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hp\Downloads\ProjectZSUbmissionZIp\"/>
    </mc:Choice>
  </mc:AlternateContent>
  <xr:revisionPtr revIDLastSave="0" documentId="13_ncr:1_{1CBE940C-BD84-4F93-9E2A-F65D600CE3FC}" xr6:coauthVersionLast="47" xr6:coauthVersionMax="47" xr10:uidLastSave="{00000000-0000-0000-0000-000000000000}"/>
  <bookViews>
    <workbookView xWindow="-120" yWindow="-120" windowWidth="29040" windowHeight="15840" activeTab="2" xr2:uid="{C58371E8-701B-49C7-9075-77C652E45EBC}"/>
  </bookViews>
  <sheets>
    <sheet name="Pivot Table" sheetId="2" r:id="rId1"/>
    <sheet name="Excel Sheet" sheetId="1" r:id="rId2"/>
    <sheet name="Dashboard" sheetId="3" r:id="rId3"/>
  </sheets>
  <definedNames>
    <definedName name="_xlnm._FilterDatabase" localSheetId="1" hidden="1">'Excel Sheet'!$A$1:$J$1470</definedName>
    <definedName name="department_">Table1[department]</definedName>
    <definedName name="education_">Table1[education_field]</definedName>
    <definedName name="emp_id">Table1[emp_id]</definedName>
    <definedName name="gender_">Table1[gender]</definedName>
    <definedName name="marital_">Table1[marital_status]</definedName>
    <definedName name="_xlnm.Print_Area" localSheetId="2">Dashboard!$A$6:$AG$65</definedName>
    <definedName name="salary_">Table1[salary]</definedName>
    <definedName name="Slicer_department">#N/A</definedName>
    <definedName name="Slicer_education_field">#N/A</definedName>
    <definedName name="Slicer_gender">#N/A</definedName>
    <definedName name="Slicer_job_role">#N/A</definedName>
    <definedName name="Slicer_marital_statu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a="1"/>
  <c r="K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1002" i="1" a="1"/>
  <c r="K1002" i="1" s="1"/>
  <c r="K1003" i="1" a="1"/>
  <c r="K1003" i="1" s="1"/>
  <c r="K1004" i="1" a="1"/>
  <c r="K1004" i="1" s="1"/>
  <c r="K1005" i="1" a="1"/>
  <c r="K1005" i="1"/>
  <c r="K1006" i="1" a="1"/>
  <c r="K1006" i="1" s="1"/>
  <c r="K1007" i="1" a="1"/>
  <c r="K1007" i="1" s="1"/>
  <c r="K1008" i="1" a="1"/>
  <c r="K1008" i="1" s="1"/>
  <c r="K1009" i="1" a="1"/>
  <c r="K1009" i="1" s="1"/>
  <c r="K1010" i="1" a="1"/>
  <c r="K1010" i="1" s="1"/>
  <c r="K1011" i="1" a="1"/>
  <c r="K1011" i="1" s="1"/>
  <c r="K1012" i="1" a="1"/>
  <c r="K1012" i="1" s="1"/>
  <c r="K1013" i="1" a="1"/>
  <c r="K1013" i="1" s="1"/>
  <c r="K1014" i="1" a="1"/>
  <c r="K1014" i="1" s="1"/>
  <c r="K1015" i="1" a="1"/>
  <c r="K1015" i="1" s="1"/>
  <c r="K1016" i="1" a="1"/>
  <c r="K1016" i="1" s="1"/>
  <c r="K1017" i="1" a="1"/>
  <c r="K1017" i="1" s="1"/>
  <c r="K1018" i="1" a="1"/>
  <c r="K1018" i="1" s="1"/>
  <c r="K1019" i="1" a="1"/>
  <c r="K1019" i="1" s="1"/>
  <c r="K1020" i="1" a="1"/>
  <c r="K1020" i="1" s="1"/>
  <c r="K1021" i="1" a="1"/>
  <c r="K1021" i="1" s="1"/>
  <c r="K1022" i="1" a="1"/>
  <c r="K1022" i="1" s="1"/>
  <c r="K1023" i="1" a="1"/>
  <c r="K1023" i="1" s="1"/>
  <c r="K1024" i="1" a="1"/>
  <c r="K1024" i="1" s="1"/>
  <c r="K1025" i="1" a="1"/>
  <c r="K1025" i="1" s="1"/>
  <c r="K1026" i="1" a="1"/>
  <c r="K1026" i="1" s="1"/>
  <c r="K1027" i="1" a="1"/>
  <c r="K1027" i="1" s="1"/>
  <c r="K1028" i="1" a="1"/>
  <c r="K1028" i="1" s="1"/>
  <c r="K1029" i="1" a="1"/>
  <c r="K1029" i="1" s="1"/>
  <c r="K1030" i="1" a="1"/>
  <c r="K1030" i="1" s="1"/>
  <c r="K1031" i="1" a="1"/>
  <c r="K1031" i="1" s="1"/>
  <c r="K1032" i="1" a="1"/>
  <c r="K1032" i="1" s="1"/>
  <c r="K1033" i="1" a="1"/>
  <c r="K1033" i="1" s="1"/>
  <c r="K1034" i="1" a="1"/>
  <c r="K1034" i="1" s="1"/>
  <c r="K1035" i="1" a="1"/>
  <c r="K1035" i="1" s="1"/>
  <c r="K1036" i="1" a="1"/>
  <c r="K1036" i="1" s="1"/>
  <c r="K1037" i="1" a="1"/>
  <c r="K1037" i="1" s="1"/>
  <c r="K1038" i="1" a="1"/>
  <c r="K1038" i="1" s="1"/>
  <c r="K1039" i="1" a="1"/>
  <c r="K1039" i="1" s="1"/>
  <c r="K1040" i="1" a="1"/>
  <c r="K1040" i="1" s="1"/>
  <c r="K1041" i="1" a="1"/>
  <c r="K1041" i="1" s="1"/>
  <c r="K1042" i="1" a="1"/>
  <c r="K1042" i="1" s="1"/>
  <c r="K1043" i="1" a="1"/>
  <c r="K1043" i="1" s="1"/>
  <c r="K1044" i="1" a="1"/>
  <c r="K1044" i="1" s="1"/>
  <c r="K1045" i="1" a="1"/>
  <c r="K1045" i="1" s="1"/>
  <c r="K1046" i="1" a="1"/>
  <c r="K1046" i="1" s="1"/>
  <c r="K1047" i="1" a="1"/>
  <c r="K1047" i="1" s="1"/>
  <c r="K1048" i="1" a="1"/>
  <c r="K1048" i="1" s="1"/>
  <c r="K1049" i="1" a="1"/>
  <c r="K1049" i="1" s="1"/>
  <c r="K1050" i="1" a="1"/>
  <c r="K1050" i="1" s="1"/>
  <c r="K1051" i="1" a="1"/>
  <c r="K1051" i="1" s="1"/>
  <c r="K1052" i="1" a="1"/>
  <c r="K1052" i="1" s="1"/>
  <c r="K1053" i="1" a="1"/>
  <c r="K1053" i="1" s="1"/>
  <c r="K1054" i="1" a="1"/>
  <c r="K1054" i="1" s="1"/>
  <c r="K1055" i="1" a="1"/>
  <c r="K1055" i="1" s="1"/>
  <c r="K1056" i="1" a="1"/>
  <c r="K1056" i="1" s="1"/>
  <c r="K1057" i="1" a="1"/>
  <c r="K1057" i="1" s="1"/>
  <c r="K1058" i="1" a="1"/>
  <c r="K1058" i="1" s="1"/>
  <c r="K1059" i="1" a="1"/>
  <c r="K1059" i="1" s="1"/>
  <c r="K1060" i="1" a="1"/>
  <c r="K1060" i="1" s="1"/>
  <c r="K1061" i="1" a="1"/>
  <c r="K1061" i="1" s="1"/>
  <c r="K1062" i="1" a="1"/>
  <c r="K1062" i="1" s="1"/>
  <c r="K1063" i="1" a="1"/>
  <c r="K1063" i="1" s="1"/>
  <c r="K1064" i="1" a="1"/>
  <c r="K1064" i="1" s="1"/>
  <c r="K1065" i="1" a="1"/>
  <c r="K1065" i="1" s="1"/>
  <c r="K1066" i="1" a="1"/>
  <c r="K1066" i="1" s="1"/>
  <c r="K1067" i="1" a="1"/>
  <c r="K1067" i="1" s="1"/>
  <c r="K1068" i="1" a="1"/>
  <c r="K1068" i="1" s="1"/>
  <c r="K1069" i="1" a="1"/>
  <c r="K1069" i="1" s="1"/>
  <c r="K1070" i="1" a="1"/>
  <c r="K1070" i="1" s="1"/>
  <c r="K1071" i="1" a="1"/>
  <c r="K1071" i="1" s="1"/>
  <c r="K1072" i="1" a="1"/>
  <c r="K1072" i="1" s="1"/>
  <c r="K1073" i="1" a="1"/>
  <c r="K1073" i="1" s="1"/>
  <c r="K1074" i="1" a="1"/>
  <c r="K1074" i="1" s="1"/>
  <c r="K1075" i="1" a="1"/>
  <c r="K1075" i="1" s="1"/>
  <c r="K1076" i="1" a="1"/>
  <c r="K1076" i="1" s="1"/>
  <c r="K1077" i="1" a="1"/>
  <c r="K1077" i="1" s="1"/>
  <c r="K1078" i="1" a="1"/>
  <c r="K1078" i="1" s="1"/>
  <c r="K1079" i="1" a="1"/>
  <c r="K1079" i="1" s="1"/>
  <c r="K1080" i="1" a="1"/>
  <c r="K1080" i="1" s="1"/>
  <c r="K1081" i="1" a="1"/>
  <c r="K1081" i="1" s="1"/>
  <c r="K1082" i="1" a="1"/>
  <c r="K1082" i="1" s="1"/>
  <c r="K1083" i="1" a="1"/>
  <c r="K1083" i="1" s="1"/>
  <c r="K1084" i="1" a="1"/>
  <c r="K1084" i="1" s="1"/>
  <c r="K1085" i="1" a="1"/>
  <c r="K1085" i="1" s="1"/>
  <c r="K1086" i="1" a="1"/>
  <c r="K1086" i="1" s="1"/>
  <c r="K1087" i="1" a="1"/>
  <c r="K1087" i="1" s="1"/>
  <c r="K1088" i="1" a="1"/>
  <c r="K1088" i="1" s="1"/>
  <c r="K1089" i="1" a="1"/>
  <c r="K1089" i="1" s="1"/>
  <c r="K1090" i="1" a="1"/>
  <c r="K1090" i="1" s="1"/>
  <c r="K1091" i="1" a="1"/>
  <c r="K1091" i="1" s="1"/>
  <c r="K1092" i="1" a="1"/>
  <c r="K1092" i="1" s="1"/>
  <c r="K1093" i="1" a="1"/>
  <c r="K1093" i="1" s="1"/>
  <c r="K1094" i="1" a="1"/>
  <c r="K1094" i="1" s="1"/>
  <c r="K1095" i="1" a="1"/>
  <c r="K1095" i="1" s="1"/>
  <c r="K1096" i="1" a="1"/>
  <c r="K1096" i="1" s="1"/>
  <c r="K1097" i="1" a="1"/>
  <c r="K1097" i="1" s="1"/>
  <c r="K1098" i="1" a="1"/>
  <c r="K1098" i="1" s="1"/>
  <c r="K1099" i="1" a="1"/>
  <c r="K1099" i="1" s="1"/>
  <c r="K1100" i="1" a="1"/>
  <c r="K1100" i="1" s="1"/>
  <c r="K1101" i="1" a="1"/>
  <c r="K1101" i="1" s="1"/>
  <c r="K1102" i="1" a="1"/>
  <c r="K1102" i="1" s="1"/>
  <c r="K1103" i="1" a="1"/>
  <c r="K1103" i="1" s="1"/>
  <c r="K1104" i="1" a="1"/>
  <c r="K1104" i="1" s="1"/>
  <c r="K1105" i="1" a="1"/>
  <c r="K1105" i="1" s="1"/>
  <c r="K1106" i="1" a="1"/>
  <c r="K1106" i="1" s="1"/>
  <c r="K1107" i="1" a="1"/>
  <c r="K1107" i="1" s="1"/>
  <c r="K1108" i="1" a="1"/>
  <c r="K1108" i="1" s="1"/>
  <c r="K1109" i="1" a="1"/>
  <c r="K1109" i="1" s="1"/>
  <c r="K1110" i="1" a="1"/>
  <c r="K1110" i="1" s="1"/>
  <c r="K1111" i="1" a="1"/>
  <c r="K1111" i="1" s="1"/>
  <c r="K1112" i="1" a="1"/>
  <c r="K1112" i="1" s="1"/>
  <c r="K1113" i="1" a="1"/>
  <c r="K1113" i="1" s="1"/>
  <c r="K1114" i="1" a="1"/>
  <c r="K1114" i="1" s="1"/>
  <c r="K1115" i="1" a="1"/>
  <c r="K1115" i="1" s="1"/>
  <c r="K1116" i="1" a="1"/>
  <c r="K1116" i="1" s="1"/>
  <c r="K1117" i="1" a="1"/>
  <c r="K1117" i="1" s="1"/>
  <c r="K1118" i="1" a="1"/>
  <c r="K1118" i="1" s="1"/>
  <c r="K1119" i="1" a="1"/>
  <c r="K1119" i="1" s="1"/>
  <c r="K1120" i="1" a="1"/>
  <c r="K1120" i="1" s="1"/>
  <c r="K1121" i="1" a="1"/>
  <c r="K1121" i="1" s="1"/>
  <c r="K1122" i="1" a="1"/>
  <c r="K1122" i="1" s="1"/>
  <c r="K1123" i="1" a="1"/>
  <c r="K1123" i="1" s="1"/>
  <c r="K1124" i="1" a="1"/>
  <c r="K1124" i="1" s="1"/>
  <c r="K1125" i="1" a="1"/>
  <c r="K1125" i="1" s="1"/>
  <c r="K1126" i="1" a="1"/>
  <c r="K1126" i="1" s="1"/>
  <c r="K1127" i="1" a="1"/>
  <c r="K1127" i="1" s="1"/>
  <c r="K1128" i="1" a="1"/>
  <c r="K1128" i="1" s="1"/>
  <c r="K1129" i="1" a="1"/>
  <c r="K1129" i="1" s="1"/>
  <c r="K1130" i="1" a="1"/>
  <c r="K1130" i="1" s="1"/>
  <c r="K1131" i="1" a="1"/>
  <c r="K1131" i="1" s="1"/>
  <c r="K1132" i="1" a="1"/>
  <c r="K1132" i="1" s="1"/>
  <c r="K1133" i="1" a="1"/>
  <c r="K1133" i="1" s="1"/>
  <c r="K1134" i="1" a="1"/>
  <c r="K1134" i="1" s="1"/>
  <c r="K1135" i="1" a="1"/>
  <c r="K1135" i="1" s="1"/>
  <c r="K1136" i="1" a="1"/>
  <c r="K1136" i="1" s="1"/>
  <c r="K1137" i="1" a="1"/>
  <c r="K1137" i="1"/>
  <c r="K1138" i="1" a="1"/>
  <c r="K1138" i="1" s="1"/>
  <c r="K1139" i="1" a="1"/>
  <c r="K1139" i="1" s="1"/>
  <c r="K1140" i="1" a="1"/>
  <c r="K1140" i="1" s="1"/>
  <c r="K1141" i="1" a="1"/>
  <c r="K1141" i="1" s="1"/>
  <c r="K1142" i="1" a="1"/>
  <c r="K1142" i="1" s="1"/>
  <c r="K1143" i="1" a="1"/>
  <c r="K1143" i="1" s="1"/>
  <c r="K1144" i="1" a="1"/>
  <c r="K1144" i="1" s="1"/>
  <c r="K1145" i="1" a="1"/>
  <c r="K1145" i="1" s="1"/>
  <c r="K1146" i="1" a="1"/>
  <c r="K1146" i="1" s="1"/>
  <c r="K1147" i="1" a="1"/>
  <c r="K1147" i="1" s="1"/>
  <c r="K1148" i="1" a="1"/>
  <c r="K1148" i="1" s="1"/>
  <c r="K1149" i="1" a="1"/>
  <c r="K1149" i="1" s="1"/>
  <c r="K1150" i="1" a="1"/>
  <c r="K1150" i="1" s="1"/>
  <c r="K1151" i="1" a="1"/>
  <c r="K1151" i="1" s="1"/>
  <c r="K1152" i="1" a="1"/>
  <c r="K1152" i="1" s="1"/>
  <c r="K1153" i="1" a="1"/>
  <c r="K1153" i="1" s="1"/>
  <c r="K1154" i="1" a="1"/>
  <c r="K1154" i="1" s="1"/>
  <c r="K1155" i="1" a="1"/>
  <c r="K1155" i="1" s="1"/>
  <c r="K1156" i="1" a="1"/>
  <c r="K1156" i="1" s="1"/>
  <c r="K1157" i="1" a="1"/>
  <c r="K1157" i="1" s="1"/>
  <c r="K1158" i="1" a="1"/>
  <c r="K1158" i="1" s="1"/>
  <c r="K1159" i="1" a="1"/>
  <c r="K1159" i="1" s="1"/>
  <c r="K1160" i="1" a="1"/>
  <c r="K1160" i="1" s="1"/>
  <c r="K1161" i="1" a="1"/>
  <c r="K1161" i="1" s="1"/>
  <c r="K1162" i="1" a="1"/>
  <c r="K1162" i="1" s="1"/>
  <c r="K1163" i="1" a="1"/>
  <c r="K1163" i="1" s="1"/>
  <c r="K1164" i="1" a="1"/>
  <c r="K1164" i="1" s="1"/>
  <c r="K1165" i="1" a="1"/>
  <c r="K1165" i="1" s="1"/>
  <c r="K1166" i="1" a="1"/>
  <c r="K1166" i="1" s="1"/>
  <c r="K1167" i="1" a="1"/>
  <c r="K1167" i="1" s="1"/>
  <c r="K1168" i="1" a="1"/>
  <c r="K1168" i="1" s="1"/>
  <c r="K1169" i="1" a="1"/>
  <c r="K1169" i="1" s="1"/>
  <c r="K1170" i="1" a="1"/>
  <c r="K1170" i="1" s="1"/>
  <c r="K1171" i="1" a="1"/>
  <c r="K1171" i="1" s="1"/>
  <c r="K1172" i="1" a="1"/>
  <c r="K1172" i="1" s="1"/>
  <c r="K1173" i="1" a="1"/>
  <c r="K1173" i="1" s="1"/>
  <c r="K1174" i="1" a="1"/>
  <c r="K1174" i="1" s="1"/>
  <c r="K1175" i="1" a="1"/>
  <c r="K1175" i="1" s="1"/>
  <c r="K1176" i="1" a="1"/>
  <c r="K1176" i="1" s="1"/>
  <c r="K1177" i="1" a="1"/>
  <c r="K1177" i="1" s="1"/>
  <c r="K1178" i="1" a="1"/>
  <c r="K1178" i="1" s="1"/>
  <c r="K1179" i="1" a="1"/>
  <c r="K1179" i="1" s="1"/>
  <c r="K1180" i="1" a="1"/>
  <c r="K1180" i="1" s="1"/>
  <c r="K1181" i="1" a="1"/>
  <c r="K1181" i="1" s="1"/>
  <c r="K1182" i="1" a="1"/>
  <c r="K1182" i="1" s="1"/>
  <c r="K1183" i="1" a="1"/>
  <c r="K1183" i="1" s="1"/>
  <c r="K1184" i="1" a="1"/>
  <c r="K1184" i="1" s="1"/>
  <c r="K1185" i="1" a="1"/>
  <c r="K1185" i="1" s="1"/>
  <c r="K1186" i="1" a="1"/>
  <c r="K1186" i="1" s="1"/>
  <c r="K1187" i="1" a="1"/>
  <c r="K1187" i="1" s="1"/>
  <c r="K1188" i="1" a="1"/>
  <c r="K1188" i="1" s="1"/>
  <c r="K1189" i="1" a="1"/>
  <c r="K1189" i="1" s="1"/>
  <c r="K1190" i="1" a="1"/>
  <c r="K1190" i="1" s="1"/>
  <c r="K1191" i="1" a="1"/>
  <c r="K1191" i="1" s="1"/>
  <c r="K1192" i="1" a="1"/>
  <c r="K1192" i="1" s="1"/>
  <c r="K1193" i="1" a="1"/>
  <c r="K1193" i="1" s="1"/>
  <c r="K1194" i="1" a="1"/>
  <c r="K1194" i="1" s="1"/>
  <c r="K1195" i="1" a="1"/>
  <c r="K1195" i="1" s="1"/>
  <c r="K1196" i="1" a="1"/>
  <c r="K1196" i="1" s="1"/>
  <c r="K1197" i="1" a="1"/>
  <c r="K1197" i="1" s="1"/>
  <c r="K1198" i="1" a="1"/>
  <c r="K1198" i="1" s="1"/>
  <c r="K1199" i="1" a="1"/>
  <c r="K1199" i="1" s="1"/>
  <c r="K1200" i="1" a="1"/>
  <c r="K1200" i="1" s="1"/>
  <c r="K1201" i="1" a="1"/>
  <c r="K1201" i="1" s="1"/>
  <c r="K1202" i="1" a="1"/>
  <c r="K1202" i="1" s="1"/>
  <c r="K1203" i="1" a="1"/>
  <c r="K1203" i="1" s="1"/>
  <c r="K1204" i="1" a="1"/>
  <c r="K1204" i="1" s="1"/>
  <c r="K1205" i="1" a="1"/>
  <c r="K1205" i="1" s="1"/>
  <c r="K1206" i="1" a="1"/>
  <c r="K1206" i="1" s="1"/>
  <c r="K1207" i="1" a="1"/>
  <c r="K1207" i="1" s="1"/>
  <c r="K1208" i="1" a="1"/>
  <c r="K1208" i="1" s="1"/>
  <c r="K1209" i="1" a="1"/>
  <c r="K1209" i="1" s="1"/>
  <c r="K1210" i="1" a="1"/>
  <c r="K1210" i="1" s="1"/>
  <c r="K1211" i="1" a="1"/>
  <c r="K1211" i="1" s="1"/>
  <c r="K1212" i="1" a="1"/>
  <c r="K1212" i="1" s="1"/>
  <c r="K1213" i="1" a="1"/>
  <c r="K1213" i="1" s="1"/>
  <c r="K1214" i="1" a="1"/>
  <c r="K1214" i="1" s="1"/>
  <c r="K1215" i="1" a="1"/>
  <c r="K1215" i="1" s="1"/>
  <c r="K1216" i="1" a="1"/>
  <c r="K1216" i="1" s="1"/>
  <c r="K1217" i="1" a="1"/>
  <c r="K1217" i="1" s="1"/>
  <c r="K1218" i="1" a="1"/>
  <c r="K1218" i="1" s="1"/>
  <c r="K1219" i="1" a="1"/>
  <c r="K1219" i="1" s="1"/>
  <c r="K1220" i="1" a="1"/>
  <c r="K1220" i="1" s="1"/>
  <c r="K1221" i="1" a="1"/>
  <c r="K1221" i="1" s="1"/>
  <c r="K1222" i="1" a="1"/>
  <c r="K1222" i="1" s="1"/>
  <c r="K1223" i="1" a="1"/>
  <c r="K1223" i="1" s="1"/>
  <c r="K1224" i="1" a="1"/>
  <c r="K1224" i="1" s="1"/>
  <c r="K1225" i="1" a="1"/>
  <c r="K1225" i="1" s="1"/>
  <c r="K1226" i="1" a="1"/>
  <c r="K1226" i="1" s="1"/>
  <c r="K1227" i="1" a="1"/>
  <c r="K1227" i="1" s="1"/>
  <c r="K1228" i="1" a="1"/>
  <c r="K1228" i="1" s="1"/>
  <c r="K1229" i="1" a="1"/>
  <c r="K1229" i="1" s="1"/>
  <c r="K1230" i="1" a="1"/>
  <c r="K1230" i="1" s="1"/>
  <c r="K1231" i="1" a="1"/>
  <c r="K1231" i="1" s="1"/>
  <c r="K1232" i="1" a="1"/>
  <c r="K1232" i="1" s="1"/>
  <c r="K1233" i="1" a="1"/>
  <c r="K1233" i="1" s="1"/>
  <c r="K1234" i="1" a="1"/>
  <c r="K1234" i="1" s="1"/>
  <c r="K1235" i="1" a="1"/>
  <c r="K1235" i="1" s="1"/>
  <c r="K1236" i="1" a="1"/>
  <c r="K1236" i="1" s="1"/>
  <c r="K1237" i="1" a="1"/>
  <c r="K1237" i="1" s="1"/>
  <c r="K1238" i="1" a="1"/>
  <c r="K1238" i="1" s="1"/>
  <c r="K1239" i="1" a="1"/>
  <c r="K1239" i="1" s="1"/>
  <c r="K1240" i="1" a="1"/>
  <c r="K1240" i="1" s="1"/>
  <c r="K1241" i="1" a="1"/>
  <c r="K1241" i="1" s="1"/>
  <c r="K1242" i="1" a="1"/>
  <c r="K1242" i="1"/>
  <c r="K1243" i="1" a="1"/>
  <c r="K1243" i="1" s="1"/>
  <c r="K1244" i="1" a="1"/>
  <c r="K1244" i="1" s="1"/>
  <c r="K1245" i="1" a="1"/>
  <c r="K1245" i="1" s="1"/>
  <c r="K1246" i="1" a="1"/>
  <c r="K1246" i="1" s="1"/>
  <c r="K1247" i="1" a="1"/>
  <c r="K1247" i="1" s="1"/>
  <c r="K1248" i="1" a="1"/>
  <c r="K1248" i="1" s="1"/>
  <c r="K1249" i="1" a="1"/>
  <c r="K1249" i="1" s="1"/>
  <c r="K1250" i="1" a="1"/>
  <c r="K1250" i="1" s="1"/>
  <c r="K1251" i="1" a="1"/>
  <c r="K1251" i="1" s="1"/>
  <c r="K1252" i="1" a="1"/>
  <c r="K1252" i="1" s="1"/>
  <c r="K1253" i="1" a="1"/>
  <c r="K1253" i="1" s="1"/>
  <c r="K1254" i="1" a="1"/>
  <c r="K1254" i="1" s="1"/>
  <c r="K1255" i="1" a="1"/>
  <c r="K1255" i="1" s="1"/>
  <c r="K1256" i="1" a="1"/>
  <c r="K1256" i="1" s="1"/>
  <c r="K1257" i="1" a="1"/>
  <c r="K1257" i="1" s="1"/>
  <c r="K1258" i="1" a="1"/>
  <c r="K1258" i="1" s="1"/>
  <c r="K1259" i="1" a="1"/>
  <c r="K1259" i="1" s="1"/>
  <c r="K1260" i="1" a="1"/>
  <c r="K1260" i="1" s="1"/>
  <c r="K1261" i="1" a="1"/>
  <c r="K1261" i="1" s="1"/>
  <c r="K1262" i="1" a="1"/>
  <c r="K1262" i="1" s="1"/>
  <c r="K1263" i="1" a="1"/>
  <c r="K1263" i="1" s="1"/>
  <c r="K1264" i="1" a="1"/>
  <c r="K1264" i="1" s="1"/>
  <c r="K1265" i="1" a="1"/>
  <c r="K1265" i="1" s="1"/>
  <c r="K1266" i="1" a="1"/>
  <c r="K1266" i="1" s="1"/>
  <c r="K1267" i="1" a="1"/>
  <c r="K1267" i="1" s="1"/>
  <c r="K1268" i="1" a="1"/>
  <c r="K1268" i="1" s="1"/>
  <c r="K1269" i="1" a="1"/>
  <c r="K1269" i="1" s="1"/>
  <c r="K1270" i="1" a="1"/>
  <c r="K1270" i="1" s="1"/>
  <c r="K1271" i="1" a="1"/>
  <c r="K1271" i="1" s="1"/>
  <c r="K1272" i="1" a="1"/>
  <c r="K1272" i="1" s="1"/>
  <c r="K1273" i="1" a="1"/>
  <c r="K1273" i="1" s="1"/>
  <c r="K1274" i="1" a="1"/>
  <c r="K1274" i="1" s="1"/>
  <c r="K1275" i="1" a="1"/>
  <c r="K1275" i="1" s="1"/>
  <c r="K1276" i="1" a="1"/>
  <c r="K1276" i="1" s="1"/>
  <c r="K1277" i="1" a="1"/>
  <c r="K1277" i="1" s="1"/>
  <c r="K1278" i="1" a="1"/>
  <c r="K1278" i="1" s="1"/>
  <c r="K1279" i="1" a="1"/>
  <c r="K1279" i="1" s="1"/>
  <c r="K1280" i="1" a="1"/>
  <c r="K1280" i="1" s="1"/>
  <c r="K1281" i="1" a="1"/>
  <c r="K1281" i="1" s="1"/>
  <c r="K1282" i="1" a="1"/>
  <c r="K1282" i="1" s="1"/>
  <c r="K1283" i="1" a="1"/>
  <c r="K1283" i="1" s="1"/>
  <c r="K1284" i="1" a="1"/>
  <c r="K1284" i="1" s="1"/>
  <c r="K1285" i="1" a="1"/>
  <c r="K1285" i="1" s="1"/>
  <c r="K1286" i="1" a="1"/>
  <c r="K1286" i="1" s="1"/>
  <c r="K1287" i="1" a="1"/>
  <c r="K1287" i="1" s="1"/>
  <c r="K1288" i="1" a="1"/>
  <c r="K1288" i="1" s="1"/>
  <c r="K1289" i="1" a="1"/>
  <c r="K1289" i="1" s="1"/>
  <c r="K1290" i="1" a="1"/>
  <c r="K1290" i="1" s="1"/>
  <c r="K1291" i="1" a="1"/>
  <c r="K1291" i="1" s="1"/>
  <c r="K1292" i="1" a="1"/>
  <c r="K1292" i="1" s="1"/>
  <c r="K1293" i="1" a="1"/>
  <c r="K1293" i="1" s="1"/>
  <c r="K1294" i="1" a="1"/>
  <c r="K1294" i="1" s="1"/>
  <c r="K1295" i="1" a="1"/>
  <c r="K1295" i="1" s="1"/>
  <c r="K1296" i="1" a="1"/>
  <c r="K1296" i="1" s="1"/>
  <c r="K1297" i="1" a="1"/>
  <c r="K1297" i="1" s="1"/>
  <c r="K1298" i="1" a="1"/>
  <c r="K1298" i="1" s="1"/>
  <c r="K1299" i="1" a="1"/>
  <c r="K1299" i="1" s="1"/>
  <c r="K1300" i="1" a="1"/>
  <c r="K1300" i="1" s="1"/>
  <c r="K1301" i="1" a="1"/>
  <c r="K1301" i="1" s="1"/>
  <c r="K1302" i="1" a="1"/>
  <c r="K1302" i="1" s="1"/>
  <c r="K1303" i="1" a="1"/>
  <c r="K1303" i="1" s="1"/>
  <c r="K1304" i="1" a="1"/>
  <c r="K1304" i="1" s="1"/>
  <c r="K1305" i="1" a="1"/>
  <c r="K1305" i="1" s="1"/>
  <c r="K1306" i="1" a="1"/>
  <c r="K1306" i="1" s="1"/>
  <c r="K1307" i="1" a="1"/>
  <c r="K1307" i="1" s="1"/>
  <c r="K1308" i="1" a="1"/>
  <c r="K1308" i="1" s="1"/>
  <c r="K1309" i="1" a="1"/>
  <c r="K1309" i="1" s="1"/>
  <c r="K1310" i="1" a="1"/>
  <c r="K1310" i="1" s="1"/>
  <c r="K1311" i="1" a="1"/>
  <c r="K1311" i="1" s="1"/>
  <c r="K1312" i="1" a="1"/>
  <c r="K1312" i="1"/>
  <c r="K1313" i="1" a="1"/>
  <c r="K1313" i="1" s="1"/>
  <c r="K1314" i="1" a="1"/>
  <c r="K1314" i="1" s="1"/>
  <c r="K1315" i="1" a="1"/>
  <c r="K1315" i="1" s="1"/>
  <c r="K1316" i="1" a="1"/>
  <c r="K1316" i="1" s="1"/>
  <c r="K1317" i="1" a="1"/>
  <c r="K1317" i="1" s="1"/>
  <c r="K1318" i="1" a="1"/>
  <c r="K1318" i="1" s="1"/>
  <c r="K1319" i="1" a="1"/>
  <c r="K1319" i="1" s="1"/>
  <c r="K1320" i="1" a="1"/>
  <c r="K1320" i="1" s="1"/>
  <c r="K1321" i="1" a="1"/>
  <c r="K1321" i="1" s="1"/>
  <c r="K1322" i="1" a="1"/>
  <c r="K1322" i="1" s="1"/>
  <c r="K1323" i="1" a="1"/>
  <c r="K1323" i="1" s="1"/>
  <c r="K1324" i="1" a="1"/>
  <c r="K1324" i="1" s="1"/>
  <c r="K1325" i="1" a="1"/>
  <c r="K1325" i="1" s="1"/>
  <c r="K1326" i="1" a="1"/>
  <c r="K1326" i="1" s="1"/>
  <c r="K1327" i="1" a="1"/>
  <c r="K1327" i="1" s="1"/>
  <c r="K1328" i="1" a="1"/>
  <c r="K1328" i="1" s="1"/>
  <c r="K1329" i="1" a="1"/>
  <c r="K1329" i="1" s="1"/>
  <c r="K1330" i="1" a="1"/>
  <c r="K1330" i="1" s="1"/>
  <c r="K1331" i="1" a="1"/>
  <c r="K1331" i="1" s="1"/>
  <c r="K1332" i="1" a="1"/>
  <c r="K1332" i="1" s="1"/>
  <c r="K1333" i="1" a="1"/>
  <c r="K1333" i="1" s="1"/>
  <c r="K1334" i="1" a="1"/>
  <c r="K1334" i="1" s="1"/>
  <c r="K1335" i="1" a="1"/>
  <c r="K1335" i="1" s="1"/>
  <c r="K1336" i="1" a="1"/>
  <c r="K1336" i="1" s="1"/>
  <c r="K1337" i="1" a="1"/>
  <c r="K1337" i="1" s="1"/>
  <c r="K1338" i="1" a="1"/>
  <c r="K1338" i="1"/>
  <c r="K1339" i="1" a="1"/>
  <c r="K1339" i="1" s="1"/>
  <c r="K1340" i="1" a="1"/>
  <c r="K1340" i="1" s="1"/>
  <c r="K1341" i="1" a="1"/>
  <c r="K1341" i="1" s="1"/>
  <c r="K1342" i="1" a="1"/>
  <c r="K1342" i="1" s="1"/>
  <c r="K1343" i="1" a="1"/>
  <c r="K1343" i="1" s="1"/>
  <c r="K1344" i="1" a="1"/>
  <c r="K1344" i="1" s="1"/>
  <c r="K1345" i="1" a="1"/>
  <c r="K1345" i="1" s="1"/>
  <c r="K1346" i="1" a="1"/>
  <c r="K1346" i="1" s="1"/>
  <c r="K1347" i="1" a="1"/>
  <c r="K1347" i="1" s="1"/>
  <c r="K1348" i="1" a="1"/>
  <c r="K1348" i="1" s="1"/>
  <c r="K1349" i="1" a="1"/>
  <c r="K1349" i="1" s="1"/>
  <c r="K1350" i="1" a="1"/>
  <c r="K1350" i="1" s="1"/>
  <c r="K1351" i="1" a="1"/>
  <c r="K1351" i="1" s="1"/>
  <c r="K1352" i="1" a="1"/>
  <c r="K1352" i="1" s="1"/>
  <c r="K1353" i="1" a="1"/>
  <c r="K1353" i="1" s="1"/>
  <c r="K1354" i="1" a="1"/>
  <c r="K1354" i="1" s="1"/>
  <c r="K1355" i="1" a="1"/>
  <c r="K1355" i="1" s="1"/>
  <c r="K1356" i="1" a="1"/>
  <c r="K1356" i="1" s="1"/>
  <c r="K1357" i="1" a="1"/>
  <c r="K1357" i="1" s="1"/>
  <c r="K1358" i="1" a="1"/>
  <c r="K1358" i="1" s="1"/>
  <c r="K1359" i="1" a="1"/>
  <c r="K1359" i="1" s="1"/>
  <c r="K1360" i="1" a="1"/>
  <c r="K1360" i="1" s="1"/>
  <c r="K1361" i="1" a="1"/>
  <c r="K1361" i="1" s="1"/>
  <c r="K1362" i="1" a="1"/>
  <c r="K1362" i="1" s="1"/>
  <c r="K1363" i="1" a="1"/>
  <c r="K1363" i="1" s="1"/>
  <c r="K1364" i="1" a="1"/>
  <c r="K1364" i="1" s="1"/>
  <c r="K1365" i="1" a="1"/>
  <c r="K1365" i="1" s="1"/>
  <c r="K1366" i="1" a="1"/>
  <c r="K1366" i="1" s="1"/>
  <c r="K1367" i="1" a="1"/>
  <c r="K1367" i="1" s="1"/>
  <c r="K1368" i="1" a="1"/>
  <c r="K1368" i="1" s="1"/>
  <c r="K1369" i="1" a="1"/>
  <c r="K1369" i="1" s="1"/>
  <c r="K1370" i="1" a="1"/>
  <c r="K1370" i="1" s="1"/>
  <c r="K1371" i="1" a="1"/>
  <c r="K1371" i="1" s="1"/>
  <c r="K1372" i="1" a="1"/>
  <c r="K1372" i="1" s="1"/>
  <c r="K1373" i="1" a="1"/>
  <c r="K1373" i="1" s="1"/>
  <c r="K1374" i="1" a="1"/>
  <c r="K1374" i="1" s="1"/>
  <c r="K1375" i="1" a="1"/>
  <c r="K1375" i="1" s="1"/>
  <c r="K1376" i="1" a="1"/>
  <c r="K1376" i="1" s="1"/>
  <c r="K1377" i="1" a="1"/>
  <c r="K1377" i="1" s="1"/>
  <c r="K1378" i="1" a="1"/>
  <c r="K1378" i="1" s="1"/>
  <c r="K1379" i="1" a="1"/>
  <c r="K1379" i="1" s="1"/>
  <c r="K1380" i="1" a="1"/>
  <c r="K1380" i="1" s="1"/>
  <c r="K1381" i="1" a="1"/>
  <c r="K1381" i="1" s="1"/>
  <c r="K1382" i="1" a="1"/>
  <c r="K1382" i="1" s="1"/>
  <c r="K1383" i="1" a="1"/>
  <c r="K1383" i="1" s="1"/>
  <c r="K1384" i="1" a="1"/>
  <c r="K1384" i="1" s="1"/>
  <c r="K1385" i="1" a="1"/>
  <c r="K1385" i="1" s="1"/>
  <c r="K1386" i="1" a="1"/>
  <c r="K1386" i="1" s="1"/>
  <c r="K1387" i="1" a="1"/>
  <c r="K1387" i="1" s="1"/>
  <c r="K1388" i="1" a="1"/>
  <c r="K1388" i="1" s="1"/>
  <c r="K1389" i="1" a="1"/>
  <c r="K1389" i="1" s="1"/>
  <c r="K1390" i="1" a="1"/>
  <c r="K1390" i="1" s="1"/>
  <c r="K1391" i="1" a="1"/>
  <c r="K1391" i="1" s="1"/>
  <c r="K1392" i="1" a="1"/>
  <c r="K1392" i="1" s="1"/>
  <c r="K1393" i="1" a="1"/>
  <c r="K1393" i="1" s="1"/>
  <c r="K1394" i="1" a="1"/>
  <c r="K1394" i="1" s="1"/>
  <c r="K1395" i="1" a="1"/>
  <c r="K1395" i="1" s="1"/>
  <c r="K1396" i="1" a="1"/>
  <c r="K1396" i="1" s="1"/>
  <c r="K1397" i="1" a="1"/>
  <c r="K1397" i="1" s="1"/>
  <c r="K1398" i="1" a="1"/>
  <c r="K1398" i="1" s="1"/>
  <c r="K1399" i="1" a="1"/>
  <c r="K1399" i="1" s="1"/>
  <c r="K1400" i="1" a="1"/>
  <c r="K1400" i="1"/>
  <c r="K1401" i="1" a="1"/>
  <c r="K1401" i="1" s="1"/>
  <c r="K1402" i="1" a="1"/>
  <c r="K1402" i="1" s="1"/>
  <c r="K1403" i="1" a="1"/>
  <c r="K1403" i="1" s="1"/>
  <c r="K1404" i="1" a="1"/>
  <c r="K1404" i="1" s="1"/>
  <c r="K1405" i="1" a="1"/>
  <c r="K1405" i="1" s="1"/>
  <c r="K1406" i="1" a="1"/>
  <c r="K1406" i="1" s="1"/>
  <c r="K1407" i="1" a="1"/>
  <c r="K1407" i="1" s="1"/>
  <c r="K1408" i="1" a="1"/>
  <c r="K1408" i="1" s="1"/>
  <c r="K1409" i="1" a="1"/>
  <c r="K1409" i="1" s="1"/>
  <c r="K1410" i="1" a="1"/>
  <c r="K1410" i="1" s="1"/>
  <c r="K1411" i="1" a="1"/>
  <c r="K1411" i="1" s="1"/>
  <c r="K1412" i="1" a="1"/>
  <c r="K1412" i="1" s="1"/>
  <c r="K1413" i="1" a="1"/>
  <c r="K1413" i="1" s="1"/>
  <c r="K1414" i="1" a="1"/>
  <c r="K1414" i="1" s="1"/>
  <c r="K1415" i="1" a="1"/>
  <c r="K1415" i="1" s="1"/>
  <c r="K1416" i="1" a="1"/>
  <c r="K1416" i="1" s="1"/>
  <c r="K1417" i="1" a="1"/>
  <c r="K1417" i="1" s="1"/>
  <c r="K1418" i="1" a="1"/>
  <c r="K1418" i="1" s="1"/>
  <c r="K1419" i="1" a="1"/>
  <c r="K1419" i="1" s="1"/>
  <c r="K1420" i="1" a="1"/>
  <c r="K1420" i="1" s="1"/>
  <c r="K1421" i="1" a="1"/>
  <c r="K1421" i="1" s="1"/>
  <c r="K1422" i="1" a="1"/>
  <c r="K1422" i="1" s="1"/>
  <c r="K1423" i="1" a="1"/>
  <c r="K1423" i="1" s="1"/>
  <c r="K1424" i="1" a="1"/>
  <c r="K1424" i="1" s="1"/>
  <c r="K1425" i="1" a="1"/>
  <c r="K1425" i="1" s="1"/>
  <c r="K1426" i="1" a="1"/>
  <c r="K1426" i="1" s="1"/>
  <c r="K1427" i="1" a="1"/>
  <c r="K1427" i="1" s="1"/>
  <c r="K1428" i="1" a="1"/>
  <c r="K1428" i="1" s="1"/>
  <c r="K1429" i="1" a="1"/>
  <c r="K1429" i="1" s="1"/>
  <c r="K1430" i="1" a="1"/>
  <c r="K1430" i="1" s="1"/>
  <c r="K1431" i="1" a="1"/>
  <c r="K1431" i="1" s="1"/>
  <c r="K1432" i="1" a="1"/>
  <c r="K1432" i="1" s="1"/>
  <c r="K1433" i="1" a="1"/>
  <c r="K1433" i="1" s="1"/>
  <c r="K1434" i="1" a="1"/>
  <c r="K1434" i="1" s="1"/>
  <c r="K1435" i="1" a="1"/>
  <c r="K1435" i="1" s="1"/>
  <c r="K1436" i="1" a="1"/>
  <c r="K1436" i="1" s="1"/>
  <c r="K1437" i="1" a="1"/>
  <c r="K1437" i="1" s="1"/>
  <c r="K1438" i="1" a="1"/>
  <c r="K1438" i="1" s="1"/>
  <c r="K1439" i="1" a="1"/>
  <c r="K1439" i="1" s="1"/>
  <c r="K1440" i="1" a="1"/>
  <c r="K1440" i="1" s="1"/>
  <c r="K1441" i="1" a="1"/>
  <c r="K1441" i="1" s="1"/>
  <c r="K1442" i="1" a="1"/>
  <c r="K1442" i="1" s="1"/>
  <c r="K1443" i="1" a="1"/>
  <c r="K1443" i="1" s="1"/>
  <c r="K1444" i="1" a="1"/>
  <c r="K1444" i="1" s="1"/>
  <c r="K1445" i="1" a="1"/>
  <c r="K1445" i="1" s="1"/>
  <c r="K1446" i="1" a="1"/>
  <c r="K1446" i="1" s="1"/>
  <c r="K1447" i="1" a="1"/>
  <c r="K1447" i="1" s="1"/>
  <c r="K1448" i="1" a="1"/>
  <c r="K1448" i="1" s="1"/>
  <c r="K1449" i="1" a="1"/>
  <c r="K1449" i="1" s="1"/>
  <c r="K1450" i="1" a="1"/>
  <c r="K1450" i="1" s="1"/>
  <c r="K1451" i="1" a="1"/>
  <c r="K1451" i="1" s="1"/>
  <c r="K1452" i="1" a="1"/>
  <c r="K1452" i="1" s="1"/>
  <c r="K1453" i="1" a="1"/>
  <c r="K1453" i="1" s="1"/>
  <c r="K1454" i="1" a="1"/>
  <c r="K1454" i="1" s="1"/>
  <c r="K1455" i="1" a="1"/>
  <c r="K1455" i="1" s="1"/>
  <c r="K1456" i="1" a="1"/>
  <c r="K1456" i="1" s="1"/>
  <c r="K1457" i="1" a="1"/>
  <c r="K1457" i="1" s="1"/>
  <c r="K1458" i="1" a="1"/>
  <c r="K1458" i="1" s="1"/>
  <c r="K1459" i="1" a="1"/>
  <c r="K1459" i="1" s="1"/>
  <c r="K1460" i="1" a="1"/>
  <c r="K1460" i="1" s="1"/>
  <c r="K1461" i="1" a="1"/>
  <c r="K1461" i="1" s="1"/>
  <c r="K1462" i="1" a="1"/>
  <c r="K1462" i="1" s="1"/>
  <c r="K1463" i="1" a="1"/>
  <c r="K1463" i="1" s="1"/>
  <c r="K1464" i="1" a="1"/>
  <c r="K1464" i="1"/>
  <c r="K1465" i="1" a="1"/>
  <c r="K1465" i="1" s="1"/>
  <c r="K1466" i="1" a="1"/>
  <c r="K1466" i="1" s="1"/>
  <c r="K1467" i="1" a="1"/>
  <c r="K1467" i="1" s="1"/>
  <c r="K1468" i="1" a="1"/>
  <c r="K1468" i="1" s="1"/>
  <c r="K1469" i="1" a="1"/>
  <c r="K1469" i="1" s="1"/>
  <c r="K1470" i="1" a="1"/>
  <c r="K1470" i="1" s="1"/>
  <c r="B27" i="2"/>
  <c r="B26" i="2"/>
  <c r="B25" i="2"/>
  <c r="B24" i="2"/>
  <c r="B22" i="2"/>
  <c r="B23" i="2" s="1" a="1"/>
  <c r="B2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<sst xmlns="http://schemas.openxmlformats.org/spreadsheetml/2006/main" count="11851" uniqueCount="4287">
  <si>
    <t>emp_id</t>
  </si>
  <si>
    <t>first_name</t>
  </si>
  <si>
    <t>last_name</t>
  </si>
  <si>
    <t>gender</t>
  </si>
  <si>
    <t>age</t>
  </si>
  <si>
    <t>department</t>
  </si>
  <si>
    <t>education_field</t>
  </si>
  <si>
    <t>job_role</t>
  </si>
  <si>
    <t>marital_status</t>
  </si>
  <si>
    <t>salary</t>
  </si>
  <si>
    <t>CBCB-9C9D</t>
  </si>
  <si>
    <t>Leonerd</t>
  </si>
  <si>
    <t>Aland</t>
  </si>
  <si>
    <t>Male</t>
  </si>
  <si>
    <t>Sales</t>
  </si>
  <si>
    <t>Marketing</t>
  </si>
  <si>
    <t>Sales Executive</t>
  </si>
  <si>
    <t>Single</t>
  </si>
  <si>
    <t>95D7-1CE9</t>
  </si>
  <si>
    <t>Ahmed</t>
  </si>
  <si>
    <t>Sykes</t>
  </si>
  <si>
    <t>Human Resources</t>
  </si>
  <si>
    <t>HR Business Partner</t>
  </si>
  <si>
    <t>Married</t>
  </si>
  <si>
    <t>47A0-559B</t>
  </si>
  <si>
    <t>Ermentrude</t>
  </si>
  <si>
    <t>Berrie</t>
  </si>
  <si>
    <t>Non-Binary</t>
  </si>
  <si>
    <t>Technology</t>
  </si>
  <si>
    <t>Computer Science</t>
  </si>
  <si>
    <t>Engineering Manager</t>
  </si>
  <si>
    <t>42CC-040A</t>
  </si>
  <si>
    <t>Stace</t>
  </si>
  <si>
    <t>Savege</t>
  </si>
  <si>
    <t>Female</t>
  </si>
  <si>
    <t>Technical Degree</t>
  </si>
  <si>
    <t>Recruiter</t>
  </si>
  <si>
    <t>C219-6C2E</t>
  </si>
  <si>
    <t>Clerkclaude</t>
  </si>
  <si>
    <t>Hinkins</t>
  </si>
  <si>
    <t>Divorced</t>
  </si>
  <si>
    <t>D906-B674</t>
  </si>
  <si>
    <t>Uta</t>
  </si>
  <si>
    <t>Melmar</t>
  </si>
  <si>
    <t>Information Systems</t>
  </si>
  <si>
    <t>3C7D-86ED</t>
  </si>
  <si>
    <t>Joyan</t>
  </si>
  <si>
    <t>Brason</t>
  </si>
  <si>
    <t>Other</t>
  </si>
  <si>
    <t>3D71-8DC2</t>
  </si>
  <si>
    <t>Alix</t>
  </si>
  <si>
    <t>Blazejewski</t>
  </si>
  <si>
    <t>5476-CA0D</t>
  </si>
  <si>
    <t>Kayley</t>
  </si>
  <si>
    <t>Snoad</t>
  </si>
  <si>
    <t>Data Scientist</t>
  </si>
  <si>
    <t>73CF-4956</t>
  </si>
  <si>
    <t>Hannis</t>
  </si>
  <si>
    <t>Waslin</t>
  </si>
  <si>
    <t>277A-A6FA</t>
  </si>
  <si>
    <t>Annabela</t>
  </si>
  <si>
    <t>Pablos</t>
  </si>
  <si>
    <t>Machine Learning Engineer</t>
  </si>
  <si>
    <t>8BAB-B4A6</t>
  </si>
  <si>
    <t>Torey</t>
  </si>
  <si>
    <t>Abram</t>
  </si>
  <si>
    <t>Manager</t>
  </si>
  <si>
    <t>111D-E5EF</t>
  </si>
  <si>
    <t>Edna</t>
  </si>
  <si>
    <t>Alison</t>
  </si>
  <si>
    <t>Software Engineer</t>
  </si>
  <si>
    <t>97F4-0B14</t>
  </si>
  <si>
    <t>Vernen</t>
  </si>
  <si>
    <t>Powner</t>
  </si>
  <si>
    <t>Senior Software Engineer</t>
  </si>
  <si>
    <t>5C03-1009</t>
  </si>
  <si>
    <t>Willetta</t>
  </si>
  <si>
    <t>Lurriman</t>
  </si>
  <si>
    <t>BD1B-53A3</t>
  </si>
  <si>
    <t>Wendall</t>
  </si>
  <si>
    <t>Dryden</t>
  </si>
  <si>
    <t>DFA9-990E</t>
  </si>
  <si>
    <t>Cale</t>
  </si>
  <si>
    <t>Holston</t>
  </si>
  <si>
    <t>ED73-F078</t>
  </si>
  <si>
    <t>Ernaline</t>
  </si>
  <si>
    <t>Napolione</t>
  </si>
  <si>
    <t>C6EC-FEB5</t>
  </si>
  <si>
    <t>Charlena</t>
  </si>
  <si>
    <t>Severwright</t>
  </si>
  <si>
    <t>Economics</t>
  </si>
  <si>
    <t>D7EE-56FC</t>
  </si>
  <si>
    <t>Zsa zsa</t>
  </si>
  <si>
    <t>Evered</t>
  </si>
  <si>
    <t>C395-8C36</t>
  </si>
  <si>
    <t>Curcio</t>
  </si>
  <si>
    <t>Franek</t>
  </si>
  <si>
    <t>E348-E12B</t>
  </si>
  <si>
    <t>Burnaby</t>
  </si>
  <si>
    <t>Guillet</t>
  </si>
  <si>
    <t>B3AF-7E58</t>
  </si>
  <si>
    <t>Elvira</t>
  </si>
  <si>
    <t>Ianelli</t>
  </si>
  <si>
    <t>469A-8121</t>
  </si>
  <si>
    <t>Baxie</t>
  </si>
  <si>
    <t>Rising</t>
  </si>
  <si>
    <t>9E22-6287</t>
  </si>
  <si>
    <t>Gifford</t>
  </si>
  <si>
    <t>Poynser</t>
  </si>
  <si>
    <t>D5DA-363A</t>
  </si>
  <si>
    <t>Rickey</t>
  </si>
  <si>
    <t>Shere</t>
  </si>
  <si>
    <t>BFF3-AADC</t>
  </si>
  <si>
    <t>Collen</t>
  </si>
  <si>
    <t>Sedman</t>
  </si>
  <si>
    <t>C0BE-FED0</t>
  </si>
  <si>
    <t>Bertram</t>
  </si>
  <si>
    <t>Doleman</t>
  </si>
  <si>
    <t>Sales Representative</t>
  </si>
  <si>
    <t>D565-284D</t>
  </si>
  <si>
    <t>Bessie</t>
  </si>
  <si>
    <t>Bellson</t>
  </si>
  <si>
    <t>00D4-DD53</t>
  </si>
  <si>
    <t>Joyce</t>
  </si>
  <si>
    <t>Goor</t>
  </si>
  <si>
    <t>7FFD-C810</t>
  </si>
  <si>
    <t>Claresta</t>
  </si>
  <si>
    <t>Impy</t>
  </si>
  <si>
    <t>07B2-D67A</t>
  </si>
  <si>
    <t>Rossie</t>
  </si>
  <si>
    <t>Everleigh</t>
  </si>
  <si>
    <t>1749-81A2</t>
  </si>
  <si>
    <t>Elora</t>
  </si>
  <si>
    <t>Bentjens</t>
  </si>
  <si>
    <t>FF14-A43E</t>
  </si>
  <si>
    <t>Koenraad</t>
  </si>
  <si>
    <t>Nannizzi</t>
  </si>
  <si>
    <t>3CD6-5587</t>
  </si>
  <si>
    <t>Dorise</t>
  </si>
  <si>
    <t>Klishin</t>
  </si>
  <si>
    <t>4FC2-A40D</t>
  </si>
  <si>
    <t>Gayle</t>
  </si>
  <si>
    <t>Riseley</t>
  </si>
  <si>
    <t>9AAB-DCD0</t>
  </si>
  <si>
    <t>Staci</t>
  </si>
  <si>
    <t>Leith</t>
  </si>
  <si>
    <t>Business Studies</t>
  </si>
  <si>
    <t>427A-8C69</t>
  </si>
  <si>
    <t>Pasquale</t>
  </si>
  <si>
    <t>Abreheart</t>
  </si>
  <si>
    <t>Analytics Manager</t>
  </si>
  <si>
    <t>A923-9EF6</t>
  </si>
  <si>
    <t>Alaine</t>
  </si>
  <si>
    <t>Hinrichsen</t>
  </si>
  <si>
    <t>5C61-8F3A</t>
  </si>
  <si>
    <t>Dyana</t>
  </si>
  <si>
    <t>Gallie</t>
  </si>
  <si>
    <t>CF2F-8CA3</t>
  </si>
  <si>
    <t>Lindy</t>
  </si>
  <si>
    <t>Rawstorne</t>
  </si>
  <si>
    <t>40A9-8EB0</t>
  </si>
  <si>
    <t>Joannes</t>
  </si>
  <si>
    <t>McFadden</t>
  </si>
  <si>
    <t>2E72-4BF1</t>
  </si>
  <si>
    <t>Grace</t>
  </si>
  <si>
    <t>Gohier</t>
  </si>
  <si>
    <t>EE39-C8F2</t>
  </si>
  <si>
    <t>Jaclin</t>
  </si>
  <si>
    <t>Chadburn</t>
  </si>
  <si>
    <t>C0C7-A3EF</t>
  </si>
  <si>
    <t>Hagen</t>
  </si>
  <si>
    <t>Worge</t>
  </si>
  <si>
    <t>79F3-8AA5</t>
  </si>
  <si>
    <t>Lacy</t>
  </si>
  <si>
    <t>Domerc</t>
  </si>
  <si>
    <t>HR Executive</t>
  </si>
  <si>
    <t>9528-AA17</t>
  </si>
  <si>
    <t>Jaquelin</t>
  </si>
  <si>
    <t>Kite</t>
  </si>
  <si>
    <t>9C71-34AE</t>
  </si>
  <si>
    <t>Yvor</t>
  </si>
  <si>
    <t>Walaron</t>
  </si>
  <si>
    <t>C79A-E5E1</t>
  </si>
  <si>
    <t>Alvera</t>
  </si>
  <si>
    <t>Kulver</t>
  </si>
  <si>
    <t>5468-EEE1</t>
  </si>
  <si>
    <t>Forbes</t>
  </si>
  <si>
    <t>Toretta</t>
  </si>
  <si>
    <t>B50B-5A18</t>
  </si>
  <si>
    <t>Paulina</t>
  </si>
  <si>
    <t>Senecaut</t>
  </si>
  <si>
    <t>11AE-3E4D</t>
  </si>
  <si>
    <t>Sheffie</t>
  </si>
  <si>
    <t>Tonkin</t>
  </si>
  <si>
    <t>151D-1FF2</t>
  </si>
  <si>
    <t>Kai</t>
  </si>
  <si>
    <t>Lush</t>
  </si>
  <si>
    <t>D584-4E31</t>
  </si>
  <si>
    <t>Patrica</t>
  </si>
  <si>
    <t>Lamyman</t>
  </si>
  <si>
    <t>0FC8-561B</t>
  </si>
  <si>
    <t>Caryl</t>
  </si>
  <si>
    <t>Loving</t>
  </si>
  <si>
    <t>A531-8159</t>
  </si>
  <si>
    <t>Carlyn</t>
  </si>
  <si>
    <t>Pavese</t>
  </si>
  <si>
    <t>E7A6-33A3</t>
  </si>
  <si>
    <t>Amye</t>
  </si>
  <si>
    <t>Townes</t>
  </si>
  <si>
    <t>E4F4-11B9</t>
  </si>
  <si>
    <t>Susanne</t>
  </si>
  <si>
    <t>Wisam</t>
  </si>
  <si>
    <t>586E-5C14</t>
  </si>
  <si>
    <t>Gunther</t>
  </si>
  <si>
    <t>Keays</t>
  </si>
  <si>
    <t>8A40-C85A</t>
  </si>
  <si>
    <t>Reggie</t>
  </si>
  <si>
    <t>Matthewman</t>
  </si>
  <si>
    <t>2B08-7D3D</t>
  </si>
  <si>
    <t>Roderic</t>
  </si>
  <si>
    <t>Daddow</t>
  </si>
  <si>
    <t>C96F-0F3B</t>
  </si>
  <si>
    <t>Jessa</t>
  </si>
  <si>
    <t>Glasscoo</t>
  </si>
  <si>
    <t>9DFE-1FD5</t>
  </si>
  <si>
    <t>Angel</t>
  </si>
  <si>
    <t>Hazeup</t>
  </si>
  <si>
    <t>HR Manager</t>
  </si>
  <si>
    <t>C0A1-EB7D</t>
  </si>
  <si>
    <t>Leona</t>
  </si>
  <si>
    <t>McKnish</t>
  </si>
  <si>
    <t>5731-90E6</t>
  </si>
  <si>
    <t>Leonidas</t>
  </si>
  <si>
    <t>Clarke-Williams</t>
  </si>
  <si>
    <t>FD3F-5255</t>
  </si>
  <si>
    <t>Quintilla</t>
  </si>
  <si>
    <t>Wyllt</t>
  </si>
  <si>
    <t>132B-F2B2</t>
  </si>
  <si>
    <t>Erica</t>
  </si>
  <si>
    <t>Dracksford</t>
  </si>
  <si>
    <t>9DB2-76B3</t>
  </si>
  <si>
    <t>Buck</t>
  </si>
  <si>
    <t>Klawi</t>
  </si>
  <si>
    <t>4969-9A35</t>
  </si>
  <si>
    <t>Thekla</t>
  </si>
  <si>
    <t>Flintuff</t>
  </si>
  <si>
    <t>0CED-EE28</t>
  </si>
  <si>
    <t>Ruthy</t>
  </si>
  <si>
    <t>Pena</t>
  </si>
  <si>
    <t>D077-169C</t>
  </si>
  <si>
    <t>Gustavo</t>
  </si>
  <si>
    <t>Chatel</t>
  </si>
  <si>
    <t>63DA-AA21</t>
  </si>
  <si>
    <t>Diannne</t>
  </si>
  <si>
    <t>Choules</t>
  </si>
  <si>
    <t>ACA9-5DC2</t>
  </si>
  <si>
    <t>Mireielle</t>
  </si>
  <si>
    <t>Chstney</t>
  </si>
  <si>
    <t>12B5-11CC</t>
  </si>
  <si>
    <t>Vitoria</t>
  </si>
  <si>
    <t>MacVaugh</t>
  </si>
  <si>
    <t>00A3-2445</t>
  </si>
  <si>
    <t>Wyatt</t>
  </si>
  <si>
    <t>Ziehm</t>
  </si>
  <si>
    <t>076F-8AA3</t>
  </si>
  <si>
    <t>Reese</t>
  </si>
  <si>
    <t>Dibbert</t>
  </si>
  <si>
    <t>3F19-FC5A</t>
  </si>
  <si>
    <t>Hy</t>
  </si>
  <si>
    <t>Trevance</t>
  </si>
  <si>
    <t>8233-2483</t>
  </si>
  <si>
    <t>Sheba</t>
  </si>
  <si>
    <t>McCromley</t>
  </si>
  <si>
    <t>1C87-44CB</t>
  </si>
  <si>
    <t>Darlene</t>
  </si>
  <si>
    <t>Mansbridge</t>
  </si>
  <si>
    <t>6345-2F33</t>
  </si>
  <si>
    <t>Ignacius</t>
  </si>
  <si>
    <t>Streeter</t>
  </si>
  <si>
    <t>A2FB-2D5D</t>
  </si>
  <si>
    <t>Lebbie</t>
  </si>
  <si>
    <t>Poure</t>
  </si>
  <si>
    <t>E5C1-B122</t>
  </si>
  <si>
    <t>Camila</t>
  </si>
  <si>
    <t>Hernik</t>
  </si>
  <si>
    <t>462E-03DF</t>
  </si>
  <si>
    <t>Muffin</t>
  </si>
  <si>
    <t>Ellcome</t>
  </si>
  <si>
    <t>C2DD-9D37</t>
  </si>
  <si>
    <t>Ring</t>
  </si>
  <si>
    <t>Genge</t>
  </si>
  <si>
    <t>AEDB-BB62</t>
  </si>
  <si>
    <t>Munmro</t>
  </si>
  <si>
    <t>Ledamun</t>
  </si>
  <si>
    <t>88B8-EB84</t>
  </si>
  <si>
    <t>Crystal</t>
  </si>
  <si>
    <t>McLleese</t>
  </si>
  <si>
    <t>8822-B9C5</t>
  </si>
  <si>
    <t>Amity</t>
  </si>
  <si>
    <t>Kalisz</t>
  </si>
  <si>
    <t>E8F5-C47D</t>
  </si>
  <si>
    <t>Jayne</t>
  </si>
  <si>
    <t>Mickleburgh</t>
  </si>
  <si>
    <t>D696-9D82</t>
  </si>
  <si>
    <t>Eberto</t>
  </si>
  <si>
    <t>Flaherty</t>
  </si>
  <si>
    <t>BE93-0736</t>
  </si>
  <si>
    <t>Lucas</t>
  </si>
  <si>
    <t>Oran</t>
  </si>
  <si>
    <t>0322-D46B</t>
  </si>
  <si>
    <t>Nikolas</t>
  </si>
  <si>
    <t>Leslie</t>
  </si>
  <si>
    <t>1E61-70EC</t>
  </si>
  <si>
    <t>Addison</t>
  </si>
  <si>
    <t>Elfe</t>
  </si>
  <si>
    <t>5222-EBE1</t>
  </si>
  <si>
    <t>Saxe</t>
  </si>
  <si>
    <t>Theodoris</t>
  </si>
  <si>
    <t>DEBE-1622</t>
  </si>
  <si>
    <t>Bartolemo</t>
  </si>
  <si>
    <t>Balma</t>
  </si>
  <si>
    <t>A366-C17A</t>
  </si>
  <si>
    <t>Jodie</t>
  </si>
  <si>
    <t>Le Breton De La Vieuville</t>
  </si>
  <si>
    <t>2962-039F</t>
  </si>
  <si>
    <t>Darice</t>
  </si>
  <si>
    <t>Excell</t>
  </si>
  <si>
    <t>21CB-EF3E</t>
  </si>
  <si>
    <t>Eleanora</t>
  </si>
  <si>
    <t>Thornbarrow</t>
  </si>
  <si>
    <t>9727-BC84</t>
  </si>
  <si>
    <t>Murdock</t>
  </si>
  <si>
    <t>Spaduzza</t>
  </si>
  <si>
    <t>68FB-06A7</t>
  </si>
  <si>
    <t>Elle</t>
  </si>
  <si>
    <t>Balcombe</t>
  </si>
  <si>
    <t>74F2-5C55</t>
  </si>
  <si>
    <t>Skipper</t>
  </si>
  <si>
    <t>Sambles</t>
  </si>
  <si>
    <t>085C-7FC2</t>
  </si>
  <si>
    <t>Emmerich</t>
  </si>
  <si>
    <t>Wallicker</t>
  </si>
  <si>
    <t>AB5F-244C</t>
  </si>
  <si>
    <t>Horst</t>
  </si>
  <si>
    <t>Mynett</t>
  </si>
  <si>
    <t>55D6-1423</t>
  </si>
  <si>
    <t>Benyamin</t>
  </si>
  <si>
    <t>Wasielewicz</t>
  </si>
  <si>
    <t>58C8-63FA</t>
  </si>
  <si>
    <t>Pierce</t>
  </si>
  <si>
    <t>Birkby</t>
  </si>
  <si>
    <t>87D2-8B67</t>
  </si>
  <si>
    <t>Joana</t>
  </si>
  <si>
    <t>McDougal</t>
  </si>
  <si>
    <t>9FE1-0345</t>
  </si>
  <si>
    <t>Eldridge</t>
  </si>
  <si>
    <t>Artois</t>
  </si>
  <si>
    <t>EBBD-37D4</t>
  </si>
  <si>
    <t>Bonni</t>
  </si>
  <si>
    <t>Coal</t>
  </si>
  <si>
    <t>9F65-F612</t>
  </si>
  <si>
    <t>Patrice</t>
  </si>
  <si>
    <t>Wearing</t>
  </si>
  <si>
    <t>152E-8DB1</t>
  </si>
  <si>
    <t>Beth</t>
  </si>
  <si>
    <t>Kunz</t>
  </si>
  <si>
    <t>3994-472A</t>
  </si>
  <si>
    <t>Rolf</t>
  </si>
  <si>
    <t>Cunah</t>
  </si>
  <si>
    <t>02DA-7A72</t>
  </si>
  <si>
    <t>Tadeas</t>
  </si>
  <si>
    <t>Lackney</t>
  </si>
  <si>
    <t>E1B4-9AA1</t>
  </si>
  <si>
    <t>Ashli</t>
  </si>
  <si>
    <t>Hales</t>
  </si>
  <si>
    <t>8567-5B27</t>
  </si>
  <si>
    <t>Shani</t>
  </si>
  <si>
    <t>Deackes</t>
  </si>
  <si>
    <t>5237-1B85</t>
  </si>
  <si>
    <t>Faydra</t>
  </si>
  <si>
    <t>Losbie</t>
  </si>
  <si>
    <t>F93D-CB5A</t>
  </si>
  <si>
    <t>Zondra</t>
  </si>
  <si>
    <t>Duigenan</t>
  </si>
  <si>
    <t>B785-D8F8</t>
  </si>
  <si>
    <t>Ruprecht</t>
  </si>
  <si>
    <t>Blatchford</t>
  </si>
  <si>
    <t>A9EB-9E41</t>
  </si>
  <si>
    <t>Jacki</t>
  </si>
  <si>
    <t>Mitro</t>
  </si>
  <si>
    <t>C25C-C434</t>
  </si>
  <si>
    <t>Jillayne</t>
  </si>
  <si>
    <t>Goshawke</t>
  </si>
  <si>
    <t>F265-79B0</t>
  </si>
  <si>
    <t>Glenda</t>
  </si>
  <si>
    <t>Peacock</t>
  </si>
  <si>
    <t>9E7A-1F70</t>
  </si>
  <si>
    <t>Carita</t>
  </si>
  <si>
    <t>Strowther</t>
  </si>
  <si>
    <t>D199-1896</t>
  </si>
  <si>
    <t>Lin</t>
  </si>
  <si>
    <t>Dibbs</t>
  </si>
  <si>
    <t>9AAD-D3C1</t>
  </si>
  <si>
    <t>Annie</t>
  </si>
  <si>
    <t>Jablonski</t>
  </si>
  <si>
    <t>9D7B-9B37</t>
  </si>
  <si>
    <t>Eleanor</t>
  </si>
  <si>
    <t>Hillen</t>
  </si>
  <si>
    <t>E9B9-3944</t>
  </si>
  <si>
    <t>Tobit</t>
  </si>
  <si>
    <t>Lowry</t>
  </si>
  <si>
    <t>4CCA-B1E6</t>
  </si>
  <si>
    <t>Dolf</t>
  </si>
  <si>
    <t>Featenby</t>
  </si>
  <si>
    <t>A4A4-F49C</t>
  </si>
  <si>
    <t>Nichols</t>
  </si>
  <si>
    <t>Baty</t>
  </si>
  <si>
    <t>FE2B-3DC7</t>
  </si>
  <si>
    <t>Mattie</t>
  </si>
  <si>
    <t>Wippermann</t>
  </si>
  <si>
    <t>C6D7-A568</t>
  </si>
  <si>
    <t>Eve</t>
  </si>
  <si>
    <t>Takkos</t>
  </si>
  <si>
    <t>3560-C117</t>
  </si>
  <si>
    <t>Allyson</t>
  </si>
  <si>
    <t>Kordas</t>
  </si>
  <si>
    <t>9169-FC4B</t>
  </si>
  <si>
    <t>Reinaldos</t>
  </si>
  <si>
    <t>Baynes</t>
  </si>
  <si>
    <t>49B2-0364</t>
  </si>
  <si>
    <t>Husain</t>
  </si>
  <si>
    <t>Frizzell</t>
  </si>
  <si>
    <t>4404-DE5A</t>
  </si>
  <si>
    <t>Karina</t>
  </si>
  <si>
    <t>Weddup</t>
  </si>
  <si>
    <t>F9B6-C80B</t>
  </si>
  <si>
    <t>Veronica</t>
  </si>
  <si>
    <t>Farlham</t>
  </si>
  <si>
    <t>B1EC-849B</t>
  </si>
  <si>
    <t>Paule</t>
  </si>
  <si>
    <t>Mapplebeck</t>
  </si>
  <si>
    <t>7B98-EA6F</t>
  </si>
  <si>
    <t>Gabriello</t>
  </si>
  <si>
    <t>Clemente</t>
  </si>
  <si>
    <t>C385-CDBE</t>
  </si>
  <si>
    <t>Filide</t>
  </si>
  <si>
    <t>Dinnies</t>
  </si>
  <si>
    <t>64D6-0D5F</t>
  </si>
  <si>
    <t>Sherwood</t>
  </si>
  <si>
    <t>Furlow</t>
  </si>
  <si>
    <t>9085-1FE8</t>
  </si>
  <si>
    <t>Fan</t>
  </si>
  <si>
    <t>Pizey</t>
  </si>
  <si>
    <t>9728-1A5B</t>
  </si>
  <si>
    <t>Rennie</t>
  </si>
  <si>
    <t>3EB2-9111</t>
  </si>
  <si>
    <t>Ginger</t>
  </si>
  <si>
    <t>Blinde</t>
  </si>
  <si>
    <t>C330-DAF4</t>
  </si>
  <si>
    <t>Lonni</t>
  </si>
  <si>
    <t>Lelievre</t>
  </si>
  <si>
    <t>041A-31B0</t>
  </si>
  <si>
    <t>Gerri</t>
  </si>
  <si>
    <t>Fullerlove</t>
  </si>
  <si>
    <t>8EE9-E86D</t>
  </si>
  <si>
    <t>Conn</t>
  </si>
  <si>
    <t>Mouser</t>
  </si>
  <si>
    <t>692B-7152</t>
  </si>
  <si>
    <t>Murry</t>
  </si>
  <si>
    <t>Dominici</t>
  </si>
  <si>
    <t>022A-0219</t>
  </si>
  <si>
    <t>Francine</t>
  </si>
  <si>
    <t>Fernez</t>
  </si>
  <si>
    <t>2F85-AF81</t>
  </si>
  <si>
    <t>Cassandre</t>
  </si>
  <si>
    <t>Joubert</t>
  </si>
  <si>
    <t>DFE3-6FA7</t>
  </si>
  <si>
    <t>Eulalie</t>
  </si>
  <si>
    <t>Critch</t>
  </si>
  <si>
    <t>5B08-EF96</t>
  </si>
  <si>
    <t>Karlen</t>
  </si>
  <si>
    <t>Gulston</t>
  </si>
  <si>
    <t>52DD-757F</t>
  </si>
  <si>
    <t>Danielle</t>
  </si>
  <si>
    <t>Viste</t>
  </si>
  <si>
    <t>E7D3-03C9</t>
  </si>
  <si>
    <t>Whitman</t>
  </si>
  <si>
    <t>Schruyers</t>
  </si>
  <si>
    <t>7C80-94E0</t>
  </si>
  <si>
    <t>Celie</t>
  </si>
  <si>
    <t>Jedrys</t>
  </si>
  <si>
    <t>EE04-1533</t>
  </si>
  <si>
    <t>Doralynne</t>
  </si>
  <si>
    <t>Giacoboni</t>
  </si>
  <si>
    <t>67ED-A630</t>
  </si>
  <si>
    <t>Adan</t>
  </si>
  <si>
    <t>Fradgley</t>
  </si>
  <si>
    <t>D351-C7E4</t>
  </si>
  <si>
    <t>Doralin</t>
  </si>
  <si>
    <t>Whiley</t>
  </si>
  <si>
    <t>86E2-73D1</t>
  </si>
  <si>
    <t>Purcell</t>
  </si>
  <si>
    <t>Keig</t>
  </si>
  <si>
    <t>8583-9174</t>
  </si>
  <si>
    <t>Mimi</t>
  </si>
  <si>
    <t>Mawditt</t>
  </si>
  <si>
    <t>6176-3BEE</t>
  </si>
  <si>
    <t>Trumaine</t>
  </si>
  <si>
    <t>Nevett</t>
  </si>
  <si>
    <t>AF58-5D1B</t>
  </si>
  <si>
    <t>Jeri</t>
  </si>
  <si>
    <t>MacDiarmid</t>
  </si>
  <si>
    <t>16FB-8835</t>
  </si>
  <si>
    <t>Albina</t>
  </si>
  <si>
    <t>Baston</t>
  </si>
  <si>
    <t>A71E-A9DC</t>
  </si>
  <si>
    <t>Greta</t>
  </si>
  <si>
    <t>Turneux</t>
  </si>
  <si>
    <t>CC2F-670E</t>
  </si>
  <si>
    <t>Blake</t>
  </si>
  <si>
    <t>Louys</t>
  </si>
  <si>
    <t>67D7-9785</t>
  </si>
  <si>
    <t>Corinne</t>
  </si>
  <si>
    <t>Andreaccio</t>
  </si>
  <si>
    <t>F662-DEA5</t>
  </si>
  <si>
    <t>Morley</t>
  </si>
  <si>
    <t>Dmitriev</t>
  </si>
  <si>
    <t>59DB-8465</t>
  </si>
  <si>
    <t>Nancey</t>
  </si>
  <si>
    <t>Luetkemeyers</t>
  </si>
  <si>
    <t>96F4-896C</t>
  </si>
  <si>
    <t>Kerwin</t>
  </si>
  <si>
    <t>Wheadon</t>
  </si>
  <si>
    <t>8026-658D</t>
  </si>
  <si>
    <t>Dana</t>
  </si>
  <si>
    <t>Lobb</t>
  </si>
  <si>
    <t>F997-FE6C</t>
  </si>
  <si>
    <t>Meryl</t>
  </si>
  <si>
    <t>Slucock</t>
  </si>
  <si>
    <t>0C23-26DD</t>
  </si>
  <si>
    <t>Bathsheba</t>
  </si>
  <si>
    <t>Ablewhite</t>
  </si>
  <si>
    <t>7B9D-8612</t>
  </si>
  <si>
    <t>Gizela</t>
  </si>
  <si>
    <t>Pauncefoot</t>
  </si>
  <si>
    <t>B3FE-D332</t>
  </si>
  <si>
    <t>Josephine</t>
  </si>
  <si>
    <t>Stickley</t>
  </si>
  <si>
    <t>1054-9C3B</t>
  </si>
  <si>
    <t>Elizabeth</t>
  </si>
  <si>
    <t>Babbe</t>
  </si>
  <si>
    <t>1217-CE30</t>
  </si>
  <si>
    <t>Marchelle</t>
  </si>
  <si>
    <t>Duffield</t>
  </si>
  <si>
    <t>4500-37EB</t>
  </si>
  <si>
    <t>Haydon</t>
  </si>
  <si>
    <t>Bastable</t>
  </si>
  <si>
    <t>AB03-8820</t>
  </si>
  <si>
    <t>Daryle</t>
  </si>
  <si>
    <t>Boarder</t>
  </si>
  <si>
    <t>DF11-9C46</t>
  </si>
  <si>
    <t>Dulci</t>
  </si>
  <si>
    <t>Sheryn</t>
  </si>
  <si>
    <t>9937-CDF7</t>
  </si>
  <si>
    <t>Galvin</t>
  </si>
  <si>
    <t>Sawley</t>
  </si>
  <si>
    <t>2BEA-43B2</t>
  </si>
  <si>
    <t>Clay</t>
  </si>
  <si>
    <t>Carabine</t>
  </si>
  <si>
    <t>0DBC-596E</t>
  </si>
  <si>
    <t>Dita</t>
  </si>
  <si>
    <t>Perch</t>
  </si>
  <si>
    <t>B09D-DFEC</t>
  </si>
  <si>
    <t>Eustace</t>
  </si>
  <si>
    <t>Skune</t>
  </si>
  <si>
    <t>8ED3-4377</t>
  </si>
  <si>
    <t>Giusto</t>
  </si>
  <si>
    <t>Raynes</t>
  </si>
  <si>
    <t>C525-8BB9</t>
  </si>
  <si>
    <t>Briggs</t>
  </si>
  <si>
    <t>Pettet</t>
  </si>
  <si>
    <t>1F0F-458C</t>
  </si>
  <si>
    <t>Carrie</t>
  </si>
  <si>
    <t>Scroyton</t>
  </si>
  <si>
    <t>9D3C-DA45</t>
  </si>
  <si>
    <t>Broddy</t>
  </si>
  <si>
    <t>Jardine</t>
  </si>
  <si>
    <t>D13E-E661</t>
  </si>
  <si>
    <t>Benson</t>
  </si>
  <si>
    <t>Van De Cappelle</t>
  </si>
  <si>
    <t>618D-7685</t>
  </si>
  <si>
    <t>Maridel</t>
  </si>
  <si>
    <t>O'Hederscoll</t>
  </si>
  <si>
    <t>9825-45EF</t>
  </si>
  <si>
    <t>Godfrey</t>
  </si>
  <si>
    <t>Reynoollds</t>
  </si>
  <si>
    <t>1609-65E1</t>
  </si>
  <si>
    <t>Vita</t>
  </si>
  <si>
    <t>Cicchelli</t>
  </si>
  <si>
    <t>6965-C170</t>
  </si>
  <si>
    <t>Joya</t>
  </si>
  <si>
    <t>Hefford</t>
  </si>
  <si>
    <t>F523-1135</t>
  </si>
  <si>
    <t>Derrik</t>
  </si>
  <si>
    <t>Seage</t>
  </si>
  <si>
    <t>465A-91D1</t>
  </si>
  <si>
    <t>Ranna</t>
  </si>
  <si>
    <t>Crosbie</t>
  </si>
  <si>
    <t>2B7A-9C73</t>
  </si>
  <si>
    <t>Bryanty</t>
  </si>
  <si>
    <t>Wickersley</t>
  </si>
  <si>
    <t>A2B5-823F</t>
  </si>
  <si>
    <t>Adrian</t>
  </si>
  <si>
    <t>Westhead</t>
  </si>
  <si>
    <t>F838-C681</t>
  </si>
  <si>
    <t>Shay</t>
  </si>
  <si>
    <t>Casburn</t>
  </si>
  <si>
    <t>7F91-C628</t>
  </si>
  <si>
    <t>Bertie</t>
  </si>
  <si>
    <t>Suthren</t>
  </si>
  <si>
    <t>565B-C207</t>
  </si>
  <si>
    <t>Seline</t>
  </si>
  <si>
    <t>Ganny</t>
  </si>
  <si>
    <t>4DA0-81D7</t>
  </si>
  <si>
    <t>Cole</t>
  </si>
  <si>
    <t>Vost</t>
  </si>
  <si>
    <t>5818-560C</t>
  </si>
  <si>
    <t>Donny</t>
  </si>
  <si>
    <t>Tosh</t>
  </si>
  <si>
    <t>1363-6BF9</t>
  </si>
  <si>
    <t>Mikel</t>
  </si>
  <si>
    <t>Worrall</t>
  </si>
  <si>
    <t>05B0-755F</t>
  </si>
  <si>
    <t>Sollie</t>
  </si>
  <si>
    <t>Arnke</t>
  </si>
  <si>
    <t>4C62-5BE8</t>
  </si>
  <si>
    <t>Cristine</t>
  </si>
  <si>
    <t>Lambdon</t>
  </si>
  <si>
    <t>2523-EFD4</t>
  </si>
  <si>
    <t>Vanny</t>
  </si>
  <si>
    <t>Ruggen</t>
  </si>
  <si>
    <t>21B3-8491</t>
  </si>
  <si>
    <t>Nicky</t>
  </si>
  <si>
    <t>Janssens</t>
  </si>
  <si>
    <t>F3CD-9B5B</t>
  </si>
  <si>
    <t>Timothee</t>
  </si>
  <si>
    <t>MacFadyen</t>
  </si>
  <si>
    <t>DCFE-F601</t>
  </si>
  <si>
    <t>Abrahami</t>
  </si>
  <si>
    <t>DD78-E811</t>
  </si>
  <si>
    <t>Addy</t>
  </si>
  <si>
    <t>Slimings</t>
  </si>
  <si>
    <t>45D2-369E</t>
  </si>
  <si>
    <t>Melvin</t>
  </si>
  <si>
    <t>McGeneay</t>
  </si>
  <si>
    <t>0D8F-C0F3</t>
  </si>
  <si>
    <t>Cathrine</t>
  </si>
  <si>
    <t>Lankford</t>
  </si>
  <si>
    <t>6FE1-C8A8</t>
  </si>
  <si>
    <t>Marchall</t>
  </si>
  <si>
    <t>Burnes</t>
  </si>
  <si>
    <t>AB81-A3A0</t>
  </si>
  <si>
    <t>Jerrome</t>
  </si>
  <si>
    <t>Furney</t>
  </si>
  <si>
    <t>6E7B-D50D</t>
  </si>
  <si>
    <t>Anet</t>
  </si>
  <si>
    <t>Dublin</t>
  </si>
  <si>
    <t>307F-9BFA</t>
  </si>
  <si>
    <t>Elly</t>
  </si>
  <si>
    <t>Kennan</t>
  </si>
  <si>
    <t>7F1C-20B8</t>
  </si>
  <si>
    <t>Page</t>
  </si>
  <si>
    <t>Sculpher</t>
  </si>
  <si>
    <t>606E-A262</t>
  </si>
  <si>
    <t>Parke</t>
  </si>
  <si>
    <t>Loxton</t>
  </si>
  <si>
    <t>F890-975A</t>
  </si>
  <si>
    <t>Hynda</t>
  </si>
  <si>
    <t>Stonehouse</t>
  </si>
  <si>
    <t>9C57-828C</t>
  </si>
  <si>
    <t>Stearn</t>
  </si>
  <si>
    <t>Bever</t>
  </si>
  <si>
    <t>8CF6-3079</t>
  </si>
  <si>
    <t>Jaquenetta</t>
  </si>
  <si>
    <t>Corkel</t>
  </si>
  <si>
    <t>5021-95FC</t>
  </si>
  <si>
    <t>Louie</t>
  </si>
  <si>
    <t>Trowsdall</t>
  </si>
  <si>
    <t>CD0F-DE05</t>
  </si>
  <si>
    <t>Prudence</t>
  </si>
  <si>
    <t>Cockrell</t>
  </si>
  <si>
    <t>F430-0404</t>
  </si>
  <si>
    <t>Randie</t>
  </si>
  <si>
    <t>Mouth</t>
  </si>
  <si>
    <t>1F12-DDDA</t>
  </si>
  <si>
    <t>Farly</t>
  </si>
  <si>
    <t>Drinan</t>
  </si>
  <si>
    <t>BFE7-5EA8</t>
  </si>
  <si>
    <t>Siobhan</t>
  </si>
  <si>
    <t>Antognelli</t>
  </si>
  <si>
    <t>549F-B3E7</t>
  </si>
  <si>
    <t>Arlyne</t>
  </si>
  <si>
    <t>Paylie</t>
  </si>
  <si>
    <t>B303-8962</t>
  </si>
  <si>
    <t>Lynne</t>
  </si>
  <si>
    <t>Boomes</t>
  </si>
  <si>
    <t>B48C-47D0</t>
  </si>
  <si>
    <t>Norman</t>
  </si>
  <si>
    <t>Longmuir</t>
  </si>
  <si>
    <t>CD4D-7BBA</t>
  </si>
  <si>
    <t>Cristian</t>
  </si>
  <si>
    <t>Massy</t>
  </si>
  <si>
    <t>7349-CCE0</t>
  </si>
  <si>
    <t>Elisabeth</t>
  </si>
  <si>
    <t>Pettyfar</t>
  </si>
  <si>
    <t>4316-C080</t>
  </si>
  <si>
    <t>Padraig</t>
  </si>
  <si>
    <t>Carnell</t>
  </si>
  <si>
    <t>279C-7342</t>
  </si>
  <si>
    <t>Amelita</t>
  </si>
  <si>
    <t>Liveley</t>
  </si>
  <si>
    <t>819A-2C9C</t>
  </si>
  <si>
    <t>Hillary</t>
  </si>
  <si>
    <t>Atchly</t>
  </si>
  <si>
    <t>9811-F345</t>
  </si>
  <si>
    <t>Wells</t>
  </si>
  <si>
    <t>Mulholland</t>
  </si>
  <si>
    <t>A954-6310</t>
  </si>
  <si>
    <t>Rosaline</t>
  </si>
  <si>
    <t>Griffe</t>
  </si>
  <si>
    <t>8ACE-C5CE</t>
  </si>
  <si>
    <t>Germana</t>
  </si>
  <si>
    <t>Gulvin</t>
  </si>
  <si>
    <t>8365-EB74</t>
  </si>
  <si>
    <t>Umberto</t>
  </si>
  <si>
    <t>Wallentin</t>
  </si>
  <si>
    <t>2A04-49D1</t>
  </si>
  <si>
    <t>Tallie</t>
  </si>
  <si>
    <t>Le Pine</t>
  </si>
  <si>
    <t>52CC-3E9E</t>
  </si>
  <si>
    <t>Ogdon</t>
  </si>
  <si>
    <t>Madsen</t>
  </si>
  <si>
    <t>5B0E-31FB</t>
  </si>
  <si>
    <t>Hasheem</t>
  </si>
  <si>
    <t>Mance</t>
  </si>
  <si>
    <t>ED49-73D3</t>
  </si>
  <si>
    <t>Frazier</t>
  </si>
  <si>
    <t>B013-7D0C</t>
  </si>
  <si>
    <t>Carline</t>
  </si>
  <si>
    <t>Mort</t>
  </si>
  <si>
    <t>134B-4157</t>
  </si>
  <si>
    <t>Stearne</t>
  </si>
  <si>
    <t>Axelbee</t>
  </si>
  <si>
    <t>AB4A-E71A</t>
  </si>
  <si>
    <t>Theodor</t>
  </si>
  <si>
    <t>Smaleman</t>
  </si>
  <si>
    <t>03EF-5904</t>
  </si>
  <si>
    <t>Shepperd</t>
  </si>
  <si>
    <t>Brittain</t>
  </si>
  <si>
    <t>0C7B-2EA6</t>
  </si>
  <si>
    <t>Oswell</t>
  </si>
  <si>
    <t>McCloid</t>
  </si>
  <si>
    <t>1D35-190A</t>
  </si>
  <si>
    <t>Carena</t>
  </si>
  <si>
    <t>Devita</t>
  </si>
  <si>
    <t>0868-097F</t>
  </si>
  <si>
    <t>Modesty</t>
  </si>
  <si>
    <t>Kingescot</t>
  </si>
  <si>
    <t>4B6E-3C21</t>
  </si>
  <si>
    <t>Heidie</t>
  </si>
  <si>
    <t>McCrone</t>
  </si>
  <si>
    <t>46ED-4007</t>
  </si>
  <si>
    <t>Ulysses</t>
  </si>
  <si>
    <t>Wathan</t>
  </si>
  <si>
    <t>2E9A-BD2E</t>
  </si>
  <si>
    <t>Metheringham</t>
  </si>
  <si>
    <t>CEE0-94C3</t>
  </si>
  <si>
    <t>Olvan</t>
  </si>
  <si>
    <t>Pilgram</t>
  </si>
  <si>
    <t>A690-3D5D</t>
  </si>
  <si>
    <t>Lynea</t>
  </si>
  <si>
    <t>Ashurst</t>
  </si>
  <si>
    <t>7335-4656</t>
  </si>
  <si>
    <t>Cristy</t>
  </si>
  <si>
    <t>Dumbarton</t>
  </si>
  <si>
    <t>327B-F6D3</t>
  </si>
  <si>
    <t>Codee</t>
  </si>
  <si>
    <t>Jean</t>
  </si>
  <si>
    <t>AA87-13D8</t>
  </si>
  <si>
    <t>Rita</t>
  </si>
  <si>
    <t>Chrismas</t>
  </si>
  <si>
    <t>56A5-271B</t>
  </si>
  <si>
    <t>Chadwick</t>
  </si>
  <si>
    <t>Buist</t>
  </si>
  <si>
    <t>528C-3E0D</t>
  </si>
  <si>
    <t>Giffer</t>
  </si>
  <si>
    <t>Raspin</t>
  </si>
  <si>
    <t>7A8C-2DD3</t>
  </si>
  <si>
    <t>Harley</t>
  </si>
  <si>
    <t>Dootson</t>
  </si>
  <si>
    <t>4886-62DF</t>
  </si>
  <si>
    <t>Gabey</t>
  </si>
  <si>
    <t>Trethowan</t>
  </si>
  <si>
    <t>64BA-99F0</t>
  </si>
  <si>
    <t>Kristina</t>
  </si>
  <si>
    <t>Chanson</t>
  </si>
  <si>
    <t>7EE7-2C43</t>
  </si>
  <si>
    <t>Tobye</t>
  </si>
  <si>
    <t>Dietmar</t>
  </si>
  <si>
    <t>B990-35DA</t>
  </si>
  <si>
    <t>Appolonia</t>
  </si>
  <si>
    <t>Francis</t>
  </si>
  <si>
    <t>6CAD-47F0</t>
  </si>
  <si>
    <t>Tommy</t>
  </si>
  <si>
    <t>Cawthorn</t>
  </si>
  <si>
    <t>C730-6B13</t>
  </si>
  <si>
    <t>Ariadne</t>
  </si>
  <si>
    <t>Isakov</t>
  </si>
  <si>
    <t>38EB-ADBD</t>
  </si>
  <si>
    <t>Berton</t>
  </si>
  <si>
    <t>Jorissen</t>
  </si>
  <si>
    <t>774E-685D</t>
  </si>
  <si>
    <t>Joachim</t>
  </si>
  <si>
    <t>Popplestone</t>
  </si>
  <si>
    <t>CF8D-7379</t>
  </si>
  <si>
    <t>Tim</t>
  </si>
  <si>
    <t>Spinley</t>
  </si>
  <si>
    <t>Prefer Not To Say</t>
  </si>
  <si>
    <t>D836-B375</t>
  </si>
  <si>
    <t>Ellette</t>
  </si>
  <si>
    <t>McKean</t>
  </si>
  <si>
    <t>60B5-48ED</t>
  </si>
  <si>
    <t>Hayden</t>
  </si>
  <si>
    <t>Jacox</t>
  </si>
  <si>
    <t>211E-BC82</t>
  </si>
  <si>
    <t>Britt</t>
  </si>
  <si>
    <t>Ritchley</t>
  </si>
  <si>
    <t>C54B-DBC5</t>
  </si>
  <si>
    <t>Lilyan</t>
  </si>
  <si>
    <t>Martinet</t>
  </si>
  <si>
    <t>6F3E-2A75</t>
  </si>
  <si>
    <t>Ruby</t>
  </si>
  <si>
    <t>Gurrado</t>
  </si>
  <si>
    <t>C1C6-F683</t>
  </si>
  <si>
    <t>Kelberman</t>
  </si>
  <si>
    <t>8663-3E02</t>
  </si>
  <si>
    <t>Kleon</t>
  </si>
  <si>
    <t>Monnery</t>
  </si>
  <si>
    <t>FBC2-C5FA</t>
  </si>
  <si>
    <t>Hillel</t>
  </si>
  <si>
    <t>Quenby</t>
  </si>
  <si>
    <t>B52E-BF41</t>
  </si>
  <si>
    <t>Salomi</t>
  </si>
  <si>
    <t>Finlry</t>
  </si>
  <si>
    <t>D6A7-EF72</t>
  </si>
  <si>
    <t>Kalie</t>
  </si>
  <si>
    <t>Swancott</t>
  </si>
  <si>
    <t>12F7-BCBB</t>
  </si>
  <si>
    <t>Clea</t>
  </si>
  <si>
    <t>MacCartan</t>
  </si>
  <si>
    <t>1359-BEE3</t>
  </si>
  <si>
    <t>Fawn</t>
  </si>
  <si>
    <t>Pyke</t>
  </si>
  <si>
    <t>1C24-233B</t>
  </si>
  <si>
    <t>Mendy</t>
  </si>
  <si>
    <t>Beran</t>
  </si>
  <si>
    <t>DE6C-86FC</t>
  </si>
  <si>
    <t>Beitris</t>
  </si>
  <si>
    <t>McIlwraith</t>
  </si>
  <si>
    <t>637B-DBAD</t>
  </si>
  <si>
    <t>Lovell</t>
  </si>
  <si>
    <t>Larmor</t>
  </si>
  <si>
    <t>79F7-78EC</t>
  </si>
  <si>
    <t>Alessandra</t>
  </si>
  <si>
    <t>Storrock</t>
  </si>
  <si>
    <t>E324-1C33</t>
  </si>
  <si>
    <t>Sybyl</t>
  </si>
  <si>
    <t>Stevings</t>
  </si>
  <si>
    <t>81BE-17CD</t>
  </si>
  <si>
    <t>Frederick</t>
  </si>
  <si>
    <t>Cheley</t>
  </si>
  <si>
    <t>2C7D-F9F1</t>
  </si>
  <si>
    <t>Jaye</t>
  </si>
  <si>
    <t>Coxhell</t>
  </si>
  <si>
    <t>0F83-39C1</t>
  </si>
  <si>
    <t>Samantha</t>
  </si>
  <si>
    <t>Beames</t>
  </si>
  <si>
    <t>A91B-7DC5</t>
  </si>
  <si>
    <t>Stephanie</t>
  </si>
  <si>
    <t>Harradence</t>
  </si>
  <si>
    <t>825E-0B3A</t>
  </si>
  <si>
    <t>Kris</t>
  </si>
  <si>
    <t>Barnes</t>
  </si>
  <si>
    <t>D2BE-E6F6</t>
  </si>
  <si>
    <t>Maud</t>
  </si>
  <si>
    <t>Guerrier</t>
  </si>
  <si>
    <t>C025-B8B6</t>
  </si>
  <si>
    <t>Valentine</t>
  </si>
  <si>
    <t>Beddin</t>
  </si>
  <si>
    <t>F4D2-F6F2</t>
  </si>
  <si>
    <t>Vi</t>
  </si>
  <si>
    <t>Khadir</t>
  </si>
  <si>
    <t>F72D-261D</t>
  </si>
  <si>
    <t>Giustino</t>
  </si>
  <si>
    <t>Boyan</t>
  </si>
  <si>
    <t>A807-DE5D</t>
  </si>
  <si>
    <t>Bobbye</t>
  </si>
  <si>
    <t>Alexandrescu</t>
  </si>
  <si>
    <t>CBB3-0D7E</t>
  </si>
  <si>
    <t>Archaimbaud</t>
  </si>
  <si>
    <t>Hawkshaw</t>
  </si>
  <si>
    <t>2551-DD9B</t>
  </si>
  <si>
    <t>Quintana</t>
  </si>
  <si>
    <t>Di Franceshci</t>
  </si>
  <si>
    <t>D39D-4015</t>
  </si>
  <si>
    <t>Joan</t>
  </si>
  <si>
    <t>Camings</t>
  </si>
  <si>
    <t>0697-ADC3</t>
  </si>
  <si>
    <t>Robert</t>
  </si>
  <si>
    <t>Muffitt</t>
  </si>
  <si>
    <t>6112-8476</t>
  </si>
  <si>
    <t>Kore</t>
  </si>
  <si>
    <t>Munn</t>
  </si>
  <si>
    <t>7378-5351</t>
  </si>
  <si>
    <t>Alika</t>
  </si>
  <si>
    <t>Karlik</t>
  </si>
  <si>
    <t>D69C-8F84</t>
  </si>
  <si>
    <t>Sada</t>
  </si>
  <si>
    <t>Torrent</t>
  </si>
  <si>
    <t>CACA-0D62</t>
  </si>
  <si>
    <t>Zarla</t>
  </si>
  <si>
    <t>Farrans</t>
  </si>
  <si>
    <t>F93E-BDEF</t>
  </si>
  <si>
    <t>Rodolfo</t>
  </si>
  <si>
    <t>Askem</t>
  </si>
  <si>
    <t>0145-DBFC</t>
  </si>
  <si>
    <t>Keelia</t>
  </si>
  <si>
    <t>Studde</t>
  </si>
  <si>
    <t>CD59-7F94</t>
  </si>
  <si>
    <t>Mathe</t>
  </si>
  <si>
    <t>Burrows</t>
  </si>
  <si>
    <t>7B47-C915</t>
  </si>
  <si>
    <t>Grayce</t>
  </si>
  <si>
    <t>Caesar</t>
  </si>
  <si>
    <t>15B3-F392</t>
  </si>
  <si>
    <t>Anthiathia</t>
  </si>
  <si>
    <t>Streeting</t>
  </si>
  <si>
    <t>9D01-8A02</t>
  </si>
  <si>
    <t>Garrett</t>
  </si>
  <si>
    <t>Forrester</t>
  </si>
  <si>
    <t>2F98-E645</t>
  </si>
  <si>
    <t>Monah</t>
  </si>
  <si>
    <t>Fivey</t>
  </si>
  <si>
    <t>A31A-A90C</t>
  </si>
  <si>
    <t>Aleksandr</t>
  </si>
  <si>
    <t>Casetti</t>
  </si>
  <si>
    <t>80BE-E2B5</t>
  </si>
  <si>
    <t>Jill</t>
  </si>
  <si>
    <t>Hellewell</t>
  </si>
  <si>
    <t>F98B-61B3</t>
  </si>
  <si>
    <t>Candis</t>
  </si>
  <si>
    <t>Defew</t>
  </si>
  <si>
    <t>6A0D-9C4D</t>
  </si>
  <si>
    <t>Sarge</t>
  </si>
  <si>
    <t>Dikels</t>
  </si>
  <si>
    <t>4D7E-BDA4</t>
  </si>
  <si>
    <t>Asher</t>
  </si>
  <si>
    <t>Esson</t>
  </si>
  <si>
    <t>6E64-8D30</t>
  </si>
  <si>
    <t>Libbey</t>
  </si>
  <si>
    <t>McCreary</t>
  </si>
  <si>
    <t>B341-8D6A</t>
  </si>
  <si>
    <t>Clotilda</t>
  </si>
  <si>
    <t>Lacrouts</t>
  </si>
  <si>
    <t>1180-BEC9</t>
  </si>
  <si>
    <t>Edgardo</t>
  </si>
  <si>
    <t>McGeouch</t>
  </si>
  <si>
    <t>5293-AC5C</t>
  </si>
  <si>
    <t>Sydney</t>
  </si>
  <si>
    <t>Metham</t>
  </si>
  <si>
    <t>D49C-096C</t>
  </si>
  <si>
    <t>George</t>
  </si>
  <si>
    <t>Keddie</t>
  </si>
  <si>
    <t>4565-62DE</t>
  </si>
  <si>
    <t>Travis</t>
  </si>
  <si>
    <t>Janota</t>
  </si>
  <si>
    <t>CCAB-4B80</t>
  </si>
  <si>
    <t>Monty</t>
  </si>
  <si>
    <t>Demead</t>
  </si>
  <si>
    <t>58FA-C451</t>
  </si>
  <si>
    <t>Wayne</t>
  </si>
  <si>
    <t>Beekmann</t>
  </si>
  <si>
    <t>D921-AC35</t>
  </si>
  <si>
    <t>Jeniece</t>
  </si>
  <si>
    <t>Mac</t>
  </si>
  <si>
    <t>B4E1-4A3E</t>
  </si>
  <si>
    <t>Beckie</t>
  </si>
  <si>
    <t>Tawn</t>
  </si>
  <si>
    <t>541F-3E19</t>
  </si>
  <si>
    <t>Dot</t>
  </si>
  <si>
    <t>Aherne</t>
  </si>
  <si>
    <t>6FE3-2270</t>
  </si>
  <si>
    <t>Danita</t>
  </si>
  <si>
    <t>Paal</t>
  </si>
  <si>
    <t>29F6-C6CA</t>
  </si>
  <si>
    <t>Micky</t>
  </si>
  <si>
    <t>Beville</t>
  </si>
  <si>
    <t>9900-1159</t>
  </si>
  <si>
    <t>Kristien</t>
  </si>
  <si>
    <t>Vedikhov</t>
  </si>
  <si>
    <t>D926-DED9</t>
  </si>
  <si>
    <t>Sancho</t>
  </si>
  <si>
    <t>Rawlingson</t>
  </si>
  <si>
    <t>4A39-E8E6</t>
  </si>
  <si>
    <t>Hernando</t>
  </si>
  <si>
    <t>Larkings</t>
  </si>
  <si>
    <t>B0C3-E578</t>
  </si>
  <si>
    <t>Shela</t>
  </si>
  <si>
    <t>Toseland</t>
  </si>
  <si>
    <t>F9E1-87E9</t>
  </si>
  <si>
    <t>Briana</t>
  </si>
  <si>
    <t>Bubeer</t>
  </si>
  <si>
    <t>AF77-0F6B</t>
  </si>
  <si>
    <t>Ludlom</t>
  </si>
  <si>
    <t>C6A8-4E8A</t>
  </si>
  <si>
    <t>Clayton</t>
  </si>
  <si>
    <t>Hinemoor</t>
  </si>
  <si>
    <t>2250-86C5</t>
  </si>
  <si>
    <t>Desmond</t>
  </si>
  <si>
    <t>O'Fallone</t>
  </si>
  <si>
    <t>9DB1-8C59</t>
  </si>
  <si>
    <t>Thebault</t>
  </si>
  <si>
    <t>Bitterton</t>
  </si>
  <si>
    <t>45D7-5C8A</t>
  </si>
  <si>
    <t>Artemus</t>
  </si>
  <si>
    <t>Boyet</t>
  </si>
  <si>
    <t>DF71-97FB</t>
  </si>
  <si>
    <t>Carlyle</t>
  </si>
  <si>
    <t>Tinghill</t>
  </si>
  <si>
    <t>C5C2-985F</t>
  </si>
  <si>
    <t>Gaspar</t>
  </si>
  <si>
    <t>O' Concannon</t>
  </si>
  <si>
    <t>10E9-4C86</t>
  </si>
  <si>
    <t>Dockrill</t>
  </si>
  <si>
    <t>4F64-A0E2</t>
  </si>
  <si>
    <t>Baird</t>
  </si>
  <si>
    <t>Trays</t>
  </si>
  <si>
    <t>5544-4583</t>
  </si>
  <si>
    <t>Jennee</t>
  </si>
  <si>
    <t>Proske</t>
  </si>
  <si>
    <t>D970-9F5E</t>
  </si>
  <si>
    <t>Lilla</t>
  </si>
  <si>
    <t>DF5F-5ED9</t>
  </si>
  <si>
    <t>Marilee</t>
  </si>
  <si>
    <t>Moreton</t>
  </si>
  <si>
    <t>2407-5A4E</t>
  </si>
  <si>
    <t>Butch</t>
  </si>
  <si>
    <t>Quinby</t>
  </si>
  <si>
    <t>B340-5AD2</t>
  </si>
  <si>
    <t>Denys</t>
  </si>
  <si>
    <t>Agastina</t>
  </si>
  <si>
    <t>D106-E487</t>
  </si>
  <si>
    <t>Dori</t>
  </si>
  <si>
    <t>Bevens</t>
  </si>
  <si>
    <t>19C3-DAE4</t>
  </si>
  <si>
    <t>Cristiano</t>
  </si>
  <si>
    <t>Brugger</t>
  </si>
  <si>
    <t>9CE9-B0D5</t>
  </si>
  <si>
    <t>Hilary</t>
  </si>
  <si>
    <t>McPhee</t>
  </si>
  <si>
    <t>CA75-94D1</t>
  </si>
  <si>
    <t>Avery</t>
  </si>
  <si>
    <t>Larimer</t>
  </si>
  <si>
    <t>5416-F925</t>
  </si>
  <si>
    <t>John</t>
  </si>
  <si>
    <t>Tempest</t>
  </si>
  <si>
    <t>2D85-ABDD</t>
  </si>
  <si>
    <t>Myrtie</t>
  </si>
  <si>
    <t>Tythe</t>
  </si>
  <si>
    <t>8FD9-AA59</t>
  </si>
  <si>
    <t>Faina</t>
  </si>
  <si>
    <t>Bewshaw</t>
  </si>
  <si>
    <t>D871-1F74</t>
  </si>
  <si>
    <t>Davers</t>
  </si>
  <si>
    <t>7816-BF57</t>
  </si>
  <si>
    <t>Noak</t>
  </si>
  <si>
    <t>Pointing</t>
  </si>
  <si>
    <t>CED0-8D31</t>
  </si>
  <si>
    <t>Berthot</t>
  </si>
  <si>
    <t>CC7A-EE97</t>
  </si>
  <si>
    <t>Ryan</t>
  </si>
  <si>
    <t>Gaffey</t>
  </si>
  <si>
    <t>B2D6-A355</t>
  </si>
  <si>
    <t>Dennis</t>
  </si>
  <si>
    <t>Whopples</t>
  </si>
  <si>
    <t>CC8A-0B1F</t>
  </si>
  <si>
    <t>Letta</t>
  </si>
  <si>
    <t>Van der Kruys</t>
  </si>
  <si>
    <t>30CB-BCD0</t>
  </si>
  <si>
    <t>Saraann</t>
  </si>
  <si>
    <t>Justice</t>
  </si>
  <si>
    <t>3642-EEAE</t>
  </si>
  <si>
    <t>Eleanore</t>
  </si>
  <si>
    <t>Gundrey</t>
  </si>
  <si>
    <t>205B-4D34</t>
  </si>
  <si>
    <t>Cris</t>
  </si>
  <si>
    <t>Jeram</t>
  </si>
  <si>
    <t>8BCA-723F</t>
  </si>
  <si>
    <t>Normy</t>
  </si>
  <si>
    <t>De la Harpe</t>
  </si>
  <si>
    <t>ED5D-E9D8</t>
  </si>
  <si>
    <t>Leigh</t>
  </si>
  <si>
    <t>Parker</t>
  </si>
  <si>
    <t>5988-3855</t>
  </si>
  <si>
    <t>Marthe</t>
  </si>
  <si>
    <t>Mattisson</t>
  </si>
  <si>
    <t>5A65-768A</t>
  </si>
  <si>
    <t>Felicity</t>
  </si>
  <si>
    <t>Hayler</t>
  </si>
  <si>
    <t>95D8-5DC7</t>
  </si>
  <si>
    <t>Udall</t>
  </si>
  <si>
    <t>Dowson</t>
  </si>
  <si>
    <t>B97B-73D7</t>
  </si>
  <si>
    <t>Chelsie</t>
  </si>
  <si>
    <t>Isakovitch</t>
  </si>
  <si>
    <t>C22D-CE5F</t>
  </si>
  <si>
    <t>Dorry</t>
  </si>
  <si>
    <t>Tiddy</t>
  </si>
  <si>
    <t>9C24-CD7A</t>
  </si>
  <si>
    <t>Yoshiko</t>
  </si>
  <si>
    <t>Abrahart</t>
  </si>
  <si>
    <t>9658-7750</t>
  </si>
  <si>
    <t>Ray</t>
  </si>
  <si>
    <t>Holbie</t>
  </si>
  <si>
    <t>D7F8-1775</t>
  </si>
  <si>
    <t>Jane</t>
  </si>
  <si>
    <t>A696-1216</t>
  </si>
  <si>
    <t>Cynthy</t>
  </si>
  <si>
    <t>Gainsford</t>
  </si>
  <si>
    <t>5C7B-86C0</t>
  </si>
  <si>
    <t>Jeanie</t>
  </si>
  <si>
    <t>Geater</t>
  </si>
  <si>
    <t>7DD6-128C</t>
  </si>
  <si>
    <t>Auguste</t>
  </si>
  <si>
    <t>Windsor</t>
  </si>
  <si>
    <t>8D34-EBDF</t>
  </si>
  <si>
    <t>Giles</t>
  </si>
  <si>
    <t>Bilham</t>
  </si>
  <si>
    <t>17AD-99F5</t>
  </si>
  <si>
    <t>Ursa</t>
  </si>
  <si>
    <t>O'Deegan</t>
  </si>
  <si>
    <t>F60C-4888</t>
  </si>
  <si>
    <t>Erin</t>
  </si>
  <si>
    <t>Pickavance</t>
  </si>
  <si>
    <t>B5C6-F8D5</t>
  </si>
  <si>
    <t>Rafaelita</t>
  </si>
  <si>
    <t>Lere</t>
  </si>
  <si>
    <t>B6EC-313E</t>
  </si>
  <si>
    <t>Corbin</t>
  </si>
  <si>
    <t>Gooddy</t>
  </si>
  <si>
    <t>2A20-28CD</t>
  </si>
  <si>
    <t>Dody</t>
  </si>
  <si>
    <t>Stiggles</t>
  </si>
  <si>
    <t>5A04-0EB4</t>
  </si>
  <si>
    <t>Debbie</t>
  </si>
  <si>
    <t>Martinho</t>
  </si>
  <si>
    <t>EEFC-DEC7</t>
  </si>
  <si>
    <t>Ezri</t>
  </si>
  <si>
    <t>Cours</t>
  </si>
  <si>
    <t>5160-53BD</t>
  </si>
  <si>
    <t>Conrado</t>
  </si>
  <si>
    <t>Tomaini</t>
  </si>
  <si>
    <t>6C86-3DC0</t>
  </si>
  <si>
    <t>Benton</t>
  </si>
  <si>
    <t>Irdale</t>
  </si>
  <si>
    <t>0240-4D29</t>
  </si>
  <si>
    <t>Kaylil</t>
  </si>
  <si>
    <t>Blenkiron</t>
  </si>
  <si>
    <t>15D4-53C2</t>
  </si>
  <si>
    <t>Bella</t>
  </si>
  <si>
    <t>17AE-E715</t>
  </si>
  <si>
    <t>Norbie</t>
  </si>
  <si>
    <t>Mosdill</t>
  </si>
  <si>
    <t>3B90-B998</t>
  </si>
  <si>
    <t>Giffy</t>
  </si>
  <si>
    <t>Rofe</t>
  </si>
  <si>
    <t>DCD4-C785</t>
  </si>
  <si>
    <t>Ilysa</t>
  </si>
  <si>
    <t>Cattroll</t>
  </si>
  <si>
    <t>6661-FA04</t>
  </si>
  <si>
    <t>Clive</t>
  </si>
  <si>
    <t>Sherwen</t>
  </si>
  <si>
    <t>B975-943A</t>
  </si>
  <si>
    <t>Winthrop</t>
  </si>
  <si>
    <t>McCahill</t>
  </si>
  <si>
    <t>C95C-CE06</t>
  </si>
  <si>
    <t>Stillman</t>
  </si>
  <si>
    <t>Castiello</t>
  </si>
  <si>
    <t>7589-66E3</t>
  </si>
  <si>
    <t>Colafate</t>
  </si>
  <si>
    <t>2ED2-2CEC</t>
  </si>
  <si>
    <t>Kendricks</t>
  </si>
  <si>
    <t>Durtnell</t>
  </si>
  <si>
    <t>B61E-0F26</t>
  </si>
  <si>
    <t>Care</t>
  </si>
  <si>
    <t>Heintze</t>
  </si>
  <si>
    <t>DEB9-1BBF</t>
  </si>
  <si>
    <t>Petrello</t>
  </si>
  <si>
    <t>B312-7192</t>
  </si>
  <si>
    <t>Carolynn</t>
  </si>
  <si>
    <t>Gilby</t>
  </si>
  <si>
    <t>5C48-9106</t>
  </si>
  <si>
    <t>Darwin</t>
  </si>
  <si>
    <t>Capelle</t>
  </si>
  <si>
    <t>DF63-0D3C</t>
  </si>
  <si>
    <t>Roda</t>
  </si>
  <si>
    <t>Costin</t>
  </si>
  <si>
    <t>F9C6-39E2</t>
  </si>
  <si>
    <t>Cassandra</t>
  </si>
  <si>
    <t>Udden</t>
  </si>
  <si>
    <t>D4D5-27FB</t>
  </si>
  <si>
    <t>Bengt</t>
  </si>
  <si>
    <t>Keaves</t>
  </si>
  <si>
    <t>76ED-1CF5</t>
  </si>
  <si>
    <t>Spenser</t>
  </si>
  <si>
    <t>Pyzer</t>
  </si>
  <si>
    <t>380F-A08A</t>
  </si>
  <si>
    <t>Evvy</t>
  </si>
  <si>
    <t>Labbez</t>
  </si>
  <si>
    <t>5E9A-FE30</t>
  </si>
  <si>
    <t>Carratt</t>
  </si>
  <si>
    <t>FBED-F86B</t>
  </si>
  <si>
    <t>Karylin</t>
  </si>
  <si>
    <t>Aphale</t>
  </si>
  <si>
    <t>B063-A2B5</t>
  </si>
  <si>
    <t>Forester</t>
  </si>
  <si>
    <t>D676-4ECC</t>
  </si>
  <si>
    <t>Florenza</t>
  </si>
  <si>
    <t>Nesbit</t>
  </si>
  <si>
    <t>D4D7-3C3F</t>
  </si>
  <si>
    <t>Annaliese</t>
  </si>
  <si>
    <t>Hedingham</t>
  </si>
  <si>
    <t>DF7E-3233</t>
  </si>
  <si>
    <t>Basil</t>
  </si>
  <si>
    <t>Gother</t>
  </si>
  <si>
    <t>13E5-8466</t>
  </si>
  <si>
    <t>Cody</t>
  </si>
  <si>
    <t>Tipple</t>
  </si>
  <si>
    <t>41DC-E8B5</t>
  </si>
  <si>
    <t>Ware</t>
  </si>
  <si>
    <t>Casbon</t>
  </si>
  <si>
    <t>A7BB-F5A7</t>
  </si>
  <si>
    <t>Anna-diana</t>
  </si>
  <si>
    <t>Horbart</t>
  </si>
  <si>
    <t>1B7F-73A9</t>
  </si>
  <si>
    <t>Jacques</t>
  </si>
  <si>
    <t>Verne</t>
  </si>
  <si>
    <t>13FA-3559</t>
  </si>
  <si>
    <t>Fionna</t>
  </si>
  <si>
    <t>Wilkison</t>
  </si>
  <si>
    <t>A2D0-E2D2</t>
  </si>
  <si>
    <t>Eryn</t>
  </si>
  <si>
    <t>Crockley</t>
  </si>
  <si>
    <t>58F5-C8FC</t>
  </si>
  <si>
    <t>Julina</t>
  </si>
  <si>
    <t>Coatsworth</t>
  </si>
  <si>
    <t>9A87-71F6</t>
  </si>
  <si>
    <t>Kathye</t>
  </si>
  <si>
    <t>Malia</t>
  </si>
  <si>
    <t>FAC0-942B</t>
  </si>
  <si>
    <t>Darbee</t>
  </si>
  <si>
    <t>E899-A860</t>
  </si>
  <si>
    <t>Freedman</t>
  </si>
  <si>
    <t>Meehan</t>
  </si>
  <si>
    <t>BAF9-933D</t>
  </si>
  <si>
    <t>Pauly</t>
  </si>
  <si>
    <t>Gero</t>
  </si>
  <si>
    <t>C900-9EF9</t>
  </si>
  <si>
    <t>Josiah</t>
  </si>
  <si>
    <t>Sloam</t>
  </si>
  <si>
    <t>1472-9F69</t>
  </si>
  <si>
    <t>Algernon</t>
  </si>
  <si>
    <t>Harder</t>
  </si>
  <si>
    <t>1C6C-3B67</t>
  </si>
  <si>
    <t>Emilie</t>
  </si>
  <si>
    <t>Panter</t>
  </si>
  <si>
    <t>2698-A448</t>
  </si>
  <si>
    <t>Linoel</t>
  </si>
  <si>
    <t>Rambadt</t>
  </si>
  <si>
    <t>9BD6-2C43</t>
  </si>
  <si>
    <t>Wallas</t>
  </si>
  <si>
    <t>Crinage</t>
  </si>
  <si>
    <t>39FC-7149</t>
  </si>
  <si>
    <t>Balden</t>
  </si>
  <si>
    <t>F5E3-48BB</t>
  </si>
  <si>
    <t>Zenia</t>
  </si>
  <si>
    <t>Rattery</t>
  </si>
  <si>
    <t>0A05-3943</t>
  </si>
  <si>
    <t>Sherie</t>
  </si>
  <si>
    <t>Pattington</t>
  </si>
  <si>
    <t>3120-B11F</t>
  </si>
  <si>
    <t>Allister</t>
  </si>
  <si>
    <t>Noads</t>
  </si>
  <si>
    <t>2FC8-999D</t>
  </si>
  <si>
    <t>Terrie</t>
  </si>
  <si>
    <t>Barnish</t>
  </si>
  <si>
    <t>7BD4-7BFB</t>
  </si>
  <si>
    <t>Kerr</t>
  </si>
  <si>
    <t>Sporner</t>
  </si>
  <si>
    <t>6227-9D9E</t>
  </si>
  <si>
    <t>Malina</t>
  </si>
  <si>
    <t>Chivrall</t>
  </si>
  <si>
    <t>4E65-CCD0</t>
  </si>
  <si>
    <t>Billie</t>
  </si>
  <si>
    <t>Sanday</t>
  </si>
  <si>
    <t>EB4F-4D97</t>
  </si>
  <si>
    <t>Lynnelle</t>
  </si>
  <si>
    <t>Peizer</t>
  </si>
  <si>
    <t>296A-A685</t>
  </si>
  <si>
    <t>Dina</t>
  </si>
  <si>
    <t>Paice</t>
  </si>
  <si>
    <t>2E7B-43F0</t>
  </si>
  <si>
    <t>Arnaldo</t>
  </si>
  <si>
    <t>Balling</t>
  </si>
  <si>
    <t>E099-3FCC</t>
  </si>
  <si>
    <t>Haywood</t>
  </si>
  <si>
    <t>Ruprich</t>
  </si>
  <si>
    <t>D86B-2E5E</t>
  </si>
  <si>
    <t>Michele</t>
  </si>
  <si>
    <t>Deane</t>
  </si>
  <si>
    <t>267F-F71D</t>
  </si>
  <si>
    <t>Liuka</t>
  </si>
  <si>
    <t>Attenbrough</t>
  </si>
  <si>
    <t>155B-42BE</t>
  </si>
  <si>
    <t>Tommi</t>
  </si>
  <si>
    <t>Lapish</t>
  </si>
  <si>
    <t>E62F-4FF7</t>
  </si>
  <si>
    <t>Port</t>
  </si>
  <si>
    <t>Lording</t>
  </si>
  <si>
    <t>93B1-6510</t>
  </si>
  <si>
    <t>Giraldo</t>
  </si>
  <si>
    <t>Matyashev</t>
  </si>
  <si>
    <t>71CC-7412</t>
  </si>
  <si>
    <t>Issi</t>
  </si>
  <si>
    <t>Early</t>
  </si>
  <si>
    <t>07F1-62C3</t>
  </si>
  <si>
    <t>Bertrand</t>
  </si>
  <si>
    <t>Davidsen</t>
  </si>
  <si>
    <t>E523-D168</t>
  </si>
  <si>
    <t>Sheffield</t>
  </si>
  <si>
    <t>Feldon</t>
  </si>
  <si>
    <t>5A0B-7F31</t>
  </si>
  <si>
    <t>Nevil</t>
  </si>
  <si>
    <t>Callaby</t>
  </si>
  <si>
    <t>8F78-4A32</t>
  </si>
  <si>
    <t>Sigismundo</t>
  </si>
  <si>
    <t>Durtnel</t>
  </si>
  <si>
    <t>8EA4-9179</t>
  </si>
  <si>
    <t>Dignum</t>
  </si>
  <si>
    <t>6F50-08B6</t>
  </si>
  <si>
    <t>Mick</t>
  </si>
  <si>
    <t>Tomaschke</t>
  </si>
  <si>
    <t>0CF8-1EBD</t>
  </si>
  <si>
    <t>Franciska</t>
  </si>
  <si>
    <t>Cubbin</t>
  </si>
  <si>
    <t>8E5B-CBBF</t>
  </si>
  <si>
    <t>Creigh</t>
  </si>
  <si>
    <t>Lissaman</t>
  </si>
  <si>
    <t>8DA7-0090</t>
  </si>
  <si>
    <t>Farica</t>
  </si>
  <si>
    <t>Fardell</t>
  </si>
  <si>
    <t>9BC9-1288</t>
  </si>
  <si>
    <t>Adelheid</t>
  </si>
  <si>
    <t>Battersby</t>
  </si>
  <si>
    <t>6A8B-EC82</t>
  </si>
  <si>
    <t>Averill</t>
  </si>
  <si>
    <t>Dwyr</t>
  </si>
  <si>
    <t>F968-671C</t>
  </si>
  <si>
    <t>Eugene</t>
  </si>
  <si>
    <t>Benstead</t>
  </si>
  <si>
    <t>31FB-D496</t>
  </si>
  <si>
    <t>Rakel</t>
  </si>
  <si>
    <t>Ruston</t>
  </si>
  <si>
    <t>FEEC-A663</t>
  </si>
  <si>
    <t>Cher</t>
  </si>
  <si>
    <t>Molian</t>
  </si>
  <si>
    <t>9412-7AA6</t>
  </si>
  <si>
    <t>Edith</t>
  </si>
  <si>
    <t>Middis</t>
  </si>
  <si>
    <t>920B-7B40</t>
  </si>
  <si>
    <t>Berkly</t>
  </si>
  <si>
    <t>2374-7581</t>
  </si>
  <si>
    <t>Brian</t>
  </si>
  <si>
    <t>Josskovitz</t>
  </si>
  <si>
    <t>D245-5D80</t>
  </si>
  <si>
    <t>Bank</t>
  </si>
  <si>
    <t>MacEveley</t>
  </si>
  <si>
    <t>41EC-F2AA</t>
  </si>
  <si>
    <t>Antoinette</t>
  </si>
  <si>
    <t>Dreamer</t>
  </si>
  <si>
    <t>1C57-5F2A</t>
  </si>
  <si>
    <t>Persis</t>
  </si>
  <si>
    <t>Vineall</t>
  </si>
  <si>
    <t>0678-748A</t>
  </si>
  <si>
    <t>Maurits</t>
  </si>
  <si>
    <t>Farmery</t>
  </si>
  <si>
    <t>A896-CDE2</t>
  </si>
  <si>
    <t>Wrennie</t>
  </si>
  <si>
    <t>Quinton</t>
  </si>
  <si>
    <t>ACF7-5B99</t>
  </si>
  <si>
    <t>Janeczka</t>
  </si>
  <si>
    <t>Osmond</t>
  </si>
  <si>
    <t>5741-0022</t>
  </si>
  <si>
    <t>Rosene</t>
  </si>
  <si>
    <t>Larmett</t>
  </si>
  <si>
    <t>AA67-CB22</t>
  </si>
  <si>
    <t>Obadias</t>
  </si>
  <si>
    <t>Izhaky</t>
  </si>
  <si>
    <t>D825-CC31</t>
  </si>
  <si>
    <t>Debera</t>
  </si>
  <si>
    <t>Extence</t>
  </si>
  <si>
    <t>59F5-F57D</t>
  </si>
  <si>
    <t>Lilly</t>
  </si>
  <si>
    <t>Nancarrow</t>
  </si>
  <si>
    <t>E430-E462</t>
  </si>
  <si>
    <t>Marvin</t>
  </si>
  <si>
    <t>Switland</t>
  </si>
  <si>
    <t>9F02-0D39</t>
  </si>
  <si>
    <t>Bell</t>
  </si>
  <si>
    <t>Di Biasi</t>
  </si>
  <si>
    <t>74F3-DF3D</t>
  </si>
  <si>
    <t>Lian</t>
  </si>
  <si>
    <t>Ouslem</t>
  </si>
  <si>
    <t>5F2E-A68B</t>
  </si>
  <si>
    <t>Evangelin</t>
  </si>
  <si>
    <t>Desantis</t>
  </si>
  <si>
    <t>65A0-5D04</t>
  </si>
  <si>
    <t>Ginnifer</t>
  </si>
  <si>
    <t>Grigoletti</t>
  </si>
  <si>
    <t>79C5-FE9D</t>
  </si>
  <si>
    <t>Kerstin</t>
  </si>
  <si>
    <t>Sponton</t>
  </si>
  <si>
    <t>B49A-7D79</t>
  </si>
  <si>
    <t>Kensington</t>
  </si>
  <si>
    <t>E503-C500</t>
  </si>
  <si>
    <t>Alexandro</t>
  </si>
  <si>
    <t>De Pietri</t>
  </si>
  <si>
    <t>388D-DB68</t>
  </si>
  <si>
    <t>Maybelle</t>
  </si>
  <si>
    <t>Hurler</t>
  </si>
  <si>
    <t>A76C-AEB3</t>
  </si>
  <si>
    <t>Oren</t>
  </si>
  <si>
    <t>Milella</t>
  </si>
  <si>
    <t>278C-D482</t>
  </si>
  <si>
    <t>Flora</t>
  </si>
  <si>
    <t>Flounders</t>
  </si>
  <si>
    <t>A1DB-6C34</t>
  </si>
  <si>
    <t>Catie</t>
  </si>
  <si>
    <t>McCuish</t>
  </si>
  <si>
    <t>468A-E249</t>
  </si>
  <si>
    <t>Ninon</t>
  </si>
  <si>
    <t>Leathwood</t>
  </si>
  <si>
    <t>95CB-4E31</t>
  </si>
  <si>
    <t>Pavlov</t>
  </si>
  <si>
    <t>Pretor</t>
  </si>
  <si>
    <t>3A2C-ABB8</t>
  </si>
  <si>
    <t>Gawain</t>
  </si>
  <si>
    <t>Dewdney</t>
  </si>
  <si>
    <t>6EDB-94B7</t>
  </si>
  <si>
    <t>Earle</t>
  </si>
  <si>
    <t>Willowby</t>
  </si>
  <si>
    <t>8292-6635</t>
  </si>
  <si>
    <t>Goodin</t>
  </si>
  <si>
    <t>6EEF-5B17</t>
  </si>
  <si>
    <t>Bo</t>
  </si>
  <si>
    <t>Readitt</t>
  </si>
  <si>
    <t>C250-AF15</t>
  </si>
  <si>
    <t>Ron</t>
  </si>
  <si>
    <t>Hordle</t>
  </si>
  <si>
    <t>257B-8130</t>
  </si>
  <si>
    <t>Erastus</t>
  </si>
  <si>
    <t>Pennings</t>
  </si>
  <si>
    <t>B492-D447</t>
  </si>
  <si>
    <t>Aurthur</t>
  </si>
  <si>
    <t>Rittelmeyer</t>
  </si>
  <si>
    <t>4673-EBEC</t>
  </si>
  <si>
    <t>Ollie</t>
  </si>
  <si>
    <t>Chellam</t>
  </si>
  <si>
    <t>C08F-94F9</t>
  </si>
  <si>
    <t>Nikos</t>
  </si>
  <si>
    <t>Karpenko</t>
  </si>
  <si>
    <t>F961-5A03</t>
  </si>
  <si>
    <t>Alejandrina</t>
  </si>
  <si>
    <t>Pea</t>
  </si>
  <si>
    <t>CE90-763C</t>
  </si>
  <si>
    <t>Carly</t>
  </si>
  <si>
    <t>Mushawe</t>
  </si>
  <si>
    <t>6653-BD41</t>
  </si>
  <si>
    <t>Selle</t>
  </si>
  <si>
    <t>Barrington</t>
  </si>
  <si>
    <t>C251-2A18</t>
  </si>
  <si>
    <t>Honor</t>
  </si>
  <si>
    <t>Jesson</t>
  </si>
  <si>
    <t>8FF0-0F7A</t>
  </si>
  <si>
    <t>Nanine</t>
  </si>
  <si>
    <t>Barrie</t>
  </si>
  <si>
    <t>62A3-DEA7</t>
  </si>
  <si>
    <t>Meade</t>
  </si>
  <si>
    <t>Quinnelly</t>
  </si>
  <si>
    <t>D3F6-A313</t>
  </si>
  <si>
    <t>Alister</t>
  </si>
  <si>
    <t>Gianullo</t>
  </si>
  <si>
    <t>1453-D3D8</t>
  </si>
  <si>
    <t>Magnum</t>
  </si>
  <si>
    <t>B59D-CA4C</t>
  </si>
  <si>
    <t>Ichabod</t>
  </si>
  <si>
    <t>Mabbot</t>
  </si>
  <si>
    <t>3DB7-2942</t>
  </si>
  <si>
    <t>Cordula</t>
  </si>
  <si>
    <t>Upjohn</t>
  </si>
  <si>
    <t>B102-5713</t>
  </si>
  <si>
    <t>Adlai</t>
  </si>
  <si>
    <t>Pettit</t>
  </si>
  <si>
    <t>BDE5-385A</t>
  </si>
  <si>
    <t>Morten</t>
  </si>
  <si>
    <t>8F7F-015D</t>
  </si>
  <si>
    <t>Lion</t>
  </si>
  <si>
    <t>Ewbanck</t>
  </si>
  <si>
    <t>C1B4-46B2</t>
  </si>
  <si>
    <t>Hoebart</t>
  </si>
  <si>
    <t>Bennen</t>
  </si>
  <si>
    <t>F5C3-07B0</t>
  </si>
  <si>
    <t>Vitia</t>
  </si>
  <si>
    <t>Southall</t>
  </si>
  <si>
    <t>08FC-817E</t>
  </si>
  <si>
    <t>Milka</t>
  </si>
  <si>
    <t>Vinas</t>
  </si>
  <si>
    <t>AC19-7EE7</t>
  </si>
  <si>
    <t>Aube</t>
  </si>
  <si>
    <t>Bassill</t>
  </si>
  <si>
    <t>C9FF-3A25</t>
  </si>
  <si>
    <t>West</t>
  </si>
  <si>
    <t>Shalloo</t>
  </si>
  <si>
    <t>CDC1-C7CA</t>
  </si>
  <si>
    <t>Jobyna</t>
  </si>
  <si>
    <t>Keeler</t>
  </si>
  <si>
    <t>E616-CAD8</t>
  </si>
  <si>
    <t>Iseabal</t>
  </si>
  <si>
    <t>Sabey</t>
  </si>
  <si>
    <t>2219-56CA</t>
  </si>
  <si>
    <t>Sloane</t>
  </si>
  <si>
    <t>Shera</t>
  </si>
  <si>
    <t>EEA0-C109</t>
  </si>
  <si>
    <t>Silvan</t>
  </si>
  <si>
    <t>Bratcher</t>
  </si>
  <si>
    <t>ABB5-0B95</t>
  </si>
  <si>
    <t>Thomasine</t>
  </si>
  <si>
    <t>Odell</t>
  </si>
  <si>
    <t>5F4E-EE5A</t>
  </si>
  <si>
    <t>Mamie</t>
  </si>
  <si>
    <t>Neagle</t>
  </si>
  <si>
    <t>F401-1B75</t>
  </si>
  <si>
    <t>Nevins</t>
  </si>
  <si>
    <t>Forst</t>
  </si>
  <si>
    <t>B995-E5CE</t>
  </si>
  <si>
    <t>Anitra</t>
  </si>
  <si>
    <t>Korfmann</t>
  </si>
  <si>
    <t>533B-938D</t>
  </si>
  <si>
    <t>Morris</t>
  </si>
  <si>
    <t>Bente</t>
  </si>
  <si>
    <t>993B-186B</t>
  </si>
  <si>
    <t>Lewiss</t>
  </si>
  <si>
    <t>Janosevic</t>
  </si>
  <si>
    <t>DFA2-1B8F</t>
  </si>
  <si>
    <t>Haily</t>
  </si>
  <si>
    <t>Jordi</t>
  </si>
  <si>
    <t>04D7-C8F3</t>
  </si>
  <si>
    <t>Scarlett</t>
  </si>
  <si>
    <t>Elstob</t>
  </si>
  <si>
    <t>C026-3E38</t>
  </si>
  <si>
    <t>Garv</t>
  </si>
  <si>
    <t>Tockell</t>
  </si>
  <si>
    <t>69EC-7B13</t>
  </si>
  <si>
    <t>Mariska</t>
  </si>
  <si>
    <t>Iashvili</t>
  </si>
  <si>
    <t>AD8F-7539</t>
  </si>
  <si>
    <t>Leta</t>
  </si>
  <si>
    <t>Possel</t>
  </si>
  <si>
    <t>B44E-8AEE</t>
  </si>
  <si>
    <t>Carlynn</t>
  </si>
  <si>
    <t>Bartolic</t>
  </si>
  <si>
    <t>63E9-F74A</t>
  </si>
  <si>
    <t>Amos</t>
  </si>
  <si>
    <t>Simcox</t>
  </si>
  <si>
    <t>A184-3B30</t>
  </si>
  <si>
    <t>Ruperto</t>
  </si>
  <si>
    <t>Ciccotto</t>
  </si>
  <si>
    <t>851C-E7E2</t>
  </si>
  <si>
    <t>Sebastiano</t>
  </si>
  <si>
    <t>Benes</t>
  </si>
  <si>
    <t>E46A-3676</t>
  </si>
  <si>
    <t>Kele</t>
  </si>
  <si>
    <t>Halsworth</t>
  </si>
  <si>
    <t>10CE-8403</t>
  </si>
  <si>
    <t>Timmy</t>
  </si>
  <si>
    <t>Reek</t>
  </si>
  <si>
    <t>E47D-E3C5</t>
  </si>
  <si>
    <t>Kerry</t>
  </si>
  <si>
    <t>Orrell</t>
  </si>
  <si>
    <t>1AC8-361F</t>
  </si>
  <si>
    <t>Selig</t>
  </si>
  <si>
    <t>Draysey</t>
  </si>
  <si>
    <t>9360-3A68</t>
  </si>
  <si>
    <t>Cathyleen</t>
  </si>
  <si>
    <t>Hallin</t>
  </si>
  <si>
    <t>BE54-8537</t>
  </si>
  <si>
    <t>Krista</t>
  </si>
  <si>
    <t>D6BB-FEDF</t>
  </si>
  <si>
    <t>Galen</t>
  </si>
  <si>
    <t>Rocca</t>
  </si>
  <si>
    <t>ACD5-5FA2</t>
  </si>
  <si>
    <t>Judye</t>
  </si>
  <si>
    <t>Offield</t>
  </si>
  <si>
    <t>BB09-BF7F</t>
  </si>
  <si>
    <t>Kelso</t>
  </si>
  <si>
    <t>450D-13A9</t>
  </si>
  <si>
    <t>Arlene</t>
  </si>
  <si>
    <t>Warstall</t>
  </si>
  <si>
    <t>5605-237E</t>
  </si>
  <si>
    <t>Linell</t>
  </si>
  <si>
    <t>Lack</t>
  </si>
  <si>
    <t>03C5-51AD</t>
  </si>
  <si>
    <t>Maxie</t>
  </si>
  <si>
    <t>Banker</t>
  </si>
  <si>
    <t>27CD-A6BF</t>
  </si>
  <si>
    <t>Fabiano</t>
  </si>
  <si>
    <t>Edkins</t>
  </si>
  <si>
    <t>626A-9377</t>
  </si>
  <si>
    <t>Blaire</t>
  </si>
  <si>
    <t>Dinneen</t>
  </si>
  <si>
    <t>6125-FEC8</t>
  </si>
  <si>
    <t>Corbie</t>
  </si>
  <si>
    <t>D954-6402</t>
  </si>
  <si>
    <t>Ara</t>
  </si>
  <si>
    <t>Daulton</t>
  </si>
  <si>
    <t>246E-3383</t>
  </si>
  <si>
    <t>Jamesy</t>
  </si>
  <si>
    <t>Barnardo</t>
  </si>
  <si>
    <t>BD97-F94D</t>
  </si>
  <si>
    <t>Cletus</t>
  </si>
  <si>
    <t>Heintsch</t>
  </si>
  <si>
    <t>FB5B-C127</t>
  </si>
  <si>
    <t>Ameline</t>
  </si>
  <si>
    <t>Hawton</t>
  </si>
  <si>
    <t>A590-DF69</t>
  </si>
  <si>
    <t>Cortney</t>
  </si>
  <si>
    <t>Wann</t>
  </si>
  <si>
    <t>B679-F7C9</t>
  </si>
  <si>
    <t>Hillard</t>
  </si>
  <si>
    <t>Ell</t>
  </si>
  <si>
    <t>1B4A-5D80</t>
  </si>
  <si>
    <t>April</t>
  </si>
  <si>
    <t>Carstairs</t>
  </si>
  <si>
    <t>BAB4-3AC8</t>
  </si>
  <si>
    <t>Trudey</t>
  </si>
  <si>
    <t>Doulton</t>
  </si>
  <si>
    <t>83FD-F920</t>
  </si>
  <si>
    <t>Yorgo</t>
  </si>
  <si>
    <t>Clappison</t>
  </si>
  <si>
    <t>B24C-18BF</t>
  </si>
  <si>
    <t>Timothy</t>
  </si>
  <si>
    <t>Plewright</t>
  </si>
  <si>
    <t>FD0B-7B0A</t>
  </si>
  <si>
    <t>Melessa</t>
  </si>
  <si>
    <t>Eyres</t>
  </si>
  <si>
    <t>EB8F-204D</t>
  </si>
  <si>
    <t>Ingram</t>
  </si>
  <si>
    <t>Franciskiewicz</t>
  </si>
  <si>
    <t>8A5B-3D6E</t>
  </si>
  <si>
    <t>Konstanze</t>
  </si>
  <si>
    <t>Scrammage</t>
  </si>
  <si>
    <t>46D6-CA7A</t>
  </si>
  <si>
    <t>Vanya</t>
  </si>
  <si>
    <t>Gittoes</t>
  </si>
  <si>
    <t>5060-A677</t>
  </si>
  <si>
    <t>Zebulen</t>
  </si>
  <si>
    <t>Rubrow</t>
  </si>
  <si>
    <t>A11D-324A</t>
  </si>
  <si>
    <t>Ferrolli</t>
  </si>
  <si>
    <t>13E5-2F17</t>
  </si>
  <si>
    <t>Vin</t>
  </si>
  <si>
    <t>Wandless</t>
  </si>
  <si>
    <t>3F0C-41A7</t>
  </si>
  <si>
    <t>Mendie</t>
  </si>
  <si>
    <t>Readie</t>
  </si>
  <si>
    <t>07AF-3631</t>
  </si>
  <si>
    <t>Ignazio</t>
  </si>
  <si>
    <t>Bendixen</t>
  </si>
  <si>
    <t>259B-6C50</t>
  </si>
  <si>
    <t>Raddie</t>
  </si>
  <si>
    <t>Ballance</t>
  </si>
  <si>
    <t>63B8-CCC0</t>
  </si>
  <si>
    <t>Rafaela</t>
  </si>
  <si>
    <t>Hadigate</t>
  </si>
  <si>
    <t>F20A-F424</t>
  </si>
  <si>
    <t>Basia</t>
  </si>
  <si>
    <t>Goodswen</t>
  </si>
  <si>
    <t>C1E8-5AAB</t>
  </si>
  <si>
    <t>Abadam</t>
  </si>
  <si>
    <t>23FC-93A5</t>
  </si>
  <si>
    <t>Marinna</t>
  </si>
  <si>
    <t>Snalham</t>
  </si>
  <si>
    <t>AE33-DDE7</t>
  </si>
  <si>
    <t>Pablo</t>
  </si>
  <si>
    <t>Kerin</t>
  </si>
  <si>
    <t>DC67-3B66</t>
  </si>
  <si>
    <t>Tammie</t>
  </si>
  <si>
    <t>Kingh</t>
  </si>
  <si>
    <t>F1BD-033D</t>
  </si>
  <si>
    <t>Robb</t>
  </si>
  <si>
    <t>McGeechan</t>
  </si>
  <si>
    <t>7961-A93B</t>
  </si>
  <si>
    <t>Jerome</t>
  </si>
  <si>
    <t>Maden</t>
  </si>
  <si>
    <t>F5CC-33FA</t>
  </si>
  <si>
    <t>Ilario</t>
  </si>
  <si>
    <t>1E61-B76A</t>
  </si>
  <si>
    <t>Wilie</t>
  </si>
  <si>
    <t>Northfield</t>
  </si>
  <si>
    <t>5395-75A1</t>
  </si>
  <si>
    <t>Ludwig</t>
  </si>
  <si>
    <t>Ferrara</t>
  </si>
  <si>
    <t>D18F-8C48</t>
  </si>
  <si>
    <t>Feliza</t>
  </si>
  <si>
    <t>Jeschner</t>
  </si>
  <si>
    <t>C7C8-43D9</t>
  </si>
  <si>
    <t>Rebecka</t>
  </si>
  <si>
    <t>Leat</t>
  </si>
  <si>
    <t>DA4C-7F2E</t>
  </si>
  <si>
    <t>Carmita</t>
  </si>
  <si>
    <t>Kenion</t>
  </si>
  <si>
    <t>FC47-1953</t>
  </si>
  <si>
    <t>Barby</t>
  </si>
  <si>
    <t>Plaid</t>
  </si>
  <si>
    <t>61CC-2C1D</t>
  </si>
  <si>
    <t>Jayme</t>
  </si>
  <si>
    <t>Desseine</t>
  </si>
  <si>
    <t>CDFB-6A08</t>
  </si>
  <si>
    <t>Huey</t>
  </si>
  <si>
    <t>Paoletti</t>
  </si>
  <si>
    <t>B967-D6D3</t>
  </si>
  <si>
    <t>Kimmy</t>
  </si>
  <si>
    <t>O'Logan</t>
  </si>
  <si>
    <t>757F-78FE</t>
  </si>
  <si>
    <t>Timotheus</t>
  </si>
  <si>
    <t>Esland</t>
  </si>
  <si>
    <t>B8A5-07A1</t>
  </si>
  <si>
    <t>Ainsley</t>
  </si>
  <si>
    <t>Norheny</t>
  </si>
  <si>
    <t>2FAE-9278</t>
  </si>
  <si>
    <t>Ettore</t>
  </si>
  <si>
    <t>Gorusso</t>
  </si>
  <si>
    <t>0E79-8257</t>
  </si>
  <si>
    <t>Noby</t>
  </si>
  <si>
    <t>Lifton</t>
  </si>
  <si>
    <t>9075-A294</t>
  </si>
  <si>
    <t>Colby</t>
  </si>
  <si>
    <t>Yakebowitch</t>
  </si>
  <si>
    <t>5D73-961A</t>
  </si>
  <si>
    <t>Pabel</t>
  </si>
  <si>
    <t>A105-470B</t>
  </si>
  <si>
    <t>Mundle</t>
  </si>
  <si>
    <t>3C31-30CB</t>
  </si>
  <si>
    <t>Roxy</t>
  </si>
  <si>
    <t>Firpi</t>
  </si>
  <si>
    <t>6E61-A2BA</t>
  </si>
  <si>
    <t>Adelaide</t>
  </si>
  <si>
    <t>Somner</t>
  </si>
  <si>
    <t>40CC-6231</t>
  </si>
  <si>
    <t>Rodi</t>
  </si>
  <si>
    <t>McGerraghty</t>
  </si>
  <si>
    <t>ABDA-F749</t>
  </si>
  <si>
    <t>Emmit</t>
  </si>
  <si>
    <t>Le Provost</t>
  </si>
  <si>
    <t>411F-6325</t>
  </si>
  <si>
    <t>Fabio</t>
  </si>
  <si>
    <t>32AE-C02F</t>
  </si>
  <si>
    <t>Hilly</t>
  </si>
  <si>
    <t>Giocannoni</t>
  </si>
  <si>
    <t>1C6F-87AA</t>
  </si>
  <si>
    <t>Jolene</t>
  </si>
  <si>
    <t>Stenet</t>
  </si>
  <si>
    <t>DAE0-B44F</t>
  </si>
  <si>
    <t>Karlotta</t>
  </si>
  <si>
    <t>Hackwell</t>
  </si>
  <si>
    <t>4294-03D1</t>
  </si>
  <si>
    <t>Lettie</t>
  </si>
  <si>
    <t>D'Emanuele</t>
  </si>
  <si>
    <t>D5B3-425C</t>
  </si>
  <si>
    <t>Lenard</t>
  </si>
  <si>
    <t>Bouts</t>
  </si>
  <si>
    <t>3A20-7C3E</t>
  </si>
  <si>
    <t>Jerrie</t>
  </si>
  <si>
    <t>Carlos</t>
  </si>
  <si>
    <t>6B20-FFDF</t>
  </si>
  <si>
    <t>Cloris</t>
  </si>
  <si>
    <t>Orgee</t>
  </si>
  <si>
    <t>C389-FC34</t>
  </si>
  <si>
    <t>Lauga</t>
  </si>
  <si>
    <t>89A6-7EF1</t>
  </si>
  <si>
    <t>Johan</t>
  </si>
  <si>
    <t>Rudinger</t>
  </si>
  <si>
    <t>09D2-46BD</t>
  </si>
  <si>
    <t>Karyl</t>
  </si>
  <si>
    <t>Ponten</t>
  </si>
  <si>
    <t>6413-42F1</t>
  </si>
  <si>
    <t>Gui</t>
  </si>
  <si>
    <t>Olivello</t>
  </si>
  <si>
    <t>C520-6F2B</t>
  </si>
  <si>
    <t>Jena</t>
  </si>
  <si>
    <t>Danzig</t>
  </si>
  <si>
    <t>20CA-404E</t>
  </si>
  <si>
    <t>Kali</t>
  </si>
  <si>
    <t>Jeppe</t>
  </si>
  <si>
    <t>C8BC-3B77</t>
  </si>
  <si>
    <t>Anna-diane</t>
  </si>
  <si>
    <t>Allpress</t>
  </si>
  <si>
    <t>0AA2-881A</t>
  </si>
  <si>
    <t>Jeffrey</t>
  </si>
  <si>
    <t>Mildmott</t>
  </si>
  <si>
    <t>1A2D-52EC</t>
  </si>
  <si>
    <t>Mag</t>
  </si>
  <si>
    <t>Groves</t>
  </si>
  <si>
    <t>07C3-7429</t>
  </si>
  <si>
    <t>Hendrik</t>
  </si>
  <si>
    <t>Blenkharn</t>
  </si>
  <si>
    <t>A1B4-5481</t>
  </si>
  <si>
    <t>Zacharie</t>
  </si>
  <si>
    <t>Manuaud</t>
  </si>
  <si>
    <t>22FF-9076</t>
  </si>
  <si>
    <t>EA3A-E005</t>
  </si>
  <si>
    <t>Reinhold</t>
  </si>
  <si>
    <t>Bradane</t>
  </si>
  <si>
    <t>5802-2A7E</t>
  </si>
  <si>
    <t>Martyn</t>
  </si>
  <si>
    <t>Watt</t>
  </si>
  <si>
    <t>05DA-5423</t>
  </si>
  <si>
    <t>Moira</t>
  </si>
  <si>
    <t>Forsey</t>
  </si>
  <si>
    <t>8A6B-AD5C</t>
  </si>
  <si>
    <t>O'Scollain</t>
  </si>
  <si>
    <t>DBF0-2EA3</t>
  </si>
  <si>
    <t>Kaitlyn</t>
  </si>
  <si>
    <t>Ernshaw</t>
  </si>
  <si>
    <t>8AAD-FAFB</t>
  </si>
  <si>
    <t>Alethea</t>
  </si>
  <si>
    <t>Heeney</t>
  </si>
  <si>
    <t>28EA-A010</t>
  </si>
  <si>
    <t>Meara</t>
  </si>
  <si>
    <t>Mahony</t>
  </si>
  <si>
    <t>6A09-C910</t>
  </si>
  <si>
    <t>Arri</t>
  </si>
  <si>
    <t>Brooking</t>
  </si>
  <si>
    <t>ADF8-AD57</t>
  </si>
  <si>
    <t>Trip</t>
  </si>
  <si>
    <t>Bennell</t>
  </si>
  <si>
    <t>C292-EC0C</t>
  </si>
  <si>
    <t>Rosamond</t>
  </si>
  <si>
    <t>Mattaser</t>
  </si>
  <si>
    <t>CD7F-377F</t>
  </si>
  <si>
    <t>Tribe</t>
  </si>
  <si>
    <t>AF11-04C3</t>
  </si>
  <si>
    <t>Joni</t>
  </si>
  <si>
    <t>Byre</t>
  </si>
  <si>
    <t>D31B-BEF8</t>
  </si>
  <si>
    <t>Bent</t>
  </si>
  <si>
    <t>Plumridege</t>
  </si>
  <si>
    <t>596B-33F4</t>
  </si>
  <si>
    <t>Shell</t>
  </si>
  <si>
    <t>McPeck</t>
  </si>
  <si>
    <t>0B72-0EE6</t>
  </si>
  <si>
    <t>Noll</t>
  </si>
  <si>
    <t>Antoniottii</t>
  </si>
  <si>
    <t>C661-6A1C</t>
  </si>
  <si>
    <t>Joeann</t>
  </si>
  <si>
    <t>Batrop</t>
  </si>
  <si>
    <t>4C41-7F73</t>
  </si>
  <si>
    <t>Libby</t>
  </si>
  <si>
    <t>Mustoe</t>
  </si>
  <si>
    <t>5D69-D350</t>
  </si>
  <si>
    <t>Lyle</t>
  </si>
  <si>
    <t>Waby</t>
  </si>
  <si>
    <t>7845-EF8F</t>
  </si>
  <si>
    <t>Marshal</t>
  </si>
  <si>
    <t>Goodbur</t>
  </si>
  <si>
    <t>8766-F1E7</t>
  </si>
  <si>
    <t>Jonathon</t>
  </si>
  <si>
    <t>Lovie</t>
  </si>
  <si>
    <t>79D0-C935</t>
  </si>
  <si>
    <t>Madelle</t>
  </si>
  <si>
    <t>Robak</t>
  </si>
  <si>
    <t>6AD1-5EE8</t>
  </si>
  <si>
    <t>Donetta</t>
  </si>
  <si>
    <t>Duberry</t>
  </si>
  <si>
    <t>CECC-60FF</t>
  </si>
  <si>
    <t>Elissa</t>
  </si>
  <si>
    <t>Seide</t>
  </si>
  <si>
    <t>4A0E-9958</t>
  </si>
  <si>
    <t>Axel</t>
  </si>
  <si>
    <t>Aicheson</t>
  </si>
  <si>
    <t>DA8E-9496</t>
  </si>
  <si>
    <t>Tobias</t>
  </si>
  <si>
    <t>Polkinghorne</t>
  </si>
  <si>
    <t>05ED-92F1</t>
  </si>
  <si>
    <t>Justus</t>
  </si>
  <si>
    <t>MacCall</t>
  </si>
  <si>
    <t>D3EB-610D</t>
  </si>
  <si>
    <t>Cullabine</t>
  </si>
  <si>
    <t>55B1-3712</t>
  </si>
  <si>
    <t>Katine</t>
  </si>
  <si>
    <t>Fielder</t>
  </si>
  <si>
    <t>566A-FC64</t>
  </si>
  <si>
    <t>Loria</t>
  </si>
  <si>
    <t>Pursey</t>
  </si>
  <si>
    <t>8EAF-4F79</t>
  </si>
  <si>
    <t>Marrilee</t>
  </si>
  <si>
    <t>Brosio</t>
  </si>
  <si>
    <t>25F5-0EAF</t>
  </si>
  <si>
    <t>Amargo</t>
  </si>
  <si>
    <t>Briddock</t>
  </si>
  <si>
    <t>291F-B604</t>
  </si>
  <si>
    <t>Sebastien</t>
  </si>
  <si>
    <t>Lanmeid</t>
  </si>
  <si>
    <t>EE63-4E57</t>
  </si>
  <si>
    <t>Margalo</t>
  </si>
  <si>
    <t>Pettwood</t>
  </si>
  <si>
    <t>EE91-1A9C</t>
  </si>
  <si>
    <t>Dalliwater</t>
  </si>
  <si>
    <t>242A-4FA0</t>
  </si>
  <si>
    <t>Nowell</t>
  </si>
  <si>
    <t>Prettyjohns</t>
  </si>
  <si>
    <t>F58A-302D</t>
  </si>
  <si>
    <t>Travers</t>
  </si>
  <si>
    <t>Outhwaite</t>
  </si>
  <si>
    <t>8733-BC3C</t>
  </si>
  <si>
    <t>Kerwinn</t>
  </si>
  <si>
    <t>Fassum</t>
  </si>
  <si>
    <t>3D9E-FB05</t>
  </si>
  <si>
    <t>Raynor</t>
  </si>
  <si>
    <t>B407-ABCA</t>
  </si>
  <si>
    <t>Obie</t>
  </si>
  <si>
    <t>Huke</t>
  </si>
  <si>
    <t>11C2-2B5B</t>
  </si>
  <si>
    <t>Aurlie</t>
  </si>
  <si>
    <t>Demeza</t>
  </si>
  <si>
    <t>801C-89BF</t>
  </si>
  <si>
    <t>Maren</t>
  </si>
  <si>
    <t>Tizard</t>
  </si>
  <si>
    <t>5BDE-7102</t>
  </si>
  <si>
    <t>Smurfit</t>
  </si>
  <si>
    <t>6987-6124</t>
  </si>
  <si>
    <t>Virgil</t>
  </si>
  <si>
    <t>Lippini</t>
  </si>
  <si>
    <t>E81C-A653</t>
  </si>
  <si>
    <t>Leyban</t>
  </si>
  <si>
    <t>4F22-FF67</t>
  </si>
  <si>
    <t>Ireland</t>
  </si>
  <si>
    <t>806F-B986</t>
  </si>
  <si>
    <t>Judie</t>
  </si>
  <si>
    <t>Lowndsborough</t>
  </si>
  <si>
    <t>8F38-A4DD</t>
  </si>
  <si>
    <t>Rosemonde</t>
  </si>
  <si>
    <t>Brimble</t>
  </si>
  <si>
    <t>776A-CDBC</t>
  </si>
  <si>
    <t>Catharina</t>
  </si>
  <si>
    <t>Sandle</t>
  </si>
  <si>
    <t>8FB2-4CE0</t>
  </si>
  <si>
    <t>Kurtis</t>
  </si>
  <si>
    <t>Plane</t>
  </si>
  <si>
    <t>CC88-AE14</t>
  </si>
  <si>
    <t>Barbi</t>
  </si>
  <si>
    <t>Wilsher</t>
  </si>
  <si>
    <t>3261-373A</t>
  </si>
  <si>
    <t>Dorey</t>
  </si>
  <si>
    <t>Arpur</t>
  </si>
  <si>
    <t>B90D-4BEF</t>
  </si>
  <si>
    <t>Noades</t>
  </si>
  <si>
    <t>D754-4CDF</t>
  </si>
  <si>
    <t>Brien</t>
  </si>
  <si>
    <t>Erett</t>
  </si>
  <si>
    <t>6D3B-AD28</t>
  </si>
  <si>
    <t>Valentin</t>
  </si>
  <si>
    <t>924E-1035</t>
  </si>
  <si>
    <t>Scot</t>
  </si>
  <si>
    <t>Gamlen</t>
  </si>
  <si>
    <t>EFB8-ED99</t>
  </si>
  <si>
    <t>Jilli</t>
  </si>
  <si>
    <t>Allsupp</t>
  </si>
  <si>
    <t>B122-D3D2</t>
  </si>
  <si>
    <t>Gigi</t>
  </si>
  <si>
    <t>Wrack</t>
  </si>
  <si>
    <t>1D87-3372</t>
  </si>
  <si>
    <t>Cynthea</t>
  </si>
  <si>
    <t>Manilove</t>
  </si>
  <si>
    <t>6A67-EC2C</t>
  </si>
  <si>
    <t>Fionnula</t>
  </si>
  <si>
    <t>Charsley</t>
  </si>
  <si>
    <t>D529-0BC2</t>
  </si>
  <si>
    <t>Katharina</t>
  </si>
  <si>
    <t>Nehlsen</t>
  </si>
  <si>
    <t>AE51-5502</t>
  </si>
  <si>
    <t>Randy</t>
  </si>
  <si>
    <t>Luxford</t>
  </si>
  <si>
    <t>E442-1FEE</t>
  </si>
  <si>
    <t>Nicoline</t>
  </si>
  <si>
    <t>Rippon</t>
  </si>
  <si>
    <t>D457-AB87</t>
  </si>
  <si>
    <t>Geoffrey</t>
  </si>
  <si>
    <t>Bambery</t>
  </si>
  <si>
    <t>9CC0-FF43</t>
  </si>
  <si>
    <t>Gussy</t>
  </si>
  <si>
    <t>Gaber</t>
  </si>
  <si>
    <t>1BAE-4DA1</t>
  </si>
  <si>
    <t>Jessalin</t>
  </si>
  <si>
    <t>Macrow</t>
  </si>
  <si>
    <t>7486-A1B6</t>
  </si>
  <si>
    <t>Ripley</t>
  </si>
  <si>
    <t>Woodvine</t>
  </si>
  <si>
    <t>DD1E-583D</t>
  </si>
  <si>
    <t>Ashton</t>
  </si>
  <si>
    <t>2857-A950</t>
  </si>
  <si>
    <t>Chauncey</t>
  </si>
  <si>
    <t>Golt</t>
  </si>
  <si>
    <t>5E53-1897</t>
  </si>
  <si>
    <t>Hamish</t>
  </si>
  <si>
    <t>Carlsen</t>
  </si>
  <si>
    <t>B437-FCF8</t>
  </si>
  <si>
    <t>Nettie</t>
  </si>
  <si>
    <t>Liley</t>
  </si>
  <si>
    <t>B268-1642</t>
  </si>
  <si>
    <t>Katerine</t>
  </si>
  <si>
    <t>Maffione</t>
  </si>
  <si>
    <t>C77A-2348</t>
  </si>
  <si>
    <t>Mortimer</t>
  </si>
  <si>
    <t>Planks</t>
  </si>
  <si>
    <t>E7F5-0AD1</t>
  </si>
  <si>
    <t>Walden</t>
  </si>
  <si>
    <t>Skuce</t>
  </si>
  <si>
    <t>7839-CA12</t>
  </si>
  <si>
    <t>Orella</t>
  </si>
  <si>
    <t>Chappelle</t>
  </si>
  <si>
    <t>8462-E88A</t>
  </si>
  <si>
    <t>Renault</t>
  </si>
  <si>
    <t>Dobbyn</t>
  </si>
  <si>
    <t>79E4-6632</t>
  </si>
  <si>
    <t>Tailor</t>
  </si>
  <si>
    <t>Cansfield</t>
  </si>
  <si>
    <t>097B-A688</t>
  </si>
  <si>
    <t>Hulson</t>
  </si>
  <si>
    <t>A7F8-24EA</t>
  </si>
  <si>
    <t>Antonio</t>
  </si>
  <si>
    <t>Nayer</t>
  </si>
  <si>
    <t>8078-6154</t>
  </si>
  <si>
    <t>Hattie</t>
  </si>
  <si>
    <t>Algeo</t>
  </si>
  <si>
    <t>DEC5-9319</t>
  </si>
  <si>
    <t>Gasparo</t>
  </si>
  <si>
    <t>Strewthers</t>
  </si>
  <si>
    <t>28F4-8367</t>
  </si>
  <si>
    <t>Conny</t>
  </si>
  <si>
    <t>Iveans</t>
  </si>
  <si>
    <t>5C87-D7BB</t>
  </si>
  <si>
    <t>Malory</t>
  </si>
  <si>
    <t>Dumbelton</t>
  </si>
  <si>
    <t>D383-714B</t>
  </si>
  <si>
    <t>Lindsey</t>
  </si>
  <si>
    <t>Hedley</t>
  </si>
  <si>
    <t>0D1B-DEC2</t>
  </si>
  <si>
    <t>Celestine</t>
  </si>
  <si>
    <t>Kyngdon</t>
  </si>
  <si>
    <t>DD04-BDF8</t>
  </si>
  <si>
    <t>Kile</t>
  </si>
  <si>
    <t>Notton</t>
  </si>
  <si>
    <t>7749-B277</t>
  </si>
  <si>
    <t>Roycroft</t>
  </si>
  <si>
    <t>2CA8-4E1B</t>
  </si>
  <si>
    <t>Pote</t>
  </si>
  <si>
    <t>EACC-D1F6</t>
  </si>
  <si>
    <t>Garth</t>
  </si>
  <si>
    <t>Gove</t>
  </si>
  <si>
    <t>B8C3-5E0A</t>
  </si>
  <si>
    <t>Joyous</t>
  </si>
  <si>
    <t>Muggleston</t>
  </si>
  <si>
    <t>1A6D-AF5D</t>
  </si>
  <si>
    <t>Clair</t>
  </si>
  <si>
    <t>Muldownie</t>
  </si>
  <si>
    <t>4FCD-7D65</t>
  </si>
  <si>
    <t>Frannie</t>
  </si>
  <si>
    <t>Dunrige</t>
  </si>
  <si>
    <t>7279-6591</t>
  </si>
  <si>
    <t>Bradan</t>
  </si>
  <si>
    <t>Rozzier</t>
  </si>
  <si>
    <t>6925-864E</t>
  </si>
  <si>
    <t>Lilith</t>
  </si>
  <si>
    <t>Cargen</t>
  </si>
  <si>
    <t>4563-8637</t>
  </si>
  <si>
    <t>Vernor</t>
  </si>
  <si>
    <t>Farrell</t>
  </si>
  <si>
    <t>2546-1312</t>
  </si>
  <si>
    <t>Galia</t>
  </si>
  <si>
    <t>FFCF-0BD5</t>
  </si>
  <si>
    <t>Sky</t>
  </si>
  <si>
    <t>Mattioni</t>
  </si>
  <si>
    <t>7623-9AF1</t>
  </si>
  <si>
    <t>Sosanna</t>
  </si>
  <si>
    <t>Armstrong</t>
  </si>
  <si>
    <t>C973-E8E5</t>
  </si>
  <si>
    <t>Murrells</t>
  </si>
  <si>
    <t>763B-DE6E</t>
  </si>
  <si>
    <t>Nat</t>
  </si>
  <si>
    <t>Fettes</t>
  </si>
  <si>
    <t>7EEF-9A90</t>
  </si>
  <si>
    <t>Sheryl</t>
  </si>
  <si>
    <t>Bridell</t>
  </si>
  <si>
    <t>63B0-1036</t>
  </si>
  <si>
    <t>Christon</t>
  </si>
  <si>
    <t>41FE-D257</t>
  </si>
  <si>
    <t>Heinsius</t>
  </si>
  <si>
    <t>D24B-5AC8</t>
  </si>
  <si>
    <t>Horatio</t>
  </si>
  <si>
    <t>Chaffen</t>
  </si>
  <si>
    <t>F7B0-E6B2</t>
  </si>
  <si>
    <t>Tarrance</t>
  </si>
  <si>
    <t>Reidshaw</t>
  </si>
  <si>
    <t>9C6C-E5CE</t>
  </si>
  <si>
    <t>Damon</t>
  </si>
  <si>
    <t>Nice</t>
  </si>
  <si>
    <t>184D-06FF</t>
  </si>
  <si>
    <t>Waly</t>
  </si>
  <si>
    <t>McCoish</t>
  </si>
  <si>
    <t>2B70-5A31</t>
  </si>
  <si>
    <t>Justinian</t>
  </si>
  <si>
    <t>Ladell</t>
  </si>
  <si>
    <t>EDF2-2659</t>
  </si>
  <si>
    <t>Robena</t>
  </si>
  <si>
    <t>Oris</t>
  </si>
  <si>
    <t>0BAF-7454</t>
  </si>
  <si>
    <t>Ninnette</t>
  </si>
  <si>
    <t>Braganza</t>
  </si>
  <si>
    <t>8373-07C6</t>
  </si>
  <si>
    <t>Inge</t>
  </si>
  <si>
    <t>Bullon</t>
  </si>
  <si>
    <t>BAFA-86DF</t>
  </si>
  <si>
    <t>Rolfe</t>
  </si>
  <si>
    <t>Ketchaside</t>
  </si>
  <si>
    <t>74B4-CB7A</t>
  </si>
  <si>
    <t>Eddi</t>
  </si>
  <si>
    <t>Holywell</t>
  </si>
  <si>
    <t>4C66-6E16</t>
  </si>
  <si>
    <t>Niki</t>
  </si>
  <si>
    <t>Boseley</t>
  </si>
  <si>
    <t>D6D2-184B</t>
  </si>
  <si>
    <t>Valenka</t>
  </si>
  <si>
    <t>FB1D-5A51</t>
  </si>
  <si>
    <t>Allys</t>
  </si>
  <si>
    <t>Ruberry</t>
  </si>
  <si>
    <t>5AA7-C7BA</t>
  </si>
  <si>
    <t>Reggis</t>
  </si>
  <si>
    <t>Greenset</t>
  </si>
  <si>
    <t>3E50-011E</t>
  </si>
  <si>
    <t>Carol</t>
  </si>
  <si>
    <t>Burgill</t>
  </si>
  <si>
    <t>3992-22AD</t>
  </si>
  <si>
    <t>Kristal</t>
  </si>
  <si>
    <t>le Keux</t>
  </si>
  <si>
    <t>5642-6F1E</t>
  </si>
  <si>
    <t>Lisette</t>
  </si>
  <si>
    <t>Govett</t>
  </si>
  <si>
    <t>005C-E0FB</t>
  </si>
  <si>
    <t>Fin</t>
  </si>
  <si>
    <t>O'Halleghane</t>
  </si>
  <si>
    <t>45BA-6683</t>
  </si>
  <si>
    <t>Hort</t>
  </si>
  <si>
    <t>Rawstron</t>
  </si>
  <si>
    <t>D29C-A21F</t>
  </si>
  <si>
    <t>Ebenezer</t>
  </si>
  <si>
    <t>Bontein</t>
  </si>
  <si>
    <t>473C-EA4E</t>
  </si>
  <si>
    <t>Myron</t>
  </si>
  <si>
    <t>Millard</t>
  </si>
  <si>
    <t>5F5B-83B1</t>
  </si>
  <si>
    <t>Michelina</t>
  </si>
  <si>
    <t>Chester</t>
  </si>
  <si>
    <t>E9D9-787A</t>
  </si>
  <si>
    <t>Lyn</t>
  </si>
  <si>
    <t>Walczynski</t>
  </si>
  <si>
    <t>8328-A764</t>
  </si>
  <si>
    <t>Granger</t>
  </si>
  <si>
    <t>Kenworthey</t>
  </si>
  <si>
    <t>90EB-28D4</t>
  </si>
  <si>
    <t>Veronique</t>
  </si>
  <si>
    <t>Tremelling</t>
  </si>
  <si>
    <t>E399-E4F6</t>
  </si>
  <si>
    <t>Edan</t>
  </si>
  <si>
    <t>Fechnie</t>
  </si>
  <si>
    <t>BEE2-8052</t>
  </si>
  <si>
    <t>Mattea</t>
  </si>
  <si>
    <t>0DC1-7EE4</t>
  </si>
  <si>
    <t>Juliette</t>
  </si>
  <si>
    <t>Nissle</t>
  </si>
  <si>
    <t>63D2-F412</t>
  </si>
  <si>
    <t>Bab</t>
  </si>
  <si>
    <t>Antonelli</t>
  </si>
  <si>
    <t>4467-6B8F</t>
  </si>
  <si>
    <t>Shandeigh</t>
  </si>
  <si>
    <t>Plott</t>
  </si>
  <si>
    <t>0626-7020</t>
  </si>
  <si>
    <t>Ketti</t>
  </si>
  <si>
    <t>Carney</t>
  </si>
  <si>
    <t>C0B9-E4C1</t>
  </si>
  <si>
    <t>Illa</t>
  </si>
  <si>
    <t>MacPherson</t>
  </si>
  <si>
    <t>16B6-9C29</t>
  </si>
  <si>
    <t>Claribel</t>
  </si>
  <si>
    <t>Hebron</t>
  </si>
  <si>
    <t>3A36-DA50</t>
  </si>
  <si>
    <t>Leia</t>
  </si>
  <si>
    <t>Jackes</t>
  </si>
  <si>
    <t>5609-8585</t>
  </si>
  <si>
    <t>Matthieu</t>
  </si>
  <si>
    <t>Oulet</t>
  </si>
  <si>
    <t>4971-33F9</t>
  </si>
  <si>
    <t>Fremont</t>
  </si>
  <si>
    <t>Ackenson</t>
  </si>
  <si>
    <t>FC24-43F6</t>
  </si>
  <si>
    <t>Stevana</t>
  </si>
  <si>
    <t>Djorvic</t>
  </si>
  <si>
    <t>E73A-F20A</t>
  </si>
  <si>
    <t>Antonino</t>
  </si>
  <si>
    <t>Woodhams</t>
  </si>
  <si>
    <t>B57F-B5CE</t>
  </si>
  <si>
    <t>Adriano</t>
  </si>
  <si>
    <t>Blackshaw</t>
  </si>
  <si>
    <t>1D32-9620</t>
  </si>
  <si>
    <t>Eldredge</t>
  </si>
  <si>
    <t>Probyn</t>
  </si>
  <si>
    <t>5A78-0F17</t>
  </si>
  <si>
    <t>Wilfred</t>
  </si>
  <si>
    <t>Jasik</t>
  </si>
  <si>
    <t>D045-B6CA</t>
  </si>
  <si>
    <t>Petrina</t>
  </si>
  <si>
    <t>Inkpin</t>
  </si>
  <si>
    <t>0EA5-3A95</t>
  </si>
  <si>
    <t>Brooks</t>
  </si>
  <si>
    <t>Lackeye</t>
  </si>
  <si>
    <t>36E1-3DDF</t>
  </si>
  <si>
    <t>Connie</t>
  </si>
  <si>
    <t>Widocks</t>
  </si>
  <si>
    <t>35D2-818A</t>
  </si>
  <si>
    <t>Sonja</t>
  </si>
  <si>
    <t>Crone</t>
  </si>
  <si>
    <t>2BD8-20A6</t>
  </si>
  <si>
    <t>Berna</t>
  </si>
  <si>
    <t>Patnelli</t>
  </si>
  <si>
    <t>84E7-02D4</t>
  </si>
  <si>
    <t>Padraic</t>
  </si>
  <si>
    <t>MacParlan</t>
  </si>
  <si>
    <t>7D2D-3831</t>
  </si>
  <si>
    <t>Davon</t>
  </si>
  <si>
    <t>Swetland</t>
  </si>
  <si>
    <t>FB4B-067E</t>
  </si>
  <si>
    <t>Sunderland</t>
  </si>
  <si>
    <t>1243-8B63</t>
  </si>
  <si>
    <t>Jourdain</t>
  </si>
  <si>
    <t>Kither</t>
  </si>
  <si>
    <t>D75C-3E43</t>
  </si>
  <si>
    <t>Clint</t>
  </si>
  <si>
    <t>Widdicombe</t>
  </si>
  <si>
    <t>3747-3110</t>
  </si>
  <si>
    <t>Antowski</t>
  </si>
  <si>
    <t>05F0-6F7B</t>
  </si>
  <si>
    <t>Ashlee</t>
  </si>
  <si>
    <t>Mc Combe</t>
  </si>
  <si>
    <t>D712-9E1C</t>
  </si>
  <si>
    <t>Audi</t>
  </si>
  <si>
    <t>Pibworth</t>
  </si>
  <si>
    <t>BBE1-D4A5</t>
  </si>
  <si>
    <t>Fransisco</t>
  </si>
  <si>
    <t>Minerdo</t>
  </si>
  <si>
    <t>B1BC-0011</t>
  </si>
  <si>
    <t>Rea</t>
  </si>
  <si>
    <t>Legister</t>
  </si>
  <si>
    <t>3653-D544</t>
  </si>
  <si>
    <t>Adria</t>
  </si>
  <si>
    <t>A53B-DF3C</t>
  </si>
  <si>
    <t>Sadye</t>
  </si>
  <si>
    <t>Wiggin</t>
  </si>
  <si>
    <t>9BE8-2C44</t>
  </si>
  <si>
    <t>Bail</t>
  </si>
  <si>
    <t>Elsworth</t>
  </si>
  <si>
    <t>5639-70C0</t>
  </si>
  <si>
    <t>Trudi</t>
  </si>
  <si>
    <t>Evens</t>
  </si>
  <si>
    <t>3C78-06E7</t>
  </si>
  <si>
    <t>Konstantin</t>
  </si>
  <si>
    <t>BBD0-FB7D</t>
  </si>
  <si>
    <t>Edin</t>
  </si>
  <si>
    <t>Savill</t>
  </si>
  <si>
    <t>106F-F7C7</t>
  </si>
  <si>
    <t>Amelia</t>
  </si>
  <si>
    <t>Izard</t>
  </si>
  <si>
    <t>A848-F98B</t>
  </si>
  <si>
    <t>Yakebovich</t>
  </si>
  <si>
    <t>EE7E-F5AC</t>
  </si>
  <si>
    <t>Nonna</t>
  </si>
  <si>
    <t>Bagnold</t>
  </si>
  <si>
    <t>C27A-1115</t>
  </si>
  <si>
    <t>Alasteir</t>
  </si>
  <si>
    <t>Muge</t>
  </si>
  <si>
    <t>C57E-6E4F</t>
  </si>
  <si>
    <t>Tremain</t>
  </si>
  <si>
    <t>Drakes</t>
  </si>
  <si>
    <t>BBB4-89C7</t>
  </si>
  <si>
    <t>Ilene</t>
  </si>
  <si>
    <t>Moffat</t>
  </si>
  <si>
    <t>84AD-D566</t>
  </si>
  <si>
    <t>Ashien</t>
  </si>
  <si>
    <t>Villa</t>
  </si>
  <si>
    <t>26DF-1241</t>
  </si>
  <si>
    <t>Hebert</t>
  </si>
  <si>
    <t>Drewes</t>
  </si>
  <si>
    <t>4657-FE18</t>
  </si>
  <si>
    <t>Staford</t>
  </si>
  <si>
    <t>Perrins</t>
  </si>
  <si>
    <t>D93A-CC98</t>
  </si>
  <si>
    <t>Arabella</t>
  </si>
  <si>
    <t>Mont</t>
  </si>
  <si>
    <t>75CF-67E0</t>
  </si>
  <si>
    <t>Andra</t>
  </si>
  <si>
    <t>Stickney</t>
  </si>
  <si>
    <t>4188-C61D</t>
  </si>
  <si>
    <t>Fanny</t>
  </si>
  <si>
    <t>Yoell</t>
  </si>
  <si>
    <t>45A4-C1D0</t>
  </si>
  <si>
    <t>Baxy</t>
  </si>
  <si>
    <t>Goodliff</t>
  </si>
  <si>
    <t>6CC9-81FC</t>
  </si>
  <si>
    <t>Anatollo</t>
  </si>
  <si>
    <t>Dake</t>
  </si>
  <si>
    <t>9283-E971</t>
  </si>
  <si>
    <t>Meredith</t>
  </si>
  <si>
    <t>Hansod</t>
  </si>
  <si>
    <t>72A2-1105</t>
  </si>
  <si>
    <t>Mollee</t>
  </si>
  <si>
    <t>Hartop</t>
  </si>
  <si>
    <t>34FB-D8F3</t>
  </si>
  <si>
    <t>McCrum</t>
  </si>
  <si>
    <t>65C9-0885</t>
  </si>
  <si>
    <t>Kain</t>
  </si>
  <si>
    <t>Libero</t>
  </si>
  <si>
    <t>42F5-707F</t>
  </si>
  <si>
    <t>Wilburt</t>
  </si>
  <si>
    <t>Feldhuhn</t>
  </si>
  <si>
    <t>03D3-AA88</t>
  </si>
  <si>
    <t>Mycah</t>
  </si>
  <si>
    <t>Brolechan</t>
  </si>
  <si>
    <t>1A38-1D62</t>
  </si>
  <si>
    <t>Maurise</t>
  </si>
  <si>
    <t>Shaxby</t>
  </si>
  <si>
    <t>D7C2-EAA5</t>
  </si>
  <si>
    <t>Lergan</t>
  </si>
  <si>
    <t>6151-4A92</t>
  </si>
  <si>
    <t>Milicent</t>
  </si>
  <si>
    <t>Kiossel</t>
  </si>
  <si>
    <t>EA37-AE5E</t>
  </si>
  <si>
    <t>Freda</t>
  </si>
  <si>
    <t>Bartolijn</t>
  </si>
  <si>
    <t>41A7-9C19</t>
  </si>
  <si>
    <t>Ginevra</t>
  </si>
  <si>
    <t>Edson</t>
  </si>
  <si>
    <t>A409-26AC</t>
  </si>
  <si>
    <t>Agretha</t>
  </si>
  <si>
    <t>Shakelade</t>
  </si>
  <si>
    <t>994A-5F84</t>
  </si>
  <si>
    <t>Vance</t>
  </si>
  <si>
    <t>Norsworthy</t>
  </si>
  <si>
    <t>0B19-EFB2</t>
  </si>
  <si>
    <t>Ada</t>
  </si>
  <si>
    <t>Bynold</t>
  </si>
  <si>
    <t>1DC4-97CF</t>
  </si>
  <si>
    <t>Karee</t>
  </si>
  <si>
    <t>Cristofvao</t>
  </si>
  <si>
    <t>07F6-D61B</t>
  </si>
  <si>
    <t>Jodee</t>
  </si>
  <si>
    <t>Vala</t>
  </si>
  <si>
    <t>81FF-8D6C</t>
  </si>
  <si>
    <t>Gabbitis</t>
  </si>
  <si>
    <t>81F1-950F</t>
  </si>
  <si>
    <t>Sapphire</t>
  </si>
  <si>
    <t>Prayer</t>
  </si>
  <si>
    <t>F1B6-31B7</t>
  </si>
  <si>
    <t>Idette</t>
  </si>
  <si>
    <t>Connett</t>
  </si>
  <si>
    <t>FB6A-3F11</t>
  </si>
  <si>
    <t>Ophelia</t>
  </si>
  <si>
    <t>Cosby</t>
  </si>
  <si>
    <t>DB6B-88DA</t>
  </si>
  <si>
    <t>Lindie</t>
  </si>
  <si>
    <t>Oliver-Paull</t>
  </si>
  <si>
    <t>5F06-D3F6</t>
  </si>
  <si>
    <t>Calv</t>
  </si>
  <si>
    <t>Pearcehouse</t>
  </si>
  <si>
    <t>425F-4D2D</t>
  </si>
  <si>
    <t>Kimberlyn</t>
  </si>
  <si>
    <t>Preston</t>
  </si>
  <si>
    <t>DBF5-E57D</t>
  </si>
  <si>
    <t>Freeland</t>
  </si>
  <si>
    <t>Chalcot</t>
  </si>
  <si>
    <t>4C99-E626</t>
  </si>
  <si>
    <t>Friederike</t>
  </si>
  <si>
    <t>Wandrey</t>
  </si>
  <si>
    <t>C016-FA12</t>
  </si>
  <si>
    <t>Sofie</t>
  </si>
  <si>
    <t>Dumphries</t>
  </si>
  <si>
    <t>6BE1-09FB</t>
  </si>
  <si>
    <t>Dino</t>
  </si>
  <si>
    <t>Bragge</t>
  </si>
  <si>
    <t>61E2-6540</t>
  </si>
  <si>
    <t>Holmes</t>
  </si>
  <si>
    <t>Disdel</t>
  </si>
  <si>
    <t>FE0F-498F</t>
  </si>
  <si>
    <t>Juares</t>
  </si>
  <si>
    <t>D91C-815B</t>
  </si>
  <si>
    <t>Lucille</t>
  </si>
  <si>
    <t>Balser</t>
  </si>
  <si>
    <t>F8D4-3CAB</t>
  </si>
  <si>
    <t>Lynda</t>
  </si>
  <si>
    <t>Robken</t>
  </si>
  <si>
    <t>21C8-00EC</t>
  </si>
  <si>
    <t>Geoff</t>
  </si>
  <si>
    <t>Veschambre</t>
  </si>
  <si>
    <t>1424-0B0C</t>
  </si>
  <si>
    <t>Annmaria</t>
  </si>
  <si>
    <t>4C72-E72F</t>
  </si>
  <si>
    <t>Sharlene</t>
  </si>
  <si>
    <t>MacGuffog</t>
  </si>
  <si>
    <t>ABC2-0036</t>
  </si>
  <si>
    <t>Gerta</t>
  </si>
  <si>
    <t>Littlewood</t>
  </si>
  <si>
    <t>2BCE-F73C</t>
  </si>
  <si>
    <t>Alliston</t>
  </si>
  <si>
    <t>D4BE-786C</t>
  </si>
  <si>
    <t>Hurleigh</t>
  </si>
  <si>
    <t>Pashenkov</t>
  </si>
  <si>
    <t>2EF6-8D96</t>
  </si>
  <si>
    <t>Lelia</t>
  </si>
  <si>
    <t>E6F7-EF68</t>
  </si>
  <si>
    <t>Joaquin</t>
  </si>
  <si>
    <t>Bockmann</t>
  </si>
  <si>
    <t>4862-E40F</t>
  </si>
  <si>
    <t>Cob</t>
  </si>
  <si>
    <t>Stewart</t>
  </si>
  <si>
    <t>9591-C955</t>
  </si>
  <si>
    <t>Kaine</t>
  </si>
  <si>
    <t>Haukey</t>
  </si>
  <si>
    <t>E1FE-67B5</t>
  </si>
  <si>
    <t>Lothaire</t>
  </si>
  <si>
    <t>Darlow</t>
  </si>
  <si>
    <t>4D59-B831</t>
  </si>
  <si>
    <t>Nell</t>
  </si>
  <si>
    <t>Teague</t>
  </si>
  <si>
    <t>CCE7-36ED</t>
  </si>
  <si>
    <t>Dwain</t>
  </si>
  <si>
    <t>Nias</t>
  </si>
  <si>
    <t>ACB2-6640</t>
  </si>
  <si>
    <t>Julee</t>
  </si>
  <si>
    <t>Corfield</t>
  </si>
  <si>
    <t>8369-ED26</t>
  </si>
  <si>
    <t>Tolliday</t>
  </si>
  <si>
    <t>AEEC-804D</t>
  </si>
  <si>
    <t>Vannie</t>
  </si>
  <si>
    <t>Kissell</t>
  </si>
  <si>
    <t>CAD7-01BE</t>
  </si>
  <si>
    <t>Marlin</t>
  </si>
  <si>
    <t>Egdell</t>
  </si>
  <si>
    <t>4938-402A</t>
  </si>
  <si>
    <t>Gherardo</t>
  </si>
  <si>
    <t>Stratiff</t>
  </si>
  <si>
    <t>7D95-B5B1</t>
  </si>
  <si>
    <t>Glenna</t>
  </si>
  <si>
    <t>Blackston</t>
  </si>
  <si>
    <t>7805-8A7C</t>
  </si>
  <si>
    <t>Agna</t>
  </si>
  <si>
    <t>Grinnov</t>
  </si>
  <si>
    <t>648E-FE5F</t>
  </si>
  <si>
    <t>Tabb</t>
  </si>
  <si>
    <t>McInnes</t>
  </si>
  <si>
    <t>5634-9D10</t>
  </si>
  <si>
    <t>Estelle</t>
  </si>
  <si>
    <t>Chung</t>
  </si>
  <si>
    <t>1147-7E2F</t>
  </si>
  <si>
    <t>2DD1-FD7F</t>
  </si>
  <si>
    <t>Godart</t>
  </si>
  <si>
    <t>Burgwin</t>
  </si>
  <si>
    <t>682D-8FD8</t>
  </si>
  <si>
    <t>3EAA-95E5</t>
  </si>
  <si>
    <t>Beatrix</t>
  </si>
  <si>
    <t>Epelett</t>
  </si>
  <si>
    <t>ECC7-B638</t>
  </si>
  <si>
    <t>Boorman</t>
  </si>
  <si>
    <t>0AF4-EC15</t>
  </si>
  <si>
    <t>Gwenore</t>
  </si>
  <si>
    <t>Bernucci</t>
  </si>
  <si>
    <t>66BC-7AC0</t>
  </si>
  <si>
    <t>Maynord</t>
  </si>
  <si>
    <t>Trinke</t>
  </si>
  <si>
    <t>503B-AACE</t>
  </si>
  <si>
    <t>Cherilynn</t>
  </si>
  <si>
    <t>Swafford</t>
  </si>
  <si>
    <t>BFAF-1ED1</t>
  </si>
  <si>
    <t>Georges</t>
  </si>
  <si>
    <t>Hinstridge</t>
  </si>
  <si>
    <t>05CD-292D</t>
  </si>
  <si>
    <t>Buddie</t>
  </si>
  <si>
    <t>Desforges</t>
  </si>
  <si>
    <t>C6F6-CDFE</t>
  </si>
  <si>
    <t>Faythe</t>
  </si>
  <si>
    <t>Ephson</t>
  </si>
  <si>
    <t>DCA7-D382</t>
  </si>
  <si>
    <t>Tynan</t>
  </si>
  <si>
    <t>Penhall</t>
  </si>
  <si>
    <t>07F5-A45D</t>
  </si>
  <si>
    <t>Willdon</t>
  </si>
  <si>
    <t>Spurgin</t>
  </si>
  <si>
    <t>F72B-49FF</t>
  </si>
  <si>
    <t>Gerianne</t>
  </si>
  <si>
    <t>Tidbold</t>
  </si>
  <si>
    <t>5919-4ADE</t>
  </si>
  <si>
    <t>Lelah</t>
  </si>
  <si>
    <t>Blackney</t>
  </si>
  <si>
    <t>9723-FED9</t>
  </si>
  <si>
    <t>Charyl</t>
  </si>
  <si>
    <t>Bartaletti</t>
  </si>
  <si>
    <t>61E5-836E</t>
  </si>
  <si>
    <t>Frederigo</t>
  </si>
  <si>
    <t>Wichard</t>
  </si>
  <si>
    <t>2937-EB65</t>
  </si>
  <si>
    <t>Jarred</t>
  </si>
  <si>
    <t>Stoddard</t>
  </si>
  <si>
    <t>2A89-93B6</t>
  </si>
  <si>
    <t>Lissy</t>
  </si>
  <si>
    <t>Schimek</t>
  </si>
  <si>
    <t>2FC6-7ED5</t>
  </si>
  <si>
    <t>Deena</t>
  </si>
  <si>
    <t>Deegan</t>
  </si>
  <si>
    <t>7DA1-A202</t>
  </si>
  <si>
    <t>Gene</t>
  </si>
  <si>
    <t>Sends</t>
  </si>
  <si>
    <t>4875-109B</t>
  </si>
  <si>
    <t>Molly</t>
  </si>
  <si>
    <t>Lawdham</t>
  </si>
  <si>
    <t>B375-26A9</t>
  </si>
  <si>
    <t>Teressa</t>
  </si>
  <si>
    <t>Attewell</t>
  </si>
  <si>
    <t>7F61-2397</t>
  </si>
  <si>
    <t>Felicdad</t>
  </si>
  <si>
    <t>Seakin</t>
  </si>
  <si>
    <t>5839-7AE2</t>
  </si>
  <si>
    <t>Maxwell</t>
  </si>
  <si>
    <t>Labrone</t>
  </si>
  <si>
    <t>AD1C-2AC5</t>
  </si>
  <si>
    <t>Phylys</t>
  </si>
  <si>
    <t>Twede</t>
  </si>
  <si>
    <t>4F28-CFAF</t>
  </si>
  <si>
    <t>Juditha</t>
  </si>
  <si>
    <t>Burdell</t>
  </si>
  <si>
    <t>0FE8-B881</t>
  </si>
  <si>
    <t>Rockie</t>
  </si>
  <si>
    <t>Iseton</t>
  </si>
  <si>
    <t>FAB0-2FF2</t>
  </si>
  <si>
    <t>Lola</t>
  </si>
  <si>
    <t>Gatecliffe</t>
  </si>
  <si>
    <t>12A7-AFD6</t>
  </si>
  <si>
    <t>Garrek</t>
  </si>
  <si>
    <t>Riditch</t>
  </si>
  <si>
    <t>7E76-154C</t>
  </si>
  <si>
    <t>Lorrayne</t>
  </si>
  <si>
    <t>Pinnington</t>
  </si>
  <si>
    <t>2F04-931F</t>
  </si>
  <si>
    <t>Catt</t>
  </si>
  <si>
    <t>5B11-3DB3</t>
  </si>
  <si>
    <t>Melicent</t>
  </si>
  <si>
    <t>Papworth</t>
  </si>
  <si>
    <t>7A5A-CC91</t>
  </si>
  <si>
    <t>Anabal</t>
  </si>
  <si>
    <t>Parkhouse</t>
  </si>
  <si>
    <t>FB1F-9947</t>
  </si>
  <si>
    <t>Redhouse</t>
  </si>
  <si>
    <t>E72B-64FA</t>
  </si>
  <si>
    <t>Elnar</t>
  </si>
  <si>
    <t>Elsby</t>
  </si>
  <si>
    <t>0AE7-DDE2</t>
  </si>
  <si>
    <t>Rathke</t>
  </si>
  <si>
    <t>F80F-29CB</t>
  </si>
  <si>
    <t>Dalton</t>
  </si>
  <si>
    <t>Liddicoat</t>
  </si>
  <si>
    <t>6542-3E93</t>
  </si>
  <si>
    <t>Kelley</t>
  </si>
  <si>
    <t>Yakovl</t>
  </si>
  <si>
    <t>1914-B934</t>
  </si>
  <si>
    <t>Kinna</t>
  </si>
  <si>
    <t>Gaythor</t>
  </si>
  <si>
    <t>ADA1-966E</t>
  </si>
  <si>
    <t>Christian</t>
  </si>
  <si>
    <t>Tinson</t>
  </si>
  <si>
    <t>E151-8C7D</t>
  </si>
  <si>
    <t>Frederica</t>
  </si>
  <si>
    <t>Crosthwaite</t>
  </si>
  <si>
    <t>7823-0217</t>
  </si>
  <si>
    <t>Germaine</t>
  </si>
  <si>
    <t>Clubley</t>
  </si>
  <si>
    <t>B148-55FB</t>
  </si>
  <si>
    <t>Marius</t>
  </si>
  <si>
    <t>Champkin</t>
  </si>
  <si>
    <t>8EBD-B3E8</t>
  </si>
  <si>
    <t>Sutherland</t>
  </si>
  <si>
    <t>Kick</t>
  </si>
  <si>
    <t>CEE1-DA0F</t>
  </si>
  <si>
    <t>Fayth</t>
  </si>
  <si>
    <t>Sowden</t>
  </si>
  <si>
    <t>7A2A-0600</t>
  </si>
  <si>
    <t>McIlhatton</t>
  </si>
  <si>
    <t>8CC3-0C6A</t>
  </si>
  <si>
    <t>Gricewood</t>
  </si>
  <si>
    <t>5AC6-91D4</t>
  </si>
  <si>
    <t>Terese</t>
  </si>
  <si>
    <t>Burdess</t>
  </si>
  <si>
    <t>1FE3-22BF</t>
  </si>
  <si>
    <t>Jinny</t>
  </si>
  <si>
    <t>Vannet</t>
  </si>
  <si>
    <t>BDC5-51CF</t>
  </si>
  <si>
    <t>Wanids</t>
  </si>
  <si>
    <t>Mace</t>
  </si>
  <si>
    <t>5381-86E4</t>
  </si>
  <si>
    <t>Walker</t>
  </si>
  <si>
    <t>Tribble</t>
  </si>
  <si>
    <t>A161-29FC</t>
  </si>
  <si>
    <t>Teriann</t>
  </si>
  <si>
    <t>Clampett</t>
  </si>
  <si>
    <t>DB54-E47D</t>
  </si>
  <si>
    <t>Violet</t>
  </si>
  <si>
    <t>Pearsall</t>
  </si>
  <si>
    <t>4DDB-A84D</t>
  </si>
  <si>
    <t>Quick</t>
  </si>
  <si>
    <t>6376-F58F</t>
  </si>
  <si>
    <t>Ashil</t>
  </si>
  <si>
    <t>Kenwrick</t>
  </si>
  <si>
    <t>82B4-8569</t>
  </si>
  <si>
    <t>Swatman</t>
  </si>
  <si>
    <t>CDAC-40FE</t>
  </si>
  <si>
    <t>Gwenora</t>
  </si>
  <si>
    <t>Fourcade</t>
  </si>
  <si>
    <t>A885-BF42</t>
  </si>
  <si>
    <t>Donavon</t>
  </si>
  <si>
    <t>Hallet</t>
  </si>
  <si>
    <t>90EB-69E4</t>
  </si>
  <si>
    <t>Devan</t>
  </si>
  <si>
    <t>Ellice</t>
  </si>
  <si>
    <t>97F7-5710</t>
  </si>
  <si>
    <t>Jordan</t>
  </si>
  <si>
    <t>Kuschke</t>
  </si>
  <si>
    <t>A862-3880</t>
  </si>
  <si>
    <t>Ludvig</t>
  </si>
  <si>
    <t>Gadman</t>
  </si>
  <si>
    <t>B670-21B2</t>
  </si>
  <si>
    <t>Ellery</t>
  </si>
  <si>
    <t>Hartopp</t>
  </si>
  <si>
    <t>D933-AAC4</t>
  </si>
  <si>
    <t>Tann</t>
  </si>
  <si>
    <t>Learmouth</t>
  </si>
  <si>
    <t>FA48-B743</t>
  </si>
  <si>
    <t>Jorie</t>
  </si>
  <si>
    <t>Ockland</t>
  </si>
  <si>
    <t>4FBA-4591</t>
  </si>
  <si>
    <t>Sib</t>
  </si>
  <si>
    <t>Coughan</t>
  </si>
  <si>
    <t>1EEB-ABF7</t>
  </si>
  <si>
    <t>Stephenie</t>
  </si>
  <si>
    <t>Cronkshaw</t>
  </si>
  <si>
    <t>37EE-004B</t>
  </si>
  <si>
    <t>Dyan</t>
  </si>
  <si>
    <t>Boud</t>
  </si>
  <si>
    <t>78C8-02B8</t>
  </si>
  <si>
    <t>Josepha</t>
  </si>
  <si>
    <t>Revey</t>
  </si>
  <si>
    <t>0FBB-4ABE</t>
  </si>
  <si>
    <t>Heywood</t>
  </si>
  <si>
    <t>Westnage</t>
  </si>
  <si>
    <t>B98B-4689</t>
  </si>
  <si>
    <t>Mordecai</t>
  </si>
  <si>
    <t>Tetlow</t>
  </si>
  <si>
    <t>E676-215C</t>
  </si>
  <si>
    <t>Fiorenze</t>
  </si>
  <si>
    <t>Arcase</t>
  </si>
  <si>
    <t>C2BF-D441</t>
  </si>
  <si>
    <t>Helen-elizabeth</t>
  </si>
  <si>
    <t>Randall</t>
  </si>
  <si>
    <t>656C-09EA</t>
  </si>
  <si>
    <t>Anna-maria</t>
  </si>
  <si>
    <t>Diegan</t>
  </si>
  <si>
    <t>CF5D-0E32</t>
  </si>
  <si>
    <t>Fairfax</t>
  </si>
  <si>
    <t>Leyre</t>
  </si>
  <si>
    <t>284C-8CB0</t>
  </si>
  <si>
    <t>Dennison</t>
  </si>
  <si>
    <t>Mouncey</t>
  </si>
  <si>
    <t>2796-828F</t>
  </si>
  <si>
    <t>Bar</t>
  </si>
  <si>
    <t>Dunphy</t>
  </si>
  <si>
    <t>0A4E-1A4A</t>
  </si>
  <si>
    <t>Aloysius</t>
  </si>
  <si>
    <t>Holdren</t>
  </si>
  <si>
    <t>D471-4BFF</t>
  </si>
  <si>
    <t>Dew</t>
  </si>
  <si>
    <t>Jinkinson</t>
  </si>
  <si>
    <t>E268-61EB</t>
  </si>
  <si>
    <t>Rossant</t>
  </si>
  <si>
    <t>DE22-FB63</t>
  </si>
  <si>
    <t>Audrey</t>
  </si>
  <si>
    <t>Campbell</t>
  </si>
  <si>
    <t>1BCC-100B</t>
  </si>
  <si>
    <t>Howat</t>
  </si>
  <si>
    <t>4A0E-3728</t>
  </si>
  <si>
    <t>Nancy</t>
  </si>
  <si>
    <t>Summerton</t>
  </si>
  <si>
    <t>4FD5-CC71</t>
  </si>
  <si>
    <t>Sibley</t>
  </si>
  <si>
    <t>Jeans</t>
  </si>
  <si>
    <t>2A9F-6BD2</t>
  </si>
  <si>
    <t>Shayes</t>
  </si>
  <si>
    <t>FAD6-EAA3</t>
  </si>
  <si>
    <t>Cyrill</t>
  </si>
  <si>
    <t>Cowle</t>
  </si>
  <si>
    <t>70CB-4A9B</t>
  </si>
  <si>
    <t>Rivkah</t>
  </si>
  <si>
    <t>Hurdle</t>
  </si>
  <si>
    <t>4236-4F51</t>
  </si>
  <si>
    <t>Nico</t>
  </si>
  <si>
    <t>Playden</t>
  </si>
  <si>
    <t>0C6D-2825</t>
  </si>
  <si>
    <t>Lettley</t>
  </si>
  <si>
    <t>24DD-6D7C</t>
  </si>
  <si>
    <t>Leshia</t>
  </si>
  <si>
    <t>Jenking</t>
  </si>
  <si>
    <t>3CFD-6622</t>
  </si>
  <si>
    <t>Adelina</t>
  </si>
  <si>
    <t>Bittlestone</t>
  </si>
  <si>
    <t>F72A-48DD</t>
  </si>
  <si>
    <t>Ryley</t>
  </si>
  <si>
    <t>Piche</t>
  </si>
  <si>
    <t>1799-5B3F</t>
  </si>
  <si>
    <t>Howey</t>
  </si>
  <si>
    <t>Woolis</t>
  </si>
  <si>
    <t>EDC5-6FB7</t>
  </si>
  <si>
    <t>Sibelle</t>
  </si>
  <si>
    <t>Hanse</t>
  </si>
  <si>
    <t>8291-DE04</t>
  </si>
  <si>
    <t>Miles</t>
  </si>
  <si>
    <t>0C37-B7CF</t>
  </si>
  <si>
    <t>Maximilien</t>
  </si>
  <si>
    <t>Bodimeade</t>
  </si>
  <si>
    <t>E480-FF03</t>
  </si>
  <si>
    <t>Rod</t>
  </si>
  <si>
    <t>Durston</t>
  </si>
  <si>
    <t>18CE-8F30</t>
  </si>
  <si>
    <t>Wendy</t>
  </si>
  <si>
    <t>Bootman</t>
  </si>
  <si>
    <t>7F5B-92AD</t>
  </si>
  <si>
    <t>Urbano</t>
  </si>
  <si>
    <t>Hinckes</t>
  </si>
  <si>
    <t>676C-C884</t>
  </si>
  <si>
    <t>Ettie</t>
  </si>
  <si>
    <t>B56D-46CE</t>
  </si>
  <si>
    <t>Caria</t>
  </si>
  <si>
    <t>Ingerman</t>
  </si>
  <si>
    <t>6B5B-8080</t>
  </si>
  <si>
    <t>Housego</t>
  </si>
  <si>
    <t>C62F-44EF</t>
  </si>
  <si>
    <t>Valeda</t>
  </si>
  <si>
    <t>Napier</t>
  </si>
  <si>
    <t>1E4A-5810</t>
  </si>
  <si>
    <t>Fern</t>
  </si>
  <si>
    <t>3EDA-3BDE</t>
  </si>
  <si>
    <t>Raynard</t>
  </si>
  <si>
    <t>Revie</t>
  </si>
  <si>
    <t>7EF0-2BF4</t>
  </si>
  <si>
    <t>Ulrike</t>
  </si>
  <si>
    <t>Seakes</t>
  </si>
  <si>
    <t>3DCC-7FA4</t>
  </si>
  <si>
    <t>Sherrie</t>
  </si>
  <si>
    <t>Chantler</t>
  </si>
  <si>
    <t>E8EF-FA89</t>
  </si>
  <si>
    <t>Bansal</t>
  </si>
  <si>
    <t>3A96-07A5</t>
  </si>
  <si>
    <t>Teena</t>
  </si>
  <si>
    <t>Nassey</t>
  </si>
  <si>
    <t>AE73-B863</t>
  </si>
  <si>
    <t>Jeffry</t>
  </si>
  <si>
    <t>Wastling</t>
  </si>
  <si>
    <t>C8FA-B6FE</t>
  </si>
  <si>
    <t>Kabos</t>
  </si>
  <si>
    <t>7269-88EC</t>
  </si>
  <si>
    <t>Cristi</t>
  </si>
  <si>
    <t>Belchem</t>
  </si>
  <si>
    <t>3E3B-681D</t>
  </si>
  <si>
    <t>Franz</t>
  </si>
  <si>
    <t>Brighouse</t>
  </si>
  <si>
    <t>7054-B62C</t>
  </si>
  <si>
    <t>Scoates</t>
  </si>
  <si>
    <t>9756-3EAB</t>
  </si>
  <si>
    <t>Haley</t>
  </si>
  <si>
    <t>Veld</t>
  </si>
  <si>
    <t>4304-4B4E</t>
  </si>
  <si>
    <t>McConnel</t>
  </si>
  <si>
    <t>4CA1-F139</t>
  </si>
  <si>
    <t>Rockwell</t>
  </si>
  <si>
    <t>Draysay</t>
  </si>
  <si>
    <t>8892-77D8</t>
  </si>
  <si>
    <t>Rodrique</t>
  </si>
  <si>
    <t>Rohlfing</t>
  </si>
  <si>
    <t>D061-5CAD</t>
  </si>
  <si>
    <t>Smythin</t>
  </si>
  <si>
    <t>BD94-98E0</t>
  </si>
  <si>
    <t>Darrin</t>
  </si>
  <si>
    <t>Roo</t>
  </si>
  <si>
    <t>2C0F-AAE2</t>
  </si>
  <si>
    <t>Norton</t>
  </si>
  <si>
    <t>Rigolle</t>
  </si>
  <si>
    <t>ABB0-9B03</t>
  </si>
  <si>
    <t>Josi</t>
  </si>
  <si>
    <t>Ogilvy</t>
  </si>
  <si>
    <t>F2BA-F63A</t>
  </si>
  <si>
    <t>Delbert</t>
  </si>
  <si>
    <t>Holby</t>
  </si>
  <si>
    <t>6543-091E</t>
  </si>
  <si>
    <t>Balduin</t>
  </si>
  <si>
    <t>Vonasek</t>
  </si>
  <si>
    <t>EAB1-2EB2</t>
  </si>
  <si>
    <t>Giacinta</t>
  </si>
  <si>
    <t>Keasey</t>
  </si>
  <si>
    <t>1158-9E23</t>
  </si>
  <si>
    <t>Delly</t>
  </si>
  <si>
    <t>Costerd</t>
  </si>
  <si>
    <t>3476-CA56</t>
  </si>
  <si>
    <t>Minette</t>
  </si>
  <si>
    <t>Florey</t>
  </si>
  <si>
    <t>4CD7-B91C</t>
  </si>
  <si>
    <t>Jaime</t>
  </si>
  <si>
    <t>Luca</t>
  </si>
  <si>
    <t>6BAB-8D77</t>
  </si>
  <si>
    <t>Josh</t>
  </si>
  <si>
    <t>Tomczykowski</t>
  </si>
  <si>
    <t>FADC-21F2</t>
  </si>
  <si>
    <t>Barbra</t>
  </si>
  <si>
    <t>Lanceter</t>
  </si>
  <si>
    <t>2E25-987F</t>
  </si>
  <si>
    <t>Roseann</t>
  </si>
  <si>
    <t>Blueman</t>
  </si>
  <si>
    <t>9E8E-F2FF</t>
  </si>
  <si>
    <t>Dix</t>
  </si>
  <si>
    <t>Presley</t>
  </si>
  <si>
    <t>2637-BDCD</t>
  </si>
  <si>
    <t>Davin</t>
  </si>
  <si>
    <t>Nutley</t>
  </si>
  <si>
    <t>342B-0932</t>
  </si>
  <si>
    <t>Giorgio</t>
  </si>
  <si>
    <t>ACA5-348E</t>
  </si>
  <si>
    <t>Theodoric</t>
  </si>
  <si>
    <t>Mateo</t>
  </si>
  <si>
    <t>6DEB-F440</t>
  </si>
  <si>
    <t>Viviene</t>
  </si>
  <si>
    <t>Vanezis</t>
  </si>
  <si>
    <t>354B-3BC6</t>
  </si>
  <si>
    <t>Luci</t>
  </si>
  <si>
    <t>Penburton</t>
  </si>
  <si>
    <t>C95B-FE97</t>
  </si>
  <si>
    <t>Ira</t>
  </si>
  <si>
    <t>Rivelon</t>
  </si>
  <si>
    <t>EB81-3E51</t>
  </si>
  <si>
    <t>Laetitia</t>
  </si>
  <si>
    <t>Muccino</t>
  </si>
  <si>
    <t>2D25-CAE8</t>
  </si>
  <si>
    <t>Marcos</t>
  </si>
  <si>
    <t>Bowkett</t>
  </si>
  <si>
    <t>494B-7047</t>
  </si>
  <si>
    <t>Nicolina</t>
  </si>
  <si>
    <t>Cordelle</t>
  </si>
  <si>
    <t>0846-2064</t>
  </si>
  <si>
    <t>Hedvige</t>
  </si>
  <si>
    <t>De Wolfe</t>
  </si>
  <si>
    <t>9862-8904</t>
  </si>
  <si>
    <t>Loella</t>
  </si>
  <si>
    <t>Woodrough</t>
  </si>
  <si>
    <t>95E0-CCA0</t>
  </si>
  <si>
    <t>Berti</t>
  </si>
  <si>
    <t>Laurand</t>
  </si>
  <si>
    <t>68C4-272C</t>
  </si>
  <si>
    <t>Emanueli</t>
  </si>
  <si>
    <t>0742-C802</t>
  </si>
  <si>
    <t>Glennis</t>
  </si>
  <si>
    <t>Miquelet</t>
  </si>
  <si>
    <t>1D74-2661</t>
  </si>
  <si>
    <t>Renaud</t>
  </si>
  <si>
    <t>Gigg</t>
  </si>
  <si>
    <t>F4A3-2126</t>
  </si>
  <si>
    <t>Dunn</t>
  </si>
  <si>
    <t>Barthrop</t>
  </si>
  <si>
    <t>24FA-A637</t>
  </si>
  <si>
    <t>Giordano</t>
  </si>
  <si>
    <t>Baum</t>
  </si>
  <si>
    <t>9071-14B2</t>
  </si>
  <si>
    <t>Griffie</t>
  </si>
  <si>
    <t>Bugge</t>
  </si>
  <si>
    <t>9624-0464</t>
  </si>
  <si>
    <t>Lura</t>
  </si>
  <si>
    <t>Hedin</t>
  </si>
  <si>
    <t>7B96-B655</t>
  </si>
  <si>
    <t>Jonah</t>
  </si>
  <si>
    <t>Chatwood</t>
  </si>
  <si>
    <t>DE7D-7757</t>
  </si>
  <si>
    <t>Linea</t>
  </si>
  <si>
    <t>Clifft</t>
  </si>
  <si>
    <t>0CFA-28A3</t>
  </si>
  <si>
    <t>Duff</t>
  </si>
  <si>
    <t>Rioch</t>
  </si>
  <si>
    <t>6828-1F30</t>
  </si>
  <si>
    <t>Summerlie</t>
  </si>
  <si>
    <t>A4E5-CE62</t>
  </si>
  <si>
    <t>Tandy</t>
  </si>
  <si>
    <t>Curley</t>
  </si>
  <si>
    <t>2926-D386</t>
  </si>
  <si>
    <t>Son</t>
  </si>
  <si>
    <t>Crowther</t>
  </si>
  <si>
    <t>1FAC-768D</t>
  </si>
  <si>
    <t>Elton</t>
  </si>
  <si>
    <t>Hyrons</t>
  </si>
  <si>
    <t>60A3-AFA2</t>
  </si>
  <si>
    <t>Gracie</t>
  </si>
  <si>
    <t>Horley</t>
  </si>
  <si>
    <t>3B11-DF28</t>
  </si>
  <si>
    <t>Helge</t>
  </si>
  <si>
    <t>Exley</t>
  </si>
  <si>
    <t>4FAC-96CB</t>
  </si>
  <si>
    <t>Dwayne</t>
  </si>
  <si>
    <t>Sturror</t>
  </si>
  <si>
    <t>EFA2-B2D0</t>
  </si>
  <si>
    <t>Liz</t>
  </si>
  <si>
    <t>Durnford</t>
  </si>
  <si>
    <t>200B-1979</t>
  </si>
  <si>
    <t>Jamie</t>
  </si>
  <si>
    <t>Sarll</t>
  </si>
  <si>
    <t>8EF9-CECD</t>
  </si>
  <si>
    <t>Hounsom</t>
  </si>
  <si>
    <t>B5C6-A760</t>
  </si>
  <si>
    <t>Brigitta</t>
  </si>
  <si>
    <t>Larkins</t>
  </si>
  <si>
    <t>8DB6-5FC6</t>
  </si>
  <si>
    <t>Madalena</t>
  </si>
  <si>
    <t>Leneham</t>
  </si>
  <si>
    <t>AFE1-76D3</t>
  </si>
  <si>
    <t>Keelby</t>
  </si>
  <si>
    <t>Pariss</t>
  </si>
  <si>
    <t>E927-46D7</t>
  </si>
  <si>
    <t>Lindores</t>
  </si>
  <si>
    <t>A859-9A84</t>
  </si>
  <si>
    <t>Guthrie</t>
  </si>
  <si>
    <t>Blunt</t>
  </si>
  <si>
    <t>E55D-FCA0</t>
  </si>
  <si>
    <t>Emlynne</t>
  </si>
  <si>
    <t>Spight</t>
  </si>
  <si>
    <t>9385-321B</t>
  </si>
  <si>
    <t>Marcille</t>
  </si>
  <si>
    <t>Tweedy</t>
  </si>
  <si>
    <t>B529-2745</t>
  </si>
  <si>
    <t>Worswick</t>
  </si>
  <si>
    <t>EF95-30A5</t>
  </si>
  <si>
    <t>Gregoire</t>
  </si>
  <si>
    <t>Bilbrook</t>
  </si>
  <si>
    <t>86E9-319B</t>
  </si>
  <si>
    <t>Kirby</t>
  </si>
  <si>
    <t>Denison</t>
  </si>
  <si>
    <t>9C27-3F5C</t>
  </si>
  <si>
    <t>Krzyzowski</t>
  </si>
  <si>
    <t>54D0-5A71</t>
  </si>
  <si>
    <t>Dur</t>
  </si>
  <si>
    <t>Lebarree</t>
  </si>
  <si>
    <t>3044-EB49</t>
  </si>
  <si>
    <t>Rolando</t>
  </si>
  <si>
    <t>Pioch</t>
  </si>
  <si>
    <t>C560-23D6</t>
  </si>
  <si>
    <t>Chiquita</t>
  </si>
  <si>
    <t>Le Marchant</t>
  </si>
  <si>
    <t>EE12-1C73</t>
  </si>
  <si>
    <t>Phyllis</t>
  </si>
  <si>
    <t>Wiles</t>
  </si>
  <si>
    <t>91C6-564B</t>
  </si>
  <si>
    <t>Thain</t>
  </si>
  <si>
    <t>Pedri</t>
  </si>
  <si>
    <t>A0EC-C4AE</t>
  </si>
  <si>
    <t>Issacoff</t>
  </si>
  <si>
    <t>84D8-1A04</t>
  </si>
  <si>
    <t>Adara</t>
  </si>
  <si>
    <t>Sleeford</t>
  </si>
  <si>
    <t>DA17-A31F</t>
  </si>
  <si>
    <t>Gleda</t>
  </si>
  <si>
    <t>Verzey</t>
  </si>
  <si>
    <t>AB3B-98D9</t>
  </si>
  <si>
    <t>Franky</t>
  </si>
  <si>
    <t>Dorie</t>
  </si>
  <si>
    <t>37D7-54B9</t>
  </si>
  <si>
    <t>Kimberli</t>
  </si>
  <si>
    <t>Porritt</t>
  </si>
  <si>
    <t>9C7D-E1B1</t>
  </si>
  <si>
    <t>Morly</t>
  </si>
  <si>
    <t>Gerin</t>
  </si>
  <si>
    <t>5EB3-47F6</t>
  </si>
  <si>
    <t>Cthrine</t>
  </si>
  <si>
    <t>Harg</t>
  </si>
  <si>
    <t>43DD-6998</t>
  </si>
  <si>
    <t>Angelia</t>
  </si>
  <si>
    <t>Letrange</t>
  </si>
  <si>
    <t>F1A8-7140</t>
  </si>
  <si>
    <t>Robinet</t>
  </si>
  <si>
    <t>Nation</t>
  </si>
  <si>
    <t>F546-D965</t>
  </si>
  <si>
    <t>Candice</t>
  </si>
  <si>
    <t>Libreros</t>
  </si>
  <si>
    <t>4BED-C7C2</t>
  </si>
  <si>
    <t>Kahlil</t>
  </si>
  <si>
    <t>040C-EDED</t>
  </si>
  <si>
    <t>Lonnie</t>
  </si>
  <si>
    <t>Braxton</t>
  </si>
  <si>
    <t>B34E-95FF</t>
  </si>
  <si>
    <t>Samuele</t>
  </si>
  <si>
    <t>Creek</t>
  </si>
  <si>
    <t>449E-0EB7</t>
  </si>
  <si>
    <t>Dniren</t>
  </si>
  <si>
    <t>Muddiman</t>
  </si>
  <si>
    <t>0FC3-2572</t>
  </si>
  <si>
    <t>Tarling</t>
  </si>
  <si>
    <t>29AC-099C</t>
  </si>
  <si>
    <t>Boy</t>
  </si>
  <si>
    <t>Greenall</t>
  </si>
  <si>
    <t>A42A-4000</t>
  </si>
  <si>
    <t>Rusty</t>
  </si>
  <si>
    <t>Rishbrook</t>
  </si>
  <si>
    <t>F83C-CA1D</t>
  </si>
  <si>
    <t>Durante</t>
  </si>
  <si>
    <t>Heap</t>
  </si>
  <si>
    <t>08E4-D3D5</t>
  </si>
  <si>
    <t>Coatham</t>
  </si>
  <si>
    <t>2B5B-7A52</t>
  </si>
  <si>
    <t>Matti</t>
  </si>
  <si>
    <t>Liversley</t>
  </si>
  <si>
    <t>66D5-3142</t>
  </si>
  <si>
    <t>Rivi</t>
  </si>
  <si>
    <t>Salkild</t>
  </si>
  <si>
    <t>0F53-9877</t>
  </si>
  <si>
    <t>Verina</t>
  </si>
  <si>
    <t>Bottrell</t>
  </si>
  <si>
    <t>4D95-ECAD</t>
  </si>
  <si>
    <t>Daffy</t>
  </si>
  <si>
    <t>Borlease</t>
  </si>
  <si>
    <t>D8B3-30D2</t>
  </si>
  <si>
    <t>Madeleine</t>
  </si>
  <si>
    <t>Hazelby</t>
  </si>
  <si>
    <t>29C2-1A3F</t>
  </si>
  <si>
    <t>Wilone</t>
  </si>
  <si>
    <t>Vautrey</t>
  </si>
  <si>
    <t>BC5E-3B7B</t>
  </si>
  <si>
    <t>Farra</t>
  </si>
  <si>
    <t>Boffey</t>
  </si>
  <si>
    <t>7A1F-F1A3</t>
  </si>
  <si>
    <t>Dunstan</t>
  </si>
  <si>
    <t>Whife</t>
  </si>
  <si>
    <t>AB61-2A7E</t>
  </si>
  <si>
    <t>Mala</t>
  </si>
  <si>
    <t>Van Castele</t>
  </si>
  <si>
    <t>5A29-B9F4</t>
  </si>
  <si>
    <t>Nicoli</t>
  </si>
  <si>
    <t>Shavel</t>
  </si>
  <si>
    <t>939F-2461</t>
  </si>
  <si>
    <t>Grantham</t>
  </si>
  <si>
    <t>Sandercock</t>
  </si>
  <si>
    <t>98EE-8547</t>
  </si>
  <si>
    <t>Lock</t>
  </si>
  <si>
    <t>Pierson</t>
  </si>
  <si>
    <t>E071-137E</t>
  </si>
  <si>
    <t>Isacco</t>
  </si>
  <si>
    <t>Halden</t>
  </si>
  <si>
    <t>BD33-DB2F</t>
  </si>
  <si>
    <t>Hashim</t>
  </si>
  <si>
    <t>Stolze</t>
  </si>
  <si>
    <t>5000-8203</t>
  </si>
  <si>
    <t>Otha</t>
  </si>
  <si>
    <t>Lehrmann</t>
  </si>
  <si>
    <t>626D-4669</t>
  </si>
  <si>
    <t>Gerardo</t>
  </si>
  <si>
    <t>Geggus</t>
  </si>
  <si>
    <t>A067-9F4F</t>
  </si>
  <si>
    <t>Murray</t>
  </si>
  <si>
    <t>Rooms</t>
  </si>
  <si>
    <t>E210-F193</t>
  </si>
  <si>
    <t>Karia</t>
  </si>
  <si>
    <t>Bartunek</t>
  </si>
  <si>
    <t>9DB8-F763</t>
  </si>
  <si>
    <t>Upcraft</t>
  </si>
  <si>
    <t>E28D-424B</t>
  </si>
  <si>
    <t>Ainger</t>
  </si>
  <si>
    <t>D8F6-DED3</t>
  </si>
  <si>
    <t>Myrvyn</t>
  </si>
  <si>
    <t>Edsell</t>
  </si>
  <si>
    <t>4BE1-4A7B</t>
  </si>
  <si>
    <t>Alexander</t>
  </si>
  <si>
    <t>Winstone</t>
  </si>
  <si>
    <t>8182-6AE6</t>
  </si>
  <si>
    <t>Wandis</t>
  </si>
  <si>
    <t>Needs</t>
  </si>
  <si>
    <t>E55E-9436</t>
  </si>
  <si>
    <t>Wayland</t>
  </si>
  <si>
    <t>McGlade</t>
  </si>
  <si>
    <t>F9BA-C7C8</t>
  </si>
  <si>
    <t>Celina</t>
  </si>
  <si>
    <t>Pawlata</t>
  </si>
  <si>
    <t>9ED3-ED64</t>
  </si>
  <si>
    <t>Cristoferi</t>
  </si>
  <si>
    <t>9A9B-630B</t>
  </si>
  <si>
    <t>Nikolaus</t>
  </si>
  <si>
    <t>Grimmer</t>
  </si>
  <si>
    <t>3C73-12A0</t>
  </si>
  <si>
    <t>Andee</t>
  </si>
  <si>
    <t>Kenen</t>
  </si>
  <si>
    <t>D9AE-B32C</t>
  </si>
  <si>
    <t>Leelah</t>
  </si>
  <si>
    <t>Ludvigsen</t>
  </si>
  <si>
    <t>A072-D80B</t>
  </si>
  <si>
    <t>Corbett</t>
  </si>
  <si>
    <t>Weippert</t>
  </si>
  <si>
    <t>781F-6C21</t>
  </si>
  <si>
    <t>Eugenio</t>
  </si>
  <si>
    <t>Sempill</t>
  </si>
  <si>
    <t>E8D3-CABA</t>
  </si>
  <si>
    <t>Georg</t>
  </si>
  <si>
    <t>Nunnery</t>
  </si>
  <si>
    <t>666A-B076</t>
  </si>
  <si>
    <t>Huberto</t>
  </si>
  <si>
    <t>Coppins</t>
  </si>
  <si>
    <t>6010-A052</t>
  </si>
  <si>
    <t>Florry</t>
  </si>
  <si>
    <t>Pohlak</t>
  </si>
  <si>
    <t>F0C3-4859</t>
  </si>
  <si>
    <t>Lenka</t>
  </si>
  <si>
    <t>Ciotti</t>
  </si>
  <si>
    <t>0317-B7BC</t>
  </si>
  <si>
    <t>Ronni</t>
  </si>
  <si>
    <t>Beechcraft</t>
  </si>
  <si>
    <t>AFA8-5058</t>
  </si>
  <si>
    <t>Dame</t>
  </si>
  <si>
    <t>Andrzejewski</t>
  </si>
  <si>
    <t>0E85-1FC5</t>
  </si>
  <si>
    <t>Pet</t>
  </si>
  <si>
    <t>Dow</t>
  </si>
  <si>
    <t>874D-5D4C</t>
  </si>
  <si>
    <t>Clywd</t>
  </si>
  <si>
    <t>Burril</t>
  </si>
  <si>
    <t>6C42-A719</t>
  </si>
  <si>
    <t>Bird</t>
  </si>
  <si>
    <t>7BA2-EBDE</t>
  </si>
  <si>
    <t>Borden</t>
  </si>
  <si>
    <t>McGuiness</t>
  </si>
  <si>
    <t>00B0-F199</t>
  </si>
  <si>
    <t>Trueman</t>
  </si>
  <si>
    <t>Jirasek</t>
  </si>
  <si>
    <t>6C7E-91CB</t>
  </si>
  <si>
    <t>4D07-1452</t>
  </si>
  <si>
    <t>Duke</t>
  </si>
  <si>
    <t>Whittenbury</t>
  </si>
  <si>
    <t>68D1-F434</t>
  </si>
  <si>
    <t>Alick</t>
  </si>
  <si>
    <t>Heasley</t>
  </si>
  <si>
    <t>D4DF-162F</t>
  </si>
  <si>
    <t>Perla</t>
  </si>
  <si>
    <t>Vivyan</t>
  </si>
  <si>
    <t>BC43-E62B</t>
  </si>
  <si>
    <t>Bria</t>
  </si>
  <si>
    <t>Hendrickx</t>
  </si>
  <si>
    <t>017D-0B97</t>
  </si>
  <si>
    <t>Maison</t>
  </si>
  <si>
    <t>Werndley</t>
  </si>
  <si>
    <t>5AD2-3B02</t>
  </si>
  <si>
    <t>Bourke</t>
  </si>
  <si>
    <t>Laird-Craig</t>
  </si>
  <si>
    <t>138C-2AEA</t>
  </si>
  <si>
    <t>Susannah</t>
  </si>
  <si>
    <t>Gorioli</t>
  </si>
  <si>
    <t>4049-CF88</t>
  </si>
  <si>
    <t>Jose</t>
  </si>
  <si>
    <t>Davydzenko</t>
  </si>
  <si>
    <t>0FEB-B474</t>
  </si>
  <si>
    <t>Ridgley</t>
  </si>
  <si>
    <t>CC1D-5D73</t>
  </si>
  <si>
    <t>Tillie</t>
  </si>
  <si>
    <t>Cregin</t>
  </si>
  <si>
    <t>AACC-8B93</t>
  </si>
  <si>
    <t>Kaleena</t>
  </si>
  <si>
    <t>Ellsbury</t>
  </si>
  <si>
    <t>D962-9E69</t>
  </si>
  <si>
    <t>Esteban</t>
  </si>
  <si>
    <t>Guiraud</t>
  </si>
  <si>
    <t>0592-D909</t>
  </si>
  <si>
    <t>Jamill</t>
  </si>
  <si>
    <t>Woolger</t>
  </si>
  <si>
    <t>3E42-57C8</t>
  </si>
  <si>
    <t>McAllister</t>
  </si>
  <si>
    <t>6313-8E62</t>
  </si>
  <si>
    <t>Shambrook</t>
  </si>
  <si>
    <t>437C-4AD0</t>
  </si>
  <si>
    <t>Cosmo</t>
  </si>
  <si>
    <t>Viney</t>
  </si>
  <si>
    <t>03D9-FF08</t>
  </si>
  <si>
    <t>Lynnette</t>
  </si>
  <si>
    <t>Portinari</t>
  </si>
  <si>
    <t>86C5-8987</t>
  </si>
  <si>
    <t>Cassaundra</t>
  </si>
  <si>
    <t>Kenyam</t>
  </si>
  <si>
    <t>A1AB-EE7C</t>
  </si>
  <si>
    <t>Neala</t>
  </si>
  <si>
    <t>Spandley</t>
  </si>
  <si>
    <t>5EE9-CFCF</t>
  </si>
  <si>
    <t>Brunicke</t>
  </si>
  <si>
    <t>4846-2EC2</t>
  </si>
  <si>
    <t>Luise</t>
  </si>
  <si>
    <t>Ornillos</t>
  </si>
  <si>
    <t>9112-D01B</t>
  </si>
  <si>
    <t>Emmie</t>
  </si>
  <si>
    <t>Lauchlan</t>
  </si>
  <si>
    <t>7696-E50D</t>
  </si>
  <si>
    <t>Mignonne</t>
  </si>
  <si>
    <t>130F-32AB</t>
  </si>
  <si>
    <t>Lucretia</t>
  </si>
  <si>
    <t>Leebeter</t>
  </si>
  <si>
    <t>1E20-2FFF</t>
  </si>
  <si>
    <t>McCormack</t>
  </si>
  <si>
    <t>D676-2084</t>
  </si>
  <si>
    <t>Shannon</t>
  </si>
  <si>
    <t>Kuhnel</t>
  </si>
  <si>
    <t>1BEA-3835</t>
  </si>
  <si>
    <t>Hymie</t>
  </si>
  <si>
    <t>Aseef</t>
  </si>
  <si>
    <t>576B-6628</t>
  </si>
  <si>
    <t>Bing</t>
  </si>
  <si>
    <t>O'Heyne</t>
  </si>
  <si>
    <t>3B2D-9E60</t>
  </si>
  <si>
    <t>Kowalski</t>
  </si>
  <si>
    <t>5B0B-B105</t>
  </si>
  <si>
    <t>Richard</t>
  </si>
  <si>
    <t>Titchen</t>
  </si>
  <si>
    <t>BE07-BE80</t>
  </si>
  <si>
    <t>Clemmie</t>
  </si>
  <si>
    <t>Heckner</t>
  </si>
  <si>
    <t>5B38-57D2</t>
  </si>
  <si>
    <t>Dennie</t>
  </si>
  <si>
    <t>Morrel</t>
  </si>
  <si>
    <t>EC6E-7F42</t>
  </si>
  <si>
    <t>Art</t>
  </si>
  <si>
    <t>Brisseau</t>
  </si>
  <si>
    <t>AE9F-5268</t>
  </si>
  <si>
    <t>Ev</t>
  </si>
  <si>
    <t>Bravington</t>
  </si>
  <si>
    <t>3F25-EF5E</t>
  </si>
  <si>
    <t>Tybalt</t>
  </si>
  <si>
    <t>Horlick</t>
  </si>
  <si>
    <t>1E2C-A267</t>
  </si>
  <si>
    <t>Gerick</t>
  </si>
  <si>
    <t>Archibould</t>
  </si>
  <si>
    <t>90C4-1053</t>
  </si>
  <si>
    <t>Diann</t>
  </si>
  <si>
    <t>Brightie</t>
  </si>
  <si>
    <t>0210-E0D8</t>
  </si>
  <si>
    <t>Yankee</t>
  </si>
  <si>
    <t>Charteris</t>
  </si>
  <si>
    <t>45FF-ACE6</t>
  </si>
  <si>
    <t>Korrie</t>
  </si>
  <si>
    <t>Plampin</t>
  </si>
  <si>
    <t>FADE-8191</t>
  </si>
  <si>
    <t>Venita</t>
  </si>
  <si>
    <t>MacCague</t>
  </si>
  <si>
    <t>817D-28CE</t>
  </si>
  <si>
    <t>Bert</t>
  </si>
  <si>
    <t>Otton</t>
  </si>
  <si>
    <t>47C9-BD11</t>
  </si>
  <si>
    <t>Conrad</t>
  </si>
  <si>
    <t>Soule</t>
  </si>
  <si>
    <t>E267-D788</t>
  </si>
  <si>
    <t>Tristan</t>
  </si>
  <si>
    <t>Albro</t>
  </si>
  <si>
    <t>B3A4-91F0</t>
  </si>
  <si>
    <t>Dud</t>
  </si>
  <si>
    <t>Durdan</t>
  </si>
  <si>
    <t>F877-3BF9</t>
  </si>
  <si>
    <t>Cozmo</t>
  </si>
  <si>
    <t>Duncklee</t>
  </si>
  <si>
    <t>55DC-C0F0</t>
  </si>
  <si>
    <t>Marysa</t>
  </si>
  <si>
    <t>Stannislawski</t>
  </si>
  <si>
    <t>AAD7-8DDC</t>
  </si>
  <si>
    <t>Simeon</t>
  </si>
  <si>
    <t>Cosslett</t>
  </si>
  <si>
    <t>6B7D-82DB</t>
  </si>
  <si>
    <t>Niko</t>
  </si>
  <si>
    <t>Purvess</t>
  </si>
  <si>
    <t>D014-7DB2</t>
  </si>
  <si>
    <t>Dolli</t>
  </si>
  <si>
    <t>Dodgson</t>
  </si>
  <si>
    <t>61F3-DE78</t>
  </si>
  <si>
    <t>Dehlia</t>
  </si>
  <si>
    <t>Fullerton</t>
  </si>
  <si>
    <t>619D-D78F</t>
  </si>
  <si>
    <t>Leesa</t>
  </si>
  <si>
    <t>Gauford</t>
  </si>
  <si>
    <t>E6D9-ADEE</t>
  </si>
  <si>
    <t>Jenifer</t>
  </si>
  <si>
    <t>Jarvis</t>
  </si>
  <si>
    <t>06DE-E772</t>
  </si>
  <si>
    <t>Zechariah</t>
  </si>
  <si>
    <t>Sturridge</t>
  </si>
  <si>
    <t>C579-11D1</t>
  </si>
  <si>
    <t>Benjie</t>
  </si>
  <si>
    <t>Grosvenor</t>
  </si>
  <si>
    <t>0172-B5D2</t>
  </si>
  <si>
    <t>Keighley</t>
  </si>
  <si>
    <t>63E0-439B</t>
  </si>
  <si>
    <t>Kirbee</t>
  </si>
  <si>
    <t>Pawelek</t>
  </si>
  <si>
    <t>6957-5180</t>
  </si>
  <si>
    <t>Ania</t>
  </si>
  <si>
    <t>Osboldstone</t>
  </si>
  <si>
    <t>36A3-F0A5</t>
  </si>
  <si>
    <t>Hirsch</t>
  </si>
  <si>
    <t>Broadnicke</t>
  </si>
  <si>
    <t>9671-222C</t>
  </si>
  <si>
    <t>Akim</t>
  </si>
  <si>
    <t>Garfit</t>
  </si>
  <si>
    <t>55A7-8D82</t>
  </si>
  <si>
    <t>Allyn</t>
  </si>
  <si>
    <t>Glyde</t>
  </si>
  <si>
    <t>E6C8-D659</t>
  </si>
  <si>
    <t>Orazio</t>
  </si>
  <si>
    <t>Alejandri</t>
  </si>
  <si>
    <t>46C8-1E24</t>
  </si>
  <si>
    <t>Anjela</t>
  </si>
  <si>
    <t>Berns</t>
  </si>
  <si>
    <t>F3A3-10CE</t>
  </si>
  <si>
    <t>Jesus</t>
  </si>
  <si>
    <t>Marde</t>
  </si>
  <si>
    <t>72D8-2284</t>
  </si>
  <si>
    <t>Othelia</t>
  </si>
  <si>
    <t>Tumber</t>
  </si>
  <si>
    <t>DE9A-5E67</t>
  </si>
  <si>
    <t>Mirabel</t>
  </si>
  <si>
    <t>Scotter</t>
  </si>
  <si>
    <t>F126-8059</t>
  </si>
  <si>
    <t>Wally</t>
  </si>
  <si>
    <t>Dowse</t>
  </si>
  <si>
    <t>BD70-7DAE</t>
  </si>
  <si>
    <t>Kalil</t>
  </si>
  <si>
    <t>Gauntley</t>
  </si>
  <si>
    <t>8640-414A</t>
  </si>
  <si>
    <t>Siderfin</t>
  </si>
  <si>
    <t>F578-F0C8</t>
  </si>
  <si>
    <t>Domeniga</t>
  </si>
  <si>
    <t>Killock</t>
  </si>
  <si>
    <t>7F24-55A3</t>
  </si>
  <si>
    <t>Boyce</t>
  </si>
  <si>
    <t>Heditch</t>
  </si>
  <si>
    <t>0B49-32CD</t>
  </si>
  <si>
    <t>Nettle</t>
  </si>
  <si>
    <t>Manwaring</t>
  </si>
  <si>
    <t>991F-BAF4</t>
  </si>
  <si>
    <t>Leonelle</t>
  </si>
  <si>
    <t>Frost</t>
  </si>
  <si>
    <t>BAE6-B5DE</t>
  </si>
  <si>
    <t>Pammi</t>
  </si>
  <si>
    <t>Biernat</t>
  </si>
  <si>
    <t>CFE3-312D</t>
  </si>
  <si>
    <t>Jess</t>
  </si>
  <si>
    <t>Hoyte</t>
  </si>
  <si>
    <t>F532-0DAF</t>
  </si>
  <si>
    <t>Byrle</t>
  </si>
  <si>
    <t>Fright</t>
  </si>
  <si>
    <t>EC4D-D0F3</t>
  </si>
  <si>
    <t>Camilla</t>
  </si>
  <si>
    <t>Caistor</t>
  </si>
  <si>
    <t>9461-9439</t>
  </si>
  <si>
    <t>Heads</t>
  </si>
  <si>
    <t>7CDB-25C4</t>
  </si>
  <si>
    <t>Isaac</t>
  </si>
  <si>
    <t>Tomini</t>
  </si>
  <si>
    <t>E2A0-930A</t>
  </si>
  <si>
    <t>Federica</t>
  </si>
  <si>
    <t>Killiner</t>
  </si>
  <si>
    <t>FD95-9EEB</t>
  </si>
  <si>
    <t>Sasha</t>
  </si>
  <si>
    <t>Incogna</t>
  </si>
  <si>
    <t>9536-9492</t>
  </si>
  <si>
    <t>Ingelbert</t>
  </si>
  <si>
    <t>Kennerley</t>
  </si>
  <si>
    <t>1A7C-19DB</t>
  </si>
  <si>
    <t>Randi</t>
  </si>
  <si>
    <t>Oswick</t>
  </si>
  <si>
    <t>CA1B-0302</t>
  </si>
  <si>
    <t>Hestia</t>
  </si>
  <si>
    <t>Pickin</t>
  </si>
  <si>
    <t>5795-08D3</t>
  </si>
  <si>
    <t>Staffard</t>
  </si>
  <si>
    <t>Ramard</t>
  </si>
  <si>
    <t>06B9-B79D</t>
  </si>
  <si>
    <t>Roseanne</t>
  </si>
  <si>
    <t>Thrustle</t>
  </si>
  <si>
    <t>A89C-9A1E</t>
  </si>
  <si>
    <t>Hanlin</t>
  </si>
  <si>
    <t>781E-4257</t>
  </si>
  <si>
    <t>Pepi</t>
  </si>
  <si>
    <t>Clift</t>
  </si>
  <si>
    <t>2D04-D0A5</t>
  </si>
  <si>
    <t>Ferrieri</t>
  </si>
  <si>
    <t>30CC-9AD8</t>
  </si>
  <si>
    <t>Maximo</t>
  </si>
  <si>
    <t>Poundford</t>
  </si>
  <si>
    <t>C96B-43C7</t>
  </si>
  <si>
    <t>Kristo</t>
  </si>
  <si>
    <t>Casaro</t>
  </si>
  <si>
    <t>12E5-9BD1</t>
  </si>
  <si>
    <t>Kessiah</t>
  </si>
  <si>
    <t>Tallet</t>
  </si>
  <si>
    <t>DF94-FD29</t>
  </si>
  <si>
    <t>Shaughn</t>
  </si>
  <si>
    <t>Wehden</t>
  </si>
  <si>
    <t>23E6-A67A</t>
  </si>
  <si>
    <t>Faun</t>
  </si>
  <si>
    <t>Gosson</t>
  </si>
  <si>
    <t>50FB-5702</t>
  </si>
  <si>
    <t>Betty</t>
  </si>
  <si>
    <t>Greetland</t>
  </si>
  <si>
    <t>04E6-6B61</t>
  </si>
  <si>
    <t>Rodd</t>
  </si>
  <si>
    <t>Haddow</t>
  </si>
  <si>
    <t>3F5B-6277</t>
  </si>
  <si>
    <t>Fredi</t>
  </si>
  <si>
    <t>489B-14EC</t>
  </si>
  <si>
    <t>Angelini</t>
  </si>
  <si>
    <t>0F2B-3457</t>
  </si>
  <si>
    <t>Steven</t>
  </si>
  <si>
    <t>Bucktrout</t>
  </si>
  <si>
    <t>3182-7F44</t>
  </si>
  <si>
    <t>Bethany</t>
  </si>
  <si>
    <t>Dawks</t>
  </si>
  <si>
    <t>08AC-30AB</t>
  </si>
  <si>
    <t>Wolf</t>
  </si>
  <si>
    <t>Sainsbury</t>
  </si>
  <si>
    <t>1368-8327</t>
  </si>
  <si>
    <t>Nataniel</t>
  </si>
  <si>
    <t>Garrattley</t>
  </si>
  <si>
    <t>9758-DE2F</t>
  </si>
  <si>
    <t>Modestine</t>
  </si>
  <si>
    <t>Yeowell</t>
  </si>
  <si>
    <t>10C9-925C</t>
  </si>
  <si>
    <t>Mechelle</t>
  </si>
  <si>
    <t>Kyte</t>
  </si>
  <si>
    <t>B76C-D9CE</t>
  </si>
  <si>
    <t>Mada</t>
  </si>
  <si>
    <t>Moss</t>
  </si>
  <si>
    <t>56FC-5C6E</t>
  </si>
  <si>
    <t>Donovan</t>
  </si>
  <si>
    <t>Sycamore</t>
  </si>
  <si>
    <t>218E-AB6F</t>
  </si>
  <si>
    <t>Mickie</t>
  </si>
  <si>
    <t>D'Abbot-Doyle</t>
  </si>
  <si>
    <t>B0C2-0E3D</t>
  </si>
  <si>
    <t>Cindy</t>
  </si>
  <si>
    <t>Mordanti</t>
  </si>
  <si>
    <t>D1C6-25BE</t>
  </si>
  <si>
    <t>Shadow</t>
  </si>
  <si>
    <t>O'Curneen</t>
  </si>
  <si>
    <t>801E-9D0E</t>
  </si>
  <si>
    <t>Shaw</t>
  </si>
  <si>
    <t>McCaw</t>
  </si>
  <si>
    <t>48B9-8A61</t>
  </si>
  <si>
    <t>Clarita</t>
  </si>
  <si>
    <t>Chetter</t>
  </si>
  <si>
    <t>4C88-27A1</t>
  </si>
  <si>
    <t>Eleonora</t>
  </si>
  <si>
    <t>Grosier</t>
  </si>
  <si>
    <t>C4F0-F933</t>
  </si>
  <si>
    <t>Vassily</t>
  </si>
  <si>
    <t>Bazoge</t>
  </si>
  <si>
    <t>8A18-9075</t>
  </si>
  <si>
    <t>Phyllys</t>
  </si>
  <si>
    <t>Newham</t>
  </si>
  <si>
    <t>76FD-F574</t>
  </si>
  <si>
    <t>Chucho</t>
  </si>
  <si>
    <t>Herries</t>
  </si>
  <si>
    <t>81C2-E188</t>
  </si>
  <si>
    <t>Nada</t>
  </si>
  <si>
    <t>Finlator</t>
  </si>
  <si>
    <t>C768-BBF8</t>
  </si>
  <si>
    <t>Carine</t>
  </si>
  <si>
    <t>Molfino</t>
  </si>
  <si>
    <t>8B79-18F1</t>
  </si>
  <si>
    <t>Abra</t>
  </si>
  <si>
    <t>MacGray</t>
  </si>
  <si>
    <t>7FA1-BC64</t>
  </si>
  <si>
    <t>Curry</t>
  </si>
  <si>
    <t>Bramah</t>
  </si>
  <si>
    <t>6FA6-DBB9</t>
  </si>
  <si>
    <t>Darya</t>
  </si>
  <si>
    <t>Itzkovsky</t>
  </si>
  <si>
    <t>4B7E-9DE5</t>
  </si>
  <si>
    <t>Tanner</t>
  </si>
  <si>
    <t>Syplus</t>
  </si>
  <si>
    <t>7B30-BAC8</t>
  </si>
  <si>
    <t>Ferdy</t>
  </si>
  <si>
    <t>F220-AAA6</t>
  </si>
  <si>
    <t>Caspar</t>
  </si>
  <si>
    <t>Edgley</t>
  </si>
  <si>
    <t>20BA-5868</t>
  </si>
  <si>
    <t>Mallissa</t>
  </si>
  <si>
    <t>Buzine</t>
  </si>
  <si>
    <t>E9AB-3F99</t>
  </si>
  <si>
    <t>Babb</t>
  </si>
  <si>
    <t>Rosas</t>
  </si>
  <si>
    <t>40BE-EEAF</t>
  </si>
  <si>
    <t>Purselowe</t>
  </si>
  <si>
    <t>1787-DF90</t>
  </si>
  <si>
    <t>Michail</t>
  </si>
  <si>
    <t>Pimblotte</t>
  </si>
  <si>
    <t>3F3F-E438</t>
  </si>
  <si>
    <t>Kathleen</t>
  </si>
  <si>
    <t>Wanjek</t>
  </si>
  <si>
    <t>F573-D043</t>
  </si>
  <si>
    <t>Alice</t>
  </si>
  <si>
    <t>Brabon</t>
  </si>
  <si>
    <t>8C57-8F84</t>
  </si>
  <si>
    <t>Lemmie</t>
  </si>
  <si>
    <t>Antoniak</t>
  </si>
  <si>
    <t>974D-9F8F</t>
  </si>
  <si>
    <t>Tove</t>
  </si>
  <si>
    <t>Arnao</t>
  </si>
  <si>
    <t>D92F-63AD</t>
  </si>
  <si>
    <t>Whitloe</t>
  </si>
  <si>
    <t>617A-5092</t>
  </si>
  <si>
    <t>Arnoldo</t>
  </si>
  <si>
    <t>Lerer</t>
  </si>
  <si>
    <t>55FD-42E9</t>
  </si>
  <si>
    <t>Johnna</t>
  </si>
  <si>
    <t>Knotton</t>
  </si>
  <si>
    <t>9E87-533E</t>
  </si>
  <si>
    <t>Cindi</t>
  </si>
  <si>
    <t>Dudgeon</t>
  </si>
  <si>
    <t>4C06-7031</t>
  </si>
  <si>
    <t>Jaine</t>
  </si>
  <si>
    <t>Pashan</t>
  </si>
  <si>
    <t>3D47-6A75</t>
  </si>
  <si>
    <t>Burch</t>
  </si>
  <si>
    <t>Albers</t>
  </si>
  <si>
    <t>AF5D-A8C8</t>
  </si>
  <si>
    <t>Jedidiah</t>
  </si>
  <si>
    <t>Orrick</t>
  </si>
  <si>
    <t>B0C8-E3DF</t>
  </si>
  <si>
    <t>Escalero</t>
  </si>
  <si>
    <t>AA19-95BD</t>
  </si>
  <si>
    <t>Avrom</t>
  </si>
  <si>
    <t>Low</t>
  </si>
  <si>
    <t>B347-DA2D</t>
  </si>
  <si>
    <t>Linus</t>
  </si>
  <si>
    <t>Darragh</t>
  </si>
  <si>
    <t>AFC3-E23F</t>
  </si>
  <si>
    <t>Julissa</t>
  </si>
  <si>
    <t>Fosbraey</t>
  </si>
  <si>
    <t>217C-7180</t>
  </si>
  <si>
    <t>Hale</t>
  </si>
  <si>
    <t>Patty</t>
  </si>
  <si>
    <t>4FA9-D343</t>
  </si>
  <si>
    <t>Consolata</t>
  </si>
  <si>
    <t>Risom</t>
  </si>
  <si>
    <t>A2AE-FD61</t>
  </si>
  <si>
    <t>Brearley</t>
  </si>
  <si>
    <t>B0B9-19C6</t>
  </si>
  <si>
    <t>Lorna</t>
  </si>
  <si>
    <t>Kuzma</t>
  </si>
  <si>
    <t>AFDF-3DA8</t>
  </si>
  <si>
    <t>Mikkel</t>
  </si>
  <si>
    <t>Fosdyke</t>
  </si>
  <si>
    <t>8533-B8FA</t>
  </si>
  <si>
    <t>Ambur</t>
  </si>
  <si>
    <t>Axton</t>
  </si>
  <si>
    <t>ADB8-7B07</t>
  </si>
  <si>
    <t>Oona</t>
  </si>
  <si>
    <t>Offer</t>
  </si>
  <si>
    <t>0D60-C312</t>
  </si>
  <si>
    <t>Delany</t>
  </si>
  <si>
    <t>A6AA-56AE</t>
  </si>
  <si>
    <t>Corie</t>
  </si>
  <si>
    <t>Rizzardo</t>
  </si>
  <si>
    <t>31E1-001F</t>
  </si>
  <si>
    <t>Stevy</t>
  </si>
  <si>
    <t>McArthur</t>
  </si>
  <si>
    <t>6731-1425</t>
  </si>
  <si>
    <t>Robyn</t>
  </si>
  <si>
    <t>Takis</t>
  </si>
  <si>
    <t>1A82-AF2C</t>
  </si>
  <si>
    <t>Keriann</t>
  </si>
  <si>
    <t>Umbers</t>
  </si>
  <si>
    <t>D6BA-10A1</t>
  </si>
  <si>
    <t>Leandra</t>
  </si>
  <si>
    <t>Keepin</t>
  </si>
  <si>
    <t>F3D0-41D1</t>
  </si>
  <si>
    <t>Broodes</t>
  </si>
  <si>
    <t>1053-41B1</t>
  </si>
  <si>
    <t>Andy</t>
  </si>
  <si>
    <t>Lingwood</t>
  </si>
  <si>
    <t>BC21-2167</t>
  </si>
  <si>
    <t>Aldin</t>
  </si>
  <si>
    <t>Barens</t>
  </si>
  <si>
    <t>DDAC-D5FD</t>
  </si>
  <si>
    <t>Ricoriki</t>
  </si>
  <si>
    <t>Swiers</t>
  </si>
  <si>
    <t>8941-0BAC</t>
  </si>
  <si>
    <t>Tracee</t>
  </si>
  <si>
    <t>Gaukroger</t>
  </si>
  <si>
    <t>AA3A-EC19</t>
  </si>
  <si>
    <t>Townsend</t>
  </si>
  <si>
    <t>DDBF-9C79</t>
  </si>
  <si>
    <t>Yelena</t>
  </si>
  <si>
    <t>Stamp</t>
  </si>
  <si>
    <t>6819-65F3</t>
  </si>
  <si>
    <t>Derward</t>
  </si>
  <si>
    <t>Darco</t>
  </si>
  <si>
    <t>3BAB-C57E</t>
  </si>
  <si>
    <t>Payn</t>
  </si>
  <si>
    <t>BC20-368E</t>
  </si>
  <si>
    <t>Flem</t>
  </si>
  <si>
    <t>Simenon</t>
  </si>
  <si>
    <t>F3AE-DEF2</t>
  </si>
  <si>
    <t>Vern</t>
  </si>
  <si>
    <t>Foord</t>
  </si>
  <si>
    <t>F5B1-A266</t>
  </si>
  <si>
    <t>Arly</t>
  </si>
  <si>
    <t>Fleetham</t>
  </si>
  <si>
    <t>2EB9-9D31</t>
  </si>
  <si>
    <t>Cybill</t>
  </si>
  <si>
    <t>Mitkin</t>
  </si>
  <si>
    <t>556B-374A</t>
  </si>
  <si>
    <t>Ralf</t>
  </si>
  <si>
    <t>Moulton</t>
  </si>
  <si>
    <t>0B9A-B6DE</t>
  </si>
  <si>
    <t>Mikol</t>
  </si>
  <si>
    <t>Ortner</t>
  </si>
  <si>
    <t>D6F0-006B</t>
  </si>
  <si>
    <t>Mathilde</t>
  </si>
  <si>
    <t>Spieck</t>
  </si>
  <si>
    <t>51A4-EA6E</t>
  </si>
  <si>
    <t>Jo</t>
  </si>
  <si>
    <t>Medlar</t>
  </si>
  <si>
    <t>3412-9077</t>
  </si>
  <si>
    <t>Grenville</t>
  </si>
  <si>
    <t>Freckleton</t>
  </si>
  <si>
    <t>6EB1-8442</t>
  </si>
  <si>
    <t>Mellie</t>
  </si>
  <si>
    <t>Ivie</t>
  </si>
  <si>
    <t>954A-3829</t>
  </si>
  <si>
    <t>Karlene</t>
  </si>
  <si>
    <t>Lockless</t>
  </si>
  <si>
    <t>4F1D-6F75</t>
  </si>
  <si>
    <t>Corry</t>
  </si>
  <si>
    <t>Redwall</t>
  </si>
  <si>
    <t>2BE9-93DB</t>
  </si>
  <si>
    <t>Hartigan</t>
  </si>
  <si>
    <t>ED6C-4287</t>
  </si>
  <si>
    <t>Bette</t>
  </si>
  <si>
    <t>Veevers</t>
  </si>
  <si>
    <t>6A3B-A838</t>
  </si>
  <si>
    <t>Standeven</t>
  </si>
  <si>
    <t>D4FD-785B</t>
  </si>
  <si>
    <t>Corina</t>
  </si>
  <si>
    <t>Bellwood</t>
  </si>
  <si>
    <t>BAA6-30C4</t>
  </si>
  <si>
    <t>Tawnya</t>
  </si>
  <si>
    <t>Saywood</t>
  </si>
  <si>
    <t>A81C-AB62</t>
  </si>
  <si>
    <t>Max</t>
  </si>
  <si>
    <t>Aronstein</t>
  </si>
  <si>
    <t>001A-8F88</t>
  </si>
  <si>
    <t>Christy</t>
  </si>
  <si>
    <t>Jumel</t>
  </si>
  <si>
    <t>86F7-CA91</t>
  </si>
  <si>
    <t>Katlin</t>
  </si>
  <si>
    <t>Callar</t>
  </si>
  <si>
    <t>EC6A-DD76</t>
  </si>
  <si>
    <t>Malthouse</t>
  </si>
  <si>
    <t>F346-3882</t>
  </si>
  <si>
    <t>Crudginton</t>
  </si>
  <si>
    <t>BBEF-AC35</t>
  </si>
  <si>
    <t>Ros</t>
  </si>
  <si>
    <t>Dines</t>
  </si>
  <si>
    <t>AF04-23EA</t>
  </si>
  <si>
    <t>Obadiah</t>
  </si>
  <si>
    <t>Van Schafflaer</t>
  </si>
  <si>
    <t>1A9A-17A3</t>
  </si>
  <si>
    <t>Fifi</t>
  </si>
  <si>
    <t>Stabler</t>
  </si>
  <si>
    <t>E164-4C29</t>
  </si>
  <si>
    <t>Rottery</t>
  </si>
  <si>
    <t>C9F5-9B2C</t>
  </si>
  <si>
    <t>Duane</t>
  </si>
  <si>
    <t>Colhoun</t>
  </si>
  <si>
    <t>F852-C94D</t>
  </si>
  <si>
    <t>Arni</t>
  </si>
  <si>
    <t>Maciunas</t>
  </si>
  <si>
    <t>AD81-458F</t>
  </si>
  <si>
    <t>Robbert</t>
  </si>
  <si>
    <t>Molson</t>
  </si>
  <si>
    <t>DD00-92BB</t>
  </si>
  <si>
    <t>Clementia</t>
  </si>
  <si>
    <t>Beswick</t>
  </si>
  <si>
    <t>3DBF-E552</t>
  </si>
  <si>
    <t>Stavro</t>
  </si>
  <si>
    <t>Aird</t>
  </si>
  <si>
    <t>C14B-814C</t>
  </si>
  <si>
    <t>Roby</t>
  </si>
  <si>
    <t>Wintringham</t>
  </si>
  <si>
    <t>1705-0DE5</t>
  </si>
  <si>
    <t>Lita</t>
  </si>
  <si>
    <t>Bicker</t>
  </si>
  <si>
    <t>0BEE-FC20</t>
  </si>
  <si>
    <t>Sherill</t>
  </si>
  <si>
    <t>Covotti</t>
  </si>
  <si>
    <t>7815-7CAF</t>
  </si>
  <si>
    <t>Moore</t>
  </si>
  <si>
    <t>Ingleson</t>
  </si>
  <si>
    <t>9404-5428</t>
  </si>
  <si>
    <t>Mungham</t>
  </si>
  <si>
    <t>5F99-4E0B</t>
  </si>
  <si>
    <t>Bowcher</t>
  </si>
  <si>
    <t>B70F-B17D</t>
  </si>
  <si>
    <t>Ragnar</t>
  </si>
  <si>
    <t>Grandisson</t>
  </si>
  <si>
    <t>8CF5-DC74</t>
  </si>
  <si>
    <t>Karoline</t>
  </si>
  <si>
    <t>Obray</t>
  </si>
  <si>
    <t>11F9-3526</t>
  </si>
  <si>
    <t>Carolan</t>
  </si>
  <si>
    <t>Pigny</t>
  </si>
  <si>
    <t>054A-0B94</t>
  </si>
  <si>
    <t>Temp</t>
  </si>
  <si>
    <t>Weyland</t>
  </si>
  <si>
    <t>3F9D-8094</t>
  </si>
  <si>
    <t>F33A-9C7F</t>
  </si>
  <si>
    <t>Paloma</t>
  </si>
  <si>
    <t>Thornton</t>
  </si>
  <si>
    <t>F991-17F5</t>
  </si>
  <si>
    <t>Kalila</t>
  </si>
  <si>
    <t>Bengochea</t>
  </si>
  <si>
    <t>5F95-70A3</t>
  </si>
  <si>
    <t>Shalna</t>
  </si>
  <si>
    <t>Ibotson</t>
  </si>
  <si>
    <t>3CCD-CF5F</t>
  </si>
  <si>
    <t>Stesha</t>
  </si>
  <si>
    <t>McCay</t>
  </si>
  <si>
    <t>D5BA-1C8B</t>
  </si>
  <si>
    <t>Keefe</t>
  </si>
  <si>
    <t>Teacy</t>
  </si>
  <si>
    <t>1C86-C072</t>
  </si>
  <si>
    <t>Janifer</t>
  </si>
  <si>
    <t>Ancliffe</t>
  </si>
  <si>
    <t>6064-D1F0</t>
  </si>
  <si>
    <t>Hatty</t>
  </si>
  <si>
    <t>AD0D-E79F</t>
  </si>
  <si>
    <t>Cleve</t>
  </si>
  <si>
    <t>Braben</t>
  </si>
  <si>
    <t>0375-2F04</t>
  </si>
  <si>
    <t>Lani</t>
  </si>
  <si>
    <t>Raddenbury</t>
  </si>
  <si>
    <t>D8FC-E2F7</t>
  </si>
  <si>
    <t>Monkhouse</t>
  </si>
  <si>
    <t>5C56-DA86</t>
  </si>
  <si>
    <t>Basilius</t>
  </si>
  <si>
    <t>MacAlpin</t>
  </si>
  <si>
    <t>DFDC-286C</t>
  </si>
  <si>
    <t>Cate</t>
  </si>
  <si>
    <t>Moggach</t>
  </si>
  <si>
    <t>7985-EB3D</t>
  </si>
  <si>
    <t>Mathew</t>
  </si>
  <si>
    <t>O'Dougherty</t>
  </si>
  <si>
    <t>0C54-705D</t>
  </si>
  <si>
    <t>Grata</t>
  </si>
  <si>
    <t>Yannoni</t>
  </si>
  <si>
    <t>E529-A8FA</t>
  </si>
  <si>
    <t>Julius</t>
  </si>
  <si>
    <t>Smorfit</t>
  </si>
  <si>
    <t>4DE2-9EB3</t>
  </si>
  <si>
    <t>Origan</t>
  </si>
  <si>
    <t>37DA-C03F</t>
  </si>
  <si>
    <t>Riggert</t>
  </si>
  <si>
    <t>A663-B3DF</t>
  </si>
  <si>
    <t>Wynny</t>
  </si>
  <si>
    <t>Pechell</t>
  </si>
  <si>
    <t>F9D2-5579</t>
  </si>
  <si>
    <t>Nancie</t>
  </si>
  <si>
    <t>Storck</t>
  </si>
  <si>
    <t>0C5B-2EF4</t>
  </si>
  <si>
    <t>Amery</t>
  </si>
  <si>
    <t>Theunissen</t>
  </si>
  <si>
    <t>C509-6E46</t>
  </si>
  <si>
    <t>Ulrica</t>
  </si>
  <si>
    <t>Butterworth</t>
  </si>
  <si>
    <t>7AA0-5766</t>
  </si>
  <si>
    <t>Devin</t>
  </si>
  <si>
    <t>Bernhardsson</t>
  </si>
  <si>
    <t>8E8F-DDC8</t>
  </si>
  <si>
    <t>Christoffer</t>
  </si>
  <si>
    <t>Peaple</t>
  </si>
  <si>
    <t>03D5-622D</t>
  </si>
  <si>
    <t>Aurora</t>
  </si>
  <si>
    <t>Whate</t>
  </si>
  <si>
    <t>C28E-0CC3</t>
  </si>
  <si>
    <t>Akett</t>
  </si>
  <si>
    <t>EB66-D679</t>
  </si>
  <si>
    <t>Pryce</t>
  </si>
  <si>
    <t>Bode</t>
  </si>
  <si>
    <t>BEBB-3E92</t>
  </si>
  <si>
    <t>Flinn</t>
  </si>
  <si>
    <t>Redferne</t>
  </si>
  <si>
    <t>E911-EAF3</t>
  </si>
  <si>
    <t>Paolacci</t>
  </si>
  <si>
    <t>0602-02AB</t>
  </si>
  <si>
    <t>Lynnet</t>
  </si>
  <si>
    <t>860E-0FA9</t>
  </si>
  <si>
    <t>Zonda</t>
  </si>
  <si>
    <t>Lefeuvre</t>
  </si>
  <si>
    <t>7A98-768E</t>
  </si>
  <si>
    <t>Ericha</t>
  </si>
  <si>
    <t>A5CD-8AB8</t>
  </si>
  <si>
    <t>Hildagarde</t>
  </si>
  <si>
    <t>Marks</t>
  </si>
  <si>
    <t>4268-9EAD</t>
  </si>
  <si>
    <t>Jedryka</t>
  </si>
  <si>
    <t>B324-A703</t>
  </si>
  <si>
    <t>Cherri</t>
  </si>
  <si>
    <t>Lugg</t>
  </si>
  <si>
    <t>A12D-DAF8</t>
  </si>
  <si>
    <t>Aurelie</t>
  </si>
  <si>
    <t>Littlejohn</t>
  </si>
  <si>
    <t>135D-DF79</t>
  </si>
  <si>
    <t>Lew</t>
  </si>
  <si>
    <t>Muzzall</t>
  </si>
  <si>
    <t>078A-E0F5</t>
  </si>
  <si>
    <t>Gillcrist</t>
  </si>
  <si>
    <t>401F-CC71</t>
  </si>
  <si>
    <t>Ezekiel</t>
  </si>
  <si>
    <t>Phipps</t>
  </si>
  <si>
    <t>141B-D354</t>
  </si>
  <si>
    <t>Ezmeralda</t>
  </si>
  <si>
    <t>Harbach</t>
  </si>
  <si>
    <t>2EC6-E2E0</t>
  </si>
  <si>
    <t>Ferne</t>
  </si>
  <si>
    <t>Humbell</t>
  </si>
  <si>
    <t>9F17-01F4</t>
  </si>
  <si>
    <t>Orton</t>
  </si>
  <si>
    <t>Vanichkin</t>
  </si>
  <si>
    <t>93FF-A33D</t>
  </si>
  <si>
    <t>Bart</t>
  </si>
  <si>
    <t>Jebb</t>
  </si>
  <si>
    <t>FD1A-92C2</t>
  </si>
  <si>
    <t>Belvia</t>
  </si>
  <si>
    <t>Dockrell</t>
  </si>
  <si>
    <t>A687-74F8</t>
  </si>
  <si>
    <t>Say</t>
  </si>
  <si>
    <t>Slyme</t>
  </si>
  <si>
    <t>ECDA-E9F0</t>
  </si>
  <si>
    <t>Conway</t>
  </si>
  <si>
    <t>Huntall</t>
  </si>
  <si>
    <t>22C9-83A6</t>
  </si>
  <si>
    <t>Chick</t>
  </si>
  <si>
    <t>Ballach</t>
  </si>
  <si>
    <t>F469-0427</t>
  </si>
  <si>
    <t>Krissie</t>
  </si>
  <si>
    <t>Albery</t>
  </si>
  <si>
    <t>3051-927B</t>
  </si>
  <si>
    <t>Gisella</t>
  </si>
  <si>
    <t>McRannell</t>
  </si>
  <si>
    <t>1EA5-85A8</t>
  </si>
  <si>
    <t>Clee</t>
  </si>
  <si>
    <t>E861-52CB</t>
  </si>
  <si>
    <t>Whitney</t>
  </si>
  <si>
    <t>Latore</t>
  </si>
  <si>
    <t>91C3-F892</t>
  </si>
  <si>
    <t>Daryl</t>
  </si>
  <si>
    <t>Whittlesea</t>
  </si>
  <si>
    <t>B6B9-E5BE</t>
  </si>
  <si>
    <t>Land</t>
  </si>
  <si>
    <t>Brigge</t>
  </si>
  <si>
    <t>5C28-D944</t>
  </si>
  <si>
    <t>Izak</t>
  </si>
  <si>
    <t>E8B6-8BAE</t>
  </si>
  <si>
    <t>Stevie</t>
  </si>
  <si>
    <t>Kinglesyd</t>
  </si>
  <si>
    <t>3A0A-B70A</t>
  </si>
  <si>
    <t>Matteo</t>
  </si>
  <si>
    <t>Bonallack</t>
  </si>
  <si>
    <t>812D-7475</t>
  </si>
  <si>
    <t>Lucius</t>
  </si>
  <si>
    <t>Plimmer</t>
  </si>
  <si>
    <t>38D7-6BB9</t>
  </si>
  <si>
    <t>Amory</t>
  </si>
  <si>
    <t>Gaskall</t>
  </si>
  <si>
    <t>28CA-379D</t>
  </si>
  <si>
    <t>Adorne</t>
  </si>
  <si>
    <t>Beatens</t>
  </si>
  <si>
    <t>7A23-F185</t>
  </si>
  <si>
    <t>Ephraim</t>
  </si>
  <si>
    <t>Biaggetti</t>
  </si>
  <si>
    <t>598D-E3B4</t>
  </si>
  <si>
    <t>Karlis</t>
  </si>
  <si>
    <t>Brisard</t>
  </si>
  <si>
    <t>64C2-2806</t>
  </si>
  <si>
    <t>Gareth</t>
  </si>
  <si>
    <t>Oleksiak</t>
  </si>
  <si>
    <t>6BC3-7371</t>
  </si>
  <si>
    <t>Gussi</t>
  </si>
  <si>
    <t>Rodrig</t>
  </si>
  <si>
    <t>46E1-5086</t>
  </si>
  <si>
    <t>Herculie</t>
  </si>
  <si>
    <t>4626-5168</t>
  </si>
  <si>
    <t>Tades</t>
  </si>
  <si>
    <t>Haggith</t>
  </si>
  <si>
    <t>AA6C-B0D6</t>
  </si>
  <si>
    <t>Benedick</t>
  </si>
  <si>
    <t>Lovekin</t>
  </si>
  <si>
    <t>EFF6-9543</t>
  </si>
  <si>
    <t>Arvin</t>
  </si>
  <si>
    <t>Brody</t>
  </si>
  <si>
    <t>56D1-790E</t>
  </si>
  <si>
    <t>Richmound</t>
  </si>
  <si>
    <t>Chisnall</t>
  </si>
  <si>
    <t>531D-788E</t>
  </si>
  <si>
    <t>Durand</t>
  </si>
  <si>
    <t>Boord</t>
  </si>
  <si>
    <t>1480-131D</t>
  </si>
  <si>
    <t>Marabel</t>
  </si>
  <si>
    <t>Horney</t>
  </si>
  <si>
    <t>8700-828F</t>
  </si>
  <si>
    <t>Marlo</t>
  </si>
  <si>
    <t>McKim</t>
  </si>
  <si>
    <t>9C71-61AE</t>
  </si>
  <si>
    <t>Lonnard</t>
  </si>
  <si>
    <t>Wrathmell</t>
  </si>
  <si>
    <t>B77D-2FBD</t>
  </si>
  <si>
    <t>Real</t>
  </si>
  <si>
    <t>5A8A-1547</t>
  </si>
  <si>
    <t>Nora</t>
  </si>
  <si>
    <t>7CFC-C4DA</t>
  </si>
  <si>
    <t>Brant</t>
  </si>
  <si>
    <t>Damper</t>
  </si>
  <si>
    <t>A409-0113</t>
  </si>
  <si>
    <t>Attoe</t>
  </si>
  <si>
    <t>543B-0EE5</t>
  </si>
  <si>
    <t>Theodore</t>
  </si>
  <si>
    <t>Parrington</t>
  </si>
  <si>
    <t>4795-4D3F</t>
  </si>
  <si>
    <t>Tammy</t>
  </si>
  <si>
    <t>Flaws</t>
  </si>
  <si>
    <t>BE54-B2AF</t>
  </si>
  <si>
    <t>Nelia</t>
  </si>
  <si>
    <t>Abramowitz</t>
  </si>
  <si>
    <t>2114-EC1F</t>
  </si>
  <si>
    <t>Elliott</t>
  </si>
  <si>
    <t>CA98-86ED</t>
  </si>
  <si>
    <t>Paulette</t>
  </si>
  <si>
    <t>Albertson</t>
  </si>
  <si>
    <t>5DBA-93C9</t>
  </si>
  <si>
    <t>Bourdice</t>
  </si>
  <si>
    <t>C3C0-349E</t>
  </si>
  <si>
    <t>Isac</t>
  </si>
  <si>
    <t>Dreus</t>
  </si>
  <si>
    <t>CAA0-3971</t>
  </si>
  <si>
    <t>Ives</t>
  </si>
  <si>
    <t>Cranston</t>
  </si>
  <si>
    <t>32F1-6903</t>
  </si>
  <si>
    <t>Mariya</t>
  </si>
  <si>
    <t>Mattheus</t>
  </si>
  <si>
    <t>D186-CBF5</t>
  </si>
  <si>
    <t>Ibby</t>
  </si>
  <si>
    <t>Witcomb</t>
  </si>
  <si>
    <t>E681-7B57</t>
  </si>
  <si>
    <t>Durant</t>
  </si>
  <si>
    <t>Ratley</t>
  </si>
  <si>
    <t>14CF-051D</t>
  </si>
  <si>
    <t>Prent</t>
  </si>
  <si>
    <t>Salkeld</t>
  </si>
  <si>
    <t>6576-8773</t>
  </si>
  <si>
    <t>Ash</t>
  </si>
  <si>
    <t>Slamaker</t>
  </si>
  <si>
    <t>ECD4-3FF7</t>
  </si>
  <si>
    <t>Kenyon</t>
  </si>
  <si>
    <t>Fawltey</t>
  </si>
  <si>
    <t>B727-FCF9</t>
  </si>
  <si>
    <t>Evy</t>
  </si>
  <si>
    <t>Bichener</t>
  </si>
  <si>
    <t>26A0-5791</t>
  </si>
  <si>
    <t>Yokelman</t>
  </si>
  <si>
    <t>CF4C-5525</t>
  </si>
  <si>
    <t>Charleen</t>
  </si>
  <si>
    <t>Wigsell</t>
  </si>
  <si>
    <t>F749-A0E8</t>
  </si>
  <si>
    <t>Marie</t>
  </si>
  <si>
    <t>Klehn</t>
  </si>
  <si>
    <t>422B-53AC</t>
  </si>
  <si>
    <t>Otis</t>
  </si>
  <si>
    <t>Liquorish</t>
  </si>
  <si>
    <t>AAD3-BCC1</t>
  </si>
  <si>
    <t>Nikita</t>
  </si>
  <si>
    <t>Pettis</t>
  </si>
  <si>
    <t>F245-F338</t>
  </si>
  <si>
    <t>Lavery</t>
  </si>
  <si>
    <t>921D-AE10</t>
  </si>
  <si>
    <t>Greer</t>
  </si>
  <si>
    <t>MacDearmaid</t>
  </si>
  <si>
    <t>6280-B47F</t>
  </si>
  <si>
    <t>Durward</t>
  </si>
  <si>
    <t>Buzek</t>
  </si>
  <si>
    <t>00E4-3D60</t>
  </si>
  <si>
    <t>Sherilyn</t>
  </si>
  <si>
    <t>Girke</t>
  </si>
  <si>
    <t>E368-3CF3</t>
  </si>
  <si>
    <t>LAbbet</t>
  </si>
  <si>
    <t>7B84-8387</t>
  </si>
  <si>
    <t>Richardo</t>
  </si>
  <si>
    <t>Lowres</t>
  </si>
  <si>
    <t>D380-A175</t>
  </si>
  <si>
    <t>Fritz</t>
  </si>
  <si>
    <t>St. Quintin</t>
  </si>
  <si>
    <t>078D-B654</t>
  </si>
  <si>
    <t>Cruikshank</t>
  </si>
  <si>
    <t>F1A4-58F5</t>
  </si>
  <si>
    <t>Duffrie</t>
  </si>
  <si>
    <t>D6AB-ED90</t>
  </si>
  <si>
    <t>Pen</t>
  </si>
  <si>
    <t>Glanister</t>
  </si>
  <si>
    <t>0D92-C1D0</t>
  </si>
  <si>
    <t>McCaster</t>
  </si>
  <si>
    <t>A3AE-B510</t>
  </si>
  <si>
    <t>Cameron</t>
  </si>
  <si>
    <t>Spencook</t>
  </si>
  <si>
    <t>C1BA-AB7C</t>
  </si>
  <si>
    <t>Gorden</t>
  </si>
  <si>
    <t>Ferriby</t>
  </si>
  <si>
    <t>FBAF-649F</t>
  </si>
  <si>
    <t>Mathilda</t>
  </si>
  <si>
    <t>Franchi</t>
  </si>
  <si>
    <t>F45B-1442</t>
  </si>
  <si>
    <t>Eddy</t>
  </si>
  <si>
    <t>Dallaway</t>
  </si>
  <si>
    <t>DB6C-3B2F</t>
  </si>
  <si>
    <t>Paskerful</t>
  </si>
  <si>
    <t>DC50-0336</t>
  </si>
  <si>
    <t>Krystyna</t>
  </si>
  <si>
    <t>Bartozzi</t>
  </si>
  <si>
    <t>D051-2C2D</t>
  </si>
  <si>
    <t>Welby</t>
  </si>
  <si>
    <t>Chansonnau</t>
  </si>
  <si>
    <t>FC2A-4F21</t>
  </si>
  <si>
    <t>Torre</t>
  </si>
  <si>
    <t>Blazynski</t>
  </si>
  <si>
    <t>4044-F6D4</t>
  </si>
  <si>
    <t>Erny</t>
  </si>
  <si>
    <t>Waywell</t>
  </si>
  <si>
    <t>380E-44B4</t>
  </si>
  <si>
    <t>Esdras</t>
  </si>
  <si>
    <t>Hallitt</t>
  </si>
  <si>
    <t>D8E6-5593</t>
  </si>
  <si>
    <t>Pammy</t>
  </si>
  <si>
    <t>Glenny</t>
  </si>
  <si>
    <t>116F-33F1</t>
  </si>
  <si>
    <t>Iain</t>
  </si>
  <si>
    <t>MacNeilly</t>
  </si>
  <si>
    <t>D210-D451</t>
  </si>
  <si>
    <t>Titos</t>
  </si>
  <si>
    <t>7ED6-BEC8</t>
  </si>
  <si>
    <t>Danika</t>
  </si>
  <si>
    <t>Corbet</t>
  </si>
  <si>
    <t>C4F7-E118</t>
  </si>
  <si>
    <t>Brit</t>
  </si>
  <si>
    <t>Seine</t>
  </si>
  <si>
    <t>1268-3038</t>
  </si>
  <si>
    <t>Christen</t>
  </si>
  <si>
    <t>Hawtry</t>
  </si>
  <si>
    <t>6725-A678</t>
  </si>
  <si>
    <t>Gus</t>
  </si>
  <si>
    <t>5154-0F13</t>
  </si>
  <si>
    <t>Easlea</t>
  </si>
  <si>
    <t>6135-885F</t>
  </si>
  <si>
    <t>Edeline</t>
  </si>
  <si>
    <t>Knevett</t>
  </si>
  <si>
    <t>E496-0D9E</t>
  </si>
  <si>
    <t>Waldon</t>
  </si>
  <si>
    <t>Heyball</t>
  </si>
  <si>
    <t>DC3D-9231</t>
  </si>
  <si>
    <t>Annabell</t>
  </si>
  <si>
    <t>Pasticznyk</t>
  </si>
  <si>
    <t>CE47-9991</t>
  </si>
  <si>
    <t>Layton</t>
  </si>
  <si>
    <t>Ord</t>
  </si>
  <si>
    <t>B140-AF36</t>
  </si>
  <si>
    <t>Marjy</t>
  </si>
  <si>
    <t>Matveyev</t>
  </si>
  <si>
    <t>B684-6C98</t>
  </si>
  <si>
    <t>Kane</t>
  </si>
  <si>
    <t>Skillicorn</t>
  </si>
  <si>
    <t>30CC-0FDE</t>
  </si>
  <si>
    <t>Ilyssa</t>
  </si>
  <si>
    <t>Jacks</t>
  </si>
  <si>
    <t>5E73-CE19</t>
  </si>
  <si>
    <t>Dyos</t>
  </si>
  <si>
    <t>E442-5985</t>
  </si>
  <si>
    <t>Bear</t>
  </si>
  <si>
    <t>Bertolin</t>
  </si>
  <si>
    <t>6614-06D8</t>
  </si>
  <si>
    <t>Cullin</t>
  </si>
  <si>
    <t>Uzzell</t>
  </si>
  <si>
    <t>372C-E204</t>
  </si>
  <si>
    <t>Doralia</t>
  </si>
  <si>
    <t>Vassie</t>
  </si>
  <si>
    <t>A4FE-424E</t>
  </si>
  <si>
    <t>Domenic</t>
  </si>
  <si>
    <t>Lorenc</t>
  </si>
  <si>
    <t>6A2B-42DB</t>
  </si>
  <si>
    <t>Catrina</t>
  </si>
  <si>
    <t>Cufflin</t>
  </si>
  <si>
    <t>5021-423E</t>
  </si>
  <si>
    <t>Standford</t>
  </si>
  <si>
    <t>Dodshun</t>
  </si>
  <si>
    <t>E3B6-49F8</t>
  </si>
  <si>
    <t>Ker</t>
  </si>
  <si>
    <t>Rao</t>
  </si>
  <si>
    <t>04D3-B8D3</t>
  </si>
  <si>
    <t>Ann</t>
  </si>
  <si>
    <t>Sivorn</t>
  </si>
  <si>
    <t>964B-0E97</t>
  </si>
  <si>
    <t>Dayna</t>
  </si>
  <si>
    <t>Hutchin</t>
  </si>
  <si>
    <t>2BF6-ACD3</t>
  </si>
  <si>
    <t>Waples</t>
  </si>
  <si>
    <t>6163-2BE8</t>
  </si>
  <si>
    <t>Tracey</t>
  </si>
  <si>
    <t>Joynson</t>
  </si>
  <si>
    <t>5982-CF7A</t>
  </si>
  <si>
    <t>Macilhench</t>
  </si>
  <si>
    <t>6051-1F41</t>
  </si>
  <si>
    <t>Selestina</t>
  </si>
  <si>
    <t>Ferrarello</t>
  </si>
  <si>
    <t>63BF-A86A</t>
  </si>
  <si>
    <t>Ava</t>
  </si>
  <si>
    <t>Galland</t>
  </si>
  <si>
    <t>6D1C-BAF1</t>
  </si>
  <si>
    <t>Hans</t>
  </si>
  <si>
    <t>Yewman</t>
  </si>
  <si>
    <t>CE3C-15A7</t>
  </si>
  <si>
    <t>Flori</t>
  </si>
  <si>
    <t>Ballham</t>
  </si>
  <si>
    <t>4A5B-6102</t>
  </si>
  <si>
    <t>Gabby</t>
  </si>
  <si>
    <t>Gartsyde</t>
  </si>
  <si>
    <t>018B-DF1E</t>
  </si>
  <si>
    <t>Sopper</t>
  </si>
  <si>
    <t>611A-F218</t>
  </si>
  <si>
    <t>Kenna</t>
  </si>
  <si>
    <t>Dougary</t>
  </si>
  <si>
    <t>9C97-B634</t>
  </si>
  <si>
    <t>Hyacinthie</t>
  </si>
  <si>
    <t>Diperaus</t>
  </si>
  <si>
    <t>39A2-9B0A</t>
  </si>
  <si>
    <t>Wittke</t>
  </si>
  <si>
    <t>C472-DAAD</t>
  </si>
  <si>
    <t>Raf</t>
  </si>
  <si>
    <t>Laraway</t>
  </si>
  <si>
    <t>3E4A-F28F</t>
  </si>
  <si>
    <t>Rubi</t>
  </si>
  <si>
    <t>Hawkwood</t>
  </si>
  <si>
    <t>1CB3-F7D7</t>
  </si>
  <si>
    <t>Janot</t>
  </si>
  <si>
    <t>Cicchillo</t>
  </si>
  <si>
    <t>F062-0B8F</t>
  </si>
  <si>
    <t>Caty</t>
  </si>
  <si>
    <t>Avarne</t>
  </si>
  <si>
    <t>B005-602F</t>
  </si>
  <si>
    <t>Layney</t>
  </si>
  <si>
    <t>Ratie</t>
  </si>
  <si>
    <t>A08B-F4B1</t>
  </si>
  <si>
    <t>Antone</t>
  </si>
  <si>
    <t>Pinchback</t>
  </si>
  <si>
    <t>8695-09EC</t>
  </si>
  <si>
    <t>Lyda</t>
  </si>
  <si>
    <t>Everall</t>
  </si>
  <si>
    <t>7563-AFCC</t>
  </si>
  <si>
    <t>Charlot</t>
  </si>
  <si>
    <t>Shoorbrooke</t>
  </si>
  <si>
    <t>FF42-EA28</t>
  </si>
  <si>
    <t>Madella</t>
  </si>
  <si>
    <t>Worham</t>
  </si>
  <si>
    <t>23B5-93C9</t>
  </si>
  <si>
    <t>Carlita</t>
  </si>
  <si>
    <t>Ivanenko</t>
  </si>
  <si>
    <t>9160-043F</t>
  </si>
  <si>
    <t>Jemie</t>
  </si>
  <si>
    <t>Tasseler</t>
  </si>
  <si>
    <t>45F9-3A37</t>
  </si>
  <si>
    <t>Talbot</t>
  </si>
  <si>
    <t>Sturgess</t>
  </si>
  <si>
    <t>542E-321D</t>
  </si>
  <si>
    <t>Spencer</t>
  </si>
  <si>
    <t>Gabitis</t>
  </si>
  <si>
    <t>06E8-4FD4</t>
  </si>
  <si>
    <t>Emilee</t>
  </si>
  <si>
    <t>Wenham</t>
  </si>
  <si>
    <t>06B1-2653</t>
  </si>
  <si>
    <t>Montgomery</t>
  </si>
  <si>
    <t>Galliford</t>
  </si>
  <si>
    <t>CB16-C876</t>
  </si>
  <si>
    <t>Beckwith</t>
  </si>
  <si>
    <t>8A34-59DF</t>
  </si>
  <si>
    <t>Camellia</t>
  </si>
  <si>
    <t>Shelmerdine</t>
  </si>
  <si>
    <t>85B2-41F5</t>
  </si>
  <si>
    <t>Tessa</t>
  </si>
  <si>
    <t>De Cristoforo</t>
  </si>
  <si>
    <t>324B-F4DF</t>
  </si>
  <si>
    <t>Fishlee</t>
  </si>
  <si>
    <t>8B55-CBEC</t>
  </si>
  <si>
    <t>Symon</t>
  </si>
  <si>
    <t>Raisher</t>
  </si>
  <si>
    <t>CABE-0B62</t>
  </si>
  <si>
    <t>Laura</t>
  </si>
  <si>
    <t>Janiak</t>
  </si>
  <si>
    <t>467E-977A</t>
  </si>
  <si>
    <t>Jud</t>
  </si>
  <si>
    <t>Melanaphy</t>
  </si>
  <si>
    <t>6FB9-A624</t>
  </si>
  <si>
    <t>Marc</t>
  </si>
  <si>
    <t>Calver</t>
  </si>
  <si>
    <t>EBF4-5928</t>
  </si>
  <si>
    <t>Rudolph</t>
  </si>
  <si>
    <t>MacDearmont</t>
  </si>
  <si>
    <t>60E6-B1D9</t>
  </si>
  <si>
    <t>Merill</t>
  </si>
  <si>
    <t>Agg</t>
  </si>
  <si>
    <t>84D4-D4C3</t>
  </si>
  <si>
    <t>Naoma</t>
  </si>
  <si>
    <t>Hebbard</t>
  </si>
  <si>
    <t>Row Labels</t>
  </si>
  <si>
    <t>Sum of salary</t>
  </si>
  <si>
    <t>Grand Total</t>
  </si>
  <si>
    <t>Count of emp_id</t>
  </si>
  <si>
    <t>Column Labels</t>
  </si>
  <si>
    <t>age bins</t>
  </si>
  <si>
    <t>19 Below</t>
  </si>
  <si>
    <t>Average of salary</t>
  </si>
  <si>
    <t>Total Employee Count</t>
  </si>
  <si>
    <t>% Female Employee</t>
  </si>
  <si>
    <t>Department</t>
  </si>
  <si>
    <t>Avg Salary</t>
  </si>
  <si>
    <t>Highest Salary</t>
  </si>
  <si>
    <t>Lowest Salary</t>
  </si>
  <si>
    <t>30-39</t>
  </si>
  <si>
    <t>40-49</t>
  </si>
  <si>
    <t>20-29</t>
  </si>
  <si>
    <t>50-59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</si>
</sst>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
    <numFmt numFmtId="165" formatCode="&quot;$&quot;#,##0"/>
  </numFmts>
  <fonts count="18"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1"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1" builtinId="5"/>
    <cellStyle name="Title" xfId="2" builtinId="15" customBuiltin="1"/>
    <cellStyle name="Total" xfId="18" builtinId="25" customBuiltin="1"/>
    <cellStyle name="Warning Text" xfId="15" builtinId="11" customBuiltin="1"/>
  </cellStyles>
  <dxfs count="3">
    <dxf>
      <numFmt numFmtId="165" formatCode="&quot;$&quot;#,##0"/>
    </dxf>
    <dxf>
      <font>
        <b/>
        <i val="0"/>
        <sz val="14"/>
        <color theme="0"/>
      </font>
      <fill>
        <patternFill>
          <bgColor rgb="FF0070C0"/>
        </patternFill>
      </fill>
    </dxf>
    <dxf>
      <font>
        <b/>
        <i val="0"/>
        <sz val="16"/>
        <color theme="0"/>
      </font>
      <fill>
        <gradientFill degree="90">
          <stop position="0">
            <color rgb="FF0070C0"/>
          </stop>
          <stop position="1">
            <color theme="4"/>
          </stop>
        </gradientFill>
      </fill>
      <border diagonalUp="0" diagonalDown="0">
        <left/>
        <right/>
        <top/>
        <bottom/>
        <vertical/>
        <horizontal/>
      </border>
    </dxf>
  </dxfs>
  <tableStyles count="1" defaultTableStyle="TableStyleMedium2" defaultPivotStyle="PivotStyleLight16">
    <tableStyle name="My Settings" pivot="0" table="0" count="5" xr9:uid="{160B0AD8-868C-4751-8933-D105347B8178}">
      <tableStyleElement type="wholeTable" dxfId="2"/>
      <tableStyleElement type="headerRow" dxfId="1"/>
    </tableStyle>
  </tableStyles>
  <colors>
    <mruColors>
      <color rgb="FF008000"/>
    </mruColors>
  </colors>
  <extLst>
    <ext xmlns:x14="http://schemas.microsoft.com/office/spreadsheetml/2009/9/main" uri="{46F421CA-312F-682f-3DD2-61675219B42D}">
      <x14:dxfs count="3">
        <dxf>
          <font>
            <b/>
            <i val="0"/>
            <color theme="0"/>
          </font>
          <fill>
            <gradientFill degree="90">
              <stop position="0">
                <color rgb="FF002060"/>
              </stop>
              <stop position="1">
                <color theme="4"/>
              </stop>
            </gradientFill>
          </fill>
          <border diagonalUp="0" diagonalDown="0">
            <left/>
            <right/>
            <top/>
            <bottom/>
            <vertical/>
            <horizontal/>
          </border>
        </dxf>
        <dxf>
          <font>
            <b/>
            <i val="0"/>
            <color theme="0"/>
          </font>
          <fill>
            <gradientFill degree="90">
              <stop position="0">
                <color rgb="FF0070C0"/>
              </stop>
              <stop position="1">
                <color theme="4"/>
              </stop>
            </gradientFill>
          </fill>
          <border diagonalUp="0" diagonalDown="0">
            <left/>
            <right/>
            <top/>
            <bottom/>
            <vertical/>
            <horizontal/>
          </border>
        </dxf>
        <dxf>
          <font>
            <b/>
            <i val="0"/>
            <color theme="0"/>
          </font>
          <fill>
            <gradientFill degree="90">
              <stop position="0">
                <color rgb="FF002060"/>
              </stop>
              <stop position="1">
                <color theme="4"/>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My Settings">
          <x14:slicerStyleElements>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Sheet.xlsx]Pivot Table!PivotTable2</c:name>
    <c:fmtId val="17"/>
  </c:pivotSource>
  <c:chart>
    <c:title>
      <c:tx>
        <c:rich>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r>
              <a:rPr lang="en-US" sz="1400" b="1" i="0" u="none" strike="noStrike" kern="1200" baseline="0">
                <a:solidFill>
                  <a:srgbClr val="000000">
                    <a:lumMod val="65000"/>
                    <a:lumOff val="35000"/>
                  </a:srgbClr>
                </a:solidFill>
                <a:latin typeface="+mn-lt"/>
                <a:ea typeface="+mn-ea"/>
                <a:cs typeface="+mn-cs"/>
              </a:rPr>
              <a:t>Gender by Department</a:t>
            </a:r>
          </a:p>
        </c:rich>
      </c:tx>
      <c:layout>
        <c:manualLayout>
          <c:xMode val="edge"/>
          <c:yMode val="edge"/>
          <c:x val="0.31707949297035543"/>
          <c:y val="4.4410133515919208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solidFill>
              <a:srgbClr val="008000"/>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solidFill>
              <a:srgbClr val="008000"/>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solidFill>
              <a:srgbClr val="008000"/>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solidFill>
              <a:srgbClr val="008000"/>
            </a:solidFill>
            <a:ln>
              <a:noFill/>
            </a:ln>
            <a:effectLst/>
          </c:spPr>
          <c:txPr>
            <a:bodyPr rot="0" spcFirstLastPara="1" vertOverflow="ellipsis" vert="horz" wrap="square" lIns="38100" tIns="19050" rIns="38100" bIns="19050" anchor="ctr" anchorCtr="0">
              <a:spAutoFit/>
            </a:bodyPr>
            <a:lstStyle/>
            <a:p>
              <a:pPr algn="ctr">
                <a:defRPr lang="en-US"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596532991515593"/>
          <c:y val="0.19628571428571429"/>
          <c:w val="0.57302691814685958"/>
          <c:h val="0.80371428571428571"/>
        </c:manualLayout>
      </c:layout>
      <c:barChart>
        <c:barDir val="bar"/>
        <c:grouping val="clustered"/>
        <c:varyColors val="0"/>
        <c:ser>
          <c:idx val="0"/>
          <c:order val="0"/>
          <c:tx>
            <c:strRef>
              <c:f>'Pivot Table'!$B$3:$B$4</c:f>
              <c:strCache>
                <c:ptCount val="1"/>
                <c:pt idx="0">
                  <c:v>Female</c:v>
                </c:pt>
              </c:strCache>
            </c:strRef>
          </c:tx>
          <c:spPr>
            <a:solidFill>
              <a:schemeClr val="accent1"/>
            </a:solidFill>
            <a:ln>
              <a:noFill/>
            </a:ln>
            <a:effectLst/>
          </c:spPr>
          <c:invertIfNegative val="0"/>
          <c:dLbls>
            <c:spPr>
              <a:solidFill>
                <a:srgbClr val="008000"/>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Table'!$A$5:$A$8</c:f>
              <c:strCache>
                <c:ptCount val="3"/>
                <c:pt idx="0">
                  <c:v>Human Resources</c:v>
                </c:pt>
                <c:pt idx="1">
                  <c:v>Sales</c:v>
                </c:pt>
                <c:pt idx="2">
                  <c:v>Technology</c:v>
                </c:pt>
              </c:strCache>
            </c:strRef>
          </c:cat>
          <c:val>
            <c:numRef>
              <c:f>'Pivot Table'!$B$5:$B$8</c:f>
              <c:numCache>
                <c:formatCode>General</c:formatCode>
                <c:ptCount val="3"/>
                <c:pt idx="0">
                  <c:v>33</c:v>
                </c:pt>
                <c:pt idx="1">
                  <c:v>203</c:v>
                </c:pt>
                <c:pt idx="2">
                  <c:v>438</c:v>
                </c:pt>
              </c:numCache>
            </c:numRef>
          </c:val>
          <c:extLst>
            <c:ext xmlns:c16="http://schemas.microsoft.com/office/drawing/2014/chart" uri="{C3380CC4-5D6E-409C-BE32-E72D297353CC}">
              <c16:uniqueId val="{00000000-6F3A-40F1-9FB2-B65199B4DD5D}"/>
            </c:ext>
          </c:extLst>
        </c:ser>
        <c:ser>
          <c:idx val="1"/>
          <c:order val="1"/>
          <c:tx>
            <c:strRef>
              <c:f>'Pivot Table'!$C$3:$C$4</c:f>
              <c:strCache>
                <c:ptCount val="1"/>
                <c:pt idx="0">
                  <c:v>Male</c:v>
                </c:pt>
              </c:strCache>
            </c:strRef>
          </c:tx>
          <c:spPr>
            <a:solidFill>
              <a:schemeClr val="accent2"/>
            </a:solidFill>
            <a:ln>
              <a:noFill/>
            </a:ln>
            <a:effectLst/>
          </c:spPr>
          <c:invertIfNegative val="0"/>
          <c:dLbls>
            <c:spPr>
              <a:solidFill>
                <a:srgbClr val="008000"/>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Table'!$A$5:$A$8</c:f>
              <c:strCache>
                <c:ptCount val="3"/>
                <c:pt idx="0">
                  <c:v>Human Resources</c:v>
                </c:pt>
                <c:pt idx="1">
                  <c:v>Sales</c:v>
                </c:pt>
                <c:pt idx="2">
                  <c:v>Technology</c:v>
                </c:pt>
              </c:strCache>
            </c:strRef>
          </c:cat>
          <c:val>
            <c:numRef>
              <c:f>'Pivot Table'!$C$5:$C$8</c:f>
              <c:numCache>
                <c:formatCode>General</c:formatCode>
                <c:ptCount val="3"/>
                <c:pt idx="0">
                  <c:v>24</c:v>
                </c:pt>
                <c:pt idx="1">
                  <c:v>204</c:v>
                </c:pt>
                <c:pt idx="2">
                  <c:v>423</c:v>
                </c:pt>
              </c:numCache>
            </c:numRef>
          </c:val>
          <c:extLst>
            <c:ext xmlns:c16="http://schemas.microsoft.com/office/drawing/2014/chart" uri="{C3380CC4-5D6E-409C-BE32-E72D297353CC}">
              <c16:uniqueId val="{00000001-57AD-4DFD-A79A-50FE0DD5988C}"/>
            </c:ext>
          </c:extLst>
        </c:ser>
        <c:ser>
          <c:idx val="2"/>
          <c:order val="2"/>
          <c:tx>
            <c:strRef>
              <c:f>'Pivot Table'!$D$3:$D$4</c:f>
              <c:strCache>
                <c:ptCount val="1"/>
                <c:pt idx="0">
                  <c:v>Non-Binary</c:v>
                </c:pt>
              </c:strCache>
            </c:strRef>
          </c:tx>
          <c:spPr>
            <a:solidFill>
              <a:schemeClr val="accent3"/>
            </a:solidFill>
            <a:ln>
              <a:noFill/>
            </a:ln>
            <a:effectLst/>
          </c:spPr>
          <c:invertIfNegative val="0"/>
          <c:dLbls>
            <c:spPr>
              <a:solidFill>
                <a:srgbClr val="008000"/>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Table'!$A$5:$A$8</c:f>
              <c:strCache>
                <c:ptCount val="3"/>
                <c:pt idx="0">
                  <c:v>Human Resources</c:v>
                </c:pt>
                <c:pt idx="1">
                  <c:v>Sales</c:v>
                </c:pt>
                <c:pt idx="2">
                  <c:v>Technology</c:v>
                </c:pt>
              </c:strCache>
            </c:strRef>
          </c:cat>
          <c:val>
            <c:numRef>
              <c:f>'Pivot Table'!$D$5:$D$8</c:f>
              <c:numCache>
                <c:formatCode>General</c:formatCode>
                <c:ptCount val="3"/>
                <c:pt idx="0">
                  <c:v>5</c:v>
                </c:pt>
                <c:pt idx="1">
                  <c:v>35</c:v>
                </c:pt>
                <c:pt idx="2">
                  <c:v>84</c:v>
                </c:pt>
              </c:numCache>
            </c:numRef>
          </c:val>
          <c:extLst>
            <c:ext xmlns:c16="http://schemas.microsoft.com/office/drawing/2014/chart" uri="{C3380CC4-5D6E-409C-BE32-E72D297353CC}">
              <c16:uniqueId val="{00000002-57AD-4DFD-A79A-50FE0DD5988C}"/>
            </c:ext>
          </c:extLst>
        </c:ser>
        <c:ser>
          <c:idx val="3"/>
          <c:order val="3"/>
          <c:tx>
            <c:strRef>
              <c:f>'Pivot Table'!$E$3:$E$4</c:f>
              <c:strCache>
                <c:ptCount val="1"/>
                <c:pt idx="0">
                  <c:v>Prefer Not To Say</c:v>
                </c:pt>
              </c:strCache>
            </c:strRef>
          </c:tx>
          <c:spPr>
            <a:solidFill>
              <a:schemeClr val="accent4"/>
            </a:solidFill>
            <a:ln>
              <a:noFill/>
            </a:ln>
            <a:effectLst/>
          </c:spPr>
          <c:invertIfNegative val="0"/>
          <c:dLbls>
            <c:spPr>
              <a:solidFill>
                <a:srgbClr val="008000"/>
              </a:solidFill>
              <a:ln>
                <a:noFill/>
              </a:ln>
              <a:effectLst/>
            </c:spPr>
            <c:txPr>
              <a:bodyPr rot="0" spcFirstLastPara="1" vertOverflow="ellipsis" vert="horz" wrap="square" lIns="38100" tIns="19050" rIns="38100" bIns="19050" anchor="ctr" anchorCtr="0">
                <a:spAutoFit/>
              </a:bodyPr>
              <a:lstStyle/>
              <a:p>
                <a:pPr algn="ctr">
                  <a:defRPr lang="en-US" sz="105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Table'!$A$5:$A$8</c:f>
              <c:strCache>
                <c:ptCount val="3"/>
                <c:pt idx="0">
                  <c:v>Human Resources</c:v>
                </c:pt>
                <c:pt idx="1">
                  <c:v>Sales</c:v>
                </c:pt>
                <c:pt idx="2">
                  <c:v>Technology</c:v>
                </c:pt>
              </c:strCache>
            </c:strRef>
          </c:cat>
          <c:val>
            <c:numRef>
              <c:f>'Pivot Table'!$E$5:$E$8</c:f>
              <c:numCache>
                <c:formatCode>General</c:formatCode>
                <c:ptCount val="3"/>
                <c:pt idx="0">
                  <c:v>1</c:v>
                </c:pt>
                <c:pt idx="1">
                  <c:v>3</c:v>
                </c:pt>
                <c:pt idx="2">
                  <c:v>16</c:v>
                </c:pt>
              </c:numCache>
            </c:numRef>
          </c:val>
          <c:extLst>
            <c:ext xmlns:c16="http://schemas.microsoft.com/office/drawing/2014/chart" uri="{C3380CC4-5D6E-409C-BE32-E72D297353CC}">
              <c16:uniqueId val="{00000003-57AD-4DFD-A79A-50FE0DD5988C}"/>
            </c:ext>
          </c:extLst>
        </c:ser>
        <c:dLbls>
          <c:dLblPos val="outEnd"/>
          <c:showLegendKey val="0"/>
          <c:showVal val="1"/>
          <c:showCatName val="0"/>
          <c:showSerName val="0"/>
          <c:showPercent val="0"/>
          <c:showBubbleSize val="0"/>
        </c:dLbls>
        <c:gapWidth val="182"/>
        <c:axId val="530679344"/>
        <c:axId val="530659184"/>
      </c:barChart>
      <c:catAx>
        <c:axId val="530679344"/>
        <c:scaling>
          <c:orientation val="minMax"/>
        </c:scaling>
        <c:delete val="0"/>
        <c:axPos val="l"/>
        <c:title>
          <c:tx>
            <c:rich>
              <a:bodyPr rot="-5400000" spcFirstLastPara="1" vertOverflow="ellipsis" vert="horz" wrap="square" anchor="ctr" anchorCtr="1"/>
              <a:lstStyle/>
              <a:p>
                <a:pPr algn="ctr" rtl="0">
                  <a:defRPr lang="en-US" sz="1600" b="1" i="0" u="none" strike="noStrike" kern="1200" baseline="0">
                    <a:solidFill>
                      <a:srgbClr val="000000">
                        <a:lumMod val="65000"/>
                        <a:lumOff val="35000"/>
                      </a:srgbClr>
                    </a:solidFill>
                    <a:latin typeface="+mn-lt"/>
                    <a:ea typeface="+mn-ea"/>
                    <a:cs typeface="+mn-cs"/>
                  </a:defRPr>
                </a:pPr>
                <a:r>
                  <a:rPr lang="en-US" sz="1600" b="1" i="0" u="none" strike="noStrike" kern="1200" baseline="0">
                    <a:solidFill>
                      <a:srgbClr val="000000">
                        <a:lumMod val="65000"/>
                        <a:lumOff val="35000"/>
                      </a:srgbClr>
                    </a:solidFill>
                    <a:latin typeface="+mn-lt"/>
                    <a:ea typeface="+mn-ea"/>
                    <a:cs typeface="+mn-cs"/>
                  </a:rPr>
                  <a:t>Department</a:t>
                </a:r>
              </a:p>
            </c:rich>
          </c:tx>
          <c:overlay val="0"/>
          <c:spPr>
            <a:noFill/>
            <a:ln>
              <a:noFill/>
            </a:ln>
            <a:effectLst/>
          </c:spPr>
          <c:txPr>
            <a:bodyPr rot="-5400000" spcFirstLastPara="1" vertOverflow="ellipsis" vert="horz" wrap="square" anchor="ctr" anchorCtr="1"/>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crossAx val="530659184"/>
        <c:crosses val="autoZero"/>
        <c:auto val="1"/>
        <c:lblAlgn val="ctr"/>
        <c:lblOffset val="100"/>
        <c:noMultiLvlLbl val="0"/>
      </c:catAx>
      <c:valAx>
        <c:axId val="53065918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0679344"/>
        <c:crosses val="autoZero"/>
        <c:crossBetween val="between"/>
      </c:valAx>
      <c:spPr>
        <a:noFill/>
        <a:ln>
          <a:noFill/>
        </a:ln>
        <a:effectLst/>
      </c:spPr>
    </c:plotArea>
    <c:legend>
      <c:legendPos val="t"/>
      <c:overlay val="1"/>
      <c:spPr>
        <a:noFill/>
        <a:ln>
          <a:noFill/>
        </a:ln>
        <a:effectLst/>
      </c:spPr>
      <c:txPr>
        <a:bodyPr rot="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Sheet.xlsx]Pivot Table!PivotTable3</c:name>
    <c:fmtId val="3"/>
  </c:pivotSource>
  <c:chart>
    <c:title>
      <c:tx>
        <c:rich>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r>
              <a:rPr lang="en-US" sz="1400" b="1" i="0" u="none" strike="noStrike" kern="1200" baseline="0">
                <a:solidFill>
                  <a:srgbClr val="000000">
                    <a:lumMod val="65000"/>
                    <a:lumOff val="35000"/>
                  </a:srgbClr>
                </a:solidFill>
                <a:latin typeface="+mn-lt"/>
                <a:ea typeface="+mn-ea"/>
                <a:cs typeface="+mn-cs"/>
              </a:rPr>
              <a:t>Age Distribution by Department</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002060"/>
          </a:solidFill>
          <a:ln>
            <a:solidFill>
              <a:srgbClr val="7030A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Table'!$J$3:$J$4</c:f>
              <c:strCache>
                <c:ptCount val="1"/>
                <c:pt idx="0">
                  <c:v>19 Below</c:v>
                </c:pt>
              </c:strCache>
            </c:strRef>
          </c:tx>
          <c:spPr>
            <a:solidFill>
              <a:schemeClr val="accent1"/>
            </a:solidFill>
            <a:ln>
              <a:noFill/>
            </a:ln>
            <a:effectLst/>
          </c:spPr>
          <c:invertIfNegative val="0"/>
          <c:cat>
            <c:strRef>
              <c:f>'Pivot Table'!$I$5:$I$8</c:f>
              <c:strCache>
                <c:ptCount val="3"/>
                <c:pt idx="0">
                  <c:v>Technology</c:v>
                </c:pt>
                <c:pt idx="1">
                  <c:v>Sales</c:v>
                </c:pt>
                <c:pt idx="2">
                  <c:v>Human Resources</c:v>
                </c:pt>
              </c:strCache>
            </c:strRef>
          </c:cat>
          <c:val>
            <c:numRef>
              <c:f>'Pivot Table'!$J$5:$J$8</c:f>
              <c:numCache>
                <c:formatCode>General</c:formatCode>
                <c:ptCount val="3"/>
                <c:pt idx="0">
                  <c:v>47</c:v>
                </c:pt>
                <c:pt idx="1">
                  <c:v>28</c:v>
                </c:pt>
                <c:pt idx="2">
                  <c:v>6</c:v>
                </c:pt>
              </c:numCache>
            </c:numRef>
          </c:val>
          <c:extLst>
            <c:ext xmlns:c16="http://schemas.microsoft.com/office/drawing/2014/chart" uri="{C3380CC4-5D6E-409C-BE32-E72D297353CC}">
              <c16:uniqueId val="{00000000-51D6-4293-A125-AD81AC5D84EE}"/>
            </c:ext>
          </c:extLst>
        </c:ser>
        <c:ser>
          <c:idx val="1"/>
          <c:order val="1"/>
          <c:tx>
            <c:strRef>
              <c:f>'Pivot Table'!$K$3:$K$4</c:f>
              <c:strCache>
                <c:ptCount val="1"/>
                <c:pt idx="0">
                  <c:v>30-39</c:v>
                </c:pt>
              </c:strCache>
            </c:strRef>
          </c:tx>
          <c:spPr>
            <a:solidFill>
              <a:schemeClr val="accent2"/>
            </a:solidFill>
            <a:ln>
              <a:noFill/>
            </a:ln>
            <a:effectLst/>
          </c:spPr>
          <c:invertIfNegative val="0"/>
          <c:cat>
            <c:strRef>
              <c:f>'Pivot Table'!$I$5:$I$8</c:f>
              <c:strCache>
                <c:ptCount val="3"/>
                <c:pt idx="0">
                  <c:v>Technology</c:v>
                </c:pt>
                <c:pt idx="1">
                  <c:v>Sales</c:v>
                </c:pt>
                <c:pt idx="2">
                  <c:v>Human Resources</c:v>
                </c:pt>
              </c:strCache>
            </c:strRef>
          </c:cat>
          <c:val>
            <c:numRef>
              <c:f>'Pivot Table'!$K$5:$K$8</c:f>
              <c:numCache>
                <c:formatCode>General</c:formatCode>
                <c:ptCount val="3"/>
                <c:pt idx="0">
                  <c:v>194</c:v>
                </c:pt>
                <c:pt idx="1">
                  <c:v>84</c:v>
                </c:pt>
                <c:pt idx="2">
                  <c:v>10</c:v>
                </c:pt>
              </c:numCache>
            </c:numRef>
          </c:val>
          <c:extLst>
            <c:ext xmlns:c16="http://schemas.microsoft.com/office/drawing/2014/chart" uri="{C3380CC4-5D6E-409C-BE32-E72D297353CC}">
              <c16:uniqueId val="{00000001-51D6-4293-A125-AD81AC5D84EE}"/>
            </c:ext>
          </c:extLst>
        </c:ser>
        <c:ser>
          <c:idx val="2"/>
          <c:order val="2"/>
          <c:tx>
            <c:strRef>
              <c:f>'Pivot Table'!$L$3:$L$4</c:f>
              <c:strCache>
                <c:ptCount val="1"/>
                <c:pt idx="0">
                  <c:v>40-49</c:v>
                </c:pt>
              </c:strCache>
            </c:strRef>
          </c:tx>
          <c:spPr>
            <a:solidFill>
              <a:schemeClr val="accent3"/>
            </a:solidFill>
            <a:ln>
              <a:noFill/>
            </a:ln>
            <a:effectLst/>
          </c:spPr>
          <c:invertIfNegative val="0"/>
          <c:cat>
            <c:strRef>
              <c:f>'Pivot Table'!$I$5:$I$8</c:f>
              <c:strCache>
                <c:ptCount val="3"/>
                <c:pt idx="0">
                  <c:v>Technology</c:v>
                </c:pt>
                <c:pt idx="1">
                  <c:v>Sales</c:v>
                </c:pt>
                <c:pt idx="2">
                  <c:v>Human Resources</c:v>
                </c:pt>
              </c:strCache>
            </c:strRef>
          </c:cat>
          <c:val>
            <c:numRef>
              <c:f>'Pivot Table'!$L$5:$L$8</c:f>
              <c:numCache>
                <c:formatCode>General</c:formatCode>
                <c:ptCount val="3"/>
                <c:pt idx="0">
                  <c:v>132</c:v>
                </c:pt>
                <c:pt idx="1">
                  <c:v>76</c:v>
                </c:pt>
                <c:pt idx="2">
                  <c:v>11</c:v>
                </c:pt>
              </c:numCache>
            </c:numRef>
          </c:val>
          <c:extLst>
            <c:ext xmlns:c16="http://schemas.microsoft.com/office/drawing/2014/chart" uri="{C3380CC4-5D6E-409C-BE32-E72D297353CC}">
              <c16:uniqueId val="{00000002-51D6-4293-A125-AD81AC5D84EE}"/>
            </c:ext>
          </c:extLst>
        </c:ser>
        <c:ser>
          <c:idx val="3"/>
          <c:order val="3"/>
          <c:tx>
            <c:strRef>
              <c:f>'Pivot Table'!$M$3:$M$4</c:f>
              <c:strCache>
                <c:ptCount val="1"/>
                <c:pt idx="0">
                  <c:v>20-29</c:v>
                </c:pt>
              </c:strCache>
            </c:strRef>
          </c:tx>
          <c:spPr>
            <a:solidFill>
              <a:schemeClr val="accent4"/>
            </a:solidFill>
            <a:ln>
              <a:noFill/>
            </a:ln>
            <a:effectLst/>
          </c:spPr>
          <c:invertIfNegative val="0"/>
          <c:cat>
            <c:strRef>
              <c:f>'Pivot Table'!$I$5:$I$8</c:f>
              <c:strCache>
                <c:ptCount val="3"/>
                <c:pt idx="0">
                  <c:v>Technology</c:v>
                </c:pt>
                <c:pt idx="1">
                  <c:v>Sales</c:v>
                </c:pt>
                <c:pt idx="2">
                  <c:v>Human Resources</c:v>
                </c:pt>
              </c:strCache>
            </c:strRef>
          </c:cat>
          <c:val>
            <c:numRef>
              <c:f>'Pivot Table'!$M$5:$M$8</c:f>
              <c:numCache>
                <c:formatCode>General</c:formatCode>
                <c:ptCount val="3"/>
                <c:pt idx="0">
                  <c:v>584</c:v>
                </c:pt>
                <c:pt idx="1">
                  <c:v>254</c:v>
                </c:pt>
                <c:pt idx="2">
                  <c:v>36</c:v>
                </c:pt>
              </c:numCache>
            </c:numRef>
          </c:val>
          <c:extLst>
            <c:ext xmlns:c16="http://schemas.microsoft.com/office/drawing/2014/chart" uri="{C3380CC4-5D6E-409C-BE32-E72D297353CC}">
              <c16:uniqueId val="{00000007-51D6-4293-A125-AD81AC5D84EE}"/>
            </c:ext>
          </c:extLst>
        </c:ser>
        <c:ser>
          <c:idx val="4"/>
          <c:order val="4"/>
          <c:tx>
            <c:strRef>
              <c:f>'Pivot Table'!$N$3:$N$4</c:f>
              <c:strCache>
                <c:ptCount val="1"/>
                <c:pt idx="0">
                  <c:v>50-59</c:v>
                </c:pt>
              </c:strCache>
            </c:strRef>
          </c:tx>
          <c:spPr>
            <a:solidFill>
              <a:srgbClr val="002060"/>
            </a:solidFill>
            <a:ln>
              <a:solidFill>
                <a:srgbClr val="7030A0"/>
              </a:solidFill>
            </a:ln>
            <a:effectLst/>
          </c:spPr>
          <c:invertIfNegative val="0"/>
          <c:cat>
            <c:strRef>
              <c:f>'Pivot Table'!$I$5:$I$8</c:f>
              <c:strCache>
                <c:ptCount val="3"/>
                <c:pt idx="0">
                  <c:v>Technology</c:v>
                </c:pt>
                <c:pt idx="1">
                  <c:v>Sales</c:v>
                </c:pt>
                <c:pt idx="2">
                  <c:v>Human Resources</c:v>
                </c:pt>
              </c:strCache>
            </c:strRef>
          </c:cat>
          <c:val>
            <c:numRef>
              <c:f>'Pivot Table'!$N$5:$N$8</c:f>
              <c:numCache>
                <c:formatCode>General</c:formatCode>
                <c:ptCount val="3"/>
                <c:pt idx="0">
                  <c:v>4</c:v>
                </c:pt>
                <c:pt idx="1">
                  <c:v>3</c:v>
                </c:pt>
              </c:numCache>
            </c:numRef>
          </c:val>
          <c:extLst>
            <c:ext xmlns:c16="http://schemas.microsoft.com/office/drawing/2014/chart" uri="{C3380CC4-5D6E-409C-BE32-E72D297353CC}">
              <c16:uniqueId val="{00000001-C786-4F90-8305-AA6DB85DCD15}"/>
            </c:ext>
          </c:extLst>
        </c:ser>
        <c:dLbls>
          <c:showLegendKey val="0"/>
          <c:showVal val="0"/>
          <c:showCatName val="0"/>
          <c:showSerName val="0"/>
          <c:showPercent val="0"/>
          <c:showBubbleSize val="0"/>
        </c:dLbls>
        <c:gapWidth val="150"/>
        <c:overlap val="100"/>
        <c:axId val="530652944"/>
        <c:axId val="530627984"/>
      </c:barChart>
      <c:catAx>
        <c:axId val="53065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endParaRPr lang="en-US"/>
          </a:p>
        </c:txPr>
        <c:crossAx val="530627984"/>
        <c:crosses val="autoZero"/>
        <c:auto val="1"/>
        <c:lblAlgn val="ctr"/>
        <c:lblOffset val="100"/>
        <c:noMultiLvlLbl val="0"/>
      </c:catAx>
      <c:valAx>
        <c:axId val="530627984"/>
        <c:scaling>
          <c:orientation val="minMax"/>
        </c:scaling>
        <c:delete val="0"/>
        <c:axPos val="l"/>
        <c:majorGridlines>
          <c:spPr>
            <a:ln w="9525" cap="flat" cmpd="sng" algn="ctr">
              <a:solidFill>
                <a:schemeClr val="accent5">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crossAx val="530652944"/>
        <c:crosses val="autoZero"/>
        <c:crossBetween val="between"/>
      </c:valAx>
      <c:dTable>
        <c:showHorzBorder val="1"/>
        <c:showVertBorder val="1"/>
        <c:showOutline val="1"/>
        <c:showKeys val="1"/>
        <c:spPr>
          <a:noFill/>
          <a:ln w="9525" cap="flat" cmpd="sng" algn="ctr">
            <a:solidFill>
              <a:srgbClr val="92D050"/>
            </a:solidFill>
            <a:round/>
          </a:ln>
          <a:effectLst/>
        </c:spPr>
        <c:txPr>
          <a:bodyPr rot="0" spcFirstLastPara="1" vertOverflow="ellipsis" vert="horz" wrap="square" anchor="ctr" anchorCtr="1"/>
          <a:lstStyle/>
          <a:p>
            <a:pPr rtl="0">
              <a:defRPr sz="1050" b="0" i="0" u="none" strike="noStrike" kern="1200" baseline="0">
                <a:solidFill>
                  <a:schemeClr val="tx1"/>
                </a:solidFill>
                <a:latin typeface="+mn-lt"/>
                <a:ea typeface="+mn-ea"/>
                <a:cs typeface="+mn-cs"/>
              </a:defRPr>
            </a:pPr>
            <a:endParaRPr lang="en-US"/>
          </a:p>
        </c:txPr>
      </c:dTable>
      <c:spPr>
        <a:noFill/>
        <a:ln>
          <a:noFill/>
        </a:ln>
        <a:effectLst/>
      </c:spPr>
    </c:plotArea>
    <c:legend>
      <c:legendPos val="t"/>
      <c:overlay val="1"/>
      <c:spPr>
        <a:noFill/>
        <a:ln>
          <a:noFill/>
        </a:ln>
        <a:effectLst/>
      </c:spPr>
      <c:txPr>
        <a:bodyPr rot="0" spcFirstLastPara="1" vertOverflow="ellipsis" vert="horz" wrap="square" anchor="ctr" anchorCtr="1"/>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Sheet.xlsx]Pivot Table!PivotTable4</c:name>
    <c:fmtId val="3"/>
  </c:pivotSource>
  <c:chart>
    <c:title>
      <c:tx>
        <c:rich>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r>
              <a:rPr lang="en-US" sz="1400" b="1" i="0" u="none" strike="noStrike" kern="1200" baseline="0">
                <a:solidFill>
                  <a:srgbClr val="000000">
                    <a:lumMod val="65000"/>
                    <a:lumOff val="35000"/>
                  </a:srgbClr>
                </a:solidFill>
                <a:latin typeface="+mn-lt"/>
                <a:ea typeface="+mn-ea"/>
                <a:cs typeface="+mn-cs"/>
              </a:rPr>
              <a:t>Marital Status &amp; Education Field</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Table'!$S$3:$S$4</c:f>
              <c:strCache>
                <c:ptCount val="1"/>
                <c:pt idx="0">
                  <c:v>Divorced</c:v>
                </c:pt>
              </c:strCache>
            </c:strRef>
          </c:tx>
          <c:spPr>
            <a:solidFill>
              <a:schemeClr val="accent1"/>
            </a:solidFill>
            <a:ln>
              <a:noFill/>
            </a:ln>
            <a:effectLst/>
          </c:spPr>
          <c:invertIfNegative val="0"/>
          <c:cat>
            <c:strRef>
              <c:f>'Pivot Table'!$R$5:$R$13</c:f>
              <c:strCache>
                <c:ptCount val="8"/>
                <c:pt idx="0">
                  <c:v>Computer Science</c:v>
                </c:pt>
                <c:pt idx="1">
                  <c:v>Information Systems</c:v>
                </c:pt>
                <c:pt idx="2">
                  <c:v>Marketing</c:v>
                </c:pt>
                <c:pt idx="3">
                  <c:v>Economics</c:v>
                </c:pt>
                <c:pt idx="4">
                  <c:v>Business Studies</c:v>
                </c:pt>
                <c:pt idx="5">
                  <c:v>Other</c:v>
                </c:pt>
                <c:pt idx="6">
                  <c:v>Technical Degree</c:v>
                </c:pt>
                <c:pt idx="7">
                  <c:v>Human Resources</c:v>
                </c:pt>
              </c:strCache>
            </c:strRef>
          </c:cat>
          <c:val>
            <c:numRef>
              <c:f>'Pivot Table'!$S$5:$S$13</c:f>
              <c:numCache>
                <c:formatCode>General</c:formatCode>
                <c:ptCount val="8"/>
                <c:pt idx="0">
                  <c:v>82</c:v>
                </c:pt>
                <c:pt idx="1">
                  <c:v>92</c:v>
                </c:pt>
                <c:pt idx="2">
                  <c:v>55</c:v>
                </c:pt>
                <c:pt idx="3">
                  <c:v>23</c:v>
                </c:pt>
                <c:pt idx="4">
                  <c:v>16</c:v>
                </c:pt>
                <c:pt idx="5">
                  <c:v>14</c:v>
                </c:pt>
                <c:pt idx="6">
                  <c:v>10</c:v>
                </c:pt>
                <c:pt idx="7">
                  <c:v>4</c:v>
                </c:pt>
              </c:numCache>
            </c:numRef>
          </c:val>
          <c:extLst>
            <c:ext xmlns:c16="http://schemas.microsoft.com/office/drawing/2014/chart" uri="{C3380CC4-5D6E-409C-BE32-E72D297353CC}">
              <c16:uniqueId val="{00000000-4DEB-4852-A0FA-987247A0C375}"/>
            </c:ext>
          </c:extLst>
        </c:ser>
        <c:ser>
          <c:idx val="1"/>
          <c:order val="1"/>
          <c:tx>
            <c:strRef>
              <c:f>'Pivot Table'!$T$3:$T$4</c:f>
              <c:strCache>
                <c:ptCount val="1"/>
                <c:pt idx="0">
                  <c:v>Married</c:v>
                </c:pt>
              </c:strCache>
            </c:strRef>
          </c:tx>
          <c:spPr>
            <a:solidFill>
              <a:schemeClr val="accent2"/>
            </a:solidFill>
            <a:ln>
              <a:noFill/>
            </a:ln>
            <a:effectLst/>
          </c:spPr>
          <c:invertIfNegative val="0"/>
          <c:cat>
            <c:strRef>
              <c:f>'Pivot Table'!$R$5:$R$13</c:f>
              <c:strCache>
                <c:ptCount val="8"/>
                <c:pt idx="0">
                  <c:v>Computer Science</c:v>
                </c:pt>
                <c:pt idx="1">
                  <c:v>Information Systems</c:v>
                </c:pt>
                <c:pt idx="2">
                  <c:v>Marketing</c:v>
                </c:pt>
                <c:pt idx="3">
                  <c:v>Economics</c:v>
                </c:pt>
                <c:pt idx="4">
                  <c:v>Business Studies</c:v>
                </c:pt>
                <c:pt idx="5">
                  <c:v>Other</c:v>
                </c:pt>
                <c:pt idx="6">
                  <c:v>Technical Degree</c:v>
                </c:pt>
                <c:pt idx="7">
                  <c:v>Human Resources</c:v>
                </c:pt>
              </c:strCache>
            </c:strRef>
          </c:cat>
          <c:val>
            <c:numRef>
              <c:f>'Pivot Table'!$T$5:$T$13</c:f>
              <c:numCache>
                <c:formatCode>General</c:formatCode>
                <c:ptCount val="8"/>
                <c:pt idx="0">
                  <c:v>181</c:v>
                </c:pt>
                <c:pt idx="1">
                  <c:v>144</c:v>
                </c:pt>
                <c:pt idx="2">
                  <c:v>147</c:v>
                </c:pt>
                <c:pt idx="3">
                  <c:v>38</c:v>
                </c:pt>
                <c:pt idx="4">
                  <c:v>44</c:v>
                </c:pt>
                <c:pt idx="5">
                  <c:v>35</c:v>
                </c:pt>
                <c:pt idx="6">
                  <c:v>20</c:v>
                </c:pt>
                <c:pt idx="7">
                  <c:v>15</c:v>
                </c:pt>
              </c:numCache>
            </c:numRef>
          </c:val>
          <c:extLst>
            <c:ext xmlns:c16="http://schemas.microsoft.com/office/drawing/2014/chart" uri="{C3380CC4-5D6E-409C-BE32-E72D297353CC}">
              <c16:uniqueId val="{00000006-4DEB-4852-A0FA-987247A0C375}"/>
            </c:ext>
          </c:extLst>
        </c:ser>
        <c:ser>
          <c:idx val="2"/>
          <c:order val="2"/>
          <c:tx>
            <c:strRef>
              <c:f>'Pivot Table'!$U$3:$U$4</c:f>
              <c:strCache>
                <c:ptCount val="1"/>
                <c:pt idx="0">
                  <c:v>Single</c:v>
                </c:pt>
              </c:strCache>
            </c:strRef>
          </c:tx>
          <c:spPr>
            <a:solidFill>
              <a:schemeClr val="accent3"/>
            </a:solidFill>
            <a:ln>
              <a:noFill/>
            </a:ln>
            <a:effectLst/>
          </c:spPr>
          <c:invertIfNegative val="0"/>
          <c:cat>
            <c:strRef>
              <c:f>'Pivot Table'!$R$5:$R$13</c:f>
              <c:strCache>
                <c:ptCount val="8"/>
                <c:pt idx="0">
                  <c:v>Computer Science</c:v>
                </c:pt>
                <c:pt idx="1">
                  <c:v>Information Systems</c:v>
                </c:pt>
                <c:pt idx="2">
                  <c:v>Marketing</c:v>
                </c:pt>
                <c:pt idx="3">
                  <c:v>Economics</c:v>
                </c:pt>
                <c:pt idx="4">
                  <c:v>Business Studies</c:v>
                </c:pt>
                <c:pt idx="5">
                  <c:v>Other</c:v>
                </c:pt>
                <c:pt idx="6">
                  <c:v>Technical Degree</c:v>
                </c:pt>
                <c:pt idx="7">
                  <c:v>Human Resources</c:v>
                </c:pt>
              </c:strCache>
            </c:strRef>
          </c:cat>
          <c:val>
            <c:numRef>
              <c:f>'Pivot Table'!$U$5:$U$13</c:f>
              <c:numCache>
                <c:formatCode>General</c:formatCode>
                <c:ptCount val="8"/>
                <c:pt idx="0">
                  <c:v>178</c:v>
                </c:pt>
                <c:pt idx="1">
                  <c:v>127</c:v>
                </c:pt>
                <c:pt idx="2">
                  <c:v>121</c:v>
                </c:pt>
                <c:pt idx="3">
                  <c:v>40</c:v>
                </c:pt>
                <c:pt idx="4">
                  <c:v>34</c:v>
                </c:pt>
                <c:pt idx="5">
                  <c:v>33</c:v>
                </c:pt>
                <c:pt idx="6">
                  <c:v>8</c:v>
                </c:pt>
                <c:pt idx="7">
                  <c:v>8</c:v>
                </c:pt>
              </c:numCache>
            </c:numRef>
          </c:val>
          <c:extLst>
            <c:ext xmlns:c16="http://schemas.microsoft.com/office/drawing/2014/chart" uri="{C3380CC4-5D6E-409C-BE32-E72D297353CC}">
              <c16:uniqueId val="{00000007-4DEB-4852-A0FA-987247A0C375}"/>
            </c:ext>
          </c:extLst>
        </c:ser>
        <c:dLbls>
          <c:showLegendKey val="0"/>
          <c:showVal val="0"/>
          <c:showCatName val="0"/>
          <c:showSerName val="0"/>
          <c:showPercent val="0"/>
          <c:showBubbleSize val="0"/>
        </c:dLbls>
        <c:gapWidth val="150"/>
        <c:overlap val="100"/>
        <c:axId val="530626544"/>
        <c:axId val="530630384"/>
      </c:barChart>
      <c:catAx>
        <c:axId val="53062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crossAx val="530630384"/>
        <c:crosses val="autoZero"/>
        <c:auto val="1"/>
        <c:lblAlgn val="ctr"/>
        <c:lblOffset val="100"/>
        <c:noMultiLvlLbl val="0"/>
      </c:catAx>
      <c:valAx>
        <c:axId val="530630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crossAx val="5306265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Sheet.xlsx]Pivot Table!PivotTable5</c:name>
    <c:fmtId val="3"/>
  </c:pivotSource>
  <c:chart>
    <c:title>
      <c:tx>
        <c:rich>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r>
              <a:rPr lang="en-US" sz="1400" b="1" i="0" u="none" strike="noStrike" kern="1200" baseline="0">
                <a:solidFill>
                  <a:srgbClr val="000000">
                    <a:lumMod val="65000"/>
                    <a:lumOff val="35000"/>
                  </a:srgbClr>
                </a:solidFill>
                <a:latin typeface="+mn-lt"/>
                <a:ea typeface="+mn-ea"/>
                <a:cs typeface="+mn-cs"/>
              </a:rPr>
              <a:t>Average Salary by Department</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
              <c:y val="3.0545839374926987E-2"/>
            </c:manualLayout>
          </c:layout>
          <c:spPr>
            <a:noFill/>
            <a:ln>
              <a:noFill/>
            </a:ln>
            <a:effectLst/>
          </c:spPr>
          <c:txPr>
            <a:bodyPr rot="0" spcFirstLastPara="1" vertOverflow="ellipsis" vert="horz" wrap="square" lIns="38100" tIns="19050" rIns="38100" bIns="19050" anchor="ctr" anchorCtr="0">
              <a:spAutoFit/>
            </a:bodyPr>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6.1492012434405448E-2"/>
              <c:y val="-7.6876415355026359E-2"/>
            </c:manualLayout>
          </c:layout>
          <c:spPr>
            <a:noFill/>
            <a:ln>
              <a:noFill/>
            </a:ln>
            <a:effectLst/>
          </c:spPr>
          <c:txPr>
            <a:bodyPr rot="0" spcFirstLastPara="1" vertOverflow="ellipsis" vert="horz" wrap="square" lIns="38100" tIns="19050" rIns="38100" bIns="19050" anchor="ctr" anchorCtr="0">
              <a:spAutoFit/>
            </a:bodyPr>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pivotFmt>
    </c:pivotFmts>
    <c:plotArea>
      <c:layout/>
      <c:pieChart>
        <c:varyColors val="1"/>
        <c:ser>
          <c:idx val="0"/>
          <c:order val="0"/>
          <c:tx>
            <c:strRef>
              <c:f>'Pivot Table'!$Z$3</c:f>
              <c:strCache>
                <c:ptCount val="1"/>
                <c:pt idx="0">
                  <c:v>Total</c:v>
                </c:pt>
              </c:strCache>
            </c:strRef>
          </c:tx>
          <c:explosion val="7"/>
          <c:dPt>
            <c:idx val="0"/>
            <c:bubble3D val="0"/>
            <c:spPr>
              <a:solidFill>
                <a:schemeClr val="accent1"/>
              </a:solidFill>
              <a:ln>
                <a:noFill/>
              </a:ln>
              <a:effectLst/>
            </c:spPr>
            <c:extLst>
              <c:ext xmlns:c16="http://schemas.microsoft.com/office/drawing/2014/chart" uri="{C3380CC4-5D6E-409C-BE32-E72D297353CC}">
                <c16:uniqueId val="{00000001-24F4-49C2-8E42-F1D3410886D9}"/>
              </c:ext>
            </c:extLst>
          </c:dPt>
          <c:dPt>
            <c:idx val="1"/>
            <c:bubble3D val="0"/>
            <c:spPr>
              <a:solidFill>
                <a:schemeClr val="accent2"/>
              </a:solidFill>
              <a:ln>
                <a:noFill/>
              </a:ln>
              <a:effectLst/>
            </c:spPr>
            <c:extLst>
              <c:ext xmlns:c16="http://schemas.microsoft.com/office/drawing/2014/chart" uri="{C3380CC4-5D6E-409C-BE32-E72D297353CC}">
                <c16:uniqueId val="{00000002-1C73-4F2C-A6B1-47921090E38E}"/>
              </c:ext>
            </c:extLst>
          </c:dPt>
          <c:dPt>
            <c:idx val="2"/>
            <c:bubble3D val="0"/>
            <c:spPr>
              <a:solidFill>
                <a:schemeClr val="accent3"/>
              </a:solidFill>
              <a:ln>
                <a:noFill/>
              </a:ln>
              <a:effectLst/>
            </c:spPr>
            <c:extLst>
              <c:ext xmlns:c16="http://schemas.microsoft.com/office/drawing/2014/chart" uri="{C3380CC4-5D6E-409C-BE32-E72D297353CC}">
                <c16:uniqueId val="{00000001-1C73-4F2C-A6B1-47921090E38E}"/>
              </c:ext>
            </c:extLst>
          </c:dPt>
          <c:dLbls>
            <c:dLbl>
              <c:idx val="1"/>
              <c:layout>
                <c:manualLayout>
                  <c:x val="-6.1492012434405448E-2"/>
                  <c:y val="-7.6876415355026359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C73-4F2C-A6B1-47921090E38E}"/>
                </c:ext>
              </c:extLst>
            </c:dLbl>
            <c:dLbl>
              <c:idx val="2"/>
              <c:layout>
                <c:manualLayout>
                  <c:x val="0"/>
                  <c:y val="3.0545839374926987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C73-4F2C-A6B1-47921090E38E}"/>
                </c:ext>
              </c:extLst>
            </c:dLbl>
            <c:spPr>
              <a:noFill/>
              <a:ln>
                <a:noFill/>
              </a:ln>
              <a:effectLst/>
            </c:spPr>
            <c:txPr>
              <a:bodyPr rot="0" spcFirstLastPara="1" vertOverflow="ellipsis" vert="horz" wrap="square" lIns="38100" tIns="19050" rIns="38100" bIns="19050" anchor="ctr" anchorCtr="0">
                <a:spAutoFit/>
              </a:bodyPr>
              <a:lstStyle/>
              <a:p>
                <a:pPr algn="ctr" rtl="0">
                  <a:defRPr lang="en-US" sz="1600" b="1" i="0" u="none" strike="noStrike" kern="1200" baseline="0">
                    <a:solidFill>
                      <a:srgbClr val="000000">
                        <a:lumMod val="65000"/>
                        <a:lumOff val="35000"/>
                      </a:srgbClr>
                    </a:solidFill>
                    <a:latin typeface="+mn-lt"/>
                    <a:ea typeface="+mn-ea"/>
                    <a:cs typeface="+mn-cs"/>
                  </a:defRPr>
                </a:pPr>
                <a:endParaRPr lang="en-US"/>
              </a:p>
            </c:txPr>
            <c:dLblPos val="outEnd"/>
            <c:showLegendKey val="0"/>
            <c:showVal val="1"/>
            <c:showCatName val="0"/>
            <c:showSerName val="0"/>
            <c:showPercent val="1"/>
            <c:showBubbleSize val="0"/>
            <c:showLeaderLines val="0"/>
            <c:extLst>
              <c:ext xmlns:c15="http://schemas.microsoft.com/office/drawing/2012/chart" uri="{CE6537A1-D6FC-4f65-9D91-7224C49458BB}"/>
            </c:extLst>
          </c:dLbls>
          <c:cat>
            <c:strRef>
              <c:f>'Pivot Table'!$Y$4:$Y$7</c:f>
              <c:strCache>
                <c:ptCount val="3"/>
                <c:pt idx="0">
                  <c:v>Human Resources</c:v>
                </c:pt>
                <c:pt idx="1">
                  <c:v>Sales</c:v>
                </c:pt>
                <c:pt idx="2">
                  <c:v>Technology</c:v>
                </c:pt>
              </c:strCache>
            </c:strRef>
          </c:cat>
          <c:val>
            <c:numRef>
              <c:f>'Pivot Table'!$Z$4:$Z$7</c:f>
              <c:numCache>
                <c:formatCode>"$"#,##0</c:formatCode>
                <c:ptCount val="3"/>
                <c:pt idx="0">
                  <c:v>119698.80952380953</c:v>
                </c:pt>
                <c:pt idx="1">
                  <c:v>119155.94382022473</c:v>
                </c:pt>
                <c:pt idx="2">
                  <c:v>109655.12278876171</c:v>
                </c:pt>
              </c:numCache>
            </c:numRef>
          </c:val>
          <c:extLst>
            <c:ext xmlns:c16="http://schemas.microsoft.com/office/drawing/2014/chart" uri="{C3380CC4-5D6E-409C-BE32-E72D297353CC}">
              <c16:uniqueId val="{00000000-1C73-4F2C-A6B1-47921090E38E}"/>
            </c:ext>
          </c:extLst>
        </c:ser>
        <c:dLbls>
          <c:showLegendKey val="0"/>
          <c:showVal val="0"/>
          <c:showCatName val="0"/>
          <c:showSerName val="0"/>
          <c:showPercent val="0"/>
          <c:showBubbleSize val="0"/>
          <c:showLeaderLines val="0"/>
        </c:dLbls>
        <c:firstSliceAng val="20"/>
      </c:pieChart>
      <c:spPr>
        <a:noFill/>
        <a:ln>
          <a:noFill/>
        </a:ln>
        <a:effectLst/>
      </c:spPr>
    </c:plotArea>
    <c:legend>
      <c:legendPos val="t"/>
      <c:overlay val="0"/>
      <c:spPr>
        <a:noFill/>
        <a:ln>
          <a:noFill/>
        </a:ln>
        <a:effectLst/>
      </c:spPr>
      <c:txPr>
        <a:bodyPr rot="0" spcFirstLastPara="1" vertOverflow="ellipsis" vert="horz" wrap="square" anchor="ctr" anchorCtr="1"/>
        <a:lstStyle/>
        <a:p>
          <a:pPr algn="ctr" rtl="0">
            <a:defRPr lang="en-US" sz="1800" b="1" i="0" u="none" strike="noStrike" kern="1200" baseline="0">
              <a:solidFill>
                <a:srgbClr val="000000">
                  <a:lumMod val="65000"/>
                  <a:lumOff val="35000"/>
                </a:srgb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Sheet.xlsx]Pivot Table!PivotTable6</c:name>
    <c:fmtId val="3"/>
  </c:pivotSource>
  <c:chart>
    <c:title>
      <c:tx>
        <c:rich>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r>
              <a:rPr lang="en-US" sz="1400" b="1" i="0" u="none" strike="noStrike" kern="1200" baseline="0">
                <a:solidFill>
                  <a:srgbClr val="000000">
                    <a:lumMod val="65000"/>
                    <a:lumOff val="35000"/>
                  </a:srgbClr>
                </a:solidFill>
                <a:latin typeface="+mn-lt"/>
                <a:ea typeface="+mn-ea"/>
                <a:cs typeface="+mn-cs"/>
              </a:rPr>
              <a:t>Average Salary by Gender</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Table'!$AB$4:$AB$8</c:f>
              <c:strCache>
                <c:ptCount val="4"/>
                <c:pt idx="0">
                  <c:v>Prefer Not To Say</c:v>
                </c:pt>
                <c:pt idx="1">
                  <c:v>Female</c:v>
                </c:pt>
                <c:pt idx="2">
                  <c:v>Male</c:v>
                </c:pt>
                <c:pt idx="3">
                  <c:v>Non-Binary</c:v>
                </c:pt>
              </c:strCache>
            </c:strRef>
          </c:cat>
          <c:val>
            <c:numRef>
              <c:f>'Pivot Table'!$AC$4:$AC$8</c:f>
              <c:numCache>
                <c:formatCode>"$"#,##0</c:formatCode>
                <c:ptCount val="4"/>
                <c:pt idx="0">
                  <c:v>128083.35</c:v>
                </c:pt>
                <c:pt idx="1">
                  <c:v>113953.31305637982</c:v>
                </c:pt>
                <c:pt idx="2">
                  <c:v>111773.80952380953</c:v>
                </c:pt>
                <c:pt idx="3">
                  <c:v>111395.50806451614</c:v>
                </c:pt>
              </c:numCache>
            </c:numRef>
          </c:val>
          <c:extLst>
            <c:ext xmlns:c16="http://schemas.microsoft.com/office/drawing/2014/chart" uri="{C3380CC4-5D6E-409C-BE32-E72D297353CC}">
              <c16:uniqueId val="{00000000-FA05-4E5E-8289-8FB3850EE2E2}"/>
            </c:ext>
          </c:extLst>
        </c:ser>
        <c:dLbls>
          <c:dLblPos val="outEnd"/>
          <c:showLegendKey val="0"/>
          <c:showVal val="1"/>
          <c:showCatName val="0"/>
          <c:showSerName val="0"/>
          <c:showPercent val="0"/>
          <c:showBubbleSize val="0"/>
        </c:dLbls>
        <c:gapWidth val="219"/>
        <c:overlap val="-27"/>
        <c:axId val="530226080"/>
        <c:axId val="530238080"/>
      </c:barChart>
      <c:catAx>
        <c:axId val="530226080"/>
        <c:scaling>
          <c:orientation val="minMax"/>
        </c:scaling>
        <c:delete val="0"/>
        <c:axPos val="b"/>
        <c:title>
          <c:tx>
            <c:rich>
              <a:bodyPr rot="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r>
                  <a:rPr lang="en-US" sz="1400" b="1" i="0" u="none" strike="noStrike" kern="1200" baseline="0">
                    <a:solidFill>
                      <a:srgbClr val="000000">
                        <a:lumMod val="65000"/>
                        <a:lumOff val="35000"/>
                      </a:srgbClr>
                    </a:solidFill>
                    <a:latin typeface="+mn-lt"/>
                    <a:ea typeface="+mn-ea"/>
                    <a:cs typeface="+mn-cs"/>
                  </a:rPr>
                  <a:t>Gender</a:t>
                </a:r>
              </a:p>
            </c:rich>
          </c:tx>
          <c:overlay val="0"/>
          <c:spPr>
            <a:noFill/>
            <a:ln>
              <a:noFill/>
            </a:ln>
            <a:effectLst/>
          </c:spPr>
          <c:txPr>
            <a:bodyPr rot="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1800" b="1" i="0" u="none" strike="noStrike" kern="1200" baseline="0">
                <a:solidFill>
                  <a:srgbClr val="000000">
                    <a:lumMod val="65000"/>
                    <a:lumOff val="35000"/>
                  </a:srgbClr>
                </a:solidFill>
                <a:latin typeface="+mn-lt"/>
                <a:ea typeface="+mn-ea"/>
                <a:cs typeface="+mn-cs"/>
              </a:defRPr>
            </a:pPr>
            <a:endParaRPr lang="en-US"/>
          </a:p>
        </c:txPr>
        <c:crossAx val="530238080"/>
        <c:crosses val="autoZero"/>
        <c:auto val="1"/>
        <c:lblAlgn val="ctr"/>
        <c:lblOffset val="100"/>
        <c:noMultiLvlLbl val="0"/>
      </c:catAx>
      <c:valAx>
        <c:axId val="530238080"/>
        <c:scaling>
          <c:orientation val="minMax"/>
        </c:scaling>
        <c:delete val="0"/>
        <c:axPos val="l"/>
        <c:majorGridlines>
          <c:spPr>
            <a:ln w="12700" cap="flat" cmpd="sng" algn="ctr">
              <a:solidFill>
                <a:schemeClr val="accent5">
                  <a:alpha val="59000"/>
                </a:schemeClr>
              </a:solidFill>
              <a:round/>
            </a:ln>
            <a:effectLst/>
          </c:spPr>
        </c:majorGridlines>
        <c:title>
          <c:tx>
            <c:rich>
              <a:bodyPr rot="-5400000" spcFirstLastPara="1" vertOverflow="ellipsis" vert="horz" wrap="square" anchor="ctr" anchorCtr="1"/>
              <a:lstStyle/>
              <a:p>
                <a:pPr algn="ctr" rtl="0">
                  <a:defRPr lang="en-US" sz="1800" b="1" i="0" u="none" strike="noStrike" kern="1200" baseline="0">
                    <a:solidFill>
                      <a:srgbClr val="000000">
                        <a:lumMod val="65000"/>
                        <a:lumOff val="35000"/>
                      </a:srgbClr>
                    </a:solidFill>
                    <a:latin typeface="+mn-lt"/>
                    <a:ea typeface="+mn-ea"/>
                    <a:cs typeface="+mn-cs"/>
                  </a:defRPr>
                </a:pPr>
                <a:r>
                  <a:rPr lang="en-US" sz="1800" b="1" i="0" u="none" strike="noStrike" kern="1200" baseline="0">
                    <a:solidFill>
                      <a:srgbClr val="000000">
                        <a:lumMod val="65000"/>
                        <a:lumOff val="35000"/>
                      </a:srgbClr>
                    </a:solidFill>
                    <a:latin typeface="+mn-lt"/>
                    <a:ea typeface="+mn-ea"/>
                    <a:cs typeface="+mn-cs"/>
                  </a:rPr>
                  <a:t>Salary(Thousands)</a:t>
                </a:r>
              </a:p>
            </c:rich>
          </c:tx>
          <c:overlay val="0"/>
          <c:spPr>
            <a:noFill/>
            <a:ln>
              <a:noFill/>
            </a:ln>
            <a:effectLst/>
          </c:spPr>
          <c:txPr>
            <a:bodyPr rot="-5400000" spcFirstLastPara="1" vertOverflow="ellipsis" vert="horz" wrap="square" anchor="ctr" anchorCtr="1"/>
            <a:lstStyle/>
            <a:p>
              <a:pPr algn="ctr" rtl="0">
                <a:defRPr lang="en-US" sz="1800" b="1" i="0" u="none" strike="noStrike" kern="1200" baseline="0">
                  <a:solidFill>
                    <a:srgbClr val="000000">
                      <a:lumMod val="65000"/>
                      <a:lumOff val="35000"/>
                    </a:srgb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endParaRPr lang="en-US"/>
          </a:p>
        </c:txPr>
        <c:crossAx val="530226080"/>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Sheet.xlsx]Pivot Table!PivotTable7</c:name>
    <c:fmtId val="4"/>
  </c:pivotSource>
  <c:chart>
    <c:title>
      <c:tx>
        <c:rich>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r>
              <a:rPr lang="en-US" sz="1400" b="1" i="0" u="none" strike="noStrike" kern="1200" baseline="0">
                <a:solidFill>
                  <a:srgbClr val="000000">
                    <a:lumMod val="65000"/>
                    <a:lumOff val="35000"/>
                  </a:srgbClr>
                </a:solidFill>
                <a:latin typeface="+mn-lt"/>
                <a:ea typeface="+mn-ea"/>
                <a:cs typeface="+mn-cs"/>
              </a:rPr>
              <a:t>Salary by Education Field</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9.4620335425652548E-3"/>
              <c:y val="-7.9364162543501253E-17"/>
            </c:manualLayout>
          </c:layout>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Table'!$AG$3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F46-4F6C-BC10-CE4F398AF2F0}"/>
              </c:ext>
            </c:extLst>
          </c:dPt>
          <c:dLbls>
            <c:dLbl>
              <c:idx val="0"/>
              <c:layout>
                <c:manualLayout>
                  <c:x val="-9.4620335425652548E-3"/>
                  <c:y val="-7.9364162543501253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F46-4F6C-BC10-CE4F398AF2F0}"/>
                </c:ext>
              </c:extLst>
            </c:dLbl>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Table'!$AF$4:$AF$12</c:f>
              <c:strCache>
                <c:ptCount val="8"/>
                <c:pt idx="0">
                  <c:v>Human Resources</c:v>
                </c:pt>
                <c:pt idx="1">
                  <c:v>Technical Degree</c:v>
                </c:pt>
                <c:pt idx="2">
                  <c:v>Other</c:v>
                </c:pt>
                <c:pt idx="3">
                  <c:v>Economics</c:v>
                </c:pt>
                <c:pt idx="4">
                  <c:v>Business Studies</c:v>
                </c:pt>
                <c:pt idx="5">
                  <c:v>Marketing</c:v>
                </c:pt>
                <c:pt idx="6">
                  <c:v>Information Systems</c:v>
                </c:pt>
                <c:pt idx="7">
                  <c:v>Computer Science</c:v>
                </c:pt>
              </c:strCache>
            </c:strRef>
          </c:cat>
          <c:val>
            <c:numRef>
              <c:f>'Pivot Table'!$AG$4:$AG$12</c:f>
              <c:numCache>
                <c:formatCode>"$"#,##0</c:formatCode>
                <c:ptCount val="8"/>
                <c:pt idx="0">
                  <c:v>2292668</c:v>
                </c:pt>
                <c:pt idx="1">
                  <c:v>4050219</c:v>
                </c:pt>
                <c:pt idx="2">
                  <c:v>9239714</c:v>
                </c:pt>
                <c:pt idx="3">
                  <c:v>9811802</c:v>
                </c:pt>
                <c:pt idx="4">
                  <c:v>11581636</c:v>
                </c:pt>
                <c:pt idx="5">
                  <c:v>36275524</c:v>
                </c:pt>
                <c:pt idx="6">
                  <c:v>41154986</c:v>
                </c:pt>
                <c:pt idx="7">
                  <c:v>51537444</c:v>
                </c:pt>
              </c:numCache>
            </c:numRef>
          </c:val>
          <c:extLst>
            <c:ext xmlns:c16="http://schemas.microsoft.com/office/drawing/2014/chart" uri="{C3380CC4-5D6E-409C-BE32-E72D297353CC}">
              <c16:uniqueId val="{00000000-FF46-4F6C-BC10-CE4F398AF2F0}"/>
            </c:ext>
          </c:extLst>
        </c:ser>
        <c:dLbls>
          <c:dLblPos val="inEnd"/>
          <c:showLegendKey val="0"/>
          <c:showVal val="1"/>
          <c:showCatName val="0"/>
          <c:showSerName val="0"/>
          <c:showPercent val="0"/>
          <c:showBubbleSize val="0"/>
        </c:dLbls>
        <c:gapWidth val="150"/>
        <c:overlap val="100"/>
        <c:axId val="530239520"/>
        <c:axId val="530211200"/>
      </c:barChart>
      <c:catAx>
        <c:axId val="530239520"/>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Edcuational Field</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endParaRPr lang="en-US"/>
          </a:p>
        </c:txPr>
        <c:crossAx val="530211200"/>
        <c:crosses val="autoZero"/>
        <c:auto val="1"/>
        <c:lblAlgn val="ctr"/>
        <c:lblOffset val="100"/>
        <c:noMultiLvlLbl val="0"/>
      </c:catAx>
      <c:valAx>
        <c:axId val="530211200"/>
        <c:scaling>
          <c:orientation val="minMax"/>
        </c:scaling>
        <c:delete val="0"/>
        <c:axPos val="b"/>
        <c:majorGridlines>
          <c:spPr>
            <a:ln w="19050" cap="flat" cmpd="sng" algn="ctr">
              <a:solidFill>
                <a:schemeClr val="accent1">
                  <a:alpha val="36000"/>
                </a:schemeClr>
              </a:solidFill>
              <a:round/>
            </a:ln>
            <a:effectLst/>
          </c:spPr>
        </c:majorGridlines>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Salary(Millions)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endParaRPr lang="en-US"/>
          </a:p>
        </c:txPr>
        <c:crossAx val="530239520"/>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Sheet.xlsx]Pivot Table!PivotTable8</c:name>
    <c:fmtId val="4"/>
  </c:pivotSource>
  <c:chart>
    <c:title>
      <c:tx>
        <c:rich>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r>
              <a:rPr lang="en-US" sz="1400" b="1" i="0" u="none" strike="noStrike" kern="1200" baseline="0">
                <a:solidFill>
                  <a:srgbClr val="000000">
                    <a:lumMod val="65000"/>
                    <a:lumOff val="35000"/>
                  </a:srgbClr>
                </a:solidFill>
                <a:latin typeface="+mn-lt"/>
                <a:ea typeface="+mn-ea"/>
                <a:cs typeface="+mn-cs"/>
              </a:rPr>
              <a:t>Top 5 Highest-Paid Roles</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Table'!$AK$3</c:f>
              <c:strCache>
                <c:ptCount val="1"/>
                <c:pt idx="0">
                  <c:v>Total</c:v>
                </c:pt>
              </c:strCache>
            </c:strRef>
          </c:tx>
          <c:spPr>
            <a:solidFill>
              <a:schemeClr val="accent1"/>
            </a:solidFill>
            <a:ln>
              <a:noFill/>
            </a:ln>
            <a:effectLst/>
          </c:spPr>
          <c:invertIfNegative val="0"/>
          <c:dLbls>
            <c:numFmt formatCode="&quot;$&quot;#,##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Table'!$AJ$4:$AJ$17</c:f>
              <c:strCache>
                <c:ptCount val="13"/>
                <c:pt idx="0">
                  <c:v>Sales Executive</c:v>
                </c:pt>
                <c:pt idx="1">
                  <c:v>Engineering Manager</c:v>
                </c:pt>
                <c:pt idx="2">
                  <c:v>Machine Learning Engineer</c:v>
                </c:pt>
                <c:pt idx="3">
                  <c:v>Analytics Manager</c:v>
                </c:pt>
                <c:pt idx="4">
                  <c:v>Senior Software Engineer</c:v>
                </c:pt>
                <c:pt idx="5">
                  <c:v>Software Engineer</c:v>
                </c:pt>
                <c:pt idx="6">
                  <c:v>Data Scientist</c:v>
                </c:pt>
                <c:pt idx="7">
                  <c:v>Manager</c:v>
                </c:pt>
                <c:pt idx="8">
                  <c:v>Sales Representative</c:v>
                </c:pt>
                <c:pt idx="9">
                  <c:v>HR Executive</c:v>
                </c:pt>
                <c:pt idx="10">
                  <c:v>HR Business Partner</c:v>
                </c:pt>
                <c:pt idx="11">
                  <c:v>HR Manager</c:v>
                </c:pt>
                <c:pt idx="12">
                  <c:v>Recruiter</c:v>
                </c:pt>
              </c:strCache>
            </c:strRef>
          </c:cat>
          <c:val>
            <c:numRef>
              <c:f>'Pivot Table'!$AK$4:$AK$17</c:f>
              <c:numCache>
                <c:formatCode>"$"#,##0</c:formatCode>
                <c:ptCount val="13"/>
                <c:pt idx="0">
                  <c:v>38220882</c:v>
                </c:pt>
                <c:pt idx="1">
                  <c:v>21469388</c:v>
                </c:pt>
                <c:pt idx="2">
                  <c:v>19004034</c:v>
                </c:pt>
                <c:pt idx="3">
                  <c:v>18017180</c:v>
                </c:pt>
                <c:pt idx="4">
                  <c:v>16653291</c:v>
                </c:pt>
                <c:pt idx="5">
                  <c:v>15278313</c:v>
                </c:pt>
                <c:pt idx="6">
                  <c:v>14636748</c:v>
                </c:pt>
                <c:pt idx="7">
                  <c:v>11748649</c:v>
                </c:pt>
                <c:pt idx="8">
                  <c:v>3374483</c:v>
                </c:pt>
                <c:pt idx="9">
                  <c:v>2642145</c:v>
                </c:pt>
                <c:pt idx="10">
                  <c:v>2198017</c:v>
                </c:pt>
                <c:pt idx="11">
                  <c:v>1797323</c:v>
                </c:pt>
                <c:pt idx="12">
                  <c:v>903540</c:v>
                </c:pt>
              </c:numCache>
            </c:numRef>
          </c:val>
          <c:extLst>
            <c:ext xmlns:c16="http://schemas.microsoft.com/office/drawing/2014/chart" uri="{C3380CC4-5D6E-409C-BE32-E72D297353CC}">
              <c16:uniqueId val="{00000000-99AE-458D-A4C8-F537F67F1E1E}"/>
            </c:ext>
          </c:extLst>
        </c:ser>
        <c:dLbls>
          <c:dLblPos val="outEnd"/>
          <c:showLegendKey val="0"/>
          <c:showVal val="1"/>
          <c:showCatName val="0"/>
          <c:showSerName val="0"/>
          <c:showPercent val="0"/>
          <c:showBubbleSize val="0"/>
        </c:dLbls>
        <c:gapWidth val="182"/>
        <c:axId val="575355840"/>
        <c:axId val="575364960"/>
      </c:barChart>
      <c:catAx>
        <c:axId val="575355840"/>
        <c:scaling>
          <c:orientation val="minMax"/>
        </c:scaling>
        <c:delete val="0"/>
        <c:axPos val="b"/>
        <c:title>
          <c:tx>
            <c:rich>
              <a:bodyPr rot="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r>
                  <a:rPr lang="en-US" sz="1400" b="1" i="0" u="none" strike="noStrike" kern="1200" baseline="0">
                    <a:solidFill>
                      <a:srgbClr val="000000">
                        <a:lumMod val="65000"/>
                        <a:lumOff val="35000"/>
                      </a:srgbClr>
                    </a:solidFill>
                    <a:latin typeface="+mn-lt"/>
                    <a:ea typeface="+mn-ea"/>
                    <a:cs typeface="+mn-cs"/>
                  </a:rPr>
                  <a:t>Job Roles</a:t>
                </a:r>
              </a:p>
            </c:rich>
          </c:tx>
          <c:overlay val="0"/>
          <c:spPr>
            <a:noFill/>
            <a:ln>
              <a:noFill/>
            </a:ln>
            <a:effectLst/>
          </c:spPr>
          <c:txPr>
            <a:bodyPr rot="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575364960"/>
        <c:crosses val="autoZero"/>
        <c:auto val="1"/>
        <c:lblAlgn val="ctr"/>
        <c:lblOffset val="100"/>
        <c:noMultiLvlLbl val="0"/>
      </c:catAx>
      <c:valAx>
        <c:axId val="575364960"/>
        <c:scaling>
          <c:orientation val="minMax"/>
        </c:scaling>
        <c:delete val="0"/>
        <c:axPos val="l"/>
        <c:majorGridlines>
          <c:spPr>
            <a:ln w="9525" cap="flat" cmpd="sng" algn="ctr">
              <a:solidFill>
                <a:schemeClr val="accent5">
                  <a:alpha val="88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US" sz="1800" b="1" i="0" u="none" strike="noStrike" kern="1200" baseline="0">
                    <a:solidFill>
                      <a:srgbClr val="000000">
                        <a:lumMod val="65000"/>
                        <a:lumOff val="35000"/>
                      </a:srgbClr>
                    </a:solidFill>
                  </a:rPr>
                  <a:t>Salary(Millions)</a:t>
                </a:r>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1400" b="1" i="0" u="none" strike="noStrike" kern="1200" baseline="0">
                <a:solidFill>
                  <a:srgbClr val="000000">
                    <a:lumMod val="65000"/>
                    <a:lumOff val="35000"/>
                  </a:srgbClr>
                </a:solidFill>
                <a:latin typeface="+mn-lt"/>
                <a:ea typeface="+mn-ea"/>
                <a:cs typeface="+mn-cs"/>
              </a:defRPr>
            </a:pPr>
            <a:endParaRPr lang="en-US"/>
          </a:p>
        </c:txPr>
        <c:crossAx val="575355840"/>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png"/><Relationship Id="rId5" Type="http://schemas.openxmlformats.org/officeDocument/2006/relationships/chart" Target="../charts/chart5.xml"/><Relationship Id="rId15" Type="http://schemas.openxmlformats.org/officeDocument/2006/relationships/image" Target="../media/image8.png"/><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242795</xdr:colOff>
      <xdr:row>1</xdr:row>
      <xdr:rowOff>74706</xdr:rowOff>
    </xdr:from>
    <xdr:to>
      <xdr:col>47</xdr:col>
      <xdr:colOff>466912</xdr:colOff>
      <xdr:row>79</xdr:row>
      <xdr:rowOff>84877</xdr:rowOff>
    </xdr:to>
    <xdr:grpSp>
      <xdr:nvGrpSpPr>
        <xdr:cNvPr id="6" name="Group 5">
          <a:extLst>
            <a:ext uri="{FF2B5EF4-FFF2-40B4-BE49-F238E27FC236}">
              <a16:creationId xmlns:a16="http://schemas.microsoft.com/office/drawing/2014/main" id="{0410E011-5AFE-0A57-85AE-F2A93EA10722}"/>
            </a:ext>
          </a:extLst>
        </xdr:cNvPr>
        <xdr:cNvGrpSpPr/>
      </xdr:nvGrpSpPr>
      <xdr:grpSpPr>
        <a:xfrm>
          <a:off x="928595" y="265206"/>
          <a:ext cx="31770917" cy="14869171"/>
          <a:chOff x="933824" y="261471"/>
          <a:chExt cx="32011470" cy="14577818"/>
        </a:xfrm>
      </xdr:grpSpPr>
      <xdr:sp macro="" textlink="">
        <xdr:nvSpPr>
          <xdr:cNvPr id="2" name="Rectangle: Rounded Corners 1">
            <a:extLst>
              <a:ext uri="{FF2B5EF4-FFF2-40B4-BE49-F238E27FC236}">
                <a16:creationId xmlns:a16="http://schemas.microsoft.com/office/drawing/2014/main" id="{95249ABF-B6C4-4C7B-994F-44A8C03331E6}"/>
              </a:ext>
            </a:extLst>
          </xdr:cNvPr>
          <xdr:cNvSpPr/>
        </xdr:nvSpPr>
        <xdr:spPr>
          <a:xfrm>
            <a:off x="955106" y="261471"/>
            <a:ext cx="31990188" cy="14577818"/>
          </a:xfrm>
          <a:prstGeom prst="roundRect">
            <a:avLst>
              <a:gd name="adj" fmla="val 310"/>
            </a:avLst>
          </a:prstGeom>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p>
        </xdr:txBody>
      </xdr:sp>
      <xdr:grpSp>
        <xdr:nvGrpSpPr>
          <xdr:cNvPr id="46" name="Group 45">
            <a:extLst>
              <a:ext uri="{FF2B5EF4-FFF2-40B4-BE49-F238E27FC236}">
                <a16:creationId xmlns:a16="http://schemas.microsoft.com/office/drawing/2014/main" id="{B6CA0C23-426E-EE86-5948-A904D28A69D6}"/>
              </a:ext>
            </a:extLst>
          </xdr:cNvPr>
          <xdr:cNvGrpSpPr/>
        </xdr:nvGrpSpPr>
        <xdr:grpSpPr>
          <a:xfrm>
            <a:off x="7406114" y="1394531"/>
            <a:ext cx="4038974" cy="1234541"/>
            <a:chOff x="5114925" y="1613044"/>
            <a:chExt cx="2724150" cy="988886"/>
          </a:xfrm>
        </xdr:grpSpPr>
        <xdr:sp macro="" textlink="'Pivot Table'!B22">
          <xdr:nvSpPr>
            <xdr:cNvPr id="12" name="Rectangle: Rounded Corners 11">
              <a:extLst>
                <a:ext uri="{FF2B5EF4-FFF2-40B4-BE49-F238E27FC236}">
                  <a16:creationId xmlns:a16="http://schemas.microsoft.com/office/drawing/2014/main" id="{FBEAAC76-2DAD-E260-100A-CA75884B036E}"/>
                </a:ext>
              </a:extLst>
            </xdr:cNvPr>
            <xdr:cNvSpPr/>
          </xdr:nvSpPr>
          <xdr:spPr>
            <a:xfrm>
              <a:off x="5114925" y="1654198"/>
              <a:ext cx="2724150" cy="947732"/>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EF2C0FF-2AE0-4D3B-9E18-F3880D27A04A}" type="TxLink">
                <a:rPr lang="en-US" sz="2400" b="1" i="0" u="none" strike="noStrike">
                  <a:solidFill>
                    <a:srgbClr val="000000"/>
                  </a:solidFill>
                  <a:latin typeface="Corbel"/>
                  <a:cs typeface="Calibri"/>
                </a:rPr>
                <a:pPr algn="ctr"/>
                <a:t>1469</a:t>
              </a:fld>
              <a:endParaRPr lang="en-US" sz="4000" b="1"/>
            </a:p>
          </xdr:txBody>
        </xdr:sp>
        <xdr:sp macro="" textlink="">
          <xdr:nvSpPr>
            <xdr:cNvPr id="13" name="Rectangle: Rounded Corners 12">
              <a:extLst>
                <a:ext uri="{FF2B5EF4-FFF2-40B4-BE49-F238E27FC236}">
                  <a16:creationId xmlns:a16="http://schemas.microsoft.com/office/drawing/2014/main" id="{5264DECE-042C-0ECC-C3A2-FAC49A518274}"/>
                </a:ext>
              </a:extLst>
            </xdr:cNvPr>
            <xdr:cNvSpPr/>
          </xdr:nvSpPr>
          <xdr:spPr>
            <a:xfrm>
              <a:off x="5114925" y="1613044"/>
              <a:ext cx="2714625" cy="366442"/>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baseline="0">
                  <a:solidFill>
                    <a:schemeClr val="tx1"/>
                  </a:solidFill>
                </a:rPr>
                <a:t>Total Employee</a:t>
              </a:r>
            </a:p>
            <a:p>
              <a:pPr algn="ctr"/>
              <a:endParaRPr lang="en-US" sz="1800" b="1">
                <a:solidFill>
                  <a:schemeClr val="tx1"/>
                </a:solidFill>
              </a:endParaRPr>
            </a:p>
          </xdr:txBody>
        </xdr:sp>
      </xdr:grpSp>
      <xdr:sp macro="" textlink="">
        <xdr:nvSpPr>
          <xdr:cNvPr id="4" name="Rectangle: Rounded Corners 3">
            <a:extLst>
              <a:ext uri="{FF2B5EF4-FFF2-40B4-BE49-F238E27FC236}">
                <a16:creationId xmlns:a16="http://schemas.microsoft.com/office/drawing/2014/main" id="{0988C30E-8065-0C50-F40A-277855D432E6}"/>
              </a:ext>
            </a:extLst>
          </xdr:cNvPr>
          <xdr:cNvSpPr/>
        </xdr:nvSpPr>
        <xdr:spPr>
          <a:xfrm>
            <a:off x="7491243" y="2710305"/>
            <a:ext cx="25004751" cy="12065563"/>
          </a:xfrm>
          <a:prstGeom prst="roundRect">
            <a:avLst>
              <a:gd name="adj" fmla="val 365"/>
            </a:avLst>
          </a:prstGeom>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9" name="Group 48">
            <a:extLst>
              <a:ext uri="{FF2B5EF4-FFF2-40B4-BE49-F238E27FC236}">
                <a16:creationId xmlns:a16="http://schemas.microsoft.com/office/drawing/2014/main" id="{937D79B7-5748-1302-F51A-491443F857CD}"/>
              </a:ext>
            </a:extLst>
          </xdr:cNvPr>
          <xdr:cNvGrpSpPr/>
        </xdr:nvGrpSpPr>
        <xdr:grpSpPr>
          <a:xfrm>
            <a:off x="11638996" y="1382595"/>
            <a:ext cx="4038974" cy="1234541"/>
            <a:chOff x="8020050" y="1590783"/>
            <a:chExt cx="2724150" cy="988886"/>
          </a:xfrm>
        </xdr:grpSpPr>
        <xdr:sp macro="" textlink="'Pivot Table'!B23">
          <xdr:nvSpPr>
            <xdr:cNvPr id="18" name="Rectangle: Rounded Corners 17">
              <a:extLst>
                <a:ext uri="{FF2B5EF4-FFF2-40B4-BE49-F238E27FC236}">
                  <a16:creationId xmlns:a16="http://schemas.microsoft.com/office/drawing/2014/main" id="{1BDD23CB-3E08-016A-DE98-51BF0BAF1ABB}"/>
                </a:ext>
              </a:extLst>
            </xdr:cNvPr>
            <xdr:cNvSpPr/>
          </xdr:nvSpPr>
          <xdr:spPr>
            <a:xfrm>
              <a:off x="8020050" y="1631937"/>
              <a:ext cx="2724150" cy="947732"/>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7FABC30-7D9E-4437-A415-43485CE06938}" type="TxLink">
                <a:rPr lang="en-US" sz="2400" b="1" i="0" u="none" strike="noStrike">
                  <a:solidFill>
                    <a:srgbClr val="000000"/>
                  </a:solidFill>
                  <a:latin typeface="Corbel"/>
                  <a:cs typeface="Calibri"/>
                </a:rPr>
                <a:pPr algn="ctr"/>
                <a:t>46%</a:t>
              </a:fld>
              <a:endParaRPr lang="en-US" sz="6000" b="1"/>
            </a:p>
          </xdr:txBody>
        </xdr:sp>
        <xdr:sp macro="" textlink="">
          <xdr:nvSpPr>
            <xdr:cNvPr id="19" name="Rectangle: Rounded Corners 18">
              <a:extLst>
                <a:ext uri="{FF2B5EF4-FFF2-40B4-BE49-F238E27FC236}">
                  <a16:creationId xmlns:a16="http://schemas.microsoft.com/office/drawing/2014/main" id="{5A694D21-B62B-F66E-F9F4-A8730AB5E8E1}"/>
                </a:ext>
              </a:extLst>
            </xdr:cNvPr>
            <xdr:cNvSpPr/>
          </xdr:nvSpPr>
          <xdr:spPr>
            <a:xfrm>
              <a:off x="8020050" y="1590783"/>
              <a:ext cx="2713425" cy="366442"/>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chemeClr val="tx1"/>
                  </a:solidFill>
                </a:rPr>
                <a:t>%</a:t>
              </a:r>
              <a:r>
                <a:rPr lang="en-US" sz="2000" b="1" baseline="0">
                  <a:solidFill>
                    <a:schemeClr val="tx1"/>
                  </a:solidFill>
                </a:rPr>
                <a:t> Female Employee</a:t>
              </a:r>
              <a:endParaRPr lang="en-US" sz="2000" b="1">
                <a:solidFill>
                  <a:schemeClr val="tx1"/>
                </a:solidFill>
              </a:endParaRPr>
            </a:p>
          </xdr:txBody>
        </xdr:sp>
      </xdr:grpSp>
      <xdr:grpSp>
        <xdr:nvGrpSpPr>
          <xdr:cNvPr id="7" name="Group 6">
            <a:extLst>
              <a:ext uri="{FF2B5EF4-FFF2-40B4-BE49-F238E27FC236}">
                <a16:creationId xmlns:a16="http://schemas.microsoft.com/office/drawing/2014/main" id="{9FB4415E-B0B5-1267-83A4-062173B3A4EF}"/>
              </a:ext>
            </a:extLst>
          </xdr:cNvPr>
          <xdr:cNvGrpSpPr/>
        </xdr:nvGrpSpPr>
        <xdr:grpSpPr>
          <a:xfrm>
            <a:off x="15843502" y="1391858"/>
            <a:ext cx="4038974" cy="1234540"/>
            <a:chOff x="2085975" y="1438276"/>
            <a:chExt cx="2419350" cy="1000122"/>
          </a:xfrm>
        </xdr:grpSpPr>
        <xdr:sp macro="" textlink="'Pivot Table'!B24">
          <xdr:nvSpPr>
            <xdr:cNvPr id="14" name="Rectangle: Rounded Corners 13">
              <a:extLst>
                <a:ext uri="{FF2B5EF4-FFF2-40B4-BE49-F238E27FC236}">
                  <a16:creationId xmlns:a16="http://schemas.microsoft.com/office/drawing/2014/main" id="{1339930E-C910-921E-B8CF-ABC9E490688A}"/>
                </a:ext>
              </a:extLst>
            </xdr:cNvPr>
            <xdr:cNvSpPr/>
          </xdr:nvSpPr>
          <xdr:spPr>
            <a:xfrm>
              <a:off x="2085975" y="1479897"/>
              <a:ext cx="2419350" cy="95850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5849194-11B0-4937-8D8B-0C3F21566647}" type="TxLink">
                <a:rPr lang="en-US" sz="2400" b="1" i="0" u="none" strike="noStrike">
                  <a:solidFill>
                    <a:srgbClr val="000000"/>
                  </a:solidFill>
                  <a:latin typeface="Corbel"/>
                  <a:cs typeface="Calibri"/>
                </a:rPr>
                <a:pPr algn="ctr"/>
                <a:t>3</a:t>
              </a:fld>
              <a:endParaRPr lang="en-US" sz="4000" b="1"/>
            </a:p>
          </xdr:txBody>
        </xdr:sp>
        <xdr:sp macro="" textlink="">
          <xdr:nvSpPr>
            <xdr:cNvPr id="15" name="Rectangle: Rounded Corners 14">
              <a:extLst>
                <a:ext uri="{FF2B5EF4-FFF2-40B4-BE49-F238E27FC236}">
                  <a16:creationId xmlns:a16="http://schemas.microsoft.com/office/drawing/2014/main" id="{64D32CB7-A182-AB62-562B-F5FD25230B54}"/>
                </a:ext>
              </a:extLst>
            </xdr:cNvPr>
            <xdr:cNvSpPr/>
          </xdr:nvSpPr>
          <xdr:spPr>
            <a:xfrm>
              <a:off x="2085975" y="1438276"/>
              <a:ext cx="2409825" cy="370606"/>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Department</a:t>
              </a:r>
            </a:p>
          </xdr:txBody>
        </xdr:sp>
      </xdr:grpSp>
      <xdr:grpSp>
        <xdr:nvGrpSpPr>
          <xdr:cNvPr id="9" name="Group 8">
            <a:extLst>
              <a:ext uri="{FF2B5EF4-FFF2-40B4-BE49-F238E27FC236}">
                <a16:creationId xmlns:a16="http://schemas.microsoft.com/office/drawing/2014/main" id="{48AE9CCD-406F-CBF5-9D19-3ED3B8FDE33F}"/>
              </a:ext>
            </a:extLst>
          </xdr:cNvPr>
          <xdr:cNvGrpSpPr/>
        </xdr:nvGrpSpPr>
        <xdr:grpSpPr>
          <a:xfrm>
            <a:off x="20109491" y="1381303"/>
            <a:ext cx="4038974" cy="1234541"/>
            <a:chOff x="2085975" y="1438276"/>
            <a:chExt cx="2419350" cy="1000123"/>
          </a:xfrm>
        </xdr:grpSpPr>
        <xdr:sp macro="" textlink="'Pivot Table'!B25">
          <xdr:nvSpPr>
            <xdr:cNvPr id="10" name="Rectangle: Rounded Corners 9">
              <a:extLst>
                <a:ext uri="{FF2B5EF4-FFF2-40B4-BE49-F238E27FC236}">
                  <a16:creationId xmlns:a16="http://schemas.microsoft.com/office/drawing/2014/main" id="{F785E397-2A4B-85FC-FD0A-9EDE365FD50C}"/>
                </a:ext>
              </a:extLst>
            </xdr:cNvPr>
            <xdr:cNvSpPr/>
          </xdr:nvSpPr>
          <xdr:spPr>
            <a:xfrm>
              <a:off x="2085975" y="1479898"/>
              <a:ext cx="2419350" cy="95850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3FD97FE-B593-4986-81F2-4ED9C1AD3C74}" type="TxLink">
                <a:rPr lang="en-US" sz="2400" b="1" i="0" u="none" strike="noStrike">
                  <a:solidFill>
                    <a:srgbClr val="000000"/>
                  </a:solidFill>
                  <a:latin typeface="Corbel"/>
                  <a:cs typeface="Calibri"/>
                </a:rPr>
                <a:pPr algn="ctr"/>
                <a:t>$112,963.9</a:t>
              </a:fld>
              <a:endParaRPr lang="en-US" sz="4000" b="1"/>
            </a:p>
          </xdr:txBody>
        </xdr:sp>
        <xdr:sp macro="" textlink="">
          <xdr:nvSpPr>
            <xdr:cNvPr id="11" name="Rectangle: Rounded Corners 10">
              <a:extLst>
                <a:ext uri="{FF2B5EF4-FFF2-40B4-BE49-F238E27FC236}">
                  <a16:creationId xmlns:a16="http://schemas.microsoft.com/office/drawing/2014/main" id="{BA6EDA76-BE7F-5957-ADDA-EA92E89B2AF8}"/>
                </a:ext>
              </a:extLst>
            </xdr:cNvPr>
            <xdr:cNvSpPr/>
          </xdr:nvSpPr>
          <xdr:spPr>
            <a:xfrm>
              <a:off x="2085975" y="1438276"/>
              <a:ext cx="2409825" cy="370606"/>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chemeClr val="tx1"/>
                  </a:solidFill>
                </a:rPr>
                <a:t>Average</a:t>
              </a:r>
              <a:r>
                <a:rPr lang="en-US" sz="1800" b="1" baseline="0">
                  <a:solidFill>
                    <a:schemeClr val="tx1"/>
                  </a:solidFill>
                </a:rPr>
                <a:t> Salary</a:t>
              </a:r>
              <a:endParaRPr lang="en-US" sz="1800" b="1">
                <a:solidFill>
                  <a:schemeClr val="tx1"/>
                </a:solidFill>
              </a:endParaRPr>
            </a:p>
          </xdr:txBody>
        </xdr:sp>
      </xdr:grpSp>
      <xdr:sp macro="" textlink="">
        <xdr:nvSpPr>
          <xdr:cNvPr id="26" name="Rectangle: Rounded Corners 25">
            <a:extLst>
              <a:ext uri="{FF2B5EF4-FFF2-40B4-BE49-F238E27FC236}">
                <a16:creationId xmlns:a16="http://schemas.microsoft.com/office/drawing/2014/main" id="{1E4C02A1-9797-452F-8A2A-64908B4D6F4F}"/>
              </a:ext>
            </a:extLst>
          </xdr:cNvPr>
          <xdr:cNvSpPr/>
        </xdr:nvSpPr>
        <xdr:spPr>
          <a:xfrm>
            <a:off x="1326029" y="2710307"/>
            <a:ext cx="6009142" cy="12033851"/>
          </a:xfrm>
          <a:prstGeom prst="roundRect">
            <a:avLst>
              <a:gd name="adj" fmla="val 1482"/>
            </a:avLst>
          </a:prstGeom>
          <a:gradFill>
            <a:gsLst>
              <a:gs pos="0">
                <a:schemeClr val="accent1">
                  <a:alpha val="38000"/>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xdr:graphicFrame macro="">
            <xdr:nvGraphicFramePr>
              <xdr:cNvPr id="21" name="gender">
                <a:extLst>
                  <a:ext uri="{FF2B5EF4-FFF2-40B4-BE49-F238E27FC236}">
                    <a16:creationId xmlns:a16="http://schemas.microsoft.com/office/drawing/2014/main" id="{0A5290D4-4435-47E9-AFF3-E27B360D50CE}"/>
                  </a:ext>
                </a:extLst>
              </xdr:cNvPr>
              <xdr:cNvGraphicFramePr/>
            </xdr:nvGraphicFramePr>
            <xdr:xfrm>
              <a:off x="4406676" y="2750591"/>
              <a:ext cx="2866779" cy="1544998"/>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406676" y="2750591"/>
                <a:ext cx="2866779" cy="15449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2" name="department">
                <a:extLst>
                  <a:ext uri="{FF2B5EF4-FFF2-40B4-BE49-F238E27FC236}">
                    <a16:creationId xmlns:a16="http://schemas.microsoft.com/office/drawing/2014/main" id="{B0651D24-7FE1-4CA0-9FF9-42247EB77EA7}"/>
                  </a:ext>
                </a:extLst>
              </xdr:cNvPr>
              <xdr:cNvGraphicFramePr/>
            </xdr:nvGraphicFramePr>
            <xdr:xfrm>
              <a:off x="1385949" y="2732198"/>
              <a:ext cx="2637692" cy="130192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85949" y="2732198"/>
                <a:ext cx="2637692" cy="1301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3" name="education_field">
                <a:extLst>
                  <a:ext uri="{FF2B5EF4-FFF2-40B4-BE49-F238E27FC236}">
                    <a16:creationId xmlns:a16="http://schemas.microsoft.com/office/drawing/2014/main" id="{0FE5CF03-0C43-4BC8-9F4A-474F09F19C29}"/>
                  </a:ext>
                </a:extLst>
              </xdr:cNvPr>
              <xdr:cNvGraphicFramePr/>
            </xdr:nvGraphicFramePr>
            <xdr:xfrm>
              <a:off x="1385949" y="4170403"/>
              <a:ext cx="2610816" cy="2721215"/>
            </xdr:xfrm>
            <a:graphic>
              <a:graphicData uri="http://schemas.microsoft.com/office/drawing/2010/slicer">
                <sle:slicer xmlns:sle="http://schemas.microsoft.com/office/drawing/2010/slicer" name="education_field"/>
              </a:graphicData>
            </a:graphic>
          </xdr:graphicFrame>
        </mc:Choice>
        <mc:Fallback xmlns="">
          <xdr:sp macro="" textlink="">
            <xdr:nvSpPr>
              <xdr:cNvPr id="0" name=""/>
              <xdr:cNvSpPr>
                <a:spLocks noTextEdit="1"/>
              </xdr:cNvSpPr>
            </xdr:nvSpPr>
            <xdr:spPr>
              <a:xfrm>
                <a:off x="1385949" y="4170403"/>
                <a:ext cx="2610816" cy="2721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4" name="job_role">
                <a:extLst>
                  <a:ext uri="{FF2B5EF4-FFF2-40B4-BE49-F238E27FC236}">
                    <a16:creationId xmlns:a16="http://schemas.microsoft.com/office/drawing/2014/main" id="{22D9D09F-E04C-4E2B-8BC7-667115386702}"/>
                  </a:ext>
                </a:extLst>
              </xdr:cNvPr>
              <xdr:cNvGraphicFramePr/>
            </xdr:nvGraphicFramePr>
            <xdr:xfrm>
              <a:off x="4202310" y="6087205"/>
              <a:ext cx="3071145" cy="4091472"/>
            </xdr:xfrm>
            <a:graphic>
              <a:graphicData uri="http://schemas.microsoft.com/office/drawing/2010/slicer">
                <sle:slicer xmlns:sle="http://schemas.microsoft.com/office/drawing/2010/slicer" name="job_role"/>
              </a:graphicData>
            </a:graphic>
          </xdr:graphicFrame>
        </mc:Choice>
        <mc:Fallback xmlns="">
          <xdr:sp macro="" textlink="">
            <xdr:nvSpPr>
              <xdr:cNvPr id="0" name=""/>
              <xdr:cNvSpPr>
                <a:spLocks noTextEdit="1"/>
              </xdr:cNvSpPr>
            </xdr:nvSpPr>
            <xdr:spPr>
              <a:xfrm>
                <a:off x="4202310" y="6087205"/>
                <a:ext cx="3071145" cy="4091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5" name="marital_status">
                <a:extLst>
                  <a:ext uri="{FF2B5EF4-FFF2-40B4-BE49-F238E27FC236}">
                    <a16:creationId xmlns:a16="http://schemas.microsoft.com/office/drawing/2014/main" id="{2122E93F-1707-4601-A148-01516EF3E499}"/>
                  </a:ext>
                </a:extLst>
              </xdr:cNvPr>
              <xdr:cNvGraphicFramePr/>
            </xdr:nvGraphicFramePr>
            <xdr:xfrm>
              <a:off x="4332837" y="4427084"/>
              <a:ext cx="2940618" cy="1528626"/>
            </xdr:xfrm>
            <a:graphic>
              <a:graphicData uri="http://schemas.microsoft.com/office/drawing/2010/slicer">
                <sle:slicer xmlns:sle="http://schemas.microsoft.com/office/drawing/2010/slicer" name="marital_status"/>
              </a:graphicData>
            </a:graphic>
          </xdr:graphicFrame>
        </mc:Choice>
        <mc:Fallback xmlns="">
          <xdr:sp macro="" textlink="">
            <xdr:nvSpPr>
              <xdr:cNvPr id="0" name=""/>
              <xdr:cNvSpPr>
                <a:spLocks noTextEdit="1"/>
              </xdr:cNvSpPr>
            </xdr:nvSpPr>
            <xdr:spPr>
              <a:xfrm>
                <a:off x="4332837" y="4427084"/>
                <a:ext cx="2940618" cy="1528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7" name="Chart 26">
            <a:extLst>
              <a:ext uri="{FF2B5EF4-FFF2-40B4-BE49-F238E27FC236}">
                <a16:creationId xmlns:a16="http://schemas.microsoft.com/office/drawing/2014/main" id="{FAE00820-BD19-4FE3-835D-FB34AF0501A2}"/>
              </a:ext>
            </a:extLst>
          </xdr:cNvPr>
          <xdr:cNvGraphicFramePr>
            <a:graphicFrameLocks/>
          </xdr:cNvGraphicFramePr>
        </xdr:nvGraphicFramePr>
        <xdr:xfrm>
          <a:off x="15677971" y="2837144"/>
          <a:ext cx="7534058" cy="3884446"/>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28" name="Chart 27">
            <a:extLst>
              <a:ext uri="{FF2B5EF4-FFF2-40B4-BE49-F238E27FC236}">
                <a16:creationId xmlns:a16="http://schemas.microsoft.com/office/drawing/2014/main" id="{4E478DF3-3CA2-43E0-B884-4A530A8D0D8A}"/>
              </a:ext>
            </a:extLst>
          </xdr:cNvPr>
          <xdr:cNvGraphicFramePr>
            <a:graphicFrameLocks/>
          </xdr:cNvGraphicFramePr>
        </xdr:nvGraphicFramePr>
        <xdr:xfrm>
          <a:off x="23363371" y="2928661"/>
          <a:ext cx="8981280" cy="379292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9" name="Chart 28">
            <a:extLst>
              <a:ext uri="{FF2B5EF4-FFF2-40B4-BE49-F238E27FC236}">
                <a16:creationId xmlns:a16="http://schemas.microsoft.com/office/drawing/2014/main" id="{9CE90A55-B420-4650-8DD7-C4F8B5E618C7}"/>
              </a:ext>
            </a:extLst>
          </xdr:cNvPr>
          <xdr:cNvGraphicFramePr>
            <a:graphicFrameLocks/>
          </xdr:cNvGraphicFramePr>
        </xdr:nvGraphicFramePr>
        <xdr:xfrm>
          <a:off x="7779743" y="2867549"/>
          <a:ext cx="7538788" cy="385404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31" name="Chart 30">
            <a:extLst>
              <a:ext uri="{FF2B5EF4-FFF2-40B4-BE49-F238E27FC236}">
                <a16:creationId xmlns:a16="http://schemas.microsoft.com/office/drawing/2014/main" id="{47111F28-0277-45BE-872E-8E319AE6CD9B}"/>
              </a:ext>
            </a:extLst>
          </xdr:cNvPr>
          <xdr:cNvGraphicFramePr>
            <a:graphicFrameLocks/>
          </xdr:cNvGraphicFramePr>
        </xdr:nvGraphicFramePr>
        <xdr:xfrm>
          <a:off x="7687925" y="6940961"/>
          <a:ext cx="7571894" cy="363336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32" name="Chart 31">
            <a:extLst>
              <a:ext uri="{FF2B5EF4-FFF2-40B4-BE49-F238E27FC236}">
                <a16:creationId xmlns:a16="http://schemas.microsoft.com/office/drawing/2014/main" id="{BF95324D-1222-40A8-B58C-5840F1FE8A8D}"/>
              </a:ext>
            </a:extLst>
          </xdr:cNvPr>
          <xdr:cNvGraphicFramePr>
            <a:graphicFrameLocks/>
          </xdr:cNvGraphicFramePr>
        </xdr:nvGraphicFramePr>
        <xdr:xfrm>
          <a:off x="7651557" y="10658200"/>
          <a:ext cx="7614949" cy="4047834"/>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34" name="Chart 33">
            <a:extLst>
              <a:ext uri="{FF2B5EF4-FFF2-40B4-BE49-F238E27FC236}">
                <a16:creationId xmlns:a16="http://schemas.microsoft.com/office/drawing/2014/main" id="{91BD1CAD-C7B9-4A01-9F9F-ACF595CCCD84}"/>
              </a:ext>
            </a:extLst>
          </xdr:cNvPr>
          <xdr:cNvGraphicFramePr>
            <a:graphicFrameLocks/>
          </xdr:cNvGraphicFramePr>
        </xdr:nvGraphicFramePr>
        <xdr:xfrm>
          <a:off x="23436270" y="6813090"/>
          <a:ext cx="8908380" cy="3761236"/>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39" name="Chart 38">
            <a:extLst>
              <a:ext uri="{FF2B5EF4-FFF2-40B4-BE49-F238E27FC236}">
                <a16:creationId xmlns:a16="http://schemas.microsoft.com/office/drawing/2014/main" id="{BC3B91ED-4F50-466E-B95B-CE4C213D6E32}"/>
              </a:ext>
            </a:extLst>
          </xdr:cNvPr>
          <xdr:cNvGraphicFramePr>
            <a:graphicFrameLocks/>
          </xdr:cNvGraphicFramePr>
        </xdr:nvGraphicFramePr>
        <xdr:xfrm>
          <a:off x="15578650" y="6878225"/>
          <a:ext cx="7690131" cy="3696101"/>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40" name="Group 39">
            <a:extLst>
              <a:ext uri="{FF2B5EF4-FFF2-40B4-BE49-F238E27FC236}">
                <a16:creationId xmlns:a16="http://schemas.microsoft.com/office/drawing/2014/main" id="{6283AB92-352A-445B-B229-04DEA9595BAE}"/>
              </a:ext>
            </a:extLst>
          </xdr:cNvPr>
          <xdr:cNvGrpSpPr/>
        </xdr:nvGrpSpPr>
        <xdr:grpSpPr>
          <a:xfrm>
            <a:off x="24304538" y="1385603"/>
            <a:ext cx="4038974" cy="1234541"/>
            <a:chOff x="2085975" y="1438276"/>
            <a:chExt cx="2419350" cy="1000123"/>
          </a:xfrm>
        </xdr:grpSpPr>
        <xdr:sp macro="" textlink="'Pivot Table'!B26">
          <xdr:nvSpPr>
            <xdr:cNvPr id="41" name="Rectangle: Rounded Corners 40">
              <a:extLst>
                <a:ext uri="{FF2B5EF4-FFF2-40B4-BE49-F238E27FC236}">
                  <a16:creationId xmlns:a16="http://schemas.microsoft.com/office/drawing/2014/main" id="{5D912B0B-4A4C-FD5B-A255-F28B8723B017}"/>
                </a:ext>
              </a:extLst>
            </xdr:cNvPr>
            <xdr:cNvSpPr/>
          </xdr:nvSpPr>
          <xdr:spPr>
            <a:xfrm>
              <a:off x="2085975" y="1479898"/>
              <a:ext cx="2419350" cy="95850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DB10898-9317-414D-9687-31769DF1A1DD}" type="TxLink">
                <a:rPr lang="en-US" sz="2400" b="1" i="0" u="none" strike="noStrike">
                  <a:solidFill>
                    <a:srgbClr val="000000"/>
                  </a:solidFill>
                  <a:latin typeface="Corbel"/>
                  <a:cs typeface="Calibri"/>
                </a:rPr>
                <a:pPr algn="ctr"/>
                <a:t>$547,204</a:t>
              </a:fld>
              <a:endParaRPr lang="en-US" sz="7200" b="1"/>
            </a:p>
          </xdr:txBody>
        </xdr:sp>
        <xdr:sp macro="" textlink="">
          <xdr:nvSpPr>
            <xdr:cNvPr id="42" name="Rectangle: Rounded Corners 41">
              <a:extLst>
                <a:ext uri="{FF2B5EF4-FFF2-40B4-BE49-F238E27FC236}">
                  <a16:creationId xmlns:a16="http://schemas.microsoft.com/office/drawing/2014/main" id="{5A194756-E2B6-5FD9-501C-3D165193DDD6}"/>
                </a:ext>
              </a:extLst>
            </xdr:cNvPr>
            <xdr:cNvSpPr/>
          </xdr:nvSpPr>
          <xdr:spPr>
            <a:xfrm>
              <a:off x="2085975" y="1438276"/>
              <a:ext cx="2409825" cy="370606"/>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baseline="0">
                  <a:solidFill>
                    <a:schemeClr val="tx1"/>
                  </a:solidFill>
                </a:rPr>
                <a:t>Max Salary</a:t>
              </a:r>
              <a:endParaRPr lang="en-US" sz="1800" b="1">
                <a:solidFill>
                  <a:schemeClr val="tx1"/>
                </a:solidFill>
              </a:endParaRPr>
            </a:p>
          </xdr:txBody>
        </xdr:sp>
      </xdr:grpSp>
      <xdr:grpSp>
        <xdr:nvGrpSpPr>
          <xdr:cNvPr id="43" name="Group 42">
            <a:extLst>
              <a:ext uri="{FF2B5EF4-FFF2-40B4-BE49-F238E27FC236}">
                <a16:creationId xmlns:a16="http://schemas.microsoft.com/office/drawing/2014/main" id="{DC5E3488-D89E-4DC5-A15D-D6F29522A586}"/>
              </a:ext>
            </a:extLst>
          </xdr:cNvPr>
          <xdr:cNvGrpSpPr/>
        </xdr:nvGrpSpPr>
        <xdr:grpSpPr>
          <a:xfrm>
            <a:off x="28504314" y="1401458"/>
            <a:ext cx="4038974" cy="1234541"/>
            <a:chOff x="2085975" y="1438276"/>
            <a:chExt cx="2419350" cy="1000123"/>
          </a:xfrm>
        </xdr:grpSpPr>
        <xdr:sp macro="" textlink="'Pivot Table'!B27">
          <xdr:nvSpPr>
            <xdr:cNvPr id="44" name="Rectangle: Rounded Corners 43">
              <a:extLst>
                <a:ext uri="{FF2B5EF4-FFF2-40B4-BE49-F238E27FC236}">
                  <a16:creationId xmlns:a16="http://schemas.microsoft.com/office/drawing/2014/main" id="{84EA44DB-BBA6-2B78-8F5A-FA1A85A6EC5D}"/>
                </a:ext>
              </a:extLst>
            </xdr:cNvPr>
            <xdr:cNvSpPr/>
          </xdr:nvSpPr>
          <xdr:spPr>
            <a:xfrm>
              <a:off x="2085975" y="1479898"/>
              <a:ext cx="2419350" cy="95850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553C89E-EEF6-449E-A1E2-A333C7C948E0}" type="TxLink">
                <a:rPr lang="en-US" sz="2400" b="1" i="0" u="none" strike="noStrike">
                  <a:solidFill>
                    <a:srgbClr val="000000"/>
                  </a:solidFill>
                  <a:latin typeface="Corbel"/>
                  <a:cs typeface="Calibri"/>
                </a:rPr>
                <a:pPr algn="ctr"/>
                <a:t>$20,387</a:t>
              </a:fld>
              <a:endParaRPr lang="en-US" sz="7200" b="1"/>
            </a:p>
          </xdr:txBody>
        </xdr:sp>
        <xdr:sp macro="" textlink="">
          <xdr:nvSpPr>
            <xdr:cNvPr id="45" name="Rectangle: Rounded Corners 44">
              <a:extLst>
                <a:ext uri="{FF2B5EF4-FFF2-40B4-BE49-F238E27FC236}">
                  <a16:creationId xmlns:a16="http://schemas.microsoft.com/office/drawing/2014/main" id="{70F6FB18-2065-E222-2D05-0E2AEE86AC6D}"/>
                </a:ext>
              </a:extLst>
            </xdr:cNvPr>
            <xdr:cNvSpPr/>
          </xdr:nvSpPr>
          <xdr:spPr>
            <a:xfrm>
              <a:off x="2085975" y="1438276"/>
              <a:ext cx="2409825" cy="370606"/>
            </a:xfrm>
            <a:prstGeom prst="roundRect">
              <a:avLst>
                <a:gd name="adj" fmla="val 26868"/>
              </a:avLst>
            </a:prstGeom>
            <a:gradFill>
              <a:gsLst>
                <a:gs pos="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baseline="0">
                  <a:solidFill>
                    <a:schemeClr val="tx1"/>
                  </a:solidFill>
                </a:rPr>
                <a:t>Min Salary</a:t>
              </a:r>
              <a:endParaRPr lang="en-US" sz="1800" b="1">
                <a:solidFill>
                  <a:schemeClr val="tx1"/>
                </a:solidFill>
              </a:endParaRPr>
            </a:p>
          </xdr:txBody>
        </xdr:sp>
      </xdr:grpSp>
      <xdr:sp macro="" textlink="">
        <xdr:nvSpPr>
          <xdr:cNvPr id="50" name="TextBox 49">
            <a:extLst>
              <a:ext uri="{FF2B5EF4-FFF2-40B4-BE49-F238E27FC236}">
                <a16:creationId xmlns:a16="http://schemas.microsoft.com/office/drawing/2014/main" id="{5224C085-FC8F-DA37-0310-DF207576C42F}"/>
              </a:ext>
            </a:extLst>
          </xdr:cNvPr>
          <xdr:cNvSpPr txBox="1"/>
        </xdr:nvSpPr>
        <xdr:spPr>
          <a:xfrm>
            <a:off x="933824" y="280049"/>
            <a:ext cx="32006739" cy="1037902"/>
          </a:xfrm>
          <a:prstGeom prst="rect">
            <a:avLst/>
          </a:prstGeom>
          <a:solidFill>
            <a:srgbClr val="008000"/>
          </a:solidFill>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a:defRPr sz="1400" b="1" i="0" u="none" strike="noStrike" kern="1200" baseline="0">
                <a:solidFill>
                  <a:srgbClr val="000000">
                    <a:lumMod val="65000"/>
                    <a:lumOff val="35000"/>
                  </a:srgbClr>
                </a:solidFill>
                <a:latin typeface="+mn-lt"/>
                <a:ea typeface="+mn-ea"/>
                <a:cs typeface="+mn-cs"/>
              </a:defRPr>
            </a:pPr>
            <a:r>
              <a:rPr lang="en-US" sz="4400" b="1" i="0" u="none" strike="noStrike" kern="1200" baseline="0">
                <a:solidFill>
                  <a:schemeClr val="bg1"/>
                </a:solidFill>
                <a:latin typeface="+mn-lt"/>
                <a:ea typeface="+mn-ea"/>
                <a:cs typeface="+mn-cs"/>
              </a:rPr>
              <a:t>WORKFORCE ANALYSIS DASHBOARD</a:t>
            </a:r>
          </a:p>
        </xdr:txBody>
      </xdr:sp>
      <xdr:pic>
        <xdr:nvPicPr>
          <xdr:cNvPr id="51" name="Picture 50">
            <a:extLst>
              <a:ext uri="{FF2B5EF4-FFF2-40B4-BE49-F238E27FC236}">
                <a16:creationId xmlns:a16="http://schemas.microsoft.com/office/drawing/2014/main" id="{A971FD08-4621-6E6E-08FF-4D08492BC641}"/>
              </a:ext>
            </a:extLst>
          </xdr:cNvPr>
          <xdr:cNvPicPr>
            <a:picLocks noChangeAspect="1"/>
          </xdr:cNvPicPr>
        </xdr:nvPicPr>
        <xdr:blipFill>
          <a:blip xmlns:r="http://schemas.openxmlformats.org/officeDocument/2006/relationships" r:embed="rId8"/>
          <a:stretch>
            <a:fillRect/>
          </a:stretch>
        </xdr:blipFill>
        <xdr:spPr>
          <a:xfrm>
            <a:off x="8002026" y="1818470"/>
            <a:ext cx="608211" cy="513698"/>
          </a:xfrm>
          <a:prstGeom prst="rect">
            <a:avLst/>
          </a:prstGeom>
        </xdr:spPr>
      </xdr:pic>
      <xdr:pic>
        <xdr:nvPicPr>
          <xdr:cNvPr id="52" name="Picture 51">
            <a:extLst>
              <a:ext uri="{FF2B5EF4-FFF2-40B4-BE49-F238E27FC236}">
                <a16:creationId xmlns:a16="http://schemas.microsoft.com/office/drawing/2014/main" id="{B143D9D8-2FEB-9C68-2433-F7886A47804C}"/>
              </a:ext>
            </a:extLst>
          </xdr:cNvPr>
          <xdr:cNvPicPr>
            <a:picLocks noChangeAspect="1"/>
          </xdr:cNvPicPr>
        </xdr:nvPicPr>
        <xdr:blipFill>
          <a:blip xmlns:r="http://schemas.openxmlformats.org/officeDocument/2006/relationships" r:embed="rId9"/>
          <a:stretch>
            <a:fillRect/>
          </a:stretch>
        </xdr:blipFill>
        <xdr:spPr>
          <a:xfrm>
            <a:off x="12026814" y="1901708"/>
            <a:ext cx="605372" cy="511319"/>
          </a:xfrm>
          <a:prstGeom prst="rect">
            <a:avLst/>
          </a:prstGeom>
        </xdr:spPr>
      </xdr:pic>
      <xdr:pic>
        <xdr:nvPicPr>
          <xdr:cNvPr id="53" name="Picture 52">
            <a:extLst>
              <a:ext uri="{FF2B5EF4-FFF2-40B4-BE49-F238E27FC236}">
                <a16:creationId xmlns:a16="http://schemas.microsoft.com/office/drawing/2014/main" id="{1F2CD9E1-9EDC-D618-60E7-D5AF6A990AE6}"/>
              </a:ext>
            </a:extLst>
          </xdr:cNvPr>
          <xdr:cNvPicPr>
            <a:picLocks noChangeAspect="1"/>
          </xdr:cNvPicPr>
        </xdr:nvPicPr>
        <xdr:blipFill>
          <a:blip xmlns:r="http://schemas.openxmlformats.org/officeDocument/2006/relationships" r:embed="rId10"/>
          <a:stretch>
            <a:fillRect/>
          </a:stretch>
        </xdr:blipFill>
        <xdr:spPr>
          <a:xfrm>
            <a:off x="16727915" y="1853322"/>
            <a:ext cx="608211" cy="513698"/>
          </a:xfrm>
          <a:prstGeom prst="rect">
            <a:avLst/>
          </a:prstGeom>
        </xdr:spPr>
      </xdr:pic>
      <xdr:pic>
        <xdr:nvPicPr>
          <xdr:cNvPr id="55" name="Picture 54">
            <a:extLst>
              <a:ext uri="{FF2B5EF4-FFF2-40B4-BE49-F238E27FC236}">
                <a16:creationId xmlns:a16="http://schemas.microsoft.com/office/drawing/2014/main" id="{175E2E0B-D17F-D029-4C4F-8236BF840470}"/>
              </a:ext>
            </a:extLst>
          </xdr:cNvPr>
          <xdr:cNvPicPr>
            <a:picLocks noChangeAspect="1"/>
          </xdr:cNvPicPr>
        </xdr:nvPicPr>
        <xdr:blipFill>
          <a:blip xmlns:r="http://schemas.openxmlformats.org/officeDocument/2006/relationships" r:embed="rId11"/>
          <a:stretch>
            <a:fillRect/>
          </a:stretch>
        </xdr:blipFill>
        <xdr:spPr>
          <a:xfrm>
            <a:off x="20426366" y="1782795"/>
            <a:ext cx="612940" cy="513698"/>
          </a:xfrm>
          <a:prstGeom prst="rect">
            <a:avLst/>
          </a:prstGeom>
        </xdr:spPr>
      </xdr:pic>
      <xdr:pic>
        <xdr:nvPicPr>
          <xdr:cNvPr id="57" name="Picture 56">
            <a:extLst>
              <a:ext uri="{FF2B5EF4-FFF2-40B4-BE49-F238E27FC236}">
                <a16:creationId xmlns:a16="http://schemas.microsoft.com/office/drawing/2014/main" id="{482E073B-A16B-DDA1-43B7-73054F12B082}"/>
              </a:ext>
            </a:extLst>
          </xdr:cNvPr>
          <xdr:cNvPicPr>
            <a:picLocks noChangeAspect="1"/>
          </xdr:cNvPicPr>
        </xdr:nvPicPr>
        <xdr:blipFill>
          <a:blip xmlns:r="http://schemas.openxmlformats.org/officeDocument/2006/relationships" r:embed="rId12"/>
          <a:stretch>
            <a:fillRect/>
          </a:stretch>
        </xdr:blipFill>
        <xdr:spPr>
          <a:xfrm>
            <a:off x="24862617" y="1818469"/>
            <a:ext cx="608211" cy="513698"/>
          </a:xfrm>
          <a:prstGeom prst="rect">
            <a:avLst/>
          </a:prstGeom>
        </xdr:spPr>
      </xdr:pic>
      <xdr:pic>
        <xdr:nvPicPr>
          <xdr:cNvPr id="58" name="Picture 57">
            <a:extLst>
              <a:ext uri="{FF2B5EF4-FFF2-40B4-BE49-F238E27FC236}">
                <a16:creationId xmlns:a16="http://schemas.microsoft.com/office/drawing/2014/main" id="{39D5FE54-10F5-9CF7-1808-51C002A55813}"/>
              </a:ext>
            </a:extLst>
          </xdr:cNvPr>
          <xdr:cNvPicPr>
            <a:picLocks noChangeAspect="1"/>
          </xdr:cNvPicPr>
        </xdr:nvPicPr>
        <xdr:blipFill>
          <a:blip xmlns:r="http://schemas.openxmlformats.org/officeDocument/2006/relationships" r:embed="rId13"/>
          <a:stretch>
            <a:fillRect/>
          </a:stretch>
        </xdr:blipFill>
        <xdr:spPr>
          <a:xfrm>
            <a:off x="29086040" y="1842251"/>
            <a:ext cx="608211" cy="513698"/>
          </a:xfrm>
          <a:prstGeom prst="rect">
            <a:avLst/>
          </a:prstGeom>
        </xdr:spPr>
      </xdr:pic>
      <xdr:pic>
        <xdr:nvPicPr>
          <xdr:cNvPr id="59" name="Picture 58">
            <a:extLst>
              <a:ext uri="{FF2B5EF4-FFF2-40B4-BE49-F238E27FC236}">
                <a16:creationId xmlns:a16="http://schemas.microsoft.com/office/drawing/2014/main" id="{E36263F5-5D56-8558-4EDD-B75509421BD8}"/>
              </a:ext>
            </a:extLst>
          </xdr:cNvPr>
          <xdr:cNvPicPr>
            <a:picLocks noChangeAspect="1"/>
          </xdr:cNvPicPr>
        </xdr:nvPicPr>
        <xdr:blipFill>
          <a:blip xmlns:r="http://schemas.openxmlformats.org/officeDocument/2006/relationships" r:embed="rId14"/>
          <a:stretch>
            <a:fillRect/>
          </a:stretch>
        </xdr:blipFill>
        <xdr:spPr>
          <a:xfrm>
            <a:off x="15852961" y="2851435"/>
            <a:ext cx="609985" cy="506267"/>
          </a:xfrm>
          <a:prstGeom prst="rect">
            <a:avLst/>
          </a:prstGeom>
        </xdr:spPr>
      </xdr:pic>
      <xdr:pic>
        <xdr:nvPicPr>
          <xdr:cNvPr id="60" name="Picture 59">
            <a:extLst>
              <a:ext uri="{FF2B5EF4-FFF2-40B4-BE49-F238E27FC236}">
                <a16:creationId xmlns:a16="http://schemas.microsoft.com/office/drawing/2014/main" id="{CCDD3E50-3055-42D3-BD5E-0ADEA3A661F3}"/>
              </a:ext>
            </a:extLst>
          </xdr:cNvPr>
          <xdr:cNvPicPr>
            <a:picLocks noChangeAspect="1"/>
          </xdr:cNvPicPr>
        </xdr:nvPicPr>
        <xdr:blipFill>
          <a:blip xmlns:r="http://schemas.openxmlformats.org/officeDocument/2006/relationships" r:embed="rId15"/>
          <a:stretch>
            <a:fillRect/>
          </a:stretch>
        </xdr:blipFill>
        <xdr:spPr>
          <a:xfrm>
            <a:off x="7947045" y="2881242"/>
            <a:ext cx="609985" cy="506267"/>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3.116617476851" createdVersion="8" refreshedVersion="8" minRefreshableVersion="3" recordCount="1469" xr:uid="{E1C782FF-3C97-4525-B262-51652C7E566F}">
  <cacheSource type="worksheet">
    <worksheetSource name="Table1"/>
  </cacheSource>
  <cacheFields count="12">
    <cacheField name="emp_id" numFmtId="0">
      <sharedItems/>
    </cacheField>
    <cacheField name="first_name" numFmtId="0">
      <sharedItems/>
    </cacheField>
    <cacheField name="last_name" numFmtId="0">
      <sharedItems/>
    </cacheField>
    <cacheField name="gender" numFmtId="0">
      <sharedItems count="4">
        <s v="Male"/>
        <s v="Non-Binary"/>
        <s v="Female"/>
        <s v="Prefer Not To Say"/>
      </sharedItems>
    </cacheField>
    <cacheField name="age" numFmtId="0">
      <sharedItems containsSemiMixedTypes="0" containsString="0" containsNumber="1" containsInteger="1" minValue="18" maxValue="51"/>
    </cacheField>
    <cacheField name="department" numFmtId="0">
      <sharedItems count="3">
        <s v="Sales"/>
        <s v="Human Resources"/>
        <s v="Technology"/>
      </sharedItems>
    </cacheField>
    <cacheField name="education_field" numFmtId="0">
      <sharedItems count="9">
        <s v="Marketing"/>
        <s v="Computer Science"/>
        <s v="Technical Degree"/>
        <s v="Information Systems"/>
        <s v="Other"/>
        <s v="Economics"/>
        <s v="Human Resources"/>
        <s v="Business Studies"/>
        <s v="Marketing " u="1"/>
      </sharedItems>
    </cacheField>
    <cacheField name="job_role" numFmtId="0">
      <sharedItems count="13">
        <s v="Sales Executive"/>
        <s v="HR Business Partner"/>
        <s v="Engineering Manager"/>
        <s v="Recruiter"/>
        <s v="Data Scientist"/>
        <s v="Machine Learning Engineer"/>
        <s v="Manager"/>
        <s v="Software Engineer"/>
        <s v="Senior Software Engineer"/>
        <s v="Sales Representative"/>
        <s v="Analytics Manager"/>
        <s v="HR Executive"/>
        <s v="HR Manager"/>
      </sharedItems>
    </cacheField>
    <cacheField name="marital_status" numFmtId="0">
      <sharedItems count="3">
        <s v="Single"/>
        <s v="Married"/>
        <s v="Divorced"/>
      </sharedItems>
    </cacheField>
    <cacheField name="salary" numFmtId="165">
      <sharedItems containsSemiMixedTypes="0" containsString="0" containsNumber="1" containsInteger="1" minValue="20387" maxValue="547204"/>
    </cacheField>
    <cacheField name="age bins" numFmtId="0">
      <sharedItems count="9">
        <s v="30-39"/>
        <s v="40-49"/>
        <s v="20-29"/>
        <s v="50-59"/>
        <s v="19 Below"/>
        <s v="30s" u="1"/>
        <s v="40s" u="1"/>
        <s v="20s" u="1"/>
        <s v="50s" u="1"/>
      </sharedItems>
    </cacheField>
    <cacheField name="Field1" numFmtId="0" formula="COUNT(gender)" databaseField="0"/>
  </cacheFields>
  <extLst>
    <ext xmlns:x14="http://schemas.microsoft.com/office/spreadsheetml/2009/9/main" uri="{725AE2AE-9491-48be-B2B4-4EB974FC3084}">
      <x14:pivotCacheDefinition pivotCacheId="4426494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9">
  <r>
    <s v="CBCB-9C9D"/>
    <s v="Leonerd"/>
    <s v="Aland"/>
    <x v="0"/>
    <n v="38"/>
    <x v="0"/>
    <x v="0"/>
    <x v="0"/>
    <x v="0"/>
    <n v="157718"/>
    <x v="0"/>
  </r>
  <r>
    <s v="95D7-1CE9"/>
    <s v="Ahmed"/>
    <s v="Sykes"/>
    <x v="0"/>
    <n v="43"/>
    <x v="1"/>
    <x v="1"/>
    <x v="1"/>
    <x v="1"/>
    <n v="309964"/>
    <x v="1"/>
  </r>
  <r>
    <s v="47A0-559B"/>
    <s v="Ermentrude"/>
    <s v="Berrie"/>
    <x v="1"/>
    <n v="39"/>
    <x v="2"/>
    <x v="2"/>
    <x v="2"/>
    <x v="1"/>
    <n v="293132"/>
    <x v="0"/>
  </r>
  <r>
    <s v="42CC-040A"/>
    <s v="Stace"/>
    <s v="Savege"/>
    <x v="2"/>
    <n v="29"/>
    <x v="1"/>
    <x v="0"/>
    <x v="3"/>
    <x v="0"/>
    <n v="49606"/>
    <x v="2"/>
  </r>
  <r>
    <s v="C219-6C2E"/>
    <s v="Clerkclaude"/>
    <s v="Hinkins"/>
    <x v="0"/>
    <n v="34"/>
    <x v="0"/>
    <x v="3"/>
    <x v="0"/>
    <x v="2"/>
    <n v="133468"/>
    <x v="0"/>
  </r>
  <r>
    <s v="D906-B674"/>
    <s v="Uta"/>
    <s v="Melmar"/>
    <x v="2"/>
    <n v="42"/>
    <x v="2"/>
    <x v="4"/>
    <x v="2"/>
    <x v="1"/>
    <n v="259284"/>
    <x v="1"/>
  </r>
  <r>
    <s v="3C7D-86ED"/>
    <s v="Joyan"/>
    <s v="Brason"/>
    <x v="2"/>
    <n v="40"/>
    <x v="0"/>
    <x v="0"/>
    <x v="0"/>
    <x v="2"/>
    <n v="104426"/>
    <x v="1"/>
  </r>
  <r>
    <s v="3D71-8DC2"/>
    <s v="Alix"/>
    <s v="Blazejewski"/>
    <x v="0"/>
    <n v="38"/>
    <x v="0"/>
    <x v="3"/>
    <x v="0"/>
    <x v="1"/>
    <n v="147098"/>
    <x v="0"/>
  </r>
  <r>
    <s v="5476-CA0D"/>
    <s v="Kayley"/>
    <s v="Snoad"/>
    <x v="2"/>
    <n v="31"/>
    <x v="2"/>
    <x v="1"/>
    <x v="4"/>
    <x v="0"/>
    <n v="69747"/>
    <x v="0"/>
  </r>
  <r>
    <s v="73CF-4956"/>
    <s v="Hannis"/>
    <s v="Waslin"/>
    <x v="2"/>
    <n v="32"/>
    <x v="2"/>
    <x v="3"/>
    <x v="4"/>
    <x v="0"/>
    <n v="102022"/>
    <x v="0"/>
  </r>
  <r>
    <s v="277A-A6FA"/>
    <s v="Annabela"/>
    <s v="Pablos"/>
    <x v="2"/>
    <n v="35"/>
    <x v="2"/>
    <x v="0"/>
    <x v="5"/>
    <x v="0"/>
    <n v="272175"/>
    <x v="0"/>
  </r>
  <r>
    <s v="8BAB-B4A6"/>
    <s v="Torey"/>
    <s v="Abram"/>
    <x v="0"/>
    <n v="38"/>
    <x v="0"/>
    <x v="1"/>
    <x v="6"/>
    <x v="0"/>
    <n v="340229"/>
    <x v="0"/>
  </r>
  <r>
    <s v="111D-E5EF"/>
    <s v="Edna"/>
    <s v="Alison"/>
    <x v="1"/>
    <n v="37"/>
    <x v="2"/>
    <x v="4"/>
    <x v="7"/>
    <x v="2"/>
    <n v="48395"/>
    <x v="0"/>
  </r>
  <r>
    <s v="97F4-0B14"/>
    <s v="Vernen"/>
    <s v="Powner"/>
    <x v="0"/>
    <n v="33"/>
    <x v="2"/>
    <x v="3"/>
    <x v="8"/>
    <x v="0"/>
    <n v="97126"/>
    <x v="0"/>
  </r>
  <r>
    <s v="5C03-1009"/>
    <s v="Willetta"/>
    <s v="Lurriman"/>
    <x v="2"/>
    <n v="42"/>
    <x v="2"/>
    <x v="0"/>
    <x v="2"/>
    <x v="1"/>
    <n v="316208"/>
    <x v="1"/>
  </r>
  <r>
    <s v="BD1B-53A3"/>
    <s v="Wendall"/>
    <s v="Dryden"/>
    <x v="0"/>
    <n v="43"/>
    <x v="0"/>
    <x v="0"/>
    <x v="0"/>
    <x v="0"/>
    <n v="128885"/>
    <x v="1"/>
  </r>
  <r>
    <s v="DFA9-990E"/>
    <s v="Cale"/>
    <s v="Holston"/>
    <x v="0"/>
    <n v="43"/>
    <x v="0"/>
    <x v="1"/>
    <x v="0"/>
    <x v="1"/>
    <n v="108315"/>
    <x v="1"/>
  </r>
  <r>
    <s v="ED73-F078"/>
    <s v="Ernaline"/>
    <s v="Napolione"/>
    <x v="2"/>
    <n v="45"/>
    <x v="2"/>
    <x v="5"/>
    <x v="7"/>
    <x v="1"/>
    <n v="136521"/>
    <x v="1"/>
  </r>
  <r>
    <s v="C6EC-FEB5"/>
    <s v="Charlena"/>
    <s v="Severwright"/>
    <x v="2"/>
    <n v="38"/>
    <x v="0"/>
    <x v="2"/>
    <x v="0"/>
    <x v="0"/>
    <n v="151141"/>
    <x v="0"/>
  </r>
  <r>
    <s v="D7EE-56FC"/>
    <s v="Zsa zsa"/>
    <s v="Evered"/>
    <x v="2"/>
    <n v="39"/>
    <x v="0"/>
    <x v="2"/>
    <x v="0"/>
    <x v="1"/>
    <n v="107863"/>
    <x v="0"/>
  </r>
  <r>
    <s v="C395-8C36"/>
    <s v="Curcio"/>
    <s v="Franek"/>
    <x v="0"/>
    <n v="33"/>
    <x v="1"/>
    <x v="3"/>
    <x v="3"/>
    <x v="2"/>
    <n v="53616"/>
    <x v="0"/>
  </r>
  <r>
    <s v="E348-E12B"/>
    <s v="Burnaby"/>
    <s v="Guillet"/>
    <x v="0"/>
    <n v="36"/>
    <x v="2"/>
    <x v="6"/>
    <x v="7"/>
    <x v="2"/>
    <n v="61298"/>
    <x v="0"/>
  </r>
  <r>
    <s v="B3AF-7E58"/>
    <s v="Elvira"/>
    <s v="Ianelli"/>
    <x v="2"/>
    <n v="45"/>
    <x v="1"/>
    <x v="3"/>
    <x v="3"/>
    <x v="2"/>
    <n v="54132"/>
    <x v="1"/>
  </r>
  <r>
    <s v="469A-8121"/>
    <s v="Baxie"/>
    <s v="Rising"/>
    <x v="0"/>
    <n v="30"/>
    <x v="2"/>
    <x v="1"/>
    <x v="2"/>
    <x v="1"/>
    <n v="328415"/>
    <x v="0"/>
  </r>
  <r>
    <s v="9E22-6287"/>
    <s v="Gifford"/>
    <s v="Poynser"/>
    <x v="1"/>
    <n v="48"/>
    <x v="2"/>
    <x v="0"/>
    <x v="5"/>
    <x v="0"/>
    <n v="145337"/>
    <x v="1"/>
  </r>
  <r>
    <s v="D5DA-363A"/>
    <s v="Rickey"/>
    <s v="Shere"/>
    <x v="0"/>
    <n v="33"/>
    <x v="0"/>
    <x v="0"/>
    <x v="0"/>
    <x v="1"/>
    <n v="71201"/>
    <x v="0"/>
  </r>
  <r>
    <s v="BFF3-AADC"/>
    <s v="Collen"/>
    <s v="Sedman"/>
    <x v="2"/>
    <n v="31"/>
    <x v="1"/>
    <x v="0"/>
    <x v="3"/>
    <x v="2"/>
    <n v="55682"/>
    <x v="0"/>
  </r>
  <r>
    <s v="C0BE-FED0"/>
    <s v="Bertram"/>
    <s v="Doleman"/>
    <x v="0"/>
    <n v="40"/>
    <x v="0"/>
    <x v="5"/>
    <x v="9"/>
    <x v="1"/>
    <n v="63455"/>
    <x v="1"/>
  </r>
  <r>
    <s v="D565-284D"/>
    <s v="Bessie"/>
    <s v="Bellson"/>
    <x v="2"/>
    <n v="47"/>
    <x v="0"/>
    <x v="1"/>
    <x v="0"/>
    <x v="0"/>
    <n v="65626"/>
    <x v="1"/>
  </r>
  <r>
    <s v="00D4-DD53"/>
    <s v="Joyce"/>
    <s v="Goor"/>
    <x v="2"/>
    <n v="30"/>
    <x v="2"/>
    <x v="4"/>
    <x v="7"/>
    <x v="0"/>
    <n v="68508"/>
    <x v="0"/>
  </r>
  <r>
    <s v="7FFD-C810"/>
    <s v="Claresta"/>
    <s v="Impy"/>
    <x v="2"/>
    <n v="32"/>
    <x v="2"/>
    <x v="5"/>
    <x v="4"/>
    <x v="1"/>
    <n v="75821"/>
    <x v="0"/>
  </r>
  <r>
    <s v="07B2-D67A"/>
    <s v="Rossie"/>
    <s v="Everleigh"/>
    <x v="0"/>
    <n v="44"/>
    <x v="0"/>
    <x v="3"/>
    <x v="6"/>
    <x v="2"/>
    <n v="285620"/>
    <x v="1"/>
  </r>
  <r>
    <s v="1749-81A2"/>
    <s v="Elora"/>
    <s v="Bentjens"/>
    <x v="2"/>
    <n v="48"/>
    <x v="2"/>
    <x v="1"/>
    <x v="7"/>
    <x v="0"/>
    <n v="65860"/>
    <x v="1"/>
  </r>
  <r>
    <s v="FF14-A43E"/>
    <s v="Koenraad"/>
    <s v="Nannizzi"/>
    <x v="0"/>
    <n v="47"/>
    <x v="2"/>
    <x v="1"/>
    <x v="4"/>
    <x v="1"/>
    <n v="40786"/>
    <x v="1"/>
  </r>
  <r>
    <s v="3CD6-5587"/>
    <s v="Dorise"/>
    <s v="Klishin"/>
    <x v="2"/>
    <n v="31"/>
    <x v="2"/>
    <x v="1"/>
    <x v="7"/>
    <x v="0"/>
    <n v="59697"/>
    <x v="0"/>
  </r>
  <r>
    <s v="4FC2-A40D"/>
    <s v="Gayle"/>
    <s v="Riseley"/>
    <x v="2"/>
    <n v="32"/>
    <x v="2"/>
    <x v="7"/>
    <x v="2"/>
    <x v="1"/>
    <n v="316725"/>
    <x v="0"/>
  </r>
  <r>
    <s v="9AAB-DCD0"/>
    <s v="Staci"/>
    <s v="Leith"/>
    <x v="2"/>
    <n v="28"/>
    <x v="2"/>
    <x v="4"/>
    <x v="7"/>
    <x v="2"/>
    <n v="105984"/>
    <x v="2"/>
  </r>
  <r>
    <s v="427A-8C69"/>
    <s v="Pasquale"/>
    <s v="Abreheart"/>
    <x v="0"/>
    <n v="32"/>
    <x v="2"/>
    <x v="7"/>
    <x v="10"/>
    <x v="1"/>
    <n v="393294"/>
    <x v="0"/>
  </r>
  <r>
    <s v="A923-9EF6"/>
    <s v="Alaine"/>
    <s v="Hinrichsen"/>
    <x v="2"/>
    <n v="41"/>
    <x v="2"/>
    <x v="3"/>
    <x v="5"/>
    <x v="0"/>
    <n v="107008"/>
    <x v="1"/>
  </r>
  <r>
    <s v="5C61-8F3A"/>
    <s v="Dyana"/>
    <s v="Gallie"/>
    <x v="2"/>
    <n v="34"/>
    <x v="2"/>
    <x v="0"/>
    <x v="4"/>
    <x v="0"/>
    <n v="127432"/>
    <x v="0"/>
  </r>
  <r>
    <s v="CF2F-8CA3"/>
    <s v="Lindy"/>
    <s v="Rawstorne"/>
    <x v="0"/>
    <n v="45"/>
    <x v="0"/>
    <x v="3"/>
    <x v="0"/>
    <x v="1"/>
    <n v="76693"/>
    <x v="1"/>
  </r>
  <r>
    <s v="40A9-8EB0"/>
    <s v="Joannes"/>
    <s v="McFadden"/>
    <x v="2"/>
    <n v="39"/>
    <x v="2"/>
    <x v="0"/>
    <x v="7"/>
    <x v="0"/>
    <n v="90017"/>
    <x v="0"/>
  </r>
  <r>
    <s v="2E72-4BF1"/>
    <s v="Grace"/>
    <s v="Gohier"/>
    <x v="0"/>
    <n v="44"/>
    <x v="0"/>
    <x v="1"/>
    <x v="6"/>
    <x v="1"/>
    <n v="426142"/>
    <x v="1"/>
  </r>
  <r>
    <s v="EE39-C8F2"/>
    <s v="Jaclin"/>
    <s v="Chadburn"/>
    <x v="2"/>
    <n v="47"/>
    <x v="2"/>
    <x v="5"/>
    <x v="7"/>
    <x v="1"/>
    <n v="46514"/>
    <x v="1"/>
  </r>
  <r>
    <s v="C0C7-A3EF"/>
    <s v="Hagen"/>
    <s v="Worge"/>
    <x v="0"/>
    <n v="48"/>
    <x v="0"/>
    <x v="0"/>
    <x v="0"/>
    <x v="0"/>
    <n v="125587"/>
    <x v="1"/>
  </r>
  <r>
    <s v="79F3-8AA5"/>
    <s v="Lacy"/>
    <s v="Domerc"/>
    <x v="2"/>
    <n v="47"/>
    <x v="1"/>
    <x v="3"/>
    <x v="11"/>
    <x v="0"/>
    <n v="98608"/>
    <x v="1"/>
  </r>
  <r>
    <s v="9528-AA17"/>
    <s v="Jaquelin"/>
    <s v="Kite"/>
    <x v="2"/>
    <n v="48"/>
    <x v="2"/>
    <x v="1"/>
    <x v="7"/>
    <x v="1"/>
    <n v="72794"/>
    <x v="1"/>
  </r>
  <r>
    <s v="9C71-34AE"/>
    <s v="Yvor"/>
    <s v="Walaron"/>
    <x v="1"/>
    <n v="40"/>
    <x v="2"/>
    <x v="1"/>
    <x v="7"/>
    <x v="0"/>
    <n v="69119"/>
    <x v="1"/>
  </r>
  <r>
    <s v="C79A-E5E1"/>
    <s v="Alvera"/>
    <s v="Kulver"/>
    <x v="2"/>
    <n v="32"/>
    <x v="2"/>
    <x v="1"/>
    <x v="4"/>
    <x v="2"/>
    <n v="48835"/>
    <x v="0"/>
  </r>
  <r>
    <s v="5468-EEE1"/>
    <s v="Forbes"/>
    <s v="Toretta"/>
    <x v="0"/>
    <n v="28"/>
    <x v="2"/>
    <x v="1"/>
    <x v="8"/>
    <x v="1"/>
    <n v="218406"/>
    <x v="2"/>
  </r>
  <r>
    <s v="B50B-5A18"/>
    <s v="Paulina"/>
    <s v="Senecaut"/>
    <x v="2"/>
    <n v="40"/>
    <x v="2"/>
    <x v="2"/>
    <x v="7"/>
    <x v="2"/>
    <n v="42333"/>
    <x v="1"/>
  </r>
  <r>
    <s v="11AE-3E4D"/>
    <s v="Sheffie"/>
    <s v="Tonkin"/>
    <x v="0"/>
    <n v="39"/>
    <x v="0"/>
    <x v="0"/>
    <x v="6"/>
    <x v="1"/>
    <n v="300299"/>
    <x v="0"/>
  </r>
  <r>
    <s v="151D-1FF2"/>
    <s v="Kai"/>
    <s v="Lush"/>
    <x v="2"/>
    <n v="34"/>
    <x v="0"/>
    <x v="5"/>
    <x v="0"/>
    <x v="0"/>
    <n v="173246"/>
    <x v="0"/>
  </r>
  <r>
    <s v="D584-4E31"/>
    <s v="Patrica"/>
    <s v="Lamyman"/>
    <x v="2"/>
    <n v="35"/>
    <x v="1"/>
    <x v="1"/>
    <x v="3"/>
    <x v="1"/>
    <n v="67264"/>
    <x v="0"/>
  </r>
  <r>
    <s v="0FC8-561B"/>
    <s v="Caryl"/>
    <s v="Loving"/>
    <x v="0"/>
    <n v="29"/>
    <x v="2"/>
    <x v="3"/>
    <x v="8"/>
    <x v="1"/>
    <n v="93591"/>
    <x v="2"/>
  </r>
  <r>
    <s v="A531-8159"/>
    <s v="Carlyn"/>
    <s v="Pavese"/>
    <x v="2"/>
    <n v="37"/>
    <x v="2"/>
    <x v="3"/>
    <x v="4"/>
    <x v="2"/>
    <n v="82099"/>
    <x v="0"/>
  </r>
  <r>
    <s v="E7A6-33A3"/>
    <s v="Amye"/>
    <s v="Townes"/>
    <x v="2"/>
    <n v="38"/>
    <x v="2"/>
    <x v="0"/>
    <x v="4"/>
    <x v="1"/>
    <n v="83590"/>
    <x v="0"/>
  </r>
  <r>
    <s v="E4F4-11B9"/>
    <s v="Susanne"/>
    <s v="Wisam"/>
    <x v="2"/>
    <n v="29"/>
    <x v="0"/>
    <x v="1"/>
    <x v="0"/>
    <x v="0"/>
    <n v="122811"/>
    <x v="2"/>
  </r>
  <r>
    <s v="586E-5C14"/>
    <s v="Gunther"/>
    <s v="Keays"/>
    <x v="0"/>
    <n v="40"/>
    <x v="2"/>
    <x v="3"/>
    <x v="7"/>
    <x v="0"/>
    <n v="58551"/>
    <x v="1"/>
  </r>
  <r>
    <s v="8A40-C85A"/>
    <s v="Reggie"/>
    <s v="Matthewman"/>
    <x v="2"/>
    <n v="44"/>
    <x v="2"/>
    <x v="0"/>
    <x v="7"/>
    <x v="1"/>
    <n v="53325"/>
    <x v="1"/>
  </r>
  <r>
    <s v="2B08-7D3D"/>
    <s v="Roderic"/>
    <s v="Daddow"/>
    <x v="0"/>
    <n v="45"/>
    <x v="0"/>
    <x v="0"/>
    <x v="9"/>
    <x v="1"/>
    <n v="47326"/>
    <x v="1"/>
  </r>
  <r>
    <s v="C96F-0F3B"/>
    <s v="Jessa"/>
    <s v="Glasscoo"/>
    <x v="2"/>
    <n v="41"/>
    <x v="0"/>
    <x v="6"/>
    <x v="9"/>
    <x v="1"/>
    <n v="48147"/>
    <x v="1"/>
  </r>
  <r>
    <s v="9DFE-1FD5"/>
    <s v="Angel"/>
    <s v="Hazeup"/>
    <x v="0"/>
    <n v="42"/>
    <x v="1"/>
    <x v="1"/>
    <x v="12"/>
    <x v="1"/>
    <n v="463051"/>
    <x v="1"/>
  </r>
  <r>
    <s v="C0A1-EB7D"/>
    <s v="Leona"/>
    <s v="McKnish"/>
    <x v="2"/>
    <n v="36"/>
    <x v="2"/>
    <x v="1"/>
    <x v="8"/>
    <x v="1"/>
    <n v="111294"/>
    <x v="0"/>
  </r>
  <r>
    <s v="5731-90E6"/>
    <s v="Leonidas"/>
    <s v="Clarke-Williams"/>
    <x v="1"/>
    <n v="35"/>
    <x v="2"/>
    <x v="3"/>
    <x v="10"/>
    <x v="0"/>
    <n v="542695"/>
    <x v="0"/>
  </r>
  <r>
    <s v="FD3F-5255"/>
    <s v="Quintilla"/>
    <s v="Wyllt"/>
    <x v="2"/>
    <n v="45"/>
    <x v="2"/>
    <x v="1"/>
    <x v="4"/>
    <x v="2"/>
    <n v="64795"/>
    <x v="1"/>
  </r>
  <r>
    <s v="132B-F2B2"/>
    <s v="Erica"/>
    <s v="Dracksford"/>
    <x v="2"/>
    <n v="35"/>
    <x v="2"/>
    <x v="5"/>
    <x v="7"/>
    <x v="1"/>
    <n v="59086"/>
    <x v="0"/>
  </r>
  <r>
    <s v="9DB2-76B3"/>
    <s v="Buck"/>
    <s v="Klawi"/>
    <x v="0"/>
    <n v="41"/>
    <x v="0"/>
    <x v="3"/>
    <x v="0"/>
    <x v="1"/>
    <n v="116966"/>
    <x v="1"/>
  </r>
  <r>
    <s v="4969-9A35"/>
    <s v="Thekla"/>
    <s v="Flintuff"/>
    <x v="1"/>
    <n v="39"/>
    <x v="2"/>
    <x v="1"/>
    <x v="7"/>
    <x v="0"/>
    <n v="137427"/>
    <x v="0"/>
  </r>
  <r>
    <s v="0CED-EE28"/>
    <s v="Ruthy"/>
    <s v="Pena"/>
    <x v="2"/>
    <n v="48"/>
    <x v="2"/>
    <x v="2"/>
    <x v="4"/>
    <x v="1"/>
    <n v="47464"/>
    <x v="1"/>
  </r>
  <r>
    <s v="D077-169C"/>
    <s v="Gustavo"/>
    <s v="Chatel"/>
    <x v="0"/>
    <n v="46"/>
    <x v="0"/>
    <x v="1"/>
    <x v="0"/>
    <x v="1"/>
    <n v="150731"/>
    <x v="1"/>
  </r>
  <r>
    <s v="63DA-AA21"/>
    <s v="Diannne"/>
    <s v="Choules"/>
    <x v="2"/>
    <n v="43"/>
    <x v="2"/>
    <x v="5"/>
    <x v="2"/>
    <x v="2"/>
    <n v="436813"/>
    <x v="1"/>
  </r>
  <r>
    <s v="ACA9-5DC2"/>
    <s v="Mireielle"/>
    <s v="Chstney"/>
    <x v="2"/>
    <n v="46"/>
    <x v="0"/>
    <x v="3"/>
    <x v="0"/>
    <x v="1"/>
    <n v="205159"/>
    <x v="1"/>
  </r>
  <r>
    <s v="12B5-11CC"/>
    <s v="Vitoria"/>
    <s v="MacVaugh"/>
    <x v="2"/>
    <n v="30"/>
    <x v="2"/>
    <x v="1"/>
    <x v="7"/>
    <x v="1"/>
    <n v="70771"/>
    <x v="0"/>
  </r>
  <r>
    <s v="00A3-2445"/>
    <s v="Wyatt"/>
    <s v="Ziehm"/>
    <x v="0"/>
    <n v="30"/>
    <x v="2"/>
    <x v="1"/>
    <x v="5"/>
    <x v="1"/>
    <n v="126238"/>
    <x v="0"/>
  </r>
  <r>
    <s v="076F-8AA3"/>
    <s v="Reese"/>
    <s v="Dibbert"/>
    <x v="0"/>
    <n v="39"/>
    <x v="2"/>
    <x v="0"/>
    <x v="4"/>
    <x v="0"/>
    <n v="58685"/>
    <x v="0"/>
  </r>
  <r>
    <s v="3F19-FC5A"/>
    <s v="Hy"/>
    <s v="Trevance"/>
    <x v="0"/>
    <n v="35"/>
    <x v="0"/>
    <x v="0"/>
    <x v="0"/>
    <x v="2"/>
    <n v="182764"/>
    <x v="0"/>
  </r>
  <r>
    <s v="8233-2483"/>
    <s v="Sheba"/>
    <s v="McCromley"/>
    <x v="2"/>
    <n v="35"/>
    <x v="1"/>
    <x v="1"/>
    <x v="3"/>
    <x v="2"/>
    <n v="47995"/>
    <x v="0"/>
  </r>
  <r>
    <s v="1C87-44CB"/>
    <s v="Darlene"/>
    <s v="Mansbridge"/>
    <x v="2"/>
    <n v="28"/>
    <x v="2"/>
    <x v="1"/>
    <x v="7"/>
    <x v="1"/>
    <n v="48930"/>
    <x v="2"/>
  </r>
  <r>
    <s v="6345-2F33"/>
    <s v="Ignacius"/>
    <s v="Streeter"/>
    <x v="1"/>
    <n v="46"/>
    <x v="2"/>
    <x v="3"/>
    <x v="5"/>
    <x v="1"/>
    <n v="102964"/>
    <x v="1"/>
  </r>
  <r>
    <s v="A2FB-2D5D"/>
    <s v="Lebbie"/>
    <s v="Poure"/>
    <x v="2"/>
    <n v="43"/>
    <x v="2"/>
    <x v="0"/>
    <x v="10"/>
    <x v="1"/>
    <n v="482510"/>
    <x v="1"/>
  </r>
  <r>
    <s v="E5C1-B122"/>
    <s v="Camila"/>
    <s v="Hernik"/>
    <x v="2"/>
    <n v="36"/>
    <x v="0"/>
    <x v="1"/>
    <x v="0"/>
    <x v="1"/>
    <n v="116057"/>
    <x v="0"/>
  </r>
  <r>
    <s v="462E-03DF"/>
    <s v="Muffin"/>
    <s v="Ellcome"/>
    <x v="2"/>
    <n v="45"/>
    <x v="2"/>
    <x v="0"/>
    <x v="7"/>
    <x v="1"/>
    <n v="90264"/>
    <x v="1"/>
  </r>
  <r>
    <s v="C2DD-9D37"/>
    <s v="Ring"/>
    <s v="Genge"/>
    <x v="0"/>
    <n v="42"/>
    <x v="0"/>
    <x v="1"/>
    <x v="0"/>
    <x v="1"/>
    <n v="106277"/>
    <x v="1"/>
  </r>
  <r>
    <s v="AEDB-BB62"/>
    <s v="Munmro"/>
    <s v="Ledamun"/>
    <x v="0"/>
    <n v="39"/>
    <x v="2"/>
    <x v="3"/>
    <x v="5"/>
    <x v="2"/>
    <n v="264285"/>
    <x v="0"/>
  </r>
  <r>
    <s v="88B8-EB84"/>
    <s v="Crystal"/>
    <s v="McLleese"/>
    <x v="2"/>
    <n v="34"/>
    <x v="2"/>
    <x v="1"/>
    <x v="2"/>
    <x v="2"/>
    <n v="357371"/>
    <x v="0"/>
  </r>
  <r>
    <s v="8822-B9C5"/>
    <s v="Amity"/>
    <s v="Kalisz"/>
    <x v="2"/>
    <n v="41"/>
    <x v="2"/>
    <x v="6"/>
    <x v="5"/>
    <x v="0"/>
    <n v="197592"/>
    <x v="1"/>
  </r>
  <r>
    <s v="E8F5-C47D"/>
    <s v="Jayne"/>
    <s v="Mickleburgh"/>
    <x v="2"/>
    <n v="30"/>
    <x v="1"/>
    <x v="1"/>
    <x v="11"/>
    <x v="1"/>
    <n v="97153"/>
    <x v="0"/>
  </r>
  <r>
    <s v="D696-9D82"/>
    <s v="Eberto"/>
    <s v="Flaherty"/>
    <x v="0"/>
    <n v="38"/>
    <x v="2"/>
    <x v="1"/>
    <x v="4"/>
    <x v="0"/>
    <n v="65416"/>
    <x v="0"/>
  </r>
  <r>
    <s v="BE93-0736"/>
    <s v="Lucas"/>
    <s v="Oran"/>
    <x v="0"/>
    <n v="35"/>
    <x v="2"/>
    <x v="0"/>
    <x v="8"/>
    <x v="2"/>
    <n v="117151"/>
    <x v="0"/>
  </r>
  <r>
    <s v="0322-D46B"/>
    <s v="Nikolas"/>
    <s v="Leslie"/>
    <x v="0"/>
    <n v="32"/>
    <x v="0"/>
    <x v="3"/>
    <x v="0"/>
    <x v="1"/>
    <n v="105748"/>
    <x v="0"/>
  </r>
  <r>
    <s v="1E61-70EC"/>
    <s v="Addison"/>
    <s v="Elfe"/>
    <x v="0"/>
    <n v="46"/>
    <x v="2"/>
    <x v="1"/>
    <x v="7"/>
    <x v="1"/>
    <n v="56608"/>
    <x v="1"/>
  </r>
  <r>
    <s v="5222-EBE1"/>
    <s v="Saxe"/>
    <s v="Theodoris"/>
    <x v="0"/>
    <n v="30"/>
    <x v="2"/>
    <x v="1"/>
    <x v="5"/>
    <x v="1"/>
    <n v="194823"/>
    <x v="0"/>
  </r>
  <r>
    <s v="DEBE-1622"/>
    <s v="Bartolemo"/>
    <s v="Balma"/>
    <x v="0"/>
    <n v="28"/>
    <x v="2"/>
    <x v="7"/>
    <x v="5"/>
    <x v="0"/>
    <n v="205433"/>
    <x v="2"/>
  </r>
  <r>
    <s v="A366-C17A"/>
    <s v="Jodie"/>
    <s v="Le Breton De La Vieuville"/>
    <x v="0"/>
    <n v="42"/>
    <x v="2"/>
    <x v="3"/>
    <x v="5"/>
    <x v="2"/>
    <n v="126463"/>
    <x v="1"/>
  </r>
  <r>
    <s v="2962-039F"/>
    <s v="Darice"/>
    <s v="Excell"/>
    <x v="2"/>
    <n v="47"/>
    <x v="2"/>
    <x v="3"/>
    <x v="4"/>
    <x v="0"/>
    <n v="133616"/>
    <x v="1"/>
  </r>
  <r>
    <s v="21CB-EF3E"/>
    <s v="Eleanora"/>
    <s v="Thornbarrow"/>
    <x v="2"/>
    <n v="36"/>
    <x v="2"/>
    <x v="0"/>
    <x v="8"/>
    <x v="0"/>
    <n v="208338"/>
    <x v="0"/>
  </r>
  <r>
    <s v="9727-BC84"/>
    <s v="Murdock"/>
    <s v="Spaduzza"/>
    <x v="0"/>
    <n v="31"/>
    <x v="0"/>
    <x v="0"/>
    <x v="0"/>
    <x v="1"/>
    <n v="187930"/>
    <x v="0"/>
  </r>
  <r>
    <s v="68FB-06A7"/>
    <s v="Elle"/>
    <s v="Balcombe"/>
    <x v="2"/>
    <n v="43"/>
    <x v="0"/>
    <x v="1"/>
    <x v="0"/>
    <x v="0"/>
    <n v="180996"/>
    <x v="1"/>
  </r>
  <r>
    <s v="74F2-5C55"/>
    <s v="Skipper"/>
    <s v="Sambles"/>
    <x v="0"/>
    <n v="47"/>
    <x v="2"/>
    <x v="4"/>
    <x v="4"/>
    <x v="0"/>
    <n v="108798"/>
    <x v="1"/>
  </r>
  <r>
    <s v="085C-7FC2"/>
    <s v="Emmerich"/>
    <s v="Wallicker"/>
    <x v="0"/>
    <n v="47"/>
    <x v="0"/>
    <x v="1"/>
    <x v="0"/>
    <x v="1"/>
    <n v="176158"/>
    <x v="1"/>
  </r>
  <r>
    <s v="AB5F-244C"/>
    <s v="Horst"/>
    <s v="Mynett"/>
    <x v="0"/>
    <n v="36"/>
    <x v="2"/>
    <x v="4"/>
    <x v="4"/>
    <x v="2"/>
    <n v="73643"/>
    <x v="0"/>
  </r>
  <r>
    <s v="55D6-1423"/>
    <s v="Benyamin"/>
    <s v="Wasielewicz"/>
    <x v="0"/>
    <n v="43"/>
    <x v="2"/>
    <x v="1"/>
    <x v="5"/>
    <x v="2"/>
    <n v="76826"/>
    <x v="1"/>
  </r>
  <r>
    <s v="58C8-63FA"/>
    <s v="Pierce"/>
    <s v="Birkby"/>
    <x v="0"/>
    <n v="38"/>
    <x v="2"/>
    <x v="3"/>
    <x v="8"/>
    <x v="2"/>
    <n v="126505"/>
    <x v="0"/>
  </r>
  <r>
    <s v="87D2-8B67"/>
    <s v="Joana"/>
    <s v="McDougal"/>
    <x v="2"/>
    <n v="45"/>
    <x v="2"/>
    <x v="3"/>
    <x v="5"/>
    <x v="2"/>
    <n v="152278"/>
    <x v="1"/>
  </r>
  <r>
    <s v="9FE1-0345"/>
    <s v="Eldridge"/>
    <s v="Artois"/>
    <x v="0"/>
    <n v="28"/>
    <x v="2"/>
    <x v="0"/>
    <x v="4"/>
    <x v="0"/>
    <n v="87175"/>
    <x v="2"/>
  </r>
  <r>
    <s v="EBBD-37D4"/>
    <s v="Bonni"/>
    <s v="Coal"/>
    <x v="1"/>
    <n v="35"/>
    <x v="0"/>
    <x v="1"/>
    <x v="0"/>
    <x v="0"/>
    <n v="98435"/>
    <x v="0"/>
  </r>
  <r>
    <s v="9F65-F612"/>
    <s v="Patrice"/>
    <s v="Wearing"/>
    <x v="2"/>
    <n v="28"/>
    <x v="2"/>
    <x v="4"/>
    <x v="4"/>
    <x v="0"/>
    <n v="54536"/>
    <x v="2"/>
  </r>
  <r>
    <s v="152E-8DB1"/>
    <s v="Beth"/>
    <s v="Kunz"/>
    <x v="2"/>
    <n v="31"/>
    <x v="2"/>
    <x v="1"/>
    <x v="7"/>
    <x v="0"/>
    <n v="63482"/>
    <x v="0"/>
  </r>
  <r>
    <s v="3994-472A"/>
    <s v="Rolf"/>
    <s v="Cunah"/>
    <x v="0"/>
    <n v="29"/>
    <x v="2"/>
    <x v="2"/>
    <x v="7"/>
    <x v="2"/>
    <n v="153909"/>
    <x v="2"/>
  </r>
  <r>
    <s v="02DA-7A72"/>
    <s v="Tadeas"/>
    <s v="Lackney"/>
    <x v="0"/>
    <n v="29"/>
    <x v="0"/>
    <x v="0"/>
    <x v="9"/>
    <x v="1"/>
    <n v="78726"/>
    <x v="2"/>
  </r>
  <r>
    <s v="E1B4-9AA1"/>
    <s v="Ashli"/>
    <s v="Hales"/>
    <x v="2"/>
    <n v="46"/>
    <x v="0"/>
    <x v="2"/>
    <x v="0"/>
    <x v="1"/>
    <n v="96188"/>
    <x v="1"/>
  </r>
  <r>
    <s v="8567-5B27"/>
    <s v="Shani"/>
    <s v="Deackes"/>
    <x v="2"/>
    <n v="28"/>
    <x v="0"/>
    <x v="1"/>
    <x v="9"/>
    <x v="0"/>
    <n v="53439"/>
    <x v="2"/>
  </r>
  <r>
    <s v="5237-1B85"/>
    <s v="Faydra"/>
    <s v="Losbie"/>
    <x v="2"/>
    <n v="28"/>
    <x v="2"/>
    <x v="3"/>
    <x v="7"/>
    <x v="0"/>
    <n v="43578"/>
    <x v="2"/>
  </r>
  <r>
    <s v="F93D-CB5A"/>
    <s v="Zondra"/>
    <s v="Duigenan"/>
    <x v="2"/>
    <n v="40"/>
    <x v="2"/>
    <x v="1"/>
    <x v="8"/>
    <x v="0"/>
    <n v="120858"/>
    <x v="1"/>
  </r>
  <r>
    <s v="B785-D8F8"/>
    <s v="Ruprecht"/>
    <s v="Blatchford"/>
    <x v="0"/>
    <n v="32"/>
    <x v="2"/>
    <x v="1"/>
    <x v="7"/>
    <x v="0"/>
    <n v="78672"/>
    <x v="0"/>
  </r>
  <r>
    <s v="A9EB-9E41"/>
    <s v="Jacki"/>
    <s v="Mitro"/>
    <x v="2"/>
    <n v="30"/>
    <x v="2"/>
    <x v="1"/>
    <x v="5"/>
    <x v="1"/>
    <n v="228438"/>
    <x v="0"/>
  </r>
  <r>
    <s v="C25C-C434"/>
    <s v="Jillayne"/>
    <s v="Goshawke"/>
    <x v="2"/>
    <n v="35"/>
    <x v="2"/>
    <x v="1"/>
    <x v="7"/>
    <x v="0"/>
    <n v="71257"/>
    <x v="0"/>
  </r>
  <r>
    <s v="F265-79B0"/>
    <s v="Glenda"/>
    <s v="Peacock"/>
    <x v="2"/>
    <n v="37"/>
    <x v="2"/>
    <x v="0"/>
    <x v="5"/>
    <x v="1"/>
    <n v="99936"/>
    <x v="0"/>
  </r>
  <r>
    <s v="9E7A-1F70"/>
    <s v="Carita"/>
    <s v="Strowther"/>
    <x v="2"/>
    <n v="29"/>
    <x v="0"/>
    <x v="5"/>
    <x v="0"/>
    <x v="0"/>
    <n v="129356"/>
    <x v="2"/>
  </r>
  <r>
    <s v="D199-1896"/>
    <s v="Lin"/>
    <s v="Dibbs"/>
    <x v="2"/>
    <n v="42"/>
    <x v="0"/>
    <x v="4"/>
    <x v="0"/>
    <x v="1"/>
    <n v="206277"/>
    <x v="1"/>
  </r>
  <r>
    <s v="9AAD-D3C1"/>
    <s v="Annie"/>
    <s v="Jablonski"/>
    <x v="2"/>
    <n v="45"/>
    <x v="0"/>
    <x v="0"/>
    <x v="0"/>
    <x v="2"/>
    <n v="106610"/>
    <x v="1"/>
  </r>
  <r>
    <s v="9D7B-9B37"/>
    <s v="Eleanor"/>
    <s v="Hillen"/>
    <x v="2"/>
    <n v="28"/>
    <x v="0"/>
    <x v="1"/>
    <x v="0"/>
    <x v="1"/>
    <n v="194964"/>
    <x v="2"/>
  </r>
  <r>
    <s v="E9B9-3944"/>
    <s v="Tobit"/>
    <s v="Lowry"/>
    <x v="0"/>
    <n v="42"/>
    <x v="2"/>
    <x v="0"/>
    <x v="4"/>
    <x v="0"/>
    <n v="47461"/>
    <x v="1"/>
  </r>
  <r>
    <s v="4CCA-B1E6"/>
    <s v="Dolf"/>
    <s v="Featenby"/>
    <x v="0"/>
    <n v="43"/>
    <x v="0"/>
    <x v="1"/>
    <x v="0"/>
    <x v="2"/>
    <n v="176705"/>
    <x v="1"/>
  </r>
  <r>
    <s v="A4A4-F49C"/>
    <s v="Nichols"/>
    <s v="Baty"/>
    <x v="0"/>
    <n v="34"/>
    <x v="2"/>
    <x v="3"/>
    <x v="8"/>
    <x v="1"/>
    <n v="97542"/>
    <x v="0"/>
  </r>
  <r>
    <s v="FE2B-3DC7"/>
    <s v="Mattie"/>
    <s v="Wippermann"/>
    <x v="2"/>
    <n v="28"/>
    <x v="2"/>
    <x v="0"/>
    <x v="4"/>
    <x v="1"/>
    <n v="35606"/>
    <x v="2"/>
  </r>
  <r>
    <s v="C6D7-A568"/>
    <s v="Eve"/>
    <s v="Takkos"/>
    <x v="2"/>
    <n v="42"/>
    <x v="0"/>
    <x v="1"/>
    <x v="9"/>
    <x v="1"/>
    <n v="48922"/>
    <x v="1"/>
  </r>
  <r>
    <s v="3560-C117"/>
    <s v="Allyson"/>
    <s v="Kordas"/>
    <x v="2"/>
    <n v="28"/>
    <x v="2"/>
    <x v="5"/>
    <x v="4"/>
    <x v="1"/>
    <n v="65659"/>
    <x v="2"/>
  </r>
  <r>
    <s v="9169-FC4B"/>
    <s v="Reinaldos"/>
    <s v="Baynes"/>
    <x v="0"/>
    <n v="28"/>
    <x v="1"/>
    <x v="0"/>
    <x v="11"/>
    <x v="1"/>
    <n v="179561"/>
    <x v="2"/>
  </r>
  <r>
    <s v="49B2-0364"/>
    <s v="Husain"/>
    <s v="Frizzell"/>
    <x v="0"/>
    <n v="45"/>
    <x v="0"/>
    <x v="1"/>
    <x v="9"/>
    <x v="1"/>
    <n v="70487"/>
    <x v="1"/>
  </r>
  <r>
    <s v="4404-DE5A"/>
    <s v="Karina"/>
    <s v="Weddup"/>
    <x v="2"/>
    <n v="32"/>
    <x v="2"/>
    <x v="1"/>
    <x v="7"/>
    <x v="0"/>
    <n v="68256"/>
    <x v="0"/>
  </r>
  <r>
    <s v="F9B6-C80B"/>
    <s v="Veronica"/>
    <s v="Farlham"/>
    <x v="2"/>
    <n v="43"/>
    <x v="2"/>
    <x v="0"/>
    <x v="7"/>
    <x v="2"/>
    <n v="43211"/>
    <x v="1"/>
  </r>
  <r>
    <s v="B1EC-849B"/>
    <s v="Paule"/>
    <s v="Mapplebeck"/>
    <x v="2"/>
    <n v="28"/>
    <x v="0"/>
    <x v="3"/>
    <x v="0"/>
    <x v="1"/>
    <n v="87039"/>
    <x v="2"/>
  </r>
  <r>
    <s v="7B98-EA6F"/>
    <s v="Gabriello"/>
    <s v="Clemente"/>
    <x v="0"/>
    <n v="44"/>
    <x v="2"/>
    <x v="1"/>
    <x v="4"/>
    <x v="0"/>
    <n v="108623"/>
    <x v="1"/>
  </r>
  <r>
    <s v="C385-CDBE"/>
    <s v="Filide"/>
    <s v="Dinnies"/>
    <x v="2"/>
    <n v="36"/>
    <x v="2"/>
    <x v="3"/>
    <x v="5"/>
    <x v="0"/>
    <n v="218940"/>
    <x v="0"/>
  </r>
  <r>
    <s v="64D6-0D5F"/>
    <s v="Sherwood"/>
    <s v="Furlow"/>
    <x v="1"/>
    <n v="37"/>
    <x v="2"/>
    <x v="7"/>
    <x v="10"/>
    <x v="0"/>
    <n v="368494"/>
    <x v="0"/>
  </r>
  <r>
    <s v="9085-1FE8"/>
    <s v="Fan"/>
    <s v="Pizey"/>
    <x v="2"/>
    <n v="35"/>
    <x v="2"/>
    <x v="0"/>
    <x v="4"/>
    <x v="1"/>
    <n v="119917"/>
    <x v="0"/>
  </r>
  <r>
    <s v="9728-1A5B"/>
    <s v="Vernen"/>
    <s v="Rennie"/>
    <x v="0"/>
    <n v="48"/>
    <x v="0"/>
    <x v="3"/>
    <x v="0"/>
    <x v="2"/>
    <n v="191771"/>
    <x v="1"/>
  </r>
  <r>
    <s v="3EB2-9111"/>
    <s v="Ginger"/>
    <s v="Blinde"/>
    <x v="0"/>
    <n v="48"/>
    <x v="2"/>
    <x v="5"/>
    <x v="4"/>
    <x v="2"/>
    <n v="35749"/>
    <x v="1"/>
  </r>
  <r>
    <s v="C330-DAF4"/>
    <s v="Lonni"/>
    <s v="Lelievre"/>
    <x v="2"/>
    <n v="34"/>
    <x v="0"/>
    <x v="1"/>
    <x v="0"/>
    <x v="2"/>
    <n v="100710"/>
    <x v="0"/>
  </r>
  <r>
    <s v="041A-31B0"/>
    <s v="Gerri"/>
    <s v="Fullerlove"/>
    <x v="2"/>
    <n v="34"/>
    <x v="2"/>
    <x v="6"/>
    <x v="7"/>
    <x v="1"/>
    <n v="50386"/>
    <x v="0"/>
  </r>
  <r>
    <s v="8EE9-E86D"/>
    <s v="Conn"/>
    <s v="Mouser"/>
    <x v="0"/>
    <n v="46"/>
    <x v="1"/>
    <x v="0"/>
    <x v="3"/>
    <x v="2"/>
    <n v="48740"/>
    <x v="1"/>
  </r>
  <r>
    <s v="692B-7152"/>
    <s v="Murry"/>
    <s v="Dominici"/>
    <x v="0"/>
    <n v="47"/>
    <x v="0"/>
    <x v="7"/>
    <x v="0"/>
    <x v="1"/>
    <n v="249553"/>
    <x v="1"/>
  </r>
  <r>
    <s v="022A-0219"/>
    <s v="Francine"/>
    <s v="Fernez"/>
    <x v="2"/>
    <n v="32"/>
    <x v="2"/>
    <x v="7"/>
    <x v="7"/>
    <x v="1"/>
    <n v="86639"/>
    <x v="0"/>
  </r>
  <r>
    <s v="2F85-AF81"/>
    <s v="Cassandre"/>
    <s v="Joubert"/>
    <x v="1"/>
    <n v="42"/>
    <x v="2"/>
    <x v="0"/>
    <x v="8"/>
    <x v="1"/>
    <n v="167089"/>
    <x v="1"/>
  </r>
  <r>
    <s v="DFE3-6FA7"/>
    <s v="Eulalie"/>
    <s v="Critch"/>
    <x v="2"/>
    <n v="43"/>
    <x v="0"/>
    <x v="4"/>
    <x v="0"/>
    <x v="0"/>
    <n v="350525"/>
    <x v="1"/>
  </r>
  <r>
    <s v="5B08-EF96"/>
    <s v="Karlen"/>
    <s v="Gulston"/>
    <x v="2"/>
    <n v="36"/>
    <x v="2"/>
    <x v="3"/>
    <x v="4"/>
    <x v="2"/>
    <n v="77136"/>
    <x v="0"/>
  </r>
  <r>
    <s v="52DD-757F"/>
    <s v="Danielle"/>
    <s v="Viste"/>
    <x v="2"/>
    <n v="48"/>
    <x v="2"/>
    <x v="0"/>
    <x v="5"/>
    <x v="2"/>
    <n v="92884"/>
    <x v="1"/>
  </r>
  <r>
    <s v="E7D3-03C9"/>
    <s v="Whitman"/>
    <s v="Schruyers"/>
    <x v="0"/>
    <n v="42"/>
    <x v="0"/>
    <x v="1"/>
    <x v="0"/>
    <x v="0"/>
    <n v="91179"/>
    <x v="1"/>
  </r>
  <r>
    <s v="7C80-94E0"/>
    <s v="Celie"/>
    <s v="Jedrys"/>
    <x v="2"/>
    <n v="33"/>
    <x v="2"/>
    <x v="2"/>
    <x v="5"/>
    <x v="0"/>
    <n v="88726"/>
    <x v="0"/>
  </r>
  <r>
    <s v="EE04-1533"/>
    <s v="Doralynne"/>
    <s v="Giacoboni"/>
    <x v="2"/>
    <n v="47"/>
    <x v="0"/>
    <x v="0"/>
    <x v="9"/>
    <x v="1"/>
    <n v="46684"/>
    <x v="1"/>
  </r>
  <r>
    <s v="67ED-A630"/>
    <s v="Adan"/>
    <s v="Fradgley"/>
    <x v="0"/>
    <n v="29"/>
    <x v="0"/>
    <x v="3"/>
    <x v="0"/>
    <x v="1"/>
    <n v="102061"/>
    <x v="2"/>
  </r>
  <r>
    <s v="D351-C7E4"/>
    <s v="Doralin"/>
    <s v="Whiley"/>
    <x v="2"/>
    <n v="42"/>
    <x v="2"/>
    <x v="1"/>
    <x v="4"/>
    <x v="1"/>
    <n v="73577"/>
    <x v="1"/>
  </r>
  <r>
    <s v="86E2-73D1"/>
    <s v="Purcell"/>
    <s v="Keig"/>
    <x v="0"/>
    <n v="39"/>
    <x v="2"/>
    <x v="1"/>
    <x v="5"/>
    <x v="0"/>
    <n v="81115"/>
    <x v="0"/>
  </r>
  <r>
    <s v="8583-9174"/>
    <s v="Mimi"/>
    <s v="Mawditt"/>
    <x v="2"/>
    <n v="46"/>
    <x v="2"/>
    <x v="0"/>
    <x v="7"/>
    <x v="0"/>
    <n v="100717"/>
    <x v="1"/>
  </r>
  <r>
    <s v="6176-3BEE"/>
    <s v="Trumaine"/>
    <s v="Nevett"/>
    <x v="0"/>
    <n v="29"/>
    <x v="0"/>
    <x v="1"/>
    <x v="0"/>
    <x v="0"/>
    <n v="149688"/>
    <x v="2"/>
  </r>
  <r>
    <s v="AF58-5D1B"/>
    <s v="Jeri"/>
    <s v="MacDiarmid"/>
    <x v="2"/>
    <n v="36"/>
    <x v="2"/>
    <x v="1"/>
    <x v="7"/>
    <x v="1"/>
    <n v="60585"/>
    <x v="0"/>
  </r>
  <r>
    <s v="16FB-8835"/>
    <s v="Albina"/>
    <s v="Baston"/>
    <x v="2"/>
    <n v="46"/>
    <x v="2"/>
    <x v="0"/>
    <x v="2"/>
    <x v="1"/>
    <n v="514945"/>
    <x v="1"/>
  </r>
  <r>
    <s v="A71E-A9DC"/>
    <s v="Greta"/>
    <s v="Turneux"/>
    <x v="2"/>
    <n v="31"/>
    <x v="0"/>
    <x v="1"/>
    <x v="0"/>
    <x v="0"/>
    <n v="253719"/>
    <x v="0"/>
  </r>
  <r>
    <s v="CC2F-670E"/>
    <s v="Blake"/>
    <s v="Louys"/>
    <x v="0"/>
    <n v="29"/>
    <x v="2"/>
    <x v="3"/>
    <x v="4"/>
    <x v="0"/>
    <n v="78541"/>
    <x v="2"/>
  </r>
  <r>
    <s v="67D7-9785"/>
    <s v="Corinne"/>
    <s v="Andreaccio"/>
    <x v="2"/>
    <n v="38"/>
    <x v="2"/>
    <x v="3"/>
    <x v="8"/>
    <x v="0"/>
    <n v="126515"/>
    <x v="0"/>
  </r>
  <r>
    <s v="F662-DEA5"/>
    <s v="Morley"/>
    <s v="Dmitriev"/>
    <x v="0"/>
    <n v="38"/>
    <x v="2"/>
    <x v="0"/>
    <x v="4"/>
    <x v="1"/>
    <n v="89362"/>
    <x v="0"/>
  </r>
  <r>
    <s v="59DB-8465"/>
    <s v="Nancey"/>
    <s v="Luetkemeyers"/>
    <x v="2"/>
    <n v="47"/>
    <x v="1"/>
    <x v="3"/>
    <x v="11"/>
    <x v="1"/>
    <n v="85744"/>
    <x v="1"/>
  </r>
  <r>
    <s v="96F4-896C"/>
    <s v="Kerwin"/>
    <s v="Wheadon"/>
    <x v="0"/>
    <n v="43"/>
    <x v="2"/>
    <x v="3"/>
    <x v="10"/>
    <x v="0"/>
    <n v="280756"/>
    <x v="1"/>
  </r>
  <r>
    <s v="8026-658D"/>
    <s v="Dana"/>
    <s v="Lobb"/>
    <x v="0"/>
    <n v="36"/>
    <x v="2"/>
    <x v="3"/>
    <x v="5"/>
    <x v="1"/>
    <n v="174019"/>
    <x v="0"/>
  </r>
  <r>
    <s v="F997-FE6C"/>
    <s v="Meryl"/>
    <s v="Slucock"/>
    <x v="2"/>
    <n v="40"/>
    <x v="2"/>
    <x v="5"/>
    <x v="7"/>
    <x v="1"/>
    <n v="41601"/>
    <x v="1"/>
  </r>
  <r>
    <s v="0C23-26DD"/>
    <s v="Bathsheba"/>
    <s v="Ablewhite"/>
    <x v="2"/>
    <n v="35"/>
    <x v="0"/>
    <x v="0"/>
    <x v="9"/>
    <x v="1"/>
    <n v="81389"/>
    <x v="0"/>
  </r>
  <r>
    <s v="7B9D-8612"/>
    <s v="Gizela"/>
    <s v="Pauncefoot"/>
    <x v="2"/>
    <n v="32"/>
    <x v="0"/>
    <x v="1"/>
    <x v="0"/>
    <x v="2"/>
    <n v="133865"/>
    <x v="0"/>
  </r>
  <r>
    <s v="B3FE-D332"/>
    <s v="Josephine"/>
    <s v="Stickley"/>
    <x v="2"/>
    <n v="30"/>
    <x v="2"/>
    <x v="4"/>
    <x v="7"/>
    <x v="1"/>
    <n v="93181"/>
    <x v="0"/>
  </r>
  <r>
    <s v="1054-9C3B"/>
    <s v="Elizabeth"/>
    <s v="Babbe"/>
    <x v="2"/>
    <n v="30"/>
    <x v="2"/>
    <x v="0"/>
    <x v="4"/>
    <x v="1"/>
    <n v="40285"/>
    <x v="0"/>
  </r>
  <r>
    <s v="1217-CE30"/>
    <s v="Marchelle"/>
    <s v="Duffield"/>
    <x v="2"/>
    <n v="45"/>
    <x v="0"/>
    <x v="0"/>
    <x v="0"/>
    <x v="2"/>
    <n v="173037"/>
    <x v="1"/>
  </r>
  <r>
    <s v="4500-37EB"/>
    <s v="Haydon"/>
    <s v="Bastable"/>
    <x v="0"/>
    <n v="30"/>
    <x v="0"/>
    <x v="5"/>
    <x v="9"/>
    <x v="2"/>
    <n v="44632"/>
    <x v="0"/>
  </r>
  <r>
    <s v="AB03-8820"/>
    <s v="Daryle"/>
    <s v="Boarder"/>
    <x v="0"/>
    <n v="43"/>
    <x v="0"/>
    <x v="1"/>
    <x v="6"/>
    <x v="1"/>
    <n v="313198"/>
    <x v="1"/>
  </r>
  <r>
    <s v="DF11-9C46"/>
    <s v="Dulci"/>
    <s v="Sheryn"/>
    <x v="2"/>
    <n v="32"/>
    <x v="2"/>
    <x v="0"/>
    <x v="7"/>
    <x v="0"/>
    <n v="152314"/>
    <x v="0"/>
  </r>
  <r>
    <s v="9937-CDF7"/>
    <s v="Galvin"/>
    <s v="Sawley"/>
    <x v="0"/>
    <n v="28"/>
    <x v="0"/>
    <x v="1"/>
    <x v="9"/>
    <x v="1"/>
    <n v="56122"/>
    <x v="2"/>
  </r>
  <r>
    <s v="2BEA-43B2"/>
    <s v="Clay"/>
    <s v="Carabine"/>
    <x v="0"/>
    <n v="48"/>
    <x v="2"/>
    <x v="1"/>
    <x v="7"/>
    <x v="0"/>
    <n v="103198"/>
    <x v="1"/>
  </r>
  <r>
    <s v="0DBC-596E"/>
    <s v="Dita"/>
    <s v="Perch"/>
    <x v="1"/>
    <n v="44"/>
    <x v="2"/>
    <x v="3"/>
    <x v="4"/>
    <x v="0"/>
    <n v="92634"/>
    <x v="1"/>
  </r>
  <r>
    <s v="B09D-DFEC"/>
    <s v="Eustace"/>
    <s v="Skune"/>
    <x v="0"/>
    <n v="47"/>
    <x v="2"/>
    <x v="1"/>
    <x v="4"/>
    <x v="1"/>
    <n v="62999"/>
    <x v="1"/>
  </r>
  <r>
    <s v="8ED3-4377"/>
    <s v="Giusto"/>
    <s v="Raynes"/>
    <x v="0"/>
    <n v="30"/>
    <x v="2"/>
    <x v="4"/>
    <x v="7"/>
    <x v="0"/>
    <n v="78743"/>
    <x v="0"/>
  </r>
  <r>
    <s v="C525-8BB9"/>
    <s v="Briggs"/>
    <s v="Pettet"/>
    <x v="0"/>
    <n v="29"/>
    <x v="2"/>
    <x v="7"/>
    <x v="4"/>
    <x v="2"/>
    <n v="70872"/>
    <x v="2"/>
  </r>
  <r>
    <s v="1F0F-458C"/>
    <s v="Carrie"/>
    <s v="Scroyton"/>
    <x v="2"/>
    <n v="29"/>
    <x v="2"/>
    <x v="3"/>
    <x v="4"/>
    <x v="2"/>
    <n v="60388"/>
    <x v="2"/>
  </r>
  <r>
    <s v="9D3C-DA45"/>
    <s v="Broddy"/>
    <s v="Jardine"/>
    <x v="0"/>
    <n v="32"/>
    <x v="2"/>
    <x v="0"/>
    <x v="4"/>
    <x v="1"/>
    <n v="41857"/>
    <x v="0"/>
  </r>
  <r>
    <s v="D13E-E661"/>
    <s v="Benson"/>
    <s v="Van De Cappelle"/>
    <x v="0"/>
    <n v="36"/>
    <x v="0"/>
    <x v="3"/>
    <x v="0"/>
    <x v="1"/>
    <n v="298558"/>
    <x v="0"/>
  </r>
  <r>
    <s v="618D-7685"/>
    <s v="Maridel"/>
    <s v="O'Hederscoll"/>
    <x v="2"/>
    <n v="30"/>
    <x v="2"/>
    <x v="5"/>
    <x v="4"/>
    <x v="0"/>
    <n v="96170"/>
    <x v="0"/>
  </r>
  <r>
    <s v="9825-45EF"/>
    <s v="Godfrey"/>
    <s v="Reynoollds"/>
    <x v="1"/>
    <n v="36"/>
    <x v="0"/>
    <x v="1"/>
    <x v="9"/>
    <x v="0"/>
    <n v="56937"/>
    <x v="0"/>
  </r>
  <r>
    <s v="1609-65E1"/>
    <s v="Vita"/>
    <s v="Cicchelli"/>
    <x v="2"/>
    <n v="33"/>
    <x v="2"/>
    <x v="2"/>
    <x v="5"/>
    <x v="0"/>
    <n v="91407"/>
    <x v="0"/>
  </r>
  <r>
    <s v="6965-C170"/>
    <s v="Joya"/>
    <s v="Hefford"/>
    <x v="2"/>
    <n v="48"/>
    <x v="0"/>
    <x v="1"/>
    <x v="6"/>
    <x v="1"/>
    <n v="354336"/>
    <x v="1"/>
  </r>
  <r>
    <s v="F523-1135"/>
    <s v="Derrik"/>
    <s v="Seage"/>
    <x v="0"/>
    <n v="29"/>
    <x v="2"/>
    <x v="0"/>
    <x v="5"/>
    <x v="2"/>
    <n v="129703"/>
    <x v="2"/>
  </r>
  <r>
    <s v="465A-91D1"/>
    <s v="Ranna"/>
    <s v="Crosbie"/>
    <x v="2"/>
    <n v="42"/>
    <x v="0"/>
    <x v="1"/>
    <x v="9"/>
    <x v="0"/>
    <n v="43753"/>
    <x v="1"/>
  </r>
  <r>
    <s v="2B7A-9C73"/>
    <s v="Bryanty"/>
    <s v="Wickersley"/>
    <x v="1"/>
    <n v="45"/>
    <x v="2"/>
    <x v="1"/>
    <x v="5"/>
    <x v="0"/>
    <n v="123619"/>
    <x v="1"/>
  </r>
  <r>
    <s v="A2B5-823F"/>
    <s v="Adrian"/>
    <s v="Westhead"/>
    <x v="1"/>
    <n v="44"/>
    <x v="2"/>
    <x v="7"/>
    <x v="5"/>
    <x v="1"/>
    <n v="257978"/>
    <x v="1"/>
  </r>
  <r>
    <s v="F838-C681"/>
    <s v="Shay"/>
    <s v="Casburn"/>
    <x v="0"/>
    <n v="32"/>
    <x v="2"/>
    <x v="3"/>
    <x v="7"/>
    <x v="1"/>
    <n v="72688"/>
    <x v="0"/>
  </r>
  <r>
    <s v="7F91-C628"/>
    <s v="Bertie"/>
    <s v="Suthren"/>
    <x v="1"/>
    <n v="36"/>
    <x v="2"/>
    <x v="3"/>
    <x v="4"/>
    <x v="0"/>
    <n v="43358"/>
    <x v="0"/>
  </r>
  <r>
    <s v="565B-C207"/>
    <s v="Seline"/>
    <s v="Ganny"/>
    <x v="2"/>
    <n v="30"/>
    <x v="2"/>
    <x v="0"/>
    <x v="4"/>
    <x v="1"/>
    <n v="47338"/>
    <x v="0"/>
  </r>
  <r>
    <s v="4DA0-81D7"/>
    <s v="Cole"/>
    <s v="Vost"/>
    <x v="0"/>
    <n v="28"/>
    <x v="1"/>
    <x v="1"/>
    <x v="11"/>
    <x v="0"/>
    <n v="94534"/>
    <x v="2"/>
  </r>
  <r>
    <s v="5818-560C"/>
    <s v="Donny"/>
    <s v="Tosh"/>
    <x v="2"/>
    <n v="30"/>
    <x v="2"/>
    <x v="7"/>
    <x v="8"/>
    <x v="2"/>
    <n v="159438"/>
    <x v="0"/>
  </r>
  <r>
    <s v="1363-6BF9"/>
    <s v="Mikel"/>
    <s v="Worrall"/>
    <x v="0"/>
    <n v="36"/>
    <x v="2"/>
    <x v="1"/>
    <x v="8"/>
    <x v="0"/>
    <n v="189405"/>
    <x v="0"/>
  </r>
  <r>
    <s v="05B0-755F"/>
    <s v="Sollie"/>
    <s v="Arnke"/>
    <x v="0"/>
    <n v="44"/>
    <x v="2"/>
    <x v="7"/>
    <x v="4"/>
    <x v="1"/>
    <n v="57890"/>
    <x v="1"/>
  </r>
  <r>
    <s v="4C62-5BE8"/>
    <s v="Cristine"/>
    <s v="Lambdon"/>
    <x v="1"/>
    <n v="39"/>
    <x v="2"/>
    <x v="3"/>
    <x v="7"/>
    <x v="0"/>
    <n v="87879"/>
    <x v="0"/>
  </r>
  <r>
    <s v="2523-EFD4"/>
    <s v="Vanny"/>
    <s v="Ruggen"/>
    <x v="2"/>
    <n v="34"/>
    <x v="2"/>
    <x v="1"/>
    <x v="8"/>
    <x v="0"/>
    <n v="154405"/>
    <x v="0"/>
  </r>
  <r>
    <s v="21B3-8491"/>
    <s v="Nicky"/>
    <s v="Janssens"/>
    <x v="0"/>
    <n v="42"/>
    <x v="2"/>
    <x v="0"/>
    <x v="10"/>
    <x v="1"/>
    <n v="244114"/>
    <x v="1"/>
  </r>
  <r>
    <s v="F3CD-9B5B"/>
    <s v="Timothee"/>
    <s v="MacFadyen"/>
    <x v="0"/>
    <n v="29"/>
    <x v="0"/>
    <x v="3"/>
    <x v="9"/>
    <x v="1"/>
    <n v="97794"/>
    <x v="2"/>
  </r>
  <r>
    <s v="DCFE-F601"/>
    <s v="Bertram"/>
    <s v="Abrahami"/>
    <x v="0"/>
    <n v="48"/>
    <x v="2"/>
    <x v="4"/>
    <x v="8"/>
    <x v="0"/>
    <n v="180561"/>
    <x v="1"/>
  </r>
  <r>
    <s v="DD78-E811"/>
    <s v="Addy"/>
    <s v="Slimings"/>
    <x v="2"/>
    <n v="38"/>
    <x v="2"/>
    <x v="3"/>
    <x v="4"/>
    <x v="1"/>
    <n v="60549"/>
    <x v="0"/>
  </r>
  <r>
    <s v="45D2-369E"/>
    <s v="Melvin"/>
    <s v="McGeneay"/>
    <x v="0"/>
    <n v="30"/>
    <x v="2"/>
    <x v="7"/>
    <x v="4"/>
    <x v="1"/>
    <n v="70182"/>
    <x v="0"/>
  </r>
  <r>
    <s v="0D8F-C0F3"/>
    <s v="Cathrine"/>
    <s v="Lankford"/>
    <x v="2"/>
    <n v="29"/>
    <x v="2"/>
    <x v="5"/>
    <x v="4"/>
    <x v="2"/>
    <n v="67578"/>
    <x v="2"/>
  </r>
  <r>
    <s v="6FE1-C8A8"/>
    <s v="Marchall"/>
    <s v="Burnes"/>
    <x v="0"/>
    <n v="29"/>
    <x v="0"/>
    <x v="0"/>
    <x v="0"/>
    <x v="1"/>
    <n v="140962"/>
    <x v="2"/>
  </r>
  <r>
    <s v="AB81-A3A0"/>
    <s v="Jerrome"/>
    <s v="Furney"/>
    <x v="0"/>
    <n v="29"/>
    <x v="0"/>
    <x v="4"/>
    <x v="0"/>
    <x v="1"/>
    <n v="96319"/>
    <x v="2"/>
  </r>
  <r>
    <s v="6E7B-D50D"/>
    <s v="Anet"/>
    <s v="Dublin"/>
    <x v="2"/>
    <n v="38"/>
    <x v="2"/>
    <x v="1"/>
    <x v="8"/>
    <x v="1"/>
    <n v="253077"/>
    <x v="0"/>
  </r>
  <r>
    <s v="307F-9BFA"/>
    <s v="Elly"/>
    <s v="Kennan"/>
    <x v="2"/>
    <n v="43"/>
    <x v="2"/>
    <x v="3"/>
    <x v="7"/>
    <x v="1"/>
    <n v="94499"/>
    <x v="1"/>
  </r>
  <r>
    <s v="7F1C-20B8"/>
    <s v="Page"/>
    <s v="Sculpher"/>
    <x v="2"/>
    <n v="39"/>
    <x v="2"/>
    <x v="3"/>
    <x v="4"/>
    <x v="2"/>
    <n v="65796"/>
    <x v="0"/>
  </r>
  <r>
    <s v="606E-A262"/>
    <s v="Parke"/>
    <s v="Loxton"/>
    <x v="0"/>
    <n v="28"/>
    <x v="2"/>
    <x v="3"/>
    <x v="10"/>
    <x v="1"/>
    <n v="277344"/>
    <x v="2"/>
  </r>
  <r>
    <s v="F890-975A"/>
    <s v="Hynda"/>
    <s v="Stonehouse"/>
    <x v="2"/>
    <n v="48"/>
    <x v="2"/>
    <x v="1"/>
    <x v="2"/>
    <x v="2"/>
    <n v="314656"/>
    <x v="1"/>
  </r>
  <r>
    <s v="9C57-828C"/>
    <s v="Stearn"/>
    <s v="Bever"/>
    <x v="0"/>
    <n v="31"/>
    <x v="2"/>
    <x v="1"/>
    <x v="8"/>
    <x v="0"/>
    <n v="242890"/>
    <x v="0"/>
  </r>
  <r>
    <s v="8CF6-3079"/>
    <s v="Jaquenetta"/>
    <s v="Corkel"/>
    <x v="2"/>
    <n v="27"/>
    <x v="2"/>
    <x v="0"/>
    <x v="4"/>
    <x v="2"/>
    <n v="40050"/>
    <x v="2"/>
  </r>
  <r>
    <s v="5021-95FC"/>
    <s v="Louie"/>
    <s v="Trowsdall"/>
    <x v="0"/>
    <n v="29"/>
    <x v="0"/>
    <x v="1"/>
    <x v="6"/>
    <x v="0"/>
    <n v="377203"/>
    <x v="2"/>
  </r>
  <r>
    <s v="CD0F-DE05"/>
    <s v="Prudence"/>
    <s v="Cockrell"/>
    <x v="2"/>
    <n v="28"/>
    <x v="2"/>
    <x v="5"/>
    <x v="7"/>
    <x v="0"/>
    <n v="50175"/>
    <x v="2"/>
  </r>
  <r>
    <s v="F430-0404"/>
    <s v="Randie"/>
    <s v="Mouth"/>
    <x v="2"/>
    <n v="32"/>
    <x v="0"/>
    <x v="3"/>
    <x v="0"/>
    <x v="2"/>
    <n v="237749"/>
    <x v="0"/>
  </r>
  <r>
    <s v="1F12-DDDA"/>
    <s v="Farly"/>
    <s v="Drinan"/>
    <x v="0"/>
    <n v="32"/>
    <x v="2"/>
    <x v="0"/>
    <x v="7"/>
    <x v="1"/>
    <n v="111294"/>
    <x v="0"/>
  </r>
  <r>
    <s v="BFE7-5EA8"/>
    <s v="Siobhan"/>
    <s v="Antognelli"/>
    <x v="1"/>
    <n v="41"/>
    <x v="0"/>
    <x v="0"/>
    <x v="0"/>
    <x v="0"/>
    <n v="248987"/>
    <x v="1"/>
  </r>
  <r>
    <s v="549F-B3E7"/>
    <s v="Arlyne"/>
    <s v="Paylie"/>
    <x v="2"/>
    <n v="41"/>
    <x v="0"/>
    <x v="0"/>
    <x v="0"/>
    <x v="1"/>
    <n v="109747"/>
    <x v="1"/>
  </r>
  <r>
    <s v="B303-8962"/>
    <s v="Lynne"/>
    <s v="Boomes"/>
    <x v="2"/>
    <n v="39"/>
    <x v="0"/>
    <x v="0"/>
    <x v="0"/>
    <x v="1"/>
    <n v="136970"/>
    <x v="0"/>
  </r>
  <r>
    <s v="B48C-47D0"/>
    <s v="Norman"/>
    <s v="Longmuir"/>
    <x v="0"/>
    <n v="28"/>
    <x v="0"/>
    <x v="1"/>
    <x v="9"/>
    <x v="0"/>
    <n v="43939"/>
    <x v="2"/>
  </r>
  <r>
    <s v="CD4D-7BBA"/>
    <s v="Cristian"/>
    <s v="Massy"/>
    <x v="0"/>
    <n v="43"/>
    <x v="2"/>
    <x v="1"/>
    <x v="7"/>
    <x v="1"/>
    <n v="155786"/>
    <x v="1"/>
  </r>
  <r>
    <s v="7349-CCE0"/>
    <s v="Elisabeth"/>
    <s v="Pettyfar"/>
    <x v="2"/>
    <n v="32"/>
    <x v="2"/>
    <x v="1"/>
    <x v="7"/>
    <x v="2"/>
    <n v="85568"/>
    <x v="0"/>
  </r>
  <r>
    <s v="4316-C080"/>
    <s v="Padraig"/>
    <s v="Carnell"/>
    <x v="0"/>
    <n v="34"/>
    <x v="2"/>
    <x v="0"/>
    <x v="8"/>
    <x v="1"/>
    <n v="238630"/>
    <x v="0"/>
  </r>
  <r>
    <s v="279C-7342"/>
    <s v="Amelita"/>
    <s v="Liveley"/>
    <x v="1"/>
    <n v="29"/>
    <x v="0"/>
    <x v="1"/>
    <x v="0"/>
    <x v="1"/>
    <n v="100925"/>
    <x v="2"/>
  </r>
  <r>
    <s v="819A-2C9C"/>
    <s v="Hillary"/>
    <s v="Atchly"/>
    <x v="0"/>
    <n v="30"/>
    <x v="2"/>
    <x v="1"/>
    <x v="4"/>
    <x v="1"/>
    <n v="138989"/>
    <x v="0"/>
  </r>
  <r>
    <s v="9811-F345"/>
    <s v="Wells"/>
    <s v="Mulholland"/>
    <x v="0"/>
    <n v="42"/>
    <x v="2"/>
    <x v="1"/>
    <x v="4"/>
    <x v="2"/>
    <n v="142075"/>
    <x v="1"/>
  </r>
  <r>
    <s v="A954-6310"/>
    <s v="Rosaline"/>
    <s v="Griffe"/>
    <x v="2"/>
    <n v="29"/>
    <x v="2"/>
    <x v="0"/>
    <x v="5"/>
    <x v="1"/>
    <n v="207952"/>
    <x v="2"/>
  </r>
  <r>
    <s v="8ACE-C5CE"/>
    <s v="Germana"/>
    <s v="Gulvin"/>
    <x v="2"/>
    <n v="43"/>
    <x v="0"/>
    <x v="3"/>
    <x v="0"/>
    <x v="1"/>
    <n v="121510"/>
    <x v="1"/>
  </r>
  <r>
    <s v="8365-EB74"/>
    <s v="Umberto"/>
    <s v="Wallentin"/>
    <x v="0"/>
    <n v="40"/>
    <x v="2"/>
    <x v="3"/>
    <x v="4"/>
    <x v="1"/>
    <n v="43854"/>
    <x v="1"/>
  </r>
  <r>
    <s v="2A04-49D1"/>
    <s v="Tallie"/>
    <s v="Le Pine"/>
    <x v="1"/>
    <n v="41"/>
    <x v="2"/>
    <x v="1"/>
    <x v="2"/>
    <x v="2"/>
    <n v="372980"/>
    <x v="1"/>
  </r>
  <r>
    <s v="52CC-3E9E"/>
    <s v="Ogdon"/>
    <s v="Madsen"/>
    <x v="0"/>
    <n v="30"/>
    <x v="2"/>
    <x v="3"/>
    <x v="7"/>
    <x v="2"/>
    <n v="40321"/>
    <x v="0"/>
  </r>
  <r>
    <s v="5B0E-31FB"/>
    <s v="Hasheem"/>
    <s v="Mance"/>
    <x v="0"/>
    <n v="37"/>
    <x v="2"/>
    <x v="0"/>
    <x v="7"/>
    <x v="0"/>
    <n v="45927"/>
    <x v="0"/>
  </r>
  <r>
    <s v="ED49-73D3"/>
    <s v="Carita"/>
    <s v="Frazier"/>
    <x v="2"/>
    <n v="28"/>
    <x v="0"/>
    <x v="3"/>
    <x v="0"/>
    <x v="0"/>
    <n v="134427"/>
    <x v="2"/>
  </r>
  <r>
    <s v="B013-7D0C"/>
    <s v="Carline"/>
    <s v="Mort"/>
    <x v="2"/>
    <n v="28"/>
    <x v="2"/>
    <x v="1"/>
    <x v="4"/>
    <x v="1"/>
    <n v="46313"/>
    <x v="2"/>
  </r>
  <r>
    <s v="134B-4157"/>
    <s v="Stearne"/>
    <s v="Axelbee"/>
    <x v="0"/>
    <n v="37"/>
    <x v="2"/>
    <x v="0"/>
    <x v="10"/>
    <x v="1"/>
    <n v="513608"/>
    <x v="0"/>
  </r>
  <r>
    <s v="AB4A-E71A"/>
    <s v="Theodor"/>
    <s v="Smaleman"/>
    <x v="0"/>
    <n v="43"/>
    <x v="0"/>
    <x v="4"/>
    <x v="6"/>
    <x v="1"/>
    <n v="429939"/>
    <x v="1"/>
  </r>
  <r>
    <s v="03EF-5904"/>
    <s v="Shepperd"/>
    <s v="Brittain"/>
    <x v="0"/>
    <n v="31"/>
    <x v="2"/>
    <x v="4"/>
    <x v="5"/>
    <x v="1"/>
    <n v="195261"/>
    <x v="0"/>
  </r>
  <r>
    <s v="0C7B-2EA6"/>
    <s v="Oswell"/>
    <s v="McCloid"/>
    <x v="0"/>
    <n v="34"/>
    <x v="2"/>
    <x v="0"/>
    <x v="4"/>
    <x v="1"/>
    <n v="39015"/>
    <x v="0"/>
  </r>
  <r>
    <s v="1D35-190A"/>
    <s v="Carena"/>
    <s v="Devita"/>
    <x v="2"/>
    <n v="35"/>
    <x v="1"/>
    <x v="3"/>
    <x v="11"/>
    <x v="0"/>
    <n v="132563"/>
    <x v="0"/>
  </r>
  <r>
    <s v="0868-097F"/>
    <s v="Modesty"/>
    <s v="Kingescot"/>
    <x v="1"/>
    <n v="33"/>
    <x v="2"/>
    <x v="5"/>
    <x v="2"/>
    <x v="0"/>
    <n v="267009"/>
    <x v="0"/>
  </r>
  <r>
    <s v="4B6E-3C21"/>
    <s v="Heidie"/>
    <s v="McCrone"/>
    <x v="2"/>
    <n v="32"/>
    <x v="0"/>
    <x v="5"/>
    <x v="0"/>
    <x v="2"/>
    <n v="68043"/>
    <x v="0"/>
  </r>
  <r>
    <s v="46ED-4007"/>
    <s v="Ulysses"/>
    <s v="Wathan"/>
    <x v="0"/>
    <n v="34"/>
    <x v="0"/>
    <x v="0"/>
    <x v="0"/>
    <x v="1"/>
    <n v="140097"/>
    <x v="0"/>
  </r>
  <r>
    <s v="2E9A-BD2E"/>
    <s v="Blake"/>
    <s v="Metheringham"/>
    <x v="0"/>
    <n v="36"/>
    <x v="0"/>
    <x v="2"/>
    <x v="6"/>
    <x v="1"/>
    <n v="432191"/>
    <x v="0"/>
  </r>
  <r>
    <s v="CEE0-94C3"/>
    <s v="Olvan"/>
    <s v="Pilgram"/>
    <x v="0"/>
    <n v="42"/>
    <x v="0"/>
    <x v="3"/>
    <x v="9"/>
    <x v="1"/>
    <n v="70535"/>
    <x v="1"/>
  </r>
  <r>
    <s v="A690-3D5D"/>
    <s v="Lynea"/>
    <s v="Ashurst"/>
    <x v="2"/>
    <n v="35"/>
    <x v="2"/>
    <x v="1"/>
    <x v="8"/>
    <x v="2"/>
    <n v="253952"/>
    <x v="0"/>
  </r>
  <r>
    <s v="7335-4656"/>
    <s v="Cristy"/>
    <s v="Dumbarton"/>
    <x v="2"/>
    <n v="45"/>
    <x v="2"/>
    <x v="1"/>
    <x v="5"/>
    <x v="2"/>
    <n v="223124"/>
    <x v="1"/>
  </r>
  <r>
    <s v="327B-F6D3"/>
    <s v="Codee"/>
    <s v="Jean"/>
    <x v="2"/>
    <n v="37"/>
    <x v="2"/>
    <x v="3"/>
    <x v="4"/>
    <x v="1"/>
    <n v="42188"/>
    <x v="0"/>
  </r>
  <r>
    <s v="AA87-13D8"/>
    <s v="Rita"/>
    <s v="Chrismas"/>
    <x v="2"/>
    <n v="32"/>
    <x v="2"/>
    <x v="4"/>
    <x v="4"/>
    <x v="1"/>
    <n v="44388"/>
    <x v="0"/>
  </r>
  <r>
    <s v="56A5-271B"/>
    <s v="Chadwick"/>
    <s v="Buist"/>
    <x v="1"/>
    <n v="33"/>
    <x v="2"/>
    <x v="3"/>
    <x v="8"/>
    <x v="1"/>
    <n v="108095"/>
    <x v="0"/>
  </r>
  <r>
    <s v="528C-3E0D"/>
    <s v="Giffer"/>
    <s v="Raspin"/>
    <x v="0"/>
    <n v="30"/>
    <x v="2"/>
    <x v="4"/>
    <x v="4"/>
    <x v="1"/>
    <n v="42045"/>
    <x v="0"/>
  </r>
  <r>
    <s v="7A8C-2DD3"/>
    <s v="Harley"/>
    <s v="Dootson"/>
    <x v="2"/>
    <n v="30"/>
    <x v="0"/>
    <x v="4"/>
    <x v="0"/>
    <x v="0"/>
    <n v="160352"/>
    <x v="0"/>
  </r>
  <r>
    <s v="4886-62DF"/>
    <s v="Gabey"/>
    <s v="Trethowan"/>
    <x v="2"/>
    <n v="48"/>
    <x v="2"/>
    <x v="1"/>
    <x v="8"/>
    <x v="0"/>
    <n v="207456"/>
    <x v="1"/>
  </r>
  <r>
    <s v="64BA-99F0"/>
    <s v="Kristina"/>
    <s v="Chanson"/>
    <x v="2"/>
    <n v="43"/>
    <x v="2"/>
    <x v="1"/>
    <x v="2"/>
    <x v="1"/>
    <n v="309141"/>
    <x v="1"/>
  </r>
  <r>
    <s v="7EE7-2C43"/>
    <s v="Tobye"/>
    <s v="Dietmar"/>
    <x v="2"/>
    <n v="29"/>
    <x v="2"/>
    <x v="3"/>
    <x v="4"/>
    <x v="0"/>
    <n v="48321"/>
    <x v="2"/>
  </r>
  <r>
    <s v="B990-35DA"/>
    <s v="Appolonia"/>
    <s v="Francis"/>
    <x v="2"/>
    <n v="47"/>
    <x v="2"/>
    <x v="3"/>
    <x v="4"/>
    <x v="1"/>
    <n v="116165"/>
    <x v="1"/>
  </r>
  <r>
    <s v="6CAD-47F0"/>
    <s v="Tommy"/>
    <s v="Cawthorn"/>
    <x v="0"/>
    <n v="39"/>
    <x v="2"/>
    <x v="1"/>
    <x v="5"/>
    <x v="1"/>
    <n v="99602"/>
    <x v="0"/>
  </r>
  <r>
    <s v="C730-6B13"/>
    <s v="Ariadne"/>
    <s v="Isakov"/>
    <x v="2"/>
    <n v="32"/>
    <x v="2"/>
    <x v="3"/>
    <x v="4"/>
    <x v="0"/>
    <n v="85884"/>
    <x v="0"/>
  </r>
  <r>
    <s v="38EB-ADBD"/>
    <s v="Berton"/>
    <s v="Jorissen"/>
    <x v="0"/>
    <n v="48"/>
    <x v="2"/>
    <x v="0"/>
    <x v="7"/>
    <x v="1"/>
    <n v="56546"/>
    <x v="1"/>
  </r>
  <r>
    <s v="774E-685D"/>
    <s v="Joachim"/>
    <s v="Popplestone"/>
    <x v="0"/>
    <n v="30"/>
    <x v="0"/>
    <x v="3"/>
    <x v="0"/>
    <x v="0"/>
    <n v="148862"/>
    <x v="0"/>
  </r>
  <r>
    <s v="CF8D-7379"/>
    <s v="Tim"/>
    <s v="Spinley"/>
    <x v="3"/>
    <n v="43"/>
    <x v="2"/>
    <x v="1"/>
    <x v="2"/>
    <x v="1"/>
    <n v="365504"/>
    <x v="1"/>
  </r>
  <r>
    <s v="D836-B375"/>
    <s v="Ellette"/>
    <s v="McKean"/>
    <x v="2"/>
    <n v="44"/>
    <x v="2"/>
    <x v="0"/>
    <x v="7"/>
    <x v="1"/>
    <n v="91563"/>
    <x v="1"/>
  </r>
  <r>
    <s v="60B5-48ED"/>
    <s v="Hayden"/>
    <s v="Jacox"/>
    <x v="0"/>
    <n v="30"/>
    <x v="0"/>
    <x v="3"/>
    <x v="0"/>
    <x v="2"/>
    <n v="135919"/>
    <x v="0"/>
  </r>
  <r>
    <s v="211E-BC82"/>
    <s v="Britt"/>
    <s v="Ritchley"/>
    <x v="2"/>
    <n v="28"/>
    <x v="2"/>
    <x v="0"/>
    <x v="7"/>
    <x v="2"/>
    <n v="47148"/>
    <x v="2"/>
  </r>
  <r>
    <s v="C54B-DBC5"/>
    <s v="Lilyan"/>
    <s v="Martinet"/>
    <x v="2"/>
    <n v="33"/>
    <x v="0"/>
    <x v="4"/>
    <x v="0"/>
    <x v="1"/>
    <n v="115114"/>
    <x v="0"/>
  </r>
  <r>
    <s v="6F3E-2A75"/>
    <s v="Ruby"/>
    <s v="Gurrado"/>
    <x v="0"/>
    <n v="28"/>
    <x v="0"/>
    <x v="3"/>
    <x v="0"/>
    <x v="0"/>
    <n v="110839"/>
    <x v="2"/>
  </r>
  <r>
    <s v="C1C6-F683"/>
    <s v="Ignacius"/>
    <s v="Kelberman"/>
    <x v="0"/>
    <n v="45"/>
    <x v="2"/>
    <x v="3"/>
    <x v="7"/>
    <x v="2"/>
    <n v="92613"/>
    <x v="1"/>
  </r>
  <r>
    <s v="8663-3E02"/>
    <s v="Kleon"/>
    <s v="Monnery"/>
    <x v="0"/>
    <n v="37"/>
    <x v="2"/>
    <x v="1"/>
    <x v="10"/>
    <x v="2"/>
    <n v="276322"/>
    <x v="0"/>
  </r>
  <r>
    <s v="FBC2-C5FA"/>
    <s v="Hillel"/>
    <s v="Quenby"/>
    <x v="0"/>
    <n v="44"/>
    <x v="2"/>
    <x v="1"/>
    <x v="4"/>
    <x v="1"/>
    <n v="74172"/>
    <x v="1"/>
  </r>
  <r>
    <s v="B52E-BF41"/>
    <s v="Salomi"/>
    <s v="Finlry"/>
    <x v="2"/>
    <n v="30"/>
    <x v="2"/>
    <x v="2"/>
    <x v="4"/>
    <x v="1"/>
    <n v="36280"/>
    <x v="0"/>
  </r>
  <r>
    <s v="D6A7-EF72"/>
    <s v="Kalie"/>
    <s v="Swancott"/>
    <x v="2"/>
    <n v="40"/>
    <x v="1"/>
    <x v="2"/>
    <x v="3"/>
    <x v="0"/>
    <n v="70703"/>
    <x v="1"/>
  </r>
  <r>
    <s v="12F7-BCBB"/>
    <s v="Clea"/>
    <s v="MacCartan"/>
    <x v="2"/>
    <n v="48"/>
    <x v="0"/>
    <x v="1"/>
    <x v="9"/>
    <x v="0"/>
    <n v="37124"/>
    <x v="1"/>
  </r>
  <r>
    <s v="1359-BEE3"/>
    <s v="Fawn"/>
    <s v="Pyke"/>
    <x v="2"/>
    <n v="41"/>
    <x v="2"/>
    <x v="1"/>
    <x v="4"/>
    <x v="1"/>
    <n v="52581"/>
    <x v="1"/>
  </r>
  <r>
    <s v="1C24-233B"/>
    <s v="Mendy"/>
    <s v="Beran"/>
    <x v="1"/>
    <n v="40"/>
    <x v="2"/>
    <x v="1"/>
    <x v="5"/>
    <x v="1"/>
    <n v="145328"/>
    <x v="1"/>
  </r>
  <r>
    <s v="DE6C-86FC"/>
    <s v="Beitris"/>
    <s v="McIlwraith"/>
    <x v="1"/>
    <n v="43"/>
    <x v="2"/>
    <x v="1"/>
    <x v="7"/>
    <x v="1"/>
    <n v="130665"/>
    <x v="1"/>
  </r>
  <r>
    <s v="637B-DBAD"/>
    <s v="Lovell"/>
    <s v="Larmor"/>
    <x v="0"/>
    <n v="44"/>
    <x v="2"/>
    <x v="0"/>
    <x v="7"/>
    <x v="2"/>
    <n v="81297"/>
    <x v="1"/>
  </r>
  <r>
    <s v="79F7-78EC"/>
    <s v="Alessandra"/>
    <s v="Storrock"/>
    <x v="1"/>
    <n v="27"/>
    <x v="0"/>
    <x v="5"/>
    <x v="0"/>
    <x v="0"/>
    <n v="141998"/>
    <x v="2"/>
  </r>
  <r>
    <s v="E324-1C33"/>
    <s v="Sybyl"/>
    <s v="Stevings"/>
    <x v="2"/>
    <n v="38"/>
    <x v="0"/>
    <x v="1"/>
    <x v="0"/>
    <x v="2"/>
    <n v="114713"/>
    <x v="0"/>
  </r>
  <r>
    <s v="81BE-17CD"/>
    <s v="Frederick"/>
    <s v="Cheley"/>
    <x v="0"/>
    <n v="30"/>
    <x v="2"/>
    <x v="7"/>
    <x v="4"/>
    <x v="0"/>
    <n v="35126"/>
    <x v="0"/>
  </r>
  <r>
    <s v="2C7D-F9F1"/>
    <s v="Jaye"/>
    <s v="Coxhell"/>
    <x v="0"/>
    <n v="30"/>
    <x v="2"/>
    <x v="3"/>
    <x v="5"/>
    <x v="0"/>
    <n v="262409"/>
    <x v="0"/>
  </r>
  <r>
    <s v="0F83-39C1"/>
    <s v="Samantha"/>
    <s v="Beames"/>
    <x v="2"/>
    <n v="30"/>
    <x v="2"/>
    <x v="1"/>
    <x v="7"/>
    <x v="0"/>
    <n v="55485"/>
    <x v="0"/>
  </r>
  <r>
    <s v="A91B-7DC5"/>
    <s v="Stephanie"/>
    <s v="Harradence"/>
    <x v="2"/>
    <n v="42"/>
    <x v="2"/>
    <x v="3"/>
    <x v="5"/>
    <x v="2"/>
    <n v="110069"/>
    <x v="1"/>
  </r>
  <r>
    <s v="825E-0B3A"/>
    <s v="Kris"/>
    <s v="Barnes"/>
    <x v="0"/>
    <n v="30"/>
    <x v="2"/>
    <x v="0"/>
    <x v="5"/>
    <x v="2"/>
    <n v="94791"/>
    <x v="0"/>
  </r>
  <r>
    <s v="D2BE-E6F6"/>
    <s v="Maud"/>
    <s v="Guerrier"/>
    <x v="2"/>
    <n v="31"/>
    <x v="0"/>
    <x v="0"/>
    <x v="0"/>
    <x v="1"/>
    <n v="183189"/>
    <x v="0"/>
  </r>
  <r>
    <s v="C025-B8B6"/>
    <s v="Valentine"/>
    <s v="Beddin"/>
    <x v="0"/>
    <n v="44"/>
    <x v="0"/>
    <x v="1"/>
    <x v="0"/>
    <x v="1"/>
    <n v="126073"/>
    <x v="1"/>
  </r>
  <r>
    <s v="F4D2-F6F2"/>
    <s v="Vi"/>
    <s v="Khadir"/>
    <x v="2"/>
    <n v="47"/>
    <x v="2"/>
    <x v="3"/>
    <x v="2"/>
    <x v="1"/>
    <n v="287710"/>
    <x v="1"/>
  </r>
  <r>
    <s v="F72D-261D"/>
    <s v="Giustino"/>
    <s v="Boyan"/>
    <x v="0"/>
    <n v="28"/>
    <x v="2"/>
    <x v="1"/>
    <x v="4"/>
    <x v="0"/>
    <n v="76133"/>
    <x v="2"/>
  </r>
  <r>
    <s v="A807-DE5D"/>
    <s v="Bobbye"/>
    <s v="Alexandrescu"/>
    <x v="1"/>
    <n v="47"/>
    <x v="2"/>
    <x v="2"/>
    <x v="4"/>
    <x v="2"/>
    <n v="61915"/>
    <x v="1"/>
  </r>
  <r>
    <s v="CBB3-0D7E"/>
    <s v="Archaimbaud"/>
    <s v="Hawkshaw"/>
    <x v="0"/>
    <n v="26"/>
    <x v="0"/>
    <x v="1"/>
    <x v="9"/>
    <x v="0"/>
    <n v="40638"/>
    <x v="2"/>
  </r>
  <r>
    <s v="2551-DD9B"/>
    <s v="Quintana"/>
    <s v="Di Franceshci"/>
    <x v="2"/>
    <n v="33"/>
    <x v="2"/>
    <x v="3"/>
    <x v="8"/>
    <x v="0"/>
    <n v="181244"/>
    <x v="0"/>
  </r>
  <r>
    <s v="D39D-4015"/>
    <s v="Joan"/>
    <s v="Camings"/>
    <x v="2"/>
    <n v="30"/>
    <x v="2"/>
    <x v="3"/>
    <x v="7"/>
    <x v="2"/>
    <n v="46388"/>
    <x v="0"/>
  </r>
  <r>
    <s v="0697-ADC3"/>
    <s v="Robert"/>
    <s v="Muffitt"/>
    <x v="0"/>
    <n v="38"/>
    <x v="2"/>
    <x v="1"/>
    <x v="7"/>
    <x v="2"/>
    <n v="45942"/>
    <x v="0"/>
  </r>
  <r>
    <s v="6112-8476"/>
    <s v="Kore"/>
    <s v="Munn"/>
    <x v="2"/>
    <n v="43"/>
    <x v="2"/>
    <x v="7"/>
    <x v="7"/>
    <x v="1"/>
    <n v="49882"/>
    <x v="1"/>
  </r>
  <r>
    <s v="7378-5351"/>
    <s v="Alika"/>
    <s v="Karlik"/>
    <x v="2"/>
    <n v="35"/>
    <x v="2"/>
    <x v="3"/>
    <x v="2"/>
    <x v="2"/>
    <n v="243863"/>
    <x v="0"/>
  </r>
  <r>
    <s v="D69C-8F84"/>
    <s v="Sada"/>
    <s v="Torrent"/>
    <x v="2"/>
    <n v="40"/>
    <x v="2"/>
    <x v="3"/>
    <x v="4"/>
    <x v="2"/>
    <n v="59899"/>
    <x v="1"/>
  </r>
  <r>
    <s v="CACA-0D62"/>
    <s v="Zarla"/>
    <s v="Farrans"/>
    <x v="2"/>
    <n v="32"/>
    <x v="2"/>
    <x v="3"/>
    <x v="4"/>
    <x v="1"/>
    <n v="121881"/>
    <x v="0"/>
  </r>
  <r>
    <s v="F93E-BDEF"/>
    <s v="Rodolfo"/>
    <s v="Askem"/>
    <x v="0"/>
    <n v="43"/>
    <x v="2"/>
    <x v="3"/>
    <x v="5"/>
    <x v="0"/>
    <n v="130848"/>
    <x v="1"/>
  </r>
  <r>
    <s v="0145-DBFC"/>
    <s v="Keelia"/>
    <s v="Studde"/>
    <x v="2"/>
    <n v="34"/>
    <x v="2"/>
    <x v="5"/>
    <x v="4"/>
    <x v="0"/>
    <n v="104268"/>
    <x v="0"/>
  </r>
  <r>
    <s v="CD59-7F94"/>
    <s v="Mathe"/>
    <s v="Burrows"/>
    <x v="1"/>
    <n v="30"/>
    <x v="0"/>
    <x v="0"/>
    <x v="0"/>
    <x v="0"/>
    <n v="341039"/>
    <x v="0"/>
  </r>
  <r>
    <s v="7B47-C915"/>
    <s v="Grayce"/>
    <s v="Caesar"/>
    <x v="2"/>
    <n v="36"/>
    <x v="0"/>
    <x v="5"/>
    <x v="0"/>
    <x v="0"/>
    <n v="195502"/>
    <x v="0"/>
  </r>
  <r>
    <s v="15B3-F392"/>
    <s v="Anthiathia"/>
    <s v="Streeting"/>
    <x v="2"/>
    <n v="39"/>
    <x v="0"/>
    <x v="3"/>
    <x v="9"/>
    <x v="0"/>
    <n v="65612"/>
    <x v="0"/>
  </r>
  <r>
    <s v="9D01-8A02"/>
    <s v="Garrett"/>
    <s v="Forrester"/>
    <x v="0"/>
    <n v="31"/>
    <x v="2"/>
    <x v="1"/>
    <x v="7"/>
    <x v="0"/>
    <n v="70682"/>
    <x v="0"/>
  </r>
  <r>
    <s v="2F98-E645"/>
    <s v="Monah"/>
    <s v="Fivey"/>
    <x v="2"/>
    <n v="29"/>
    <x v="2"/>
    <x v="3"/>
    <x v="4"/>
    <x v="1"/>
    <n v="105554"/>
    <x v="2"/>
  </r>
  <r>
    <s v="A31A-A90C"/>
    <s v="Aleksandr"/>
    <s v="Casetti"/>
    <x v="0"/>
    <n v="36"/>
    <x v="2"/>
    <x v="1"/>
    <x v="4"/>
    <x v="2"/>
    <n v="46773"/>
    <x v="0"/>
  </r>
  <r>
    <s v="80BE-E2B5"/>
    <s v="Jill"/>
    <s v="Hellewell"/>
    <x v="2"/>
    <n v="29"/>
    <x v="2"/>
    <x v="1"/>
    <x v="8"/>
    <x v="0"/>
    <n v="110744"/>
    <x v="2"/>
  </r>
  <r>
    <s v="F98B-61B3"/>
    <s v="Candis"/>
    <s v="Defew"/>
    <x v="2"/>
    <n v="36"/>
    <x v="2"/>
    <x v="3"/>
    <x v="4"/>
    <x v="0"/>
    <n v="72118"/>
    <x v="0"/>
  </r>
  <r>
    <s v="6A0D-9C4D"/>
    <s v="Sarge"/>
    <s v="Dikels"/>
    <x v="0"/>
    <n v="34"/>
    <x v="2"/>
    <x v="0"/>
    <x v="5"/>
    <x v="1"/>
    <n v="265922"/>
    <x v="0"/>
  </r>
  <r>
    <s v="4D7E-BDA4"/>
    <s v="Asher"/>
    <s v="Esson"/>
    <x v="0"/>
    <n v="34"/>
    <x v="0"/>
    <x v="0"/>
    <x v="9"/>
    <x v="0"/>
    <n v="46740"/>
    <x v="0"/>
  </r>
  <r>
    <s v="6E64-8D30"/>
    <s v="Libbey"/>
    <s v="McCreary"/>
    <x v="2"/>
    <n v="32"/>
    <x v="0"/>
    <x v="7"/>
    <x v="0"/>
    <x v="1"/>
    <n v="108213"/>
    <x v="0"/>
  </r>
  <r>
    <s v="B341-8D6A"/>
    <s v="Clotilda"/>
    <s v="Lacrouts"/>
    <x v="2"/>
    <n v="40"/>
    <x v="2"/>
    <x v="1"/>
    <x v="7"/>
    <x v="2"/>
    <n v="48125"/>
    <x v="1"/>
  </r>
  <r>
    <s v="1180-BEC9"/>
    <s v="Edgardo"/>
    <s v="McGeouch"/>
    <x v="0"/>
    <n v="43"/>
    <x v="2"/>
    <x v="5"/>
    <x v="7"/>
    <x v="1"/>
    <n v="50946"/>
    <x v="1"/>
  </r>
  <r>
    <s v="5293-AC5C"/>
    <s v="Sydney"/>
    <s v="Metham"/>
    <x v="0"/>
    <n v="44"/>
    <x v="0"/>
    <x v="5"/>
    <x v="0"/>
    <x v="0"/>
    <n v="101906"/>
    <x v="1"/>
  </r>
  <r>
    <s v="D49C-096C"/>
    <s v="George"/>
    <s v="Keddie"/>
    <x v="1"/>
    <n v="26"/>
    <x v="0"/>
    <x v="1"/>
    <x v="0"/>
    <x v="0"/>
    <n v="55537"/>
    <x v="2"/>
  </r>
  <r>
    <s v="4565-62DE"/>
    <s v="Travis"/>
    <s v="Janota"/>
    <x v="0"/>
    <n v="37"/>
    <x v="2"/>
    <x v="3"/>
    <x v="5"/>
    <x v="0"/>
    <n v="155506"/>
    <x v="0"/>
  </r>
  <r>
    <s v="CCAB-4B80"/>
    <s v="Monty"/>
    <s v="Demead"/>
    <x v="0"/>
    <n v="44"/>
    <x v="2"/>
    <x v="3"/>
    <x v="10"/>
    <x v="2"/>
    <n v="304520"/>
    <x v="1"/>
  </r>
  <r>
    <s v="58FA-C451"/>
    <s v="Wayne"/>
    <s v="Beekmann"/>
    <x v="1"/>
    <n v="48"/>
    <x v="2"/>
    <x v="7"/>
    <x v="7"/>
    <x v="1"/>
    <n v="42008"/>
    <x v="1"/>
  </r>
  <r>
    <s v="D921-AC35"/>
    <s v="Jeniece"/>
    <s v="Mac"/>
    <x v="2"/>
    <n v="45"/>
    <x v="2"/>
    <x v="1"/>
    <x v="8"/>
    <x v="0"/>
    <n v="104720"/>
    <x v="1"/>
  </r>
  <r>
    <s v="B4E1-4A3E"/>
    <s v="Beckie"/>
    <s v="Tawn"/>
    <x v="2"/>
    <n v="28"/>
    <x v="2"/>
    <x v="3"/>
    <x v="4"/>
    <x v="1"/>
    <n v="115895"/>
    <x v="2"/>
  </r>
  <r>
    <s v="541F-3E19"/>
    <s v="Dot"/>
    <s v="Aherne"/>
    <x v="2"/>
    <n v="27"/>
    <x v="2"/>
    <x v="0"/>
    <x v="4"/>
    <x v="0"/>
    <n v="49374"/>
    <x v="2"/>
  </r>
  <r>
    <s v="6FE3-2270"/>
    <s v="Danita"/>
    <s v="Paal"/>
    <x v="1"/>
    <n v="31"/>
    <x v="0"/>
    <x v="5"/>
    <x v="0"/>
    <x v="1"/>
    <n v="115982"/>
    <x v="0"/>
  </r>
  <r>
    <s v="29F6-C6CA"/>
    <s v="Micky"/>
    <s v="Beville"/>
    <x v="2"/>
    <n v="35"/>
    <x v="0"/>
    <x v="0"/>
    <x v="9"/>
    <x v="1"/>
    <n v="46112"/>
    <x v="0"/>
  </r>
  <r>
    <s v="9900-1159"/>
    <s v="Kristien"/>
    <s v="Vedikhov"/>
    <x v="2"/>
    <n v="28"/>
    <x v="0"/>
    <x v="1"/>
    <x v="0"/>
    <x v="1"/>
    <n v="215327"/>
    <x v="2"/>
  </r>
  <r>
    <s v="D926-DED9"/>
    <s v="Sancho"/>
    <s v="Rawlingson"/>
    <x v="0"/>
    <n v="40"/>
    <x v="2"/>
    <x v="3"/>
    <x v="10"/>
    <x v="2"/>
    <n v="409998"/>
    <x v="1"/>
  </r>
  <r>
    <s v="4A39-E8E6"/>
    <s v="Hernando"/>
    <s v="Larkings"/>
    <x v="0"/>
    <n v="35"/>
    <x v="2"/>
    <x v="1"/>
    <x v="2"/>
    <x v="1"/>
    <n v="311475"/>
    <x v="0"/>
  </r>
  <r>
    <s v="B0C3-E578"/>
    <s v="Shela"/>
    <s v="Toseland"/>
    <x v="2"/>
    <n v="32"/>
    <x v="2"/>
    <x v="5"/>
    <x v="5"/>
    <x v="2"/>
    <n v="97595"/>
    <x v="0"/>
  </r>
  <r>
    <s v="F9E1-87E9"/>
    <s v="Briana"/>
    <s v="Bubeer"/>
    <x v="2"/>
    <n v="33"/>
    <x v="0"/>
    <x v="1"/>
    <x v="0"/>
    <x v="0"/>
    <n v="193190"/>
    <x v="0"/>
  </r>
  <r>
    <s v="AF77-0F6B"/>
    <s v="Germana"/>
    <s v="Ludlom"/>
    <x v="2"/>
    <n v="36"/>
    <x v="2"/>
    <x v="1"/>
    <x v="7"/>
    <x v="2"/>
    <n v="57327"/>
    <x v="0"/>
  </r>
  <r>
    <s v="C6A8-4E8A"/>
    <s v="Clayton"/>
    <s v="Hinemoor"/>
    <x v="0"/>
    <n v="29"/>
    <x v="2"/>
    <x v="0"/>
    <x v="5"/>
    <x v="1"/>
    <n v="119083"/>
    <x v="2"/>
  </r>
  <r>
    <s v="2250-86C5"/>
    <s v="Desmond"/>
    <s v="O'Fallone"/>
    <x v="3"/>
    <n v="41"/>
    <x v="0"/>
    <x v="7"/>
    <x v="0"/>
    <x v="2"/>
    <n v="119592"/>
    <x v="1"/>
  </r>
  <r>
    <s v="9DB1-8C59"/>
    <s v="Thebault"/>
    <s v="Bitterton"/>
    <x v="0"/>
    <n v="44"/>
    <x v="2"/>
    <x v="2"/>
    <x v="7"/>
    <x v="1"/>
    <n v="48994"/>
    <x v="1"/>
  </r>
  <r>
    <s v="45D7-5C8A"/>
    <s v="Artemus"/>
    <s v="Boyet"/>
    <x v="0"/>
    <n v="26"/>
    <x v="0"/>
    <x v="1"/>
    <x v="9"/>
    <x v="1"/>
    <n v="20650"/>
    <x v="2"/>
  </r>
  <r>
    <s v="DF71-97FB"/>
    <s v="Carlyle"/>
    <s v="Tinghill"/>
    <x v="0"/>
    <n v="29"/>
    <x v="2"/>
    <x v="4"/>
    <x v="4"/>
    <x v="1"/>
    <n v="62756"/>
    <x v="2"/>
  </r>
  <r>
    <s v="C5C2-985F"/>
    <s v="Gaspar"/>
    <s v="O' Concannon"/>
    <x v="0"/>
    <n v="29"/>
    <x v="0"/>
    <x v="1"/>
    <x v="9"/>
    <x v="0"/>
    <n v="46465"/>
    <x v="2"/>
  </r>
  <r>
    <s v="10E9-4C86"/>
    <s v="Ignacius"/>
    <s v="Dockrill"/>
    <x v="1"/>
    <n v="34"/>
    <x v="2"/>
    <x v="5"/>
    <x v="4"/>
    <x v="1"/>
    <n v="44057"/>
    <x v="0"/>
  </r>
  <r>
    <s v="4F64-A0E2"/>
    <s v="Baird"/>
    <s v="Trays"/>
    <x v="1"/>
    <n v="48"/>
    <x v="0"/>
    <x v="2"/>
    <x v="0"/>
    <x v="2"/>
    <n v="288450"/>
    <x v="1"/>
  </r>
  <r>
    <s v="5544-4583"/>
    <s v="Jennee"/>
    <s v="Proske"/>
    <x v="2"/>
    <n v="41"/>
    <x v="0"/>
    <x v="1"/>
    <x v="0"/>
    <x v="1"/>
    <n v="142853"/>
    <x v="1"/>
  </r>
  <r>
    <s v="D970-9F5E"/>
    <s v="Lilla"/>
    <s v="Ledamun"/>
    <x v="2"/>
    <n v="29"/>
    <x v="2"/>
    <x v="1"/>
    <x v="4"/>
    <x v="1"/>
    <n v="46813"/>
    <x v="2"/>
  </r>
  <r>
    <s v="DF5F-5ED9"/>
    <s v="Marilee"/>
    <s v="Moreton"/>
    <x v="2"/>
    <n v="46"/>
    <x v="2"/>
    <x v="7"/>
    <x v="10"/>
    <x v="1"/>
    <n v="281175"/>
    <x v="1"/>
  </r>
  <r>
    <s v="2407-5A4E"/>
    <s v="Butch"/>
    <s v="Quinby"/>
    <x v="0"/>
    <n v="40"/>
    <x v="2"/>
    <x v="0"/>
    <x v="4"/>
    <x v="1"/>
    <n v="38849"/>
    <x v="1"/>
  </r>
  <r>
    <s v="B340-5AD2"/>
    <s v="Denys"/>
    <s v="Agastina"/>
    <x v="1"/>
    <n v="37"/>
    <x v="0"/>
    <x v="2"/>
    <x v="0"/>
    <x v="1"/>
    <n v="61117"/>
    <x v="0"/>
  </r>
  <r>
    <s v="D106-E487"/>
    <s v="Dori"/>
    <s v="Bevens"/>
    <x v="2"/>
    <n v="40"/>
    <x v="0"/>
    <x v="3"/>
    <x v="0"/>
    <x v="1"/>
    <n v="204005"/>
    <x v="1"/>
  </r>
  <r>
    <s v="19C3-DAE4"/>
    <s v="Cristiano"/>
    <s v="Brugger"/>
    <x v="0"/>
    <n v="30"/>
    <x v="2"/>
    <x v="3"/>
    <x v="4"/>
    <x v="1"/>
    <n v="53336"/>
    <x v="0"/>
  </r>
  <r>
    <s v="9CE9-B0D5"/>
    <s v="Hilary"/>
    <s v="McPhee"/>
    <x v="0"/>
    <n v="33"/>
    <x v="2"/>
    <x v="1"/>
    <x v="4"/>
    <x v="1"/>
    <n v="60754"/>
    <x v="0"/>
  </r>
  <r>
    <s v="CA75-94D1"/>
    <s v="Avery"/>
    <s v="Larimer"/>
    <x v="0"/>
    <n v="41"/>
    <x v="2"/>
    <x v="1"/>
    <x v="4"/>
    <x v="1"/>
    <n v="45989"/>
    <x v="1"/>
  </r>
  <r>
    <s v="5416-F925"/>
    <s v="John"/>
    <s v="Tempest"/>
    <x v="0"/>
    <n v="43"/>
    <x v="2"/>
    <x v="5"/>
    <x v="4"/>
    <x v="1"/>
    <n v="76331"/>
    <x v="1"/>
  </r>
  <r>
    <s v="2D85-ABDD"/>
    <s v="Myrtie"/>
    <s v="Tythe"/>
    <x v="2"/>
    <n v="33"/>
    <x v="0"/>
    <x v="0"/>
    <x v="0"/>
    <x v="1"/>
    <n v="65094"/>
    <x v="0"/>
  </r>
  <r>
    <s v="8FD9-AA59"/>
    <s v="Faina"/>
    <s v="Bewshaw"/>
    <x v="1"/>
    <n v="26"/>
    <x v="0"/>
    <x v="1"/>
    <x v="0"/>
    <x v="2"/>
    <n v="71349"/>
    <x v="2"/>
  </r>
  <r>
    <s v="D871-1F74"/>
    <s v="Beitris"/>
    <s v="Davers"/>
    <x v="2"/>
    <n v="32"/>
    <x v="2"/>
    <x v="0"/>
    <x v="4"/>
    <x v="0"/>
    <n v="60759"/>
    <x v="0"/>
  </r>
  <r>
    <s v="7816-BF57"/>
    <s v="Noak"/>
    <s v="Pointing"/>
    <x v="0"/>
    <n v="37"/>
    <x v="0"/>
    <x v="1"/>
    <x v="0"/>
    <x v="2"/>
    <n v="92483"/>
    <x v="0"/>
  </r>
  <r>
    <s v="CED0-8D31"/>
    <s v="Dulci"/>
    <s v="Berthot"/>
    <x v="2"/>
    <n v="36"/>
    <x v="2"/>
    <x v="1"/>
    <x v="10"/>
    <x v="0"/>
    <n v="454993"/>
    <x v="0"/>
  </r>
  <r>
    <s v="CC7A-EE97"/>
    <s v="Ryan"/>
    <s v="Gaffey"/>
    <x v="0"/>
    <n v="31"/>
    <x v="2"/>
    <x v="4"/>
    <x v="8"/>
    <x v="1"/>
    <n v="168087"/>
    <x v="0"/>
  </r>
  <r>
    <s v="B2D6-A355"/>
    <s v="Dennis"/>
    <s v="Whopples"/>
    <x v="0"/>
    <n v="38"/>
    <x v="2"/>
    <x v="7"/>
    <x v="10"/>
    <x v="1"/>
    <n v="361616"/>
    <x v="0"/>
  </r>
  <r>
    <s v="CC8A-0B1F"/>
    <s v="Letta"/>
    <s v="Van der Kruys"/>
    <x v="2"/>
    <n v="28"/>
    <x v="2"/>
    <x v="1"/>
    <x v="4"/>
    <x v="1"/>
    <n v="65328"/>
    <x v="2"/>
  </r>
  <r>
    <s v="30CB-BCD0"/>
    <s v="Saraann"/>
    <s v="Justice"/>
    <x v="2"/>
    <n v="38"/>
    <x v="2"/>
    <x v="3"/>
    <x v="4"/>
    <x v="1"/>
    <n v="90187"/>
    <x v="0"/>
  </r>
  <r>
    <s v="3642-EEAE"/>
    <s v="Eleanore"/>
    <s v="Gundrey"/>
    <x v="2"/>
    <n v="48"/>
    <x v="2"/>
    <x v="6"/>
    <x v="4"/>
    <x v="1"/>
    <n v="56053"/>
    <x v="1"/>
  </r>
  <r>
    <s v="205B-4D34"/>
    <s v="Cris"/>
    <s v="Jeram"/>
    <x v="0"/>
    <n v="41"/>
    <x v="1"/>
    <x v="1"/>
    <x v="11"/>
    <x v="0"/>
    <n v="79990"/>
    <x v="1"/>
  </r>
  <r>
    <s v="8BCA-723F"/>
    <s v="Normy"/>
    <s v="De la Harpe"/>
    <x v="0"/>
    <n v="46"/>
    <x v="2"/>
    <x v="5"/>
    <x v="4"/>
    <x v="2"/>
    <n v="43487"/>
    <x v="1"/>
  </r>
  <r>
    <s v="ED5D-E9D8"/>
    <s v="Leigh"/>
    <s v="Parker"/>
    <x v="2"/>
    <n v="28"/>
    <x v="0"/>
    <x v="3"/>
    <x v="9"/>
    <x v="1"/>
    <n v="52528"/>
    <x v="2"/>
  </r>
  <r>
    <s v="5988-3855"/>
    <s v="Marthe"/>
    <s v="Mattisson"/>
    <x v="2"/>
    <n v="43"/>
    <x v="2"/>
    <x v="5"/>
    <x v="7"/>
    <x v="0"/>
    <n v="98693"/>
    <x v="1"/>
  </r>
  <r>
    <s v="5A65-768A"/>
    <s v="Felicity"/>
    <s v="Hayler"/>
    <x v="2"/>
    <n v="43"/>
    <x v="0"/>
    <x v="1"/>
    <x v="0"/>
    <x v="1"/>
    <n v="86038"/>
    <x v="1"/>
  </r>
  <r>
    <s v="95D8-5DC7"/>
    <s v="Udall"/>
    <s v="Dowson"/>
    <x v="0"/>
    <n v="48"/>
    <x v="2"/>
    <x v="0"/>
    <x v="2"/>
    <x v="2"/>
    <n v="241907"/>
    <x v="1"/>
  </r>
  <r>
    <s v="B97B-73D7"/>
    <s v="Chelsie"/>
    <s v="Isakovitch"/>
    <x v="2"/>
    <n v="29"/>
    <x v="0"/>
    <x v="0"/>
    <x v="0"/>
    <x v="0"/>
    <n v="177402"/>
    <x v="2"/>
  </r>
  <r>
    <s v="C22D-CE5F"/>
    <s v="Dorry"/>
    <s v="Tiddy"/>
    <x v="2"/>
    <n v="42"/>
    <x v="0"/>
    <x v="4"/>
    <x v="0"/>
    <x v="0"/>
    <n v="189256"/>
    <x v="1"/>
  </r>
  <r>
    <s v="9C24-CD7A"/>
    <s v="Yoshiko"/>
    <s v="Abrahart"/>
    <x v="2"/>
    <n v="45"/>
    <x v="2"/>
    <x v="3"/>
    <x v="10"/>
    <x v="0"/>
    <n v="349793"/>
    <x v="1"/>
  </r>
  <r>
    <s v="9658-7750"/>
    <s v="Ray"/>
    <s v="Holbie"/>
    <x v="2"/>
    <n v="37"/>
    <x v="2"/>
    <x v="0"/>
    <x v="4"/>
    <x v="1"/>
    <n v="49550"/>
    <x v="0"/>
  </r>
  <r>
    <s v="D7F8-1775"/>
    <s v="Benyamin"/>
    <s v="Jane"/>
    <x v="0"/>
    <n v="36"/>
    <x v="0"/>
    <x v="0"/>
    <x v="0"/>
    <x v="0"/>
    <n v="121303"/>
    <x v="0"/>
  </r>
  <r>
    <s v="A696-1216"/>
    <s v="Cynthy"/>
    <s v="Gainsford"/>
    <x v="2"/>
    <n v="36"/>
    <x v="0"/>
    <x v="7"/>
    <x v="0"/>
    <x v="2"/>
    <n v="192475"/>
    <x v="0"/>
  </r>
  <r>
    <s v="5C7B-86C0"/>
    <s v="Jeanie"/>
    <s v="Geater"/>
    <x v="2"/>
    <n v="32"/>
    <x v="2"/>
    <x v="0"/>
    <x v="8"/>
    <x v="1"/>
    <n v="186169"/>
    <x v="0"/>
  </r>
  <r>
    <s v="7DD6-128C"/>
    <s v="Auguste"/>
    <s v="Windsor"/>
    <x v="2"/>
    <n v="32"/>
    <x v="0"/>
    <x v="2"/>
    <x v="0"/>
    <x v="2"/>
    <n v="114246"/>
    <x v="0"/>
  </r>
  <r>
    <s v="8D34-EBDF"/>
    <s v="Giles"/>
    <s v="Bilham"/>
    <x v="0"/>
    <n v="29"/>
    <x v="1"/>
    <x v="1"/>
    <x v="3"/>
    <x v="1"/>
    <n v="46703"/>
    <x v="2"/>
  </r>
  <r>
    <s v="17AD-99F5"/>
    <s v="Ursa"/>
    <s v="O'Deegan"/>
    <x v="2"/>
    <n v="26"/>
    <x v="2"/>
    <x v="3"/>
    <x v="7"/>
    <x v="0"/>
    <n v="26296"/>
    <x v="2"/>
  </r>
  <r>
    <s v="F60C-4888"/>
    <s v="Erin"/>
    <s v="Pickavance"/>
    <x v="2"/>
    <n v="36"/>
    <x v="2"/>
    <x v="7"/>
    <x v="4"/>
    <x v="0"/>
    <n v="51050"/>
    <x v="0"/>
  </r>
  <r>
    <s v="B5C6-F8D5"/>
    <s v="Rafaelita"/>
    <s v="Lere"/>
    <x v="3"/>
    <n v="40"/>
    <x v="2"/>
    <x v="6"/>
    <x v="10"/>
    <x v="1"/>
    <n v="295688"/>
    <x v="1"/>
  </r>
  <r>
    <s v="B6EC-313E"/>
    <s v="Corbin"/>
    <s v="Gooddy"/>
    <x v="0"/>
    <n v="26"/>
    <x v="1"/>
    <x v="1"/>
    <x v="3"/>
    <x v="2"/>
    <n v="30502"/>
    <x v="2"/>
  </r>
  <r>
    <s v="2A20-28CD"/>
    <s v="Dody"/>
    <s v="Stiggles"/>
    <x v="2"/>
    <n v="38"/>
    <x v="2"/>
    <x v="0"/>
    <x v="4"/>
    <x v="0"/>
    <n v="58828"/>
    <x v="0"/>
  </r>
  <r>
    <s v="5A04-0EB4"/>
    <s v="Debbie"/>
    <s v="Martinho"/>
    <x v="2"/>
    <n v="27"/>
    <x v="0"/>
    <x v="4"/>
    <x v="9"/>
    <x v="0"/>
    <n v="24583"/>
    <x v="2"/>
  </r>
  <r>
    <s v="EEFC-DEC7"/>
    <s v="Ezri"/>
    <s v="Cours"/>
    <x v="0"/>
    <n v="44"/>
    <x v="2"/>
    <x v="1"/>
    <x v="4"/>
    <x v="2"/>
    <n v="85523"/>
    <x v="1"/>
  </r>
  <r>
    <s v="5160-53BD"/>
    <s v="Conrado"/>
    <s v="Tomaini"/>
    <x v="1"/>
    <n v="29"/>
    <x v="2"/>
    <x v="1"/>
    <x v="7"/>
    <x v="0"/>
    <n v="41307"/>
    <x v="2"/>
  </r>
  <r>
    <s v="6C86-3DC0"/>
    <s v="Benton"/>
    <s v="Irdale"/>
    <x v="0"/>
    <n v="31"/>
    <x v="2"/>
    <x v="1"/>
    <x v="8"/>
    <x v="2"/>
    <n v="149482"/>
    <x v="0"/>
  </r>
  <r>
    <s v="0240-4D29"/>
    <s v="Kaylil"/>
    <s v="Blenkiron"/>
    <x v="1"/>
    <n v="35"/>
    <x v="2"/>
    <x v="5"/>
    <x v="7"/>
    <x v="0"/>
    <n v="77269"/>
    <x v="0"/>
  </r>
  <r>
    <s v="15D4-53C2"/>
    <s v="Bella"/>
    <s v="Stearn"/>
    <x v="3"/>
    <n v="33"/>
    <x v="0"/>
    <x v="1"/>
    <x v="0"/>
    <x v="1"/>
    <n v="90726"/>
    <x v="0"/>
  </r>
  <r>
    <s v="17AE-E715"/>
    <s v="Norbie"/>
    <s v="Mosdill"/>
    <x v="0"/>
    <n v="31"/>
    <x v="2"/>
    <x v="1"/>
    <x v="10"/>
    <x v="2"/>
    <n v="547204"/>
    <x v="0"/>
  </r>
  <r>
    <s v="3B90-B998"/>
    <s v="Giffy"/>
    <s v="Rofe"/>
    <x v="0"/>
    <n v="33"/>
    <x v="2"/>
    <x v="0"/>
    <x v="4"/>
    <x v="2"/>
    <n v="43998"/>
    <x v="0"/>
  </r>
  <r>
    <s v="DCD4-C785"/>
    <s v="Ilysa"/>
    <s v="Cattroll"/>
    <x v="2"/>
    <n v="30"/>
    <x v="0"/>
    <x v="1"/>
    <x v="9"/>
    <x v="0"/>
    <n v="38382"/>
    <x v="0"/>
  </r>
  <r>
    <s v="6661-FA04"/>
    <s v="Clive"/>
    <s v="Sherwen"/>
    <x v="0"/>
    <n v="44"/>
    <x v="2"/>
    <x v="3"/>
    <x v="7"/>
    <x v="1"/>
    <n v="49447"/>
    <x v="1"/>
  </r>
  <r>
    <s v="B975-943A"/>
    <s v="Winthrop"/>
    <s v="McCahill"/>
    <x v="0"/>
    <n v="40"/>
    <x v="2"/>
    <x v="0"/>
    <x v="7"/>
    <x v="2"/>
    <n v="46285"/>
    <x v="1"/>
  </r>
  <r>
    <s v="C95C-CE06"/>
    <s v="Stillman"/>
    <s v="Castiello"/>
    <x v="0"/>
    <n v="44"/>
    <x v="0"/>
    <x v="0"/>
    <x v="9"/>
    <x v="1"/>
    <n v="75667"/>
    <x v="1"/>
  </r>
  <r>
    <s v="7589-66E3"/>
    <s v="Rickey"/>
    <s v="Colafate"/>
    <x v="0"/>
    <n v="47"/>
    <x v="0"/>
    <x v="1"/>
    <x v="0"/>
    <x v="1"/>
    <n v="232155"/>
    <x v="1"/>
  </r>
  <r>
    <s v="2ED2-2CEC"/>
    <s v="Kendricks"/>
    <s v="Durtnell"/>
    <x v="0"/>
    <n v="44"/>
    <x v="2"/>
    <x v="7"/>
    <x v="8"/>
    <x v="0"/>
    <n v="102708"/>
    <x v="1"/>
  </r>
  <r>
    <s v="B61E-0F26"/>
    <s v="Care"/>
    <s v="Heintze"/>
    <x v="0"/>
    <n v="28"/>
    <x v="2"/>
    <x v="1"/>
    <x v="7"/>
    <x v="1"/>
    <n v="58993"/>
    <x v="2"/>
  </r>
  <r>
    <s v="DEB9-1BBF"/>
    <s v="Edna"/>
    <s v="Petrello"/>
    <x v="2"/>
    <n v="30"/>
    <x v="2"/>
    <x v="0"/>
    <x v="7"/>
    <x v="0"/>
    <n v="155259"/>
    <x v="0"/>
  </r>
  <r>
    <s v="B312-7192"/>
    <s v="Carolynn"/>
    <s v="Gilby"/>
    <x v="2"/>
    <n v="39"/>
    <x v="0"/>
    <x v="1"/>
    <x v="0"/>
    <x v="0"/>
    <n v="89351"/>
    <x v="0"/>
  </r>
  <r>
    <s v="5C48-9106"/>
    <s v="Darwin"/>
    <s v="Capelle"/>
    <x v="0"/>
    <n v="37"/>
    <x v="2"/>
    <x v="3"/>
    <x v="4"/>
    <x v="1"/>
    <n v="53929"/>
    <x v="0"/>
  </r>
  <r>
    <s v="DF63-0D3C"/>
    <s v="Roda"/>
    <s v="Costin"/>
    <x v="2"/>
    <n v="28"/>
    <x v="2"/>
    <x v="0"/>
    <x v="10"/>
    <x v="1"/>
    <n v="546549"/>
    <x v="2"/>
  </r>
  <r>
    <s v="F9C6-39E2"/>
    <s v="Cassandra"/>
    <s v="Udden"/>
    <x v="2"/>
    <n v="48"/>
    <x v="0"/>
    <x v="3"/>
    <x v="9"/>
    <x v="0"/>
    <n v="55880"/>
    <x v="1"/>
  </r>
  <r>
    <s v="D4D5-27FB"/>
    <s v="Bengt"/>
    <s v="Keaves"/>
    <x v="0"/>
    <n v="29"/>
    <x v="2"/>
    <x v="3"/>
    <x v="4"/>
    <x v="2"/>
    <n v="86428"/>
    <x v="2"/>
  </r>
  <r>
    <s v="76ED-1CF5"/>
    <s v="Spenser"/>
    <s v="Pyzer"/>
    <x v="0"/>
    <n v="47"/>
    <x v="2"/>
    <x v="0"/>
    <x v="7"/>
    <x v="0"/>
    <n v="105126"/>
    <x v="1"/>
  </r>
  <r>
    <s v="380F-A08A"/>
    <s v="Evvy"/>
    <s v="Labbez"/>
    <x v="2"/>
    <n v="32"/>
    <x v="0"/>
    <x v="1"/>
    <x v="0"/>
    <x v="1"/>
    <n v="142488"/>
    <x v="0"/>
  </r>
  <r>
    <s v="5E9A-FE30"/>
    <s v="Lindy"/>
    <s v="Carratt"/>
    <x v="2"/>
    <n v="30"/>
    <x v="2"/>
    <x v="3"/>
    <x v="4"/>
    <x v="1"/>
    <n v="88609"/>
    <x v="0"/>
  </r>
  <r>
    <s v="FBED-F86B"/>
    <s v="Karylin"/>
    <s v="Aphale"/>
    <x v="2"/>
    <n v="29"/>
    <x v="2"/>
    <x v="0"/>
    <x v="7"/>
    <x v="0"/>
    <n v="72057"/>
    <x v="2"/>
  </r>
  <r>
    <s v="B063-A2B5"/>
    <s v="Forester"/>
    <s v="Bentjens"/>
    <x v="0"/>
    <n v="41"/>
    <x v="0"/>
    <x v="3"/>
    <x v="0"/>
    <x v="1"/>
    <n v="81654"/>
    <x v="1"/>
  </r>
  <r>
    <s v="D676-4ECC"/>
    <s v="Florenza"/>
    <s v="Nesbit"/>
    <x v="2"/>
    <n v="44"/>
    <x v="2"/>
    <x v="3"/>
    <x v="7"/>
    <x v="0"/>
    <n v="57296"/>
    <x v="1"/>
  </r>
  <r>
    <s v="D4D7-3C3F"/>
    <s v="Annaliese"/>
    <s v="Hedingham"/>
    <x v="2"/>
    <n v="28"/>
    <x v="2"/>
    <x v="0"/>
    <x v="5"/>
    <x v="2"/>
    <n v="117918"/>
    <x v="2"/>
  </r>
  <r>
    <s v="DF7E-3233"/>
    <s v="Basil"/>
    <s v="Gother"/>
    <x v="0"/>
    <n v="47"/>
    <x v="0"/>
    <x v="0"/>
    <x v="9"/>
    <x v="1"/>
    <n v="44646"/>
    <x v="1"/>
  </r>
  <r>
    <s v="13E5-8466"/>
    <s v="Cody"/>
    <s v="Tipple"/>
    <x v="2"/>
    <n v="47"/>
    <x v="0"/>
    <x v="4"/>
    <x v="6"/>
    <x v="0"/>
    <n v="410970"/>
    <x v="1"/>
  </r>
  <r>
    <s v="41DC-E8B5"/>
    <s v="Ware"/>
    <s v="Casbon"/>
    <x v="0"/>
    <n v="47"/>
    <x v="0"/>
    <x v="5"/>
    <x v="0"/>
    <x v="0"/>
    <n v="106840"/>
    <x v="1"/>
  </r>
  <r>
    <s v="A7BB-F5A7"/>
    <s v="Anna-diana"/>
    <s v="Horbart"/>
    <x v="2"/>
    <n v="37"/>
    <x v="0"/>
    <x v="1"/>
    <x v="6"/>
    <x v="0"/>
    <n v="476151"/>
    <x v="0"/>
  </r>
  <r>
    <s v="1B7F-73A9"/>
    <s v="Jacques"/>
    <s v="Verne"/>
    <x v="0"/>
    <n v="34"/>
    <x v="2"/>
    <x v="0"/>
    <x v="7"/>
    <x v="1"/>
    <n v="42721"/>
    <x v="0"/>
  </r>
  <r>
    <s v="13FA-3559"/>
    <s v="Fionna"/>
    <s v="Wilkison"/>
    <x v="2"/>
    <n v="38"/>
    <x v="0"/>
    <x v="3"/>
    <x v="0"/>
    <x v="2"/>
    <n v="240248"/>
    <x v="0"/>
  </r>
  <r>
    <s v="A2D0-E2D2"/>
    <s v="Eryn"/>
    <s v="Crockley"/>
    <x v="2"/>
    <n v="26"/>
    <x v="2"/>
    <x v="0"/>
    <x v="7"/>
    <x v="1"/>
    <n v="22089"/>
    <x v="2"/>
  </r>
  <r>
    <s v="58F5-C8FC"/>
    <s v="Julina"/>
    <s v="Coatsworth"/>
    <x v="2"/>
    <n v="37"/>
    <x v="0"/>
    <x v="1"/>
    <x v="0"/>
    <x v="1"/>
    <n v="230381"/>
    <x v="0"/>
  </r>
  <r>
    <s v="9A87-71F6"/>
    <s v="Kathye"/>
    <s v="Malia"/>
    <x v="1"/>
    <n v="40"/>
    <x v="2"/>
    <x v="1"/>
    <x v="7"/>
    <x v="1"/>
    <n v="95808"/>
    <x v="1"/>
  </r>
  <r>
    <s v="FAC0-942B"/>
    <s v="Darbee"/>
    <s v="Larmor"/>
    <x v="0"/>
    <n v="32"/>
    <x v="2"/>
    <x v="0"/>
    <x v="7"/>
    <x v="1"/>
    <n v="48377"/>
    <x v="0"/>
  </r>
  <r>
    <s v="E899-A860"/>
    <s v="Freedman"/>
    <s v="Meehan"/>
    <x v="0"/>
    <n v="31"/>
    <x v="0"/>
    <x v="6"/>
    <x v="0"/>
    <x v="0"/>
    <n v="110076"/>
    <x v="0"/>
  </r>
  <r>
    <s v="BAF9-933D"/>
    <s v="Pauly"/>
    <s v="Gero"/>
    <x v="0"/>
    <n v="41"/>
    <x v="1"/>
    <x v="0"/>
    <x v="11"/>
    <x v="1"/>
    <n v="131047"/>
    <x v="1"/>
  </r>
  <r>
    <s v="C900-9EF9"/>
    <s v="Josiah"/>
    <s v="Sloam"/>
    <x v="1"/>
    <n v="30"/>
    <x v="0"/>
    <x v="0"/>
    <x v="0"/>
    <x v="1"/>
    <n v="127014"/>
    <x v="0"/>
  </r>
  <r>
    <s v="1472-9F69"/>
    <s v="Algernon"/>
    <s v="Harder"/>
    <x v="0"/>
    <n v="27"/>
    <x v="0"/>
    <x v="1"/>
    <x v="9"/>
    <x v="0"/>
    <n v="30870"/>
    <x v="2"/>
  </r>
  <r>
    <s v="1C6C-3B67"/>
    <s v="Emilie"/>
    <s v="Panter"/>
    <x v="1"/>
    <n v="41"/>
    <x v="2"/>
    <x v="3"/>
    <x v="7"/>
    <x v="1"/>
    <n v="96632"/>
    <x v="1"/>
  </r>
  <r>
    <s v="2698-A448"/>
    <s v="Linoel"/>
    <s v="Rambadt"/>
    <x v="0"/>
    <n v="43"/>
    <x v="2"/>
    <x v="4"/>
    <x v="7"/>
    <x v="0"/>
    <n v="63511"/>
    <x v="1"/>
  </r>
  <r>
    <s v="9BD6-2C43"/>
    <s v="Wallas"/>
    <s v="Crinage"/>
    <x v="1"/>
    <n v="27"/>
    <x v="0"/>
    <x v="1"/>
    <x v="0"/>
    <x v="2"/>
    <n v="92022"/>
    <x v="2"/>
  </r>
  <r>
    <s v="39FC-7149"/>
    <s v="Kathye"/>
    <s v="Balden"/>
    <x v="2"/>
    <n v="27"/>
    <x v="2"/>
    <x v="6"/>
    <x v="7"/>
    <x v="0"/>
    <n v="31450"/>
    <x v="2"/>
  </r>
  <r>
    <s v="F5E3-48BB"/>
    <s v="Zenia"/>
    <s v="Rattery"/>
    <x v="2"/>
    <n v="25"/>
    <x v="1"/>
    <x v="7"/>
    <x v="3"/>
    <x v="1"/>
    <n v="23547"/>
    <x v="2"/>
  </r>
  <r>
    <s v="0A05-3943"/>
    <s v="Sherie"/>
    <s v="Pattington"/>
    <x v="2"/>
    <n v="26"/>
    <x v="2"/>
    <x v="7"/>
    <x v="7"/>
    <x v="0"/>
    <n v="33273"/>
    <x v="2"/>
  </r>
  <r>
    <s v="3120-B11F"/>
    <s v="Allister"/>
    <s v="Noads"/>
    <x v="0"/>
    <n v="28"/>
    <x v="2"/>
    <x v="3"/>
    <x v="8"/>
    <x v="1"/>
    <n v="140538"/>
    <x v="2"/>
  </r>
  <r>
    <s v="2FC8-999D"/>
    <s v="Terrie"/>
    <s v="Barnish"/>
    <x v="2"/>
    <n v="27"/>
    <x v="2"/>
    <x v="1"/>
    <x v="10"/>
    <x v="2"/>
    <n v="240633"/>
    <x v="2"/>
  </r>
  <r>
    <s v="7BD4-7BFB"/>
    <s v="Kerr"/>
    <s v="Sporner"/>
    <x v="0"/>
    <n v="27"/>
    <x v="2"/>
    <x v="6"/>
    <x v="7"/>
    <x v="2"/>
    <n v="25276"/>
    <x v="2"/>
  </r>
  <r>
    <s v="6227-9D9E"/>
    <s v="Malina"/>
    <s v="Chivrall"/>
    <x v="2"/>
    <n v="26"/>
    <x v="1"/>
    <x v="1"/>
    <x v="12"/>
    <x v="1"/>
    <n v="315071"/>
    <x v="2"/>
  </r>
  <r>
    <s v="4E65-CCD0"/>
    <s v="Billie"/>
    <s v="Sanday"/>
    <x v="1"/>
    <n v="26"/>
    <x v="2"/>
    <x v="1"/>
    <x v="8"/>
    <x v="1"/>
    <n v="54746"/>
    <x v="2"/>
  </r>
  <r>
    <s v="EB4F-4D97"/>
    <s v="Lynnelle"/>
    <s v="Peizer"/>
    <x v="2"/>
    <n v="25"/>
    <x v="2"/>
    <x v="7"/>
    <x v="7"/>
    <x v="1"/>
    <n v="43438"/>
    <x v="2"/>
  </r>
  <r>
    <s v="296A-A685"/>
    <s v="Dina"/>
    <s v="Paice"/>
    <x v="2"/>
    <n v="27"/>
    <x v="2"/>
    <x v="1"/>
    <x v="4"/>
    <x v="0"/>
    <n v="30783"/>
    <x v="2"/>
  </r>
  <r>
    <s v="2E7B-43F0"/>
    <s v="Arnaldo"/>
    <s v="Balling"/>
    <x v="0"/>
    <n v="26"/>
    <x v="2"/>
    <x v="1"/>
    <x v="2"/>
    <x v="1"/>
    <n v="148211"/>
    <x v="2"/>
  </r>
  <r>
    <s v="E099-3FCC"/>
    <s v="Haywood"/>
    <s v="Ruprich"/>
    <x v="0"/>
    <n v="28"/>
    <x v="2"/>
    <x v="2"/>
    <x v="4"/>
    <x v="1"/>
    <n v="83951"/>
    <x v="2"/>
  </r>
  <r>
    <s v="D86B-2E5E"/>
    <s v="Michele"/>
    <s v="Deane"/>
    <x v="2"/>
    <n v="27"/>
    <x v="0"/>
    <x v="3"/>
    <x v="0"/>
    <x v="1"/>
    <n v="91202"/>
    <x v="2"/>
  </r>
  <r>
    <s v="267F-F71D"/>
    <s v="Liuka"/>
    <s v="Attenbrough"/>
    <x v="2"/>
    <n v="27"/>
    <x v="2"/>
    <x v="0"/>
    <x v="8"/>
    <x v="1"/>
    <n v="112728"/>
    <x v="2"/>
  </r>
  <r>
    <s v="155B-42BE"/>
    <s v="Tommi"/>
    <s v="Lapish"/>
    <x v="2"/>
    <n v="25"/>
    <x v="0"/>
    <x v="3"/>
    <x v="0"/>
    <x v="0"/>
    <n v="57018"/>
    <x v="2"/>
  </r>
  <r>
    <s v="E62F-4FF7"/>
    <s v="Port"/>
    <s v="Lording"/>
    <x v="0"/>
    <n v="27"/>
    <x v="2"/>
    <x v="1"/>
    <x v="5"/>
    <x v="1"/>
    <n v="92522"/>
    <x v="2"/>
  </r>
  <r>
    <s v="93B1-6510"/>
    <s v="Giraldo"/>
    <s v="Matyashev"/>
    <x v="0"/>
    <n v="28"/>
    <x v="2"/>
    <x v="1"/>
    <x v="4"/>
    <x v="0"/>
    <n v="52930"/>
    <x v="2"/>
  </r>
  <r>
    <s v="71CC-7412"/>
    <s v="Issi"/>
    <s v="Early"/>
    <x v="3"/>
    <n v="25"/>
    <x v="2"/>
    <x v="1"/>
    <x v="2"/>
    <x v="0"/>
    <n v="179602"/>
    <x v="2"/>
  </r>
  <r>
    <s v="07F1-62C3"/>
    <s v="Bertrand"/>
    <s v="Davidsen"/>
    <x v="0"/>
    <n v="27"/>
    <x v="2"/>
    <x v="2"/>
    <x v="7"/>
    <x v="1"/>
    <n v="39001"/>
    <x v="2"/>
  </r>
  <r>
    <s v="E523-D168"/>
    <s v="Sheffield"/>
    <s v="Feldon"/>
    <x v="0"/>
    <n v="27"/>
    <x v="0"/>
    <x v="0"/>
    <x v="0"/>
    <x v="1"/>
    <n v="68638"/>
    <x v="2"/>
  </r>
  <r>
    <s v="5A0B-7F31"/>
    <s v="Nevil"/>
    <s v="Callaby"/>
    <x v="0"/>
    <n v="26"/>
    <x v="0"/>
    <x v="3"/>
    <x v="0"/>
    <x v="0"/>
    <n v="85982"/>
    <x v="2"/>
  </r>
  <r>
    <s v="8F78-4A32"/>
    <s v="Sigismundo"/>
    <s v="Durtnel"/>
    <x v="0"/>
    <n v="25"/>
    <x v="2"/>
    <x v="1"/>
    <x v="4"/>
    <x v="0"/>
    <n v="31962"/>
    <x v="2"/>
  </r>
  <r>
    <s v="8EA4-9179"/>
    <s v="Cristian"/>
    <s v="Dignum"/>
    <x v="0"/>
    <n v="25"/>
    <x v="2"/>
    <x v="0"/>
    <x v="4"/>
    <x v="0"/>
    <n v="24626"/>
    <x v="2"/>
  </r>
  <r>
    <s v="6F50-08B6"/>
    <s v="Mick"/>
    <s v="Tomaschke"/>
    <x v="0"/>
    <n v="25"/>
    <x v="0"/>
    <x v="1"/>
    <x v="0"/>
    <x v="0"/>
    <n v="57030"/>
    <x v="2"/>
  </r>
  <r>
    <s v="0CF8-1EBD"/>
    <s v="Franciska"/>
    <s v="Cubbin"/>
    <x v="2"/>
    <n v="28"/>
    <x v="2"/>
    <x v="0"/>
    <x v="4"/>
    <x v="1"/>
    <n v="87704"/>
    <x v="2"/>
  </r>
  <r>
    <s v="8E5B-CBBF"/>
    <s v="Creigh"/>
    <s v="Lissaman"/>
    <x v="0"/>
    <n v="25"/>
    <x v="0"/>
    <x v="5"/>
    <x v="0"/>
    <x v="2"/>
    <n v="67814"/>
    <x v="2"/>
  </r>
  <r>
    <s v="8DA7-0090"/>
    <s v="Farica"/>
    <s v="Fardell"/>
    <x v="1"/>
    <n v="41"/>
    <x v="1"/>
    <x v="5"/>
    <x v="1"/>
    <x v="0"/>
    <n v="445906"/>
    <x v="1"/>
  </r>
  <r>
    <s v="9BC9-1288"/>
    <s v="Adelheid"/>
    <s v="Battersby"/>
    <x v="2"/>
    <n v="27"/>
    <x v="0"/>
    <x v="0"/>
    <x v="0"/>
    <x v="1"/>
    <n v="45046"/>
    <x v="2"/>
  </r>
  <r>
    <s v="6A8B-EC82"/>
    <s v="Averill"/>
    <s v="Dwyr"/>
    <x v="0"/>
    <n v="26"/>
    <x v="0"/>
    <x v="2"/>
    <x v="0"/>
    <x v="0"/>
    <n v="82312"/>
    <x v="2"/>
  </r>
  <r>
    <s v="F968-671C"/>
    <s v="Eugene"/>
    <s v="Benstead"/>
    <x v="0"/>
    <n v="27"/>
    <x v="0"/>
    <x v="4"/>
    <x v="0"/>
    <x v="0"/>
    <n v="50559"/>
    <x v="2"/>
  </r>
  <r>
    <s v="31FB-D496"/>
    <s v="Rakel"/>
    <s v="Ruston"/>
    <x v="2"/>
    <n v="25"/>
    <x v="2"/>
    <x v="3"/>
    <x v="7"/>
    <x v="0"/>
    <n v="51454"/>
    <x v="2"/>
  </r>
  <r>
    <s v="FEEC-A663"/>
    <s v="Cher"/>
    <s v="Molian"/>
    <x v="1"/>
    <n v="27"/>
    <x v="2"/>
    <x v="3"/>
    <x v="7"/>
    <x v="0"/>
    <n v="48442"/>
    <x v="2"/>
  </r>
  <r>
    <s v="9412-7AA6"/>
    <s v="Edith"/>
    <s v="Middis"/>
    <x v="1"/>
    <n v="27"/>
    <x v="2"/>
    <x v="3"/>
    <x v="4"/>
    <x v="0"/>
    <n v="45438"/>
    <x v="2"/>
  </r>
  <r>
    <s v="920B-7B40"/>
    <s v="Berkly"/>
    <s v="Bellson"/>
    <x v="0"/>
    <n v="26"/>
    <x v="2"/>
    <x v="3"/>
    <x v="7"/>
    <x v="1"/>
    <n v="52390"/>
    <x v="2"/>
  </r>
  <r>
    <s v="2374-7581"/>
    <s v="Brian"/>
    <s v="Josskovitz"/>
    <x v="0"/>
    <n v="25"/>
    <x v="2"/>
    <x v="3"/>
    <x v="8"/>
    <x v="1"/>
    <n v="72840"/>
    <x v="2"/>
  </r>
  <r>
    <s v="D245-5D80"/>
    <s v="Bank"/>
    <s v="MacEveley"/>
    <x v="0"/>
    <n v="26"/>
    <x v="2"/>
    <x v="1"/>
    <x v="8"/>
    <x v="2"/>
    <n v="148080"/>
    <x v="2"/>
  </r>
  <r>
    <s v="41EC-F2AA"/>
    <s v="Antoinette"/>
    <s v="Dreamer"/>
    <x v="2"/>
    <n v="26"/>
    <x v="2"/>
    <x v="1"/>
    <x v="4"/>
    <x v="1"/>
    <n v="56966"/>
    <x v="2"/>
  </r>
  <r>
    <s v="1C57-5F2A"/>
    <s v="Persis"/>
    <s v="Vineall"/>
    <x v="2"/>
    <n v="27"/>
    <x v="2"/>
    <x v="5"/>
    <x v="7"/>
    <x v="1"/>
    <n v="33606"/>
    <x v="2"/>
  </r>
  <r>
    <s v="0678-748A"/>
    <s v="Maurits"/>
    <s v="Farmery"/>
    <x v="0"/>
    <n v="25"/>
    <x v="0"/>
    <x v="3"/>
    <x v="0"/>
    <x v="2"/>
    <n v="57698"/>
    <x v="2"/>
  </r>
  <r>
    <s v="A896-CDE2"/>
    <s v="Wrennie"/>
    <s v="Quinton"/>
    <x v="2"/>
    <n v="25"/>
    <x v="2"/>
    <x v="0"/>
    <x v="7"/>
    <x v="1"/>
    <n v="28317"/>
    <x v="2"/>
  </r>
  <r>
    <s v="ACF7-5B99"/>
    <s v="Janeczka"/>
    <s v="Osmond"/>
    <x v="2"/>
    <n v="26"/>
    <x v="0"/>
    <x v="1"/>
    <x v="0"/>
    <x v="0"/>
    <n v="97811"/>
    <x v="2"/>
  </r>
  <r>
    <s v="5741-0022"/>
    <s v="Rosene"/>
    <s v="Larmett"/>
    <x v="2"/>
    <n v="25"/>
    <x v="2"/>
    <x v="1"/>
    <x v="2"/>
    <x v="2"/>
    <n v="190198"/>
    <x v="2"/>
  </r>
  <r>
    <s v="AA67-CB22"/>
    <s v="Obadias"/>
    <s v="Izhaky"/>
    <x v="0"/>
    <n v="26"/>
    <x v="2"/>
    <x v="1"/>
    <x v="8"/>
    <x v="0"/>
    <n v="167509"/>
    <x v="2"/>
  </r>
  <r>
    <s v="D825-CC31"/>
    <s v="Debera"/>
    <s v="Extence"/>
    <x v="2"/>
    <n v="25"/>
    <x v="2"/>
    <x v="3"/>
    <x v="5"/>
    <x v="2"/>
    <n v="44082"/>
    <x v="2"/>
  </r>
  <r>
    <s v="59F5-F57D"/>
    <s v="Lilly"/>
    <s v="Nancarrow"/>
    <x v="2"/>
    <n v="26"/>
    <x v="2"/>
    <x v="3"/>
    <x v="8"/>
    <x v="1"/>
    <n v="59981"/>
    <x v="2"/>
  </r>
  <r>
    <s v="E430-E462"/>
    <s v="Marvin"/>
    <s v="Switland"/>
    <x v="0"/>
    <n v="28"/>
    <x v="2"/>
    <x v="1"/>
    <x v="8"/>
    <x v="1"/>
    <n v="194982"/>
    <x v="2"/>
  </r>
  <r>
    <s v="9F02-0D39"/>
    <s v="Bell"/>
    <s v="Di Biasi"/>
    <x v="2"/>
    <n v="27"/>
    <x v="2"/>
    <x v="5"/>
    <x v="10"/>
    <x v="1"/>
    <n v="252301"/>
    <x v="2"/>
  </r>
  <r>
    <s v="74F3-DF3D"/>
    <s v="Lian"/>
    <s v="Ouslem"/>
    <x v="2"/>
    <n v="25"/>
    <x v="1"/>
    <x v="4"/>
    <x v="11"/>
    <x v="2"/>
    <n v="49131"/>
    <x v="2"/>
  </r>
  <r>
    <s v="5F2E-A68B"/>
    <s v="Evangelin"/>
    <s v="Desantis"/>
    <x v="3"/>
    <n v="26"/>
    <x v="2"/>
    <x v="1"/>
    <x v="7"/>
    <x v="0"/>
    <n v="60834"/>
    <x v="2"/>
  </r>
  <r>
    <s v="65A0-5D04"/>
    <s v="Ginnifer"/>
    <s v="Grigoletti"/>
    <x v="2"/>
    <n v="28"/>
    <x v="2"/>
    <x v="3"/>
    <x v="4"/>
    <x v="1"/>
    <n v="62016"/>
    <x v="2"/>
  </r>
  <r>
    <s v="79C5-FE9D"/>
    <s v="Kerstin"/>
    <s v="Sponton"/>
    <x v="1"/>
    <n v="28"/>
    <x v="2"/>
    <x v="7"/>
    <x v="5"/>
    <x v="1"/>
    <n v="140377"/>
    <x v="2"/>
  </r>
  <r>
    <s v="B49A-7D79"/>
    <s v="Freedman"/>
    <s v="Kensington"/>
    <x v="1"/>
    <n v="27"/>
    <x v="2"/>
    <x v="1"/>
    <x v="7"/>
    <x v="0"/>
    <n v="22986"/>
    <x v="2"/>
  </r>
  <r>
    <s v="E503-C500"/>
    <s v="Alexandro"/>
    <s v="De Pietri"/>
    <x v="0"/>
    <n v="28"/>
    <x v="2"/>
    <x v="6"/>
    <x v="7"/>
    <x v="0"/>
    <n v="81906"/>
    <x v="2"/>
  </r>
  <r>
    <s v="388D-DB68"/>
    <s v="Maybelle"/>
    <s v="Hurler"/>
    <x v="2"/>
    <n v="27"/>
    <x v="1"/>
    <x v="7"/>
    <x v="3"/>
    <x v="1"/>
    <n v="34320"/>
    <x v="2"/>
  </r>
  <r>
    <s v="A76C-AEB3"/>
    <s v="Oren"/>
    <s v="Milella"/>
    <x v="0"/>
    <n v="25"/>
    <x v="2"/>
    <x v="7"/>
    <x v="5"/>
    <x v="1"/>
    <n v="145905"/>
    <x v="2"/>
  </r>
  <r>
    <s v="278C-D482"/>
    <s v="Flora"/>
    <s v="Flounders"/>
    <x v="2"/>
    <n v="26"/>
    <x v="2"/>
    <x v="1"/>
    <x v="7"/>
    <x v="2"/>
    <n v="28751"/>
    <x v="2"/>
  </r>
  <r>
    <s v="A1DB-6C34"/>
    <s v="Catie"/>
    <s v="McCuish"/>
    <x v="2"/>
    <n v="27"/>
    <x v="2"/>
    <x v="7"/>
    <x v="5"/>
    <x v="1"/>
    <n v="77039"/>
    <x v="2"/>
  </r>
  <r>
    <s v="468A-E249"/>
    <s v="Ninon"/>
    <s v="Leathwood"/>
    <x v="2"/>
    <n v="26"/>
    <x v="2"/>
    <x v="7"/>
    <x v="2"/>
    <x v="1"/>
    <n v="206137"/>
    <x v="2"/>
  </r>
  <r>
    <s v="95CB-4E31"/>
    <s v="Pavlov"/>
    <s v="Pretor"/>
    <x v="0"/>
    <n v="28"/>
    <x v="2"/>
    <x v="1"/>
    <x v="7"/>
    <x v="2"/>
    <n v="57837"/>
    <x v="2"/>
  </r>
  <r>
    <s v="3A2C-ABB8"/>
    <s v="Gawain"/>
    <s v="Dewdney"/>
    <x v="0"/>
    <n v="25"/>
    <x v="2"/>
    <x v="1"/>
    <x v="7"/>
    <x v="1"/>
    <n v="28646"/>
    <x v="2"/>
  </r>
  <r>
    <s v="6EDB-94B7"/>
    <s v="Earle"/>
    <s v="Willowby"/>
    <x v="0"/>
    <n v="25"/>
    <x v="2"/>
    <x v="0"/>
    <x v="2"/>
    <x v="0"/>
    <n v="195911"/>
    <x v="2"/>
  </r>
  <r>
    <s v="8292-6635"/>
    <s v="Hy"/>
    <s v="Goodin"/>
    <x v="0"/>
    <n v="26"/>
    <x v="0"/>
    <x v="7"/>
    <x v="0"/>
    <x v="0"/>
    <n v="127450"/>
    <x v="2"/>
  </r>
  <r>
    <s v="6EEF-5B17"/>
    <s v="Bo"/>
    <s v="Readitt"/>
    <x v="1"/>
    <n v="28"/>
    <x v="2"/>
    <x v="1"/>
    <x v="2"/>
    <x v="0"/>
    <n v="339731"/>
    <x v="2"/>
  </r>
  <r>
    <s v="C250-AF15"/>
    <s v="Ron"/>
    <s v="Hordle"/>
    <x v="0"/>
    <n v="25"/>
    <x v="2"/>
    <x v="1"/>
    <x v="2"/>
    <x v="0"/>
    <n v="178337"/>
    <x v="2"/>
  </r>
  <r>
    <s v="257B-8130"/>
    <s v="Erastus"/>
    <s v="Pennings"/>
    <x v="0"/>
    <n v="26"/>
    <x v="2"/>
    <x v="0"/>
    <x v="8"/>
    <x v="2"/>
    <n v="47676"/>
    <x v="2"/>
  </r>
  <r>
    <s v="B492-D447"/>
    <s v="Aurthur"/>
    <s v="Rittelmeyer"/>
    <x v="0"/>
    <n v="28"/>
    <x v="0"/>
    <x v="0"/>
    <x v="0"/>
    <x v="1"/>
    <n v="128719"/>
    <x v="2"/>
  </r>
  <r>
    <s v="4673-EBEC"/>
    <s v="Ollie"/>
    <s v="Chellam"/>
    <x v="0"/>
    <n v="28"/>
    <x v="0"/>
    <x v="3"/>
    <x v="0"/>
    <x v="1"/>
    <n v="78735"/>
    <x v="2"/>
  </r>
  <r>
    <s v="C08F-94F9"/>
    <s v="Nikos"/>
    <s v="Karpenko"/>
    <x v="0"/>
    <n v="26"/>
    <x v="2"/>
    <x v="1"/>
    <x v="7"/>
    <x v="0"/>
    <n v="40100"/>
    <x v="2"/>
  </r>
  <r>
    <s v="F961-5A03"/>
    <s v="Alejandrina"/>
    <s v="Pea"/>
    <x v="2"/>
    <n v="27"/>
    <x v="2"/>
    <x v="3"/>
    <x v="5"/>
    <x v="0"/>
    <n v="105398"/>
    <x v="2"/>
  </r>
  <r>
    <s v="CE90-763C"/>
    <s v="Carly"/>
    <s v="Mushawe"/>
    <x v="2"/>
    <n v="27"/>
    <x v="2"/>
    <x v="1"/>
    <x v="4"/>
    <x v="1"/>
    <n v="31672"/>
    <x v="2"/>
  </r>
  <r>
    <s v="6653-BD41"/>
    <s v="Selle"/>
    <s v="Barrington"/>
    <x v="2"/>
    <n v="27"/>
    <x v="2"/>
    <x v="1"/>
    <x v="2"/>
    <x v="1"/>
    <n v="238435"/>
    <x v="2"/>
  </r>
  <r>
    <s v="C251-2A18"/>
    <s v="Honor"/>
    <s v="Jesson"/>
    <x v="1"/>
    <n v="26"/>
    <x v="2"/>
    <x v="3"/>
    <x v="4"/>
    <x v="0"/>
    <n v="29791"/>
    <x v="2"/>
  </r>
  <r>
    <s v="8FF0-0F7A"/>
    <s v="Nanine"/>
    <s v="Barrie"/>
    <x v="2"/>
    <n v="26"/>
    <x v="2"/>
    <x v="3"/>
    <x v="2"/>
    <x v="2"/>
    <n v="153420"/>
    <x v="2"/>
  </r>
  <r>
    <s v="62A3-DEA7"/>
    <s v="Meade"/>
    <s v="Quinnelly"/>
    <x v="0"/>
    <n v="25"/>
    <x v="2"/>
    <x v="1"/>
    <x v="7"/>
    <x v="0"/>
    <n v="30931"/>
    <x v="2"/>
  </r>
  <r>
    <s v="D3F6-A313"/>
    <s v="Alister"/>
    <s v="Gianullo"/>
    <x v="0"/>
    <n v="27"/>
    <x v="2"/>
    <x v="1"/>
    <x v="7"/>
    <x v="1"/>
    <n v="50949"/>
    <x v="2"/>
  </r>
  <r>
    <s v="1453-D3D8"/>
    <s v="Magnum"/>
    <s v="Dublin"/>
    <x v="1"/>
    <n v="27"/>
    <x v="2"/>
    <x v="0"/>
    <x v="5"/>
    <x v="1"/>
    <n v="60967"/>
    <x v="2"/>
  </r>
  <r>
    <s v="B59D-CA4C"/>
    <s v="Ichabod"/>
    <s v="Mabbot"/>
    <x v="0"/>
    <n v="28"/>
    <x v="0"/>
    <x v="1"/>
    <x v="0"/>
    <x v="1"/>
    <n v="110057"/>
    <x v="2"/>
  </r>
  <r>
    <s v="3DB7-2942"/>
    <s v="Cordula"/>
    <s v="Upjohn"/>
    <x v="2"/>
    <n v="27"/>
    <x v="2"/>
    <x v="0"/>
    <x v="2"/>
    <x v="1"/>
    <n v="137012"/>
    <x v="2"/>
  </r>
  <r>
    <s v="B102-5713"/>
    <s v="Adlai"/>
    <s v="Pettit"/>
    <x v="1"/>
    <n v="27"/>
    <x v="0"/>
    <x v="3"/>
    <x v="6"/>
    <x v="0"/>
    <n v="205622"/>
    <x v="2"/>
  </r>
  <r>
    <s v="BDE5-385A"/>
    <s v="Morten"/>
    <s v="Keig"/>
    <x v="0"/>
    <n v="26"/>
    <x v="2"/>
    <x v="3"/>
    <x v="7"/>
    <x v="1"/>
    <n v="60494"/>
    <x v="2"/>
  </r>
  <r>
    <s v="8F7F-015D"/>
    <s v="Lion"/>
    <s v="Ewbanck"/>
    <x v="0"/>
    <n v="28"/>
    <x v="2"/>
    <x v="3"/>
    <x v="2"/>
    <x v="1"/>
    <n v="249071"/>
    <x v="2"/>
  </r>
  <r>
    <s v="C1B4-46B2"/>
    <s v="Hoebart"/>
    <s v="Bennen"/>
    <x v="0"/>
    <n v="27"/>
    <x v="2"/>
    <x v="1"/>
    <x v="8"/>
    <x v="2"/>
    <n v="73326"/>
    <x v="2"/>
  </r>
  <r>
    <s v="F5C3-07B0"/>
    <s v="Vitia"/>
    <s v="Southall"/>
    <x v="2"/>
    <n v="26"/>
    <x v="2"/>
    <x v="1"/>
    <x v="7"/>
    <x v="2"/>
    <n v="25110"/>
    <x v="2"/>
  </r>
  <r>
    <s v="08FC-817E"/>
    <s v="Milka"/>
    <s v="Vinas"/>
    <x v="2"/>
    <n v="26"/>
    <x v="2"/>
    <x v="0"/>
    <x v="7"/>
    <x v="1"/>
    <n v="30217"/>
    <x v="2"/>
  </r>
  <r>
    <s v="AC19-7EE7"/>
    <s v="Aube"/>
    <s v="Bassill"/>
    <x v="0"/>
    <n v="25"/>
    <x v="0"/>
    <x v="3"/>
    <x v="0"/>
    <x v="2"/>
    <n v="86485"/>
    <x v="2"/>
  </r>
  <r>
    <s v="C9FF-3A25"/>
    <s v="West"/>
    <s v="Shalloo"/>
    <x v="0"/>
    <n v="28"/>
    <x v="2"/>
    <x v="0"/>
    <x v="7"/>
    <x v="0"/>
    <n v="54324"/>
    <x v="2"/>
  </r>
  <r>
    <s v="CDC1-C7CA"/>
    <s v="Jobyna"/>
    <s v="Keeler"/>
    <x v="2"/>
    <n v="25"/>
    <x v="0"/>
    <x v="3"/>
    <x v="0"/>
    <x v="1"/>
    <n v="102569"/>
    <x v="2"/>
  </r>
  <r>
    <s v="E616-CAD8"/>
    <s v="Iseabal"/>
    <s v="Sabey"/>
    <x v="2"/>
    <n v="27"/>
    <x v="2"/>
    <x v="0"/>
    <x v="2"/>
    <x v="0"/>
    <n v="200409"/>
    <x v="2"/>
  </r>
  <r>
    <s v="2219-56CA"/>
    <s v="Sloane"/>
    <s v="Shera"/>
    <x v="1"/>
    <n v="28"/>
    <x v="0"/>
    <x v="0"/>
    <x v="0"/>
    <x v="2"/>
    <n v="185380"/>
    <x v="2"/>
  </r>
  <r>
    <s v="EEA0-C109"/>
    <s v="Silvan"/>
    <s v="Bratcher"/>
    <x v="0"/>
    <n v="26"/>
    <x v="0"/>
    <x v="1"/>
    <x v="0"/>
    <x v="1"/>
    <n v="56892"/>
    <x v="2"/>
  </r>
  <r>
    <s v="ABB5-0B95"/>
    <s v="Thomasine"/>
    <s v="Odell"/>
    <x v="1"/>
    <n v="28"/>
    <x v="2"/>
    <x v="3"/>
    <x v="4"/>
    <x v="1"/>
    <n v="112175"/>
    <x v="2"/>
  </r>
  <r>
    <s v="5F4E-EE5A"/>
    <s v="Mamie"/>
    <s v="Neagle"/>
    <x v="3"/>
    <n v="28"/>
    <x v="2"/>
    <x v="1"/>
    <x v="5"/>
    <x v="1"/>
    <n v="87762"/>
    <x v="2"/>
  </r>
  <r>
    <s v="F401-1B75"/>
    <s v="Nevins"/>
    <s v="Forst"/>
    <x v="1"/>
    <n v="27"/>
    <x v="2"/>
    <x v="1"/>
    <x v="7"/>
    <x v="1"/>
    <n v="26542"/>
    <x v="2"/>
  </r>
  <r>
    <s v="B995-E5CE"/>
    <s v="Anitra"/>
    <s v="Korfmann"/>
    <x v="1"/>
    <n v="27"/>
    <x v="2"/>
    <x v="0"/>
    <x v="4"/>
    <x v="1"/>
    <n v="39198"/>
    <x v="2"/>
  </r>
  <r>
    <s v="533B-938D"/>
    <s v="Morris"/>
    <s v="Bente"/>
    <x v="0"/>
    <n v="28"/>
    <x v="0"/>
    <x v="0"/>
    <x v="0"/>
    <x v="2"/>
    <n v="157549"/>
    <x v="2"/>
  </r>
  <r>
    <s v="993B-186B"/>
    <s v="Lewiss"/>
    <s v="Janosevic"/>
    <x v="0"/>
    <n v="27"/>
    <x v="0"/>
    <x v="0"/>
    <x v="0"/>
    <x v="1"/>
    <n v="73918"/>
    <x v="2"/>
  </r>
  <r>
    <s v="DFA2-1B8F"/>
    <s v="Haily"/>
    <s v="Jordi"/>
    <x v="0"/>
    <n v="28"/>
    <x v="0"/>
    <x v="1"/>
    <x v="0"/>
    <x v="1"/>
    <n v="83864"/>
    <x v="2"/>
  </r>
  <r>
    <s v="04D7-C8F3"/>
    <s v="Scarlett"/>
    <s v="Elstob"/>
    <x v="2"/>
    <n v="26"/>
    <x v="2"/>
    <x v="1"/>
    <x v="4"/>
    <x v="1"/>
    <n v="42052"/>
    <x v="2"/>
  </r>
  <r>
    <s v="C026-3E38"/>
    <s v="Garv"/>
    <s v="Tockell"/>
    <x v="0"/>
    <n v="28"/>
    <x v="2"/>
    <x v="2"/>
    <x v="5"/>
    <x v="0"/>
    <n v="220234"/>
    <x v="2"/>
  </r>
  <r>
    <s v="69EC-7B13"/>
    <s v="Mariska"/>
    <s v="Iashvili"/>
    <x v="2"/>
    <n v="27"/>
    <x v="0"/>
    <x v="5"/>
    <x v="9"/>
    <x v="0"/>
    <n v="62496"/>
    <x v="2"/>
  </r>
  <r>
    <s v="AD8F-7539"/>
    <s v="Leta"/>
    <s v="Possel"/>
    <x v="2"/>
    <n v="28"/>
    <x v="0"/>
    <x v="0"/>
    <x v="0"/>
    <x v="1"/>
    <n v="304858"/>
    <x v="2"/>
  </r>
  <r>
    <s v="B44E-8AEE"/>
    <s v="Carlynn"/>
    <s v="Bartolic"/>
    <x v="2"/>
    <n v="28"/>
    <x v="0"/>
    <x v="7"/>
    <x v="0"/>
    <x v="1"/>
    <n v="181164"/>
    <x v="2"/>
  </r>
  <r>
    <s v="63E9-F74A"/>
    <s v="Amos"/>
    <s v="Simcox"/>
    <x v="0"/>
    <n v="25"/>
    <x v="2"/>
    <x v="3"/>
    <x v="5"/>
    <x v="1"/>
    <n v="67708"/>
    <x v="2"/>
  </r>
  <r>
    <s v="A184-3B30"/>
    <s v="Ruperto"/>
    <s v="Ciccotto"/>
    <x v="0"/>
    <n v="26"/>
    <x v="2"/>
    <x v="3"/>
    <x v="7"/>
    <x v="1"/>
    <n v="55778"/>
    <x v="2"/>
  </r>
  <r>
    <s v="851C-E7E2"/>
    <s v="Sebastiano"/>
    <s v="Benes"/>
    <x v="0"/>
    <n v="27"/>
    <x v="2"/>
    <x v="0"/>
    <x v="5"/>
    <x v="2"/>
    <n v="120049"/>
    <x v="2"/>
  </r>
  <r>
    <s v="E46A-3676"/>
    <s v="Kele"/>
    <s v="Halsworth"/>
    <x v="0"/>
    <n v="28"/>
    <x v="0"/>
    <x v="1"/>
    <x v="0"/>
    <x v="2"/>
    <n v="128222"/>
    <x v="2"/>
  </r>
  <r>
    <s v="10CE-8403"/>
    <s v="Timmy"/>
    <s v="Reek"/>
    <x v="2"/>
    <n v="27"/>
    <x v="2"/>
    <x v="1"/>
    <x v="8"/>
    <x v="2"/>
    <n v="120225"/>
    <x v="2"/>
  </r>
  <r>
    <s v="E47D-E3C5"/>
    <s v="Kerry"/>
    <s v="Orrell"/>
    <x v="0"/>
    <n v="26"/>
    <x v="2"/>
    <x v="0"/>
    <x v="7"/>
    <x v="1"/>
    <n v="33180"/>
    <x v="2"/>
  </r>
  <r>
    <s v="1AC8-361F"/>
    <s v="Selig"/>
    <s v="Draysey"/>
    <x v="0"/>
    <n v="26"/>
    <x v="0"/>
    <x v="3"/>
    <x v="0"/>
    <x v="1"/>
    <n v="87142"/>
    <x v="2"/>
  </r>
  <r>
    <s v="9360-3A68"/>
    <s v="Cathyleen"/>
    <s v="Hallin"/>
    <x v="2"/>
    <n v="27"/>
    <x v="2"/>
    <x v="1"/>
    <x v="4"/>
    <x v="0"/>
    <n v="41524"/>
    <x v="2"/>
  </r>
  <r>
    <s v="BE54-8537"/>
    <s v="Krista"/>
    <s v="Eustace"/>
    <x v="2"/>
    <n v="26"/>
    <x v="2"/>
    <x v="3"/>
    <x v="7"/>
    <x v="0"/>
    <n v="36794"/>
    <x v="2"/>
  </r>
  <r>
    <s v="D6BB-FEDF"/>
    <s v="Galen"/>
    <s v="Rocca"/>
    <x v="0"/>
    <n v="28"/>
    <x v="2"/>
    <x v="2"/>
    <x v="4"/>
    <x v="2"/>
    <n v="109172"/>
    <x v="2"/>
  </r>
  <r>
    <s v="ACD5-5FA2"/>
    <s v="Judye"/>
    <s v="Offield"/>
    <x v="2"/>
    <n v="28"/>
    <x v="0"/>
    <x v="5"/>
    <x v="9"/>
    <x v="2"/>
    <n v="70787"/>
    <x v="2"/>
  </r>
  <r>
    <s v="BB09-BF7F"/>
    <s v="Susanne"/>
    <s v="Kelso"/>
    <x v="2"/>
    <n v="27"/>
    <x v="0"/>
    <x v="5"/>
    <x v="0"/>
    <x v="0"/>
    <n v="57102"/>
    <x v="2"/>
  </r>
  <r>
    <s v="450D-13A9"/>
    <s v="Arlene"/>
    <s v="Warstall"/>
    <x v="2"/>
    <n v="26"/>
    <x v="0"/>
    <x v="1"/>
    <x v="9"/>
    <x v="0"/>
    <n v="28024"/>
    <x v="2"/>
  </r>
  <r>
    <s v="5605-237E"/>
    <s v="Linell"/>
    <s v="Lack"/>
    <x v="2"/>
    <n v="26"/>
    <x v="2"/>
    <x v="1"/>
    <x v="4"/>
    <x v="1"/>
    <n v="34047"/>
    <x v="2"/>
  </r>
  <r>
    <s v="03C5-51AD"/>
    <s v="Maxie"/>
    <s v="Banker"/>
    <x v="2"/>
    <n v="25"/>
    <x v="2"/>
    <x v="1"/>
    <x v="4"/>
    <x v="1"/>
    <n v="32354"/>
    <x v="2"/>
  </r>
  <r>
    <s v="27CD-A6BF"/>
    <s v="Fabiano"/>
    <s v="Edkins"/>
    <x v="0"/>
    <n v="27"/>
    <x v="2"/>
    <x v="7"/>
    <x v="7"/>
    <x v="0"/>
    <n v="45276"/>
    <x v="2"/>
  </r>
  <r>
    <s v="626A-9377"/>
    <s v="Blaire"/>
    <s v="Dinneen"/>
    <x v="2"/>
    <n v="27"/>
    <x v="2"/>
    <x v="7"/>
    <x v="8"/>
    <x v="0"/>
    <n v="89785"/>
    <x v="2"/>
  </r>
  <r>
    <s v="6125-FEC8"/>
    <s v="Myrtie"/>
    <s v="Corbie"/>
    <x v="1"/>
    <n v="27"/>
    <x v="2"/>
    <x v="0"/>
    <x v="7"/>
    <x v="1"/>
    <n v="50046"/>
    <x v="2"/>
  </r>
  <r>
    <s v="D954-6402"/>
    <s v="Ara"/>
    <s v="Daulton"/>
    <x v="0"/>
    <n v="25"/>
    <x v="0"/>
    <x v="0"/>
    <x v="0"/>
    <x v="0"/>
    <n v="123307"/>
    <x v="2"/>
  </r>
  <r>
    <s v="246E-3383"/>
    <s v="Jamesy"/>
    <s v="Barnardo"/>
    <x v="0"/>
    <n v="26"/>
    <x v="0"/>
    <x v="3"/>
    <x v="0"/>
    <x v="0"/>
    <n v="113512"/>
    <x v="2"/>
  </r>
  <r>
    <s v="BD97-F94D"/>
    <s v="Cletus"/>
    <s v="Heintsch"/>
    <x v="0"/>
    <n v="26"/>
    <x v="2"/>
    <x v="1"/>
    <x v="7"/>
    <x v="1"/>
    <n v="50614"/>
    <x v="2"/>
  </r>
  <r>
    <s v="FB5B-C127"/>
    <s v="Ameline"/>
    <s v="Hawton"/>
    <x v="2"/>
    <n v="25"/>
    <x v="2"/>
    <x v="1"/>
    <x v="7"/>
    <x v="1"/>
    <n v="70068"/>
    <x v="2"/>
  </r>
  <r>
    <s v="A590-DF69"/>
    <s v="Cortney"/>
    <s v="Wann"/>
    <x v="2"/>
    <n v="28"/>
    <x v="2"/>
    <x v="7"/>
    <x v="7"/>
    <x v="1"/>
    <n v="71553"/>
    <x v="2"/>
  </r>
  <r>
    <s v="B679-F7C9"/>
    <s v="Hillard"/>
    <s v="Ell"/>
    <x v="0"/>
    <n v="29"/>
    <x v="2"/>
    <x v="3"/>
    <x v="7"/>
    <x v="0"/>
    <n v="113448"/>
    <x v="2"/>
  </r>
  <r>
    <s v="1B4A-5D80"/>
    <s v="April"/>
    <s v="Carstairs"/>
    <x v="2"/>
    <n v="26"/>
    <x v="2"/>
    <x v="1"/>
    <x v="10"/>
    <x v="1"/>
    <n v="107863"/>
    <x v="2"/>
  </r>
  <r>
    <s v="BAB4-3AC8"/>
    <s v="Trudey"/>
    <s v="Doulton"/>
    <x v="2"/>
    <n v="25"/>
    <x v="2"/>
    <x v="1"/>
    <x v="7"/>
    <x v="1"/>
    <n v="44146"/>
    <x v="2"/>
  </r>
  <r>
    <s v="83FD-F920"/>
    <s v="Yorgo"/>
    <s v="Clappison"/>
    <x v="0"/>
    <n v="25"/>
    <x v="2"/>
    <x v="0"/>
    <x v="4"/>
    <x v="1"/>
    <n v="28137"/>
    <x v="2"/>
  </r>
  <r>
    <s v="B24C-18BF"/>
    <s v="Timothy"/>
    <s v="Plewright"/>
    <x v="0"/>
    <n v="26"/>
    <x v="0"/>
    <x v="0"/>
    <x v="0"/>
    <x v="1"/>
    <n v="93170"/>
    <x v="2"/>
  </r>
  <r>
    <s v="FD0B-7B0A"/>
    <s v="Melessa"/>
    <s v="Eyres"/>
    <x v="2"/>
    <n v="27"/>
    <x v="0"/>
    <x v="4"/>
    <x v="9"/>
    <x v="0"/>
    <n v="22648"/>
    <x v="2"/>
  </r>
  <r>
    <s v="EB8F-204D"/>
    <s v="Ingram"/>
    <s v="Franciskiewicz"/>
    <x v="0"/>
    <n v="26"/>
    <x v="2"/>
    <x v="0"/>
    <x v="4"/>
    <x v="2"/>
    <n v="49045"/>
    <x v="2"/>
  </r>
  <r>
    <s v="8A5B-3D6E"/>
    <s v="Konstanze"/>
    <s v="Scrammage"/>
    <x v="2"/>
    <n v="24"/>
    <x v="0"/>
    <x v="3"/>
    <x v="0"/>
    <x v="2"/>
    <n v="105383"/>
    <x v="2"/>
  </r>
  <r>
    <s v="46D6-CA7A"/>
    <s v="Vanya"/>
    <s v="Gittoes"/>
    <x v="0"/>
    <n v="27"/>
    <x v="2"/>
    <x v="3"/>
    <x v="8"/>
    <x v="0"/>
    <n v="75275"/>
    <x v="2"/>
  </r>
  <r>
    <s v="5060-A677"/>
    <s v="Zebulen"/>
    <s v="Rubrow"/>
    <x v="0"/>
    <n v="26"/>
    <x v="2"/>
    <x v="0"/>
    <x v="5"/>
    <x v="2"/>
    <n v="108865"/>
    <x v="2"/>
  </r>
  <r>
    <s v="A11D-324A"/>
    <s v="Yorgo"/>
    <s v="Ferrolli"/>
    <x v="0"/>
    <n v="27"/>
    <x v="0"/>
    <x v="1"/>
    <x v="6"/>
    <x v="1"/>
    <n v="152147"/>
    <x v="2"/>
  </r>
  <r>
    <s v="13E5-2F17"/>
    <s v="Vin"/>
    <s v="Wandless"/>
    <x v="0"/>
    <n v="24"/>
    <x v="2"/>
    <x v="0"/>
    <x v="8"/>
    <x v="2"/>
    <n v="139627"/>
    <x v="2"/>
  </r>
  <r>
    <s v="3F0C-41A7"/>
    <s v="Mendie"/>
    <s v="Readie"/>
    <x v="0"/>
    <n v="24"/>
    <x v="0"/>
    <x v="0"/>
    <x v="0"/>
    <x v="0"/>
    <n v="79828"/>
    <x v="2"/>
  </r>
  <r>
    <s v="07AF-3631"/>
    <s v="Ignazio"/>
    <s v="Bendixen"/>
    <x v="0"/>
    <n v="25"/>
    <x v="0"/>
    <x v="0"/>
    <x v="0"/>
    <x v="2"/>
    <n v="149519"/>
    <x v="2"/>
  </r>
  <r>
    <s v="259B-6C50"/>
    <s v="Raddie"/>
    <s v="Ballance"/>
    <x v="0"/>
    <n v="27"/>
    <x v="0"/>
    <x v="3"/>
    <x v="0"/>
    <x v="2"/>
    <n v="45880"/>
    <x v="2"/>
  </r>
  <r>
    <s v="63B8-CCC0"/>
    <s v="Rafaela"/>
    <s v="Hadigate"/>
    <x v="2"/>
    <n v="25"/>
    <x v="2"/>
    <x v="4"/>
    <x v="4"/>
    <x v="0"/>
    <n v="37053"/>
    <x v="2"/>
  </r>
  <r>
    <s v="F20A-F424"/>
    <s v="Basia"/>
    <s v="Goodswen"/>
    <x v="2"/>
    <n v="27"/>
    <x v="2"/>
    <x v="0"/>
    <x v="4"/>
    <x v="1"/>
    <n v="27550"/>
    <x v="2"/>
  </r>
  <r>
    <s v="C1E8-5AAB"/>
    <s v="Pierce"/>
    <s v="Abadam"/>
    <x v="0"/>
    <n v="25"/>
    <x v="0"/>
    <x v="3"/>
    <x v="0"/>
    <x v="2"/>
    <n v="69539"/>
    <x v="2"/>
  </r>
  <r>
    <s v="23FC-93A5"/>
    <s v="Marinna"/>
    <s v="Snalham"/>
    <x v="2"/>
    <n v="26"/>
    <x v="2"/>
    <x v="3"/>
    <x v="7"/>
    <x v="0"/>
    <n v="55565"/>
    <x v="2"/>
  </r>
  <r>
    <s v="AE33-DDE7"/>
    <s v="Pablo"/>
    <s v="Kerin"/>
    <x v="0"/>
    <n v="25"/>
    <x v="2"/>
    <x v="3"/>
    <x v="8"/>
    <x v="0"/>
    <n v="85412"/>
    <x v="2"/>
  </r>
  <r>
    <s v="DC67-3B66"/>
    <s v="Tammie"/>
    <s v="Kingh"/>
    <x v="0"/>
    <n v="25"/>
    <x v="2"/>
    <x v="3"/>
    <x v="7"/>
    <x v="1"/>
    <n v="24417"/>
    <x v="2"/>
  </r>
  <r>
    <s v="F1BD-033D"/>
    <s v="Robb"/>
    <s v="McGeechan"/>
    <x v="0"/>
    <n v="25"/>
    <x v="2"/>
    <x v="1"/>
    <x v="7"/>
    <x v="1"/>
    <n v="46362"/>
    <x v="2"/>
  </r>
  <r>
    <s v="7961-A93B"/>
    <s v="Jerome"/>
    <s v="Maden"/>
    <x v="0"/>
    <n v="29"/>
    <x v="2"/>
    <x v="0"/>
    <x v="10"/>
    <x v="0"/>
    <n v="393103"/>
    <x v="2"/>
  </r>
  <r>
    <s v="F5CC-33FA"/>
    <s v="Ilario"/>
    <s v="Stearne"/>
    <x v="0"/>
    <n v="25"/>
    <x v="0"/>
    <x v="4"/>
    <x v="0"/>
    <x v="1"/>
    <n v="106738"/>
    <x v="2"/>
  </r>
  <r>
    <s v="1E61-B76A"/>
    <s v="Wilie"/>
    <s v="Northfield"/>
    <x v="2"/>
    <n v="24"/>
    <x v="2"/>
    <x v="0"/>
    <x v="4"/>
    <x v="0"/>
    <n v="39048"/>
    <x v="2"/>
  </r>
  <r>
    <s v="5395-75A1"/>
    <s v="Ludwig"/>
    <s v="Ferrara"/>
    <x v="0"/>
    <n v="26"/>
    <x v="0"/>
    <x v="3"/>
    <x v="0"/>
    <x v="0"/>
    <n v="61238"/>
    <x v="2"/>
  </r>
  <r>
    <s v="D18F-8C48"/>
    <s v="Feliza"/>
    <s v="Jeschner"/>
    <x v="2"/>
    <n v="27"/>
    <x v="2"/>
    <x v="3"/>
    <x v="2"/>
    <x v="2"/>
    <n v="152322"/>
    <x v="2"/>
  </r>
  <r>
    <s v="C7C8-43D9"/>
    <s v="Rebecka"/>
    <s v="Leat"/>
    <x v="2"/>
    <n v="27"/>
    <x v="2"/>
    <x v="1"/>
    <x v="4"/>
    <x v="2"/>
    <n v="24571"/>
    <x v="2"/>
  </r>
  <r>
    <s v="DA4C-7F2E"/>
    <s v="Carmita"/>
    <s v="Kenion"/>
    <x v="2"/>
    <n v="26"/>
    <x v="2"/>
    <x v="4"/>
    <x v="10"/>
    <x v="1"/>
    <n v="178836"/>
    <x v="2"/>
  </r>
  <r>
    <s v="FC47-1953"/>
    <s v="Barby"/>
    <s v="Plaid"/>
    <x v="2"/>
    <n v="25"/>
    <x v="2"/>
    <x v="1"/>
    <x v="4"/>
    <x v="1"/>
    <n v="31931"/>
    <x v="2"/>
  </r>
  <r>
    <s v="61CC-2C1D"/>
    <s v="Jayme"/>
    <s v="Desseine"/>
    <x v="0"/>
    <n v="25"/>
    <x v="2"/>
    <x v="4"/>
    <x v="2"/>
    <x v="1"/>
    <n v="217544"/>
    <x v="2"/>
  </r>
  <r>
    <s v="CDFB-6A08"/>
    <s v="Huey"/>
    <s v="Paoletti"/>
    <x v="0"/>
    <n v="26"/>
    <x v="2"/>
    <x v="1"/>
    <x v="7"/>
    <x v="0"/>
    <n v="22918"/>
    <x v="2"/>
  </r>
  <r>
    <s v="B967-D6D3"/>
    <s v="Kimmy"/>
    <s v="O'Logan"/>
    <x v="2"/>
    <n v="26"/>
    <x v="2"/>
    <x v="3"/>
    <x v="4"/>
    <x v="1"/>
    <n v="26919"/>
    <x v="2"/>
  </r>
  <r>
    <s v="757F-78FE"/>
    <s v="Timotheus"/>
    <s v="Esland"/>
    <x v="0"/>
    <n v="25"/>
    <x v="2"/>
    <x v="4"/>
    <x v="5"/>
    <x v="1"/>
    <n v="52614"/>
    <x v="2"/>
  </r>
  <r>
    <s v="B8A5-07A1"/>
    <s v="Ainsley"/>
    <s v="Norheny"/>
    <x v="2"/>
    <n v="24"/>
    <x v="2"/>
    <x v="1"/>
    <x v="4"/>
    <x v="1"/>
    <n v="33554"/>
    <x v="2"/>
  </r>
  <r>
    <s v="2FAE-9278"/>
    <s v="Ettore"/>
    <s v="Gorusso"/>
    <x v="0"/>
    <n v="24"/>
    <x v="2"/>
    <x v="3"/>
    <x v="8"/>
    <x v="0"/>
    <n v="92798"/>
    <x v="2"/>
  </r>
  <r>
    <s v="0E79-8257"/>
    <s v="Noby"/>
    <s v="Lifton"/>
    <x v="0"/>
    <n v="25"/>
    <x v="2"/>
    <x v="0"/>
    <x v="4"/>
    <x v="0"/>
    <n v="28139"/>
    <x v="2"/>
  </r>
  <r>
    <s v="9075-A294"/>
    <s v="Colby"/>
    <s v="Yakebowitch"/>
    <x v="0"/>
    <n v="27"/>
    <x v="0"/>
    <x v="1"/>
    <x v="0"/>
    <x v="1"/>
    <n v="71832"/>
    <x v="2"/>
  </r>
  <r>
    <s v="5D73-961A"/>
    <s v="Padraig"/>
    <s v="Pabel"/>
    <x v="0"/>
    <n v="27"/>
    <x v="2"/>
    <x v="3"/>
    <x v="8"/>
    <x v="2"/>
    <n v="90487"/>
    <x v="2"/>
  </r>
  <r>
    <s v="A105-470B"/>
    <s v="Sancho"/>
    <s v="Mundle"/>
    <x v="0"/>
    <n v="25"/>
    <x v="2"/>
    <x v="7"/>
    <x v="7"/>
    <x v="0"/>
    <n v="23993"/>
    <x v="2"/>
  </r>
  <r>
    <s v="3C31-30CB"/>
    <s v="Roxy"/>
    <s v="Firpi"/>
    <x v="2"/>
    <n v="24"/>
    <x v="2"/>
    <x v="0"/>
    <x v="7"/>
    <x v="1"/>
    <n v="41664"/>
    <x v="2"/>
  </r>
  <r>
    <s v="6E61-A2BA"/>
    <s v="Adelaide"/>
    <s v="Somner"/>
    <x v="1"/>
    <n v="24"/>
    <x v="0"/>
    <x v="1"/>
    <x v="0"/>
    <x v="2"/>
    <n v="111750"/>
    <x v="2"/>
  </r>
  <r>
    <s v="40CC-6231"/>
    <s v="Rodi"/>
    <s v="McGerraghty"/>
    <x v="2"/>
    <n v="25"/>
    <x v="2"/>
    <x v="4"/>
    <x v="7"/>
    <x v="1"/>
    <n v="54566"/>
    <x v="2"/>
  </r>
  <r>
    <s v="ABDA-F749"/>
    <s v="Emmit"/>
    <s v="Le Provost"/>
    <x v="0"/>
    <n v="27"/>
    <x v="2"/>
    <x v="3"/>
    <x v="5"/>
    <x v="1"/>
    <n v="49343"/>
    <x v="2"/>
  </r>
  <r>
    <s v="411F-6325"/>
    <s v="Fabio"/>
    <s v="Metham"/>
    <x v="0"/>
    <n v="27"/>
    <x v="2"/>
    <x v="0"/>
    <x v="4"/>
    <x v="0"/>
    <n v="34579"/>
    <x v="2"/>
  </r>
  <r>
    <s v="32AE-C02F"/>
    <s v="Hilly"/>
    <s v="Giocannoni"/>
    <x v="0"/>
    <n v="24"/>
    <x v="0"/>
    <x v="0"/>
    <x v="0"/>
    <x v="0"/>
    <n v="82405"/>
    <x v="2"/>
  </r>
  <r>
    <s v="1C6F-87AA"/>
    <s v="Jolene"/>
    <s v="Stenet"/>
    <x v="1"/>
    <n v="26"/>
    <x v="0"/>
    <x v="5"/>
    <x v="0"/>
    <x v="1"/>
    <n v="107966"/>
    <x v="2"/>
  </r>
  <r>
    <s v="DAE0-B44F"/>
    <s v="Karlotta"/>
    <s v="Hackwell"/>
    <x v="2"/>
    <n v="24"/>
    <x v="0"/>
    <x v="0"/>
    <x v="0"/>
    <x v="1"/>
    <n v="133274"/>
    <x v="2"/>
  </r>
  <r>
    <s v="4294-03D1"/>
    <s v="Lettie"/>
    <s v="D'Emanuele"/>
    <x v="2"/>
    <n v="43"/>
    <x v="0"/>
    <x v="0"/>
    <x v="6"/>
    <x v="1"/>
    <n v="513262"/>
    <x v="1"/>
  </r>
  <r>
    <s v="D5B3-425C"/>
    <s v="Lenard"/>
    <s v="Bouts"/>
    <x v="0"/>
    <n v="26"/>
    <x v="0"/>
    <x v="4"/>
    <x v="9"/>
    <x v="0"/>
    <n v="36101"/>
    <x v="2"/>
  </r>
  <r>
    <s v="3A20-7C3E"/>
    <s v="Jerrie"/>
    <s v="Carlos"/>
    <x v="0"/>
    <n v="25"/>
    <x v="2"/>
    <x v="0"/>
    <x v="7"/>
    <x v="2"/>
    <n v="52210"/>
    <x v="2"/>
  </r>
  <r>
    <s v="6B20-FFDF"/>
    <s v="Cloris"/>
    <s v="Orgee"/>
    <x v="2"/>
    <n v="24"/>
    <x v="0"/>
    <x v="7"/>
    <x v="0"/>
    <x v="1"/>
    <n v="151986"/>
    <x v="2"/>
  </r>
  <r>
    <s v="C389-FC34"/>
    <s v="Lin"/>
    <s v="Lauga"/>
    <x v="2"/>
    <n v="27"/>
    <x v="2"/>
    <x v="4"/>
    <x v="7"/>
    <x v="1"/>
    <n v="28828"/>
    <x v="2"/>
  </r>
  <r>
    <s v="89A6-7EF1"/>
    <s v="Johan"/>
    <s v="Rudinger"/>
    <x v="0"/>
    <n v="26"/>
    <x v="1"/>
    <x v="0"/>
    <x v="11"/>
    <x v="0"/>
    <n v="70395"/>
    <x v="2"/>
  </r>
  <r>
    <s v="09D2-46BD"/>
    <s v="Karyl"/>
    <s v="Ponten"/>
    <x v="2"/>
    <n v="26"/>
    <x v="0"/>
    <x v="4"/>
    <x v="0"/>
    <x v="1"/>
    <n v="92364"/>
    <x v="2"/>
  </r>
  <r>
    <s v="6413-42F1"/>
    <s v="Gui"/>
    <s v="Olivello"/>
    <x v="2"/>
    <n v="27"/>
    <x v="1"/>
    <x v="3"/>
    <x v="11"/>
    <x v="2"/>
    <n v="55206"/>
    <x v="2"/>
  </r>
  <r>
    <s v="C520-6F2B"/>
    <s v="Jena"/>
    <s v="Danzig"/>
    <x v="2"/>
    <n v="25"/>
    <x v="2"/>
    <x v="3"/>
    <x v="4"/>
    <x v="0"/>
    <n v="45286"/>
    <x v="2"/>
  </r>
  <r>
    <s v="20CA-404E"/>
    <s v="Kali"/>
    <s v="Jeppe"/>
    <x v="2"/>
    <n v="25"/>
    <x v="2"/>
    <x v="5"/>
    <x v="10"/>
    <x v="1"/>
    <n v="211401"/>
    <x v="2"/>
  </r>
  <r>
    <s v="C8BC-3B77"/>
    <s v="Anna-diane"/>
    <s v="Allpress"/>
    <x v="2"/>
    <n v="27"/>
    <x v="0"/>
    <x v="3"/>
    <x v="0"/>
    <x v="1"/>
    <n v="66488"/>
    <x v="2"/>
  </r>
  <r>
    <s v="0AA2-881A"/>
    <s v="Jeffrey"/>
    <s v="Mildmott"/>
    <x v="0"/>
    <n v="25"/>
    <x v="2"/>
    <x v="3"/>
    <x v="7"/>
    <x v="1"/>
    <n v="29126"/>
    <x v="2"/>
  </r>
  <r>
    <s v="1A2D-52EC"/>
    <s v="Mag"/>
    <s v="Groves"/>
    <x v="2"/>
    <n v="25"/>
    <x v="2"/>
    <x v="3"/>
    <x v="7"/>
    <x v="0"/>
    <n v="39636"/>
    <x v="2"/>
  </r>
  <r>
    <s v="07C3-7429"/>
    <s v="Hendrik"/>
    <s v="Blenkharn"/>
    <x v="0"/>
    <n v="26"/>
    <x v="2"/>
    <x v="5"/>
    <x v="5"/>
    <x v="2"/>
    <n v="54470"/>
    <x v="2"/>
  </r>
  <r>
    <s v="A1B4-5481"/>
    <s v="Zacharie"/>
    <s v="Manuaud"/>
    <x v="0"/>
    <n v="25"/>
    <x v="0"/>
    <x v="2"/>
    <x v="0"/>
    <x v="1"/>
    <n v="79329"/>
    <x v="2"/>
  </r>
  <r>
    <s v="22FF-9076"/>
    <s v="Eleanore"/>
    <s v="Attenbrough"/>
    <x v="2"/>
    <n v="27"/>
    <x v="0"/>
    <x v="7"/>
    <x v="0"/>
    <x v="2"/>
    <n v="173994"/>
    <x v="2"/>
  </r>
  <r>
    <s v="EA3A-E005"/>
    <s v="Reinhold"/>
    <s v="Bradane"/>
    <x v="0"/>
    <n v="24"/>
    <x v="2"/>
    <x v="3"/>
    <x v="7"/>
    <x v="0"/>
    <n v="26363"/>
    <x v="2"/>
  </r>
  <r>
    <s v="5802-2A7E"/>
    <s v="Martyn"/>
    <s v="Watt"/>
    <x v="3"/>
    <n v="27"/>
    <x v="2"/>
    <x v="7"/>
    <x v="10"/>
    <x v="0"/>
    <n v="130012"/>
    <x v="2"/>
  </r>
  <r>
    <s v="05DA-5423"/>
    <s v="Moira"/>
    <s v="Forsey"/>
    <x v="2"/>
    <n v="26"/>
    <x v="2"/>
    <x v="3"/>
    <x v="7"/>
    <x v="1"/>
    <n v="34630"/>
    <x v="2"/>
  </r>
  <r>
    <s v="8A6B-AD5C"/>
    <s v="Ruby"/>
    <s v="O'Scollain"/>
    <x v="2"/>
    <n v="24"/>
    <x v="2"/>
    <x v="1"/>
    <x v="4"/>
    <x v="0"/>
    <n v="61883"/>
    <x v="2"/>
  </r>
  <r>
    <s v="DBF0-2EA3"/>
    <s v="Kaitlyn"/>
    <s v="Ernshaw"/>
    <x v="2"/>
    <n v="27"/>
    <x v="2"/>
    <x v="0"/>
    <x v="8"/>
    <x v="1"/>
    <n v="56302"/>
    <x v="2"/>
  </r>
  <r>
    <s v="8AAD-FAFB"/>
    <s v="Alethea"/>
    <s v="Heeney"/>
    <x v="2"/>
    <n v="24"/>
    <x v="0"/>
    <x v="0"/>
    <x v="0"/>
    <x v="2"/>
    <n v="130774"/>
    <x v="2"/>
  </r>
  <r>
    <s v="28EA-A010"/>
    <s v="Meara"/>
    <s v="Mahony"/>
    <x v="2"/>
    <n v="26"/>
    <x v="0"/>
    <x v="1"/>
    <x v="0"/>
    <x v="0"/>
    <n v="149390"/>
    <x v="2"/>
  </r>
  <r>
    <s v="6A09-C910"/>
    <s v="Arri"/>
    <s v="Brooking"/>
    <x v="0"/>
    <n v="24"/>
    <x v="2"/>
    <x v="1"/>
    <x v="7"/>
    <x v="2"/>
    <n v="35270"/>
    <x v="2"/>
  </r>
  <r>
    <s v="ADF8-AD57"/>
    <s v="Trip"/>
    <s v="Bennell"/>
    <x v="0"/>
    <n v="27"/>
    <x v="2"/>
    <x v="1"/>
    <x v="4"/>
    <x v="0"/>
    <n v="20387"/>
    <x v="2"/>
  </r>
  <r>
    <s v="C292-EC0C"/>
    <s v="Rosamond"/>
    <s v="Mattaser"/>
    <x v="1"/>
    <n v="26"/>
    <x v="2"/>
    <x v="0"/>
    <x v="7"/>
    <x v="2"/>
    <n v="27219"/>
    <x v="2"/>
  </r>
  <r>
    <s v="CD7F-377F"/>
    <s v="Kendricks"/>
    <s v="Tribe"/>
    <x v="0"/>
    <n v="25"/>
    <x v="0"/>
    <x v="0"/>
    <x v="0"/>
    <x v="1"/>
    <n v="46283"/>
    <x v="2"/>
  </r>
  <r>
    <s v="AF11-04C3"/>
    <s v="Joni"/>
    <s v="Byre"/>
    <x v="2"/>
    <n v="27"/>
    <x v="0"/>
    <x v="0"/>
    <x v="6"/>
    <x v="1"/>
    <n v="149813"/>
    <x v="2"/>
  </r>
  <r>
    <s v="D31B-BEF8"/>
    <s v="Bent"/>
    <s v="Plumridege"/>
    <x v="0"/>
    <n v="25"/>
    <x v="0"/>
    <x v="1"/>
    <x v="9"/>
    <x v="0"/>
    <n v="28090"/>
    <x v="2"/>
  </r>
  <r>
    <s v="596B-33F4"/>
    <s v="Shell"/>
    <s v="McPeck"/>
    <x v="0"/>
    <n v="26"/>
    <x v="2"/>
    <x v="1"/>
    <x v="4"/>
    <x v="2"/>
    <n v="30207"/>
    <x v="2"/>
  </r>
  <r>
    <s v="0B72-0EE6"/>
    <s v="Noll"/>
    <s v="Antoniottii"/>
    <x v="0"/>
    <n v="24"/>
    <x v="2"/>
    <x v="7"/>
    <x v="8"/>
    <x v="1"/>
    <n v="70849"/>
    <x v="2"/>
  </r>
  <r>
    <s v="C661-6A1C"/>
    <s v="Joeann"/>
    <s v="Batrop"/>
    <x v="2"/>
    <n v="25"/>
    <x v="2"/>
    <x v="1"/>
    <x v="7"/>
    <x v="0"/>
    <n v="40314"/>
    <x v="2"/>
  </r>
  <r>
    <s v="4C41-7F73"/>
    <s v="Libby"/>
    <s v="Mustoe"/>
    <x v="2"/>
    <n v="24"/>
    <x v="2"/>
    <x v="3"/>
    <x v="5"/>
    <x v="2"/>
    <n v="94318"/>
    <x v="2"/>
  </r>
  <r>
    <s v="5D69-D350"/>
    <s v="Lyle"/>
    <s v="Waby"/>
    <x v="0"/>
    <n v="24"/>
    <x v="2"/>
    <x v="3"/>
    <x v="4"/>
    <x v="2"/>
    <n v="104649"/>
    <x v="2"/>
  </r>
  <r>
    <s v="7845-EF8F"/>
    <s v="Marshal"/>
    <s v="Goodbur"/>
    <x v="0"/>
    <n v="27"/>
    <x v="2"/>
    <x v="3"/>
    <x v="2"/>
    <x v="1"/>
    <n v="292500"/>
    <x v="2"/>
  </r>
  <r>
    <s v="8766-F1E7"/>
    <s v="Jonathon"/>
    <s v="Lovie"/>
    <x v="0"/>
    <n v="25"/>
    <x v="2"/>
    <x v="3"/>
    <x v="5"/>
    <x v="1"/>
    <n v="130434"/>
    <x v="2"/>
  </r>
  <r>
    <s v="79D0-C935"/>
    <s v="Madelle"/>
    <s v="Robak"/>
    <x v="2"/>
    <n v="27"/>
    <x v="2"/>
    <x v="3"/>
    <x v="7"/>
    <x v="0"/>
    <n v="37423"/>
    <x v="2"/>
  </r>
  <r>
    <s v="6AD1-5EE8"/>
    <s v="Donetta"/>
    <s v="Duberry"/>
    <x v="2"/>
    <n v="24"/>
    <x v="2"/>
    <x v="3"/>
    <x v="4"/>
    <x v="1"/>
    <n v="47183"/>
    <x v="2"/>
  </r>
  <r>
    <s v="CECC-60FF"/>
    <s v="Elissa"/>
    <s v="Seide"/>
    <x v="2"/>
    <n v="27"/>
    <x v="2"/>
    <x v="3"/>
    <x v="7"/>
    <x v="0"/>
    <n v="54379"/>
    <x v="2"/>
  </r>
  <r>
    <s v="4A0E-9958"/>
    <s v="Axel"/>
    <s v="Aicheson"/>
    <x v="0"/>
    <n v="26"/>
    <x v="2"/>
    <x v="1"/>
    <x v="5"/>
    <x v="1"/>
    <n v="89771"/>
    <x v="2"/>
  </r>
  <r>
    <s v="DA8E-9496"/>
    <s v="Tobias"/>
    <s v="Polkinghorne"/>
    <x v="0"/>
    <n v="27"/>
    <x v="2"/>
    <x v="0"/>
    <x v="4"/>
    <x v="0"/>
    <n v="56449"/>
    <x v="2"/>
  </r>
  <r>
    <s v="05ED-92F1"/>
    <s v="Justus"/>
    <s v="MacCall"/>
    <x v="1"/>
    <n v="27"/>
    <x v="0"/>
    <x v="1"/>
    <x v="9"/>
    <x v="0"/>
    <n v="28984"/>
    <x v="2"/>
  </r>
  <r>
    <s v="D3EB-610D"/>
    <s v="Bo"/>
    <s v="Cullabine"/>
    <x v="0"/>
    <n v="24"/>
    <x v="2"/>
    <x v="3"/>
    <x v="4"/>
    <x v="1"/>
    <n v="67447"/>
    <x v="2"/>
  </r>
  <r>
    <s v="55B1-3712"/>
    <s v="Katine"/>
    <s v="Fielder"/>
    <x v="2"/>
    <n v="26"/>
    <x v="2"/>
    <x v="0"/>
    <x v="4"/>
    <x v="1"/>
    <n v="22162"/>
    <x v="2"/>
  </r>
  <r>
    <s v="566A-FC64"/>
    <s v="Loria"/>
    <s v="Pursey"/>
    <x v="2"/>
    <n v="27"/>
    <x v="0"/>
    <x v="3"/>
    <x v="6"/>
    <x v="2"/>
    <n v="255718"/>
    <x v="2"/>
  </r>
  <r>
    <s v="8EAF-4F79"/>
    <s v="Marrilee"/>
    <s v="Brosio"/>
    <x v="2"/>
    <n v="27"/>
    <x v="2"/>
    <x v="2"/>
    <x v="8"/>
    <x v="1"/>
    <n v="167879"/>
    <x v="2"/>
  </r>
  <r>
    <s v="25F5-0EAF"/>
    <s v="Amargo"/>
    <s v="Briddock"/>
    <x v="1"/>
    <n v="26"/>
    <x v="0"/>
    <x v="3"/>
    <x v="0"/>
    <x v="2"/>
    <n v="104898"/>
    <x v="2"/>
  </r>
  <r>
    <s v="291F-B604"/>
    <s v="Sebastien"/>
    <s v="Lanmeid"/>
    <x v="0"/>
    <n v="26"/>
    <x v="2"/>
    <x v="7"/>
    <x v="4"/>
    <x v="2"/>
    <n v="28952"/>
    <x v="2"/>
  </r>
  <r>
    <s v="EE63-4E57"/>
    <s v="Margalo"/>
    <s v="Pettwood"/>
    <x v="2"/>
    <n v="24"/>
    <x v="2"/>
    <x v="3"/>
    <x v="8"/>
    <x v="0"/>
    <n v="133949"/>
    <x v="2"/>
  </r>
  <r>
    <s v="EE91-1A9C"/>
    <s v="Harley"/>
    <s v="Dalliwater"/>
    <x v="0"/>
    <n v="25"/>
    <x v="2"/>
    <x v="1"/>
    <x v="4"/>
    <x v="1"/>
    <n v="21350"/>
    <x v="2"/>
  </r>
  <r>
    <s v="242A-4FA0"/>
    <s v="Nowell"/>
    <s v="Prettyjohns"/>
    <x v="0"/>
    <n v="25"/>
    <x v="2"/>
    <x v="5"/>
    <x v="7"/>
    <x v="2"/>
    <n v="73825"/>
    <x v="2"/>
  </r>
  <r>
    <s v="F58A-302D"/>
    <s v="Travers"/>
    <s v="Outhwaite"/>
    <x v="0"/>
    <n v="26"/>
    <x v="0"/>
    <x v="1"/>
    <x v="6"/>
    <x v="2"/>
    <n v="290774"/>
    <x v="2"/>
  </r>
  <r>
    <s v="8733-BC3C"/>
    <s v="Kerwinn"/>
    <s v="Fassum"/>
    <x v="0"/>
    <n v="26"/>
    <x v="2"/>
    <x v="5"/>
    <x v="7"/>
    <x v="2"/>
    <n v="81726"/>
    <x v="2"/>
  </r>
  <r>
    <s v="3D9E-FB05"/>
    <s v="Raynor"/>
    <s v="Deane"/>
    <x v="0"/>
    <n v="25"/>
    <x v="0"/>
    <x v="5"/>
    <x v="0"/>
    <x v="1"/>
    <n v="75555"/>
    <x v="2"/>
  </r>
  <r>
    <s v="B407-ABCA"/>
    <s v="Obie"/>
    <s v="Huke"/>
    <x v="0"/>
    <n v="26"/>
    <x v="0"/>
    <x v="1"/>
    <x v="0"/>
    <x v="0"/>
    <n v="60087"/>
    <x v="2"/>
  </r>
  <r>
    <s v="11C2-2B5B"/>
    <s v="Aurlie"/>
    <s v="Demeza"/>
    <x v="2"/>
    <n v="26"/>
    <x v="2"/>
    <x v="3"/>
    <x v="5"/>
    <x v="2"/>
    <n v="92778"/>
    <x v="2"/>
  </r>
  <r>
    <s v="801C-89BF"/>
    <s v="Maren"/>
    <s v="Tizard"/>
    <x v="2"/>
    <n v="24"/>
    <x v="2"/>
    <x v="1"/>
    <x v="4"/>
    <x v="2"/>
    <n v="46151"/>
    <x v="2"/>
  </r>
  <r>
    <s v="5BDE-7102"/>
    <s v="Rafaela"/>
    <s v="Smurfit"/>
    <x v="2"/>
    <n v="25"/>
    <x v="2"/>
    <x v="3"/>
    <x v="2"/>
    <x v="1"/>
    <n v="184441"/>
    <x v="2"/>
  </r>
  <r>
    <s v="6987-6124"/>
    <s v="Virgil"/>
    <s v="Lippini"/>
    <x v="0"/>
    <n v="25"/>
    <x v="2"/>
    <x v="0"/>
    <x v="2"/>
    <x v="0"/>
    <n v="182961"/>
    <x v="2"/>
  </r>
  <r>
    <s v="E81C-A653"/>
    <s v="Letta"/>
    <s v="Leyban"/>
    <x v="2"/>
    <n v="27"/>
    <x v="0"/>
    <x v="1"/>
    <x v="0"/>
    <x v="1"/>
    <n v="129366"/>
    <x v="2"/>
  </r>
  <r>
    <s v="4F22-FF67"/>
    <s v="Care"/>
    <s v="Ireland"/>
    <x v="0"/>
    <n v="24"/>
    <x v="2"/>
    <x v="3"/>
    <x v="7"/>
    <x v="0"/>
    <n v="28156"/>
    <x v="2"/>
  </r>
  <r>
    <s v="806F-B986"/>
    <s v="Judie"/>
    <s v="Lowndsborough"/>
    <x v="2"/>
    <n v="24"/>
    <x v="2"/>
    <x v="1"/>
    <x v="5"/>
    <x v="1"/>
    <n v="93490"/>
    <x v="2"/>
  </r>
  <r>
    <s v="8F38-A4DD"/>
    <s v="Rosemonde"/>
    <s v="Brimble"/>
    <x v="2"/>
    <n v="27"/>
    <x v="2"/>
    <x v="5"/>
    <x v="7"/>
    <x v="0"/>
    <n v="27369"/>
    <x v="2"/>
  </r>
  <r>
    <s v="776A-CDBC"/>
    <s v="Catharina"/>
    <s v="Sandle"/>
    <x v="2"/>
    <n v="26"/>
    <x v="0"/>
    <x v="1"/>
    <x v="0"/>
    <x v="1"/>
    <n v="82147"/>
    <x v="2"/>
  </r>
  <r>
    <s v="8FB2-4CE0"/>
    <s v="Kurtis"/>
    <s v="Plane"/>
    <x v="0"/>
    <n v="27"/>
    <x v="2"/>
    <x v="1"/>
    <x v="4"/>
    <x v="0"/>
    <n v="37545"/>
    <x v="2"/>
  </r>
  <r>
    <s v="CC88-AE14"/>
    <s v="Barbi"/>
    <s v="Wilsher"/>
    <x v="2"/>
    <n v="25"/>
    <x v="2"/>
    <x v="1"/>
    <x v="5"/>
    <x v="1"/>
    <n v="84770"/>
    <x v="2"/>
  </r>
  <r>
    <s v="3261-373A"/>
    <s v="Dorey"/>
    <s v="Arpur"/>
    <x v="2"/>
    <n v="26"/>
    <x v="2"/>
    <x v="3"/>
    <x v="8"/>
    <x v="1"/>
    <n v="99203"/>
    <x v="2"/>
  </r>
  <r>
    <s v="B90D-4BEF"/>
    <s v="Nancey"/>
    <s v="Noades"/>
    <x v="2"/>
    <n v="29"/>
    <x v="2"/>
    <x v="1"/>
    <x v="2"/>
    <x v="1"/>
    <n v="388605"/>
    <x v="2"/>
  </r>
  <r>
    <s v="D754-4CDF"/>
    <s v="Brien"/>
    <s v="Erett"/>
    <x v="0"/>
    <n v="25"/>
    <x v="2"/>
    <x v="0"/>
    <x v="8"/>
    <x v="1"/>
    <n v="55541"/>
    <x v="2"/>
  </r>
  <r>
    <s v="6D3B-AD28"/>
    <s v="Zsa zsa"/>
    <s v="Valentin"/>
    <x v="2"/>
    <n v="25"/>
    <x v="0"/>
    <x v="0"/>
    <x v="0"/>
    <x v="0"/>
    <n v="94810"/>
    <x v="2"/>
  </r>
  <r>
    <s v="924E-1035"/>
    <s v="Scot"/>
    <s v="Gamlen"/>
    <x v="0"/>
    <n v="23"/>
    <x v="0"/>
    <x v="0"/>
    <x v="0"/>
    <x v="0"/>
    <n v="58345"/>
    <x v="2"/>
  </r>
  <r>
    <s v="EFB8-ED99"/>
    <s v="Jilli"/>
    <s v="Allsupp"/>
    <x v="2"/>
    <n v="24"/>
    <x v="0"/>
    <x v="4"/>
    <x v="0"/>
    <x v="0"/>
    <n v="43158"/>
    <x v="2"/>
  </r>
  <r>
    <s v="B122-D3D2"/>
    <s v="Gigi"/>
    <s v="Wrack"/>
    <x v="2"/>
    <n v="26"/>
    <x v="2"/>
    <x v="1"/>
    <x v="4"/>
    <x v="1"/>
    <n v="89366"/>
    <x v="2"/>
  </r>
  <r>
    <s v="1D87-3372"/>
    <s v="Cynthea"/>
    <s v="Manilove"/>
    <x v="3"/>
    <n v="34"/>
    <x v="2"/>
    <x v="0"/>
    <x v="2"/>
    <x v="2"/>
    <n v="323488"/>
    <x v="0"/>
  </r>
  <r>
    <s v="6A67-EC2C"/>
    <s v="Fionnula"/>
    <s v="Charsley"/>
    <x v="2"/>
    <n v="23"/>
    <x v="0"/>
    <x v="4"/>
    <x v="0"/>
    <x v="0"/>
    <n v="37626"/>
    <x v="2"/>
  </r>
  <r>
    <s v="D529-0BC2"/>
    <s v="Katharina"/>
    <s v="Nehlsen"/>
    <x v="2"/>
    <n v="24"/>
    <x v="2"/>
    <x v="7"/>
    <x v="4"/>
    <x v="1"/>
    <n v="38775"/>
    <x v="2"/>
  </r>
  <r>
    <s v="AE51-5502"/>
    <s v="Randy"/>
    <s v="Luxford"/>
    <x v="0"/>
    <n v="23"/>
    <x v="2"/>
    <x v="3"/>
    <x v="4"/>
    <x v="1"/>
    <n v="25986"/>
    <x v="2"/>
  </r>
  <r>
    <s v="E442-1FEE"/>
    <s v="Nicoline"/>
    <s v="Rippon"/>
    <x v="2"/>
    <n v="25"/>
    <x v="2"/>
    <x v="0"/>
    <x v="4"/>
    <x v="0"/>
    <n v="31698"/>
    <x v="2"/>
  </r>
  <r>
    <s v="D457-AB87"/>
    <s v="Geoffrey"/>
    <s v="Bambery"/>
    <x v="0"/>
    <n v="24"/>
    <x v="0"/>
    <x v="3"/>
    <x v="0"/>
    <x v="1"/>
    <n v="105859"/>
    <x v="2"/>
  </r>
  <r>
    <s v="9CC0-FF43"/>
    <s v="Gussy"/>
    <s v="Gaber"/>
    <x v="2"/>
    <n v="25"/>
    <x v="2"/>
    <x v="7"/>
    <x v="7"/>
    <x v="1"/>
    <n v="35586"/>
    <x v="2"/>
  </r>
  <r>
    <s v="1BAE-4DA1"/>
    <s v="Jessalin"/>
    <s v="Macrow"/>
    <x v="2"/>
    <n v="25"/>
    <x v="2"/>
    <x v="3"/>
    <x v="7"/>
    <x v="1"/>
    <n v="28288"/>
    <x v="2"/>
  </r>
  <r>
    <s v="7486-A1B6"/>
    <s v="Ripley"/>
    <s v="Woodvine"/>
    <x v="0"/>
    <n v="23"/>
    <x v="2"/>
    <x v="6"/>
    <x v="4"/>
    <x v="1"/>
    <n v="50570"/>
    <x v="2"/>
  </r>
  <r>
    <s v="DD1E-583D"/>
    <s v="Ashton"/>
    <s v="Lauga"/>
    <x v="0"/>
    <n v="24"/>
    <x v="1"/>
    <x v="5"/>
    <x v="3"/>
    <x v="1"/>
    <n v="29428"/>
    <x v="2"/>
  </r>
  <r>
    <s v="2857-A950"/>
    <s v="Chauncey"/>
    <s v="Golt"/>
    <x v="0"/>
    <n v="24"/>
    <x v="0"/>
    <x v="4"/>
    <x v="0"/>
    <x v="1"/>
    <n v="64852"/>
    <x v="2"/>
  </r>
  <r>
    <s v="5E53-1897"/>
    <s v="Hamish"/>
    <s v="Carlsen"/>
    <x v="0"/>
    <n v="23"/>
    <x v="2"/>
    <x v="3"/>
    <x v="7"/>
    <x v="1"/>
    <n v="87483"/>
    <x v="2"/>
  </r>
  <r>
    <s v="B437-FCF8"/>
    <s v="Nettie"/>
    <s v="Liley"/>
    <x v="2"/>
    <n v="26"/>
    <x v="2"/>
    <x v="2"/>
    <x v="10"/>
    <x v="1"/>
    <n v="221954"/>
    <x v="2"/>
  </r>
  <r>
    <s v="B268-1642"/>
    <s v="Katerine"/>
    <s v="Maffione"/>
    <x v="2"/>
    <n v="26"/>
    <x v="0"/>
    <x v="3"/>
    <x v="0"/>
    <x v="1"/>
    <n v="61686"/>
    <x v="2"/>
  </r>
  <r>
    <s v="C77A-2348"/>
    <s v="Mortimer"/>
    <s v="Planks"/>
    <x v="0"/>
    <n v="26"/>
    <x v="2"/>
    <x v="1"/>
    <x v="7"/>
    <x v="1"/>
    <n v="45085"/>
    <x v="2"/>
  </r>
  <r>
    <s v="E7F5-0AD1"/>
    <s v="Walden"/>
    <s v="Skuce"/>
    <x v="0"/>
    <n v="24"/>
    <x v="2"/>
    <x v="0"/>
    <x v="5"/>
    <x v="1"/>
    <n v="55814"/>
    <x v="2"/>
  </r>
  <r>
    <s v="7839-CA12"/>
    <s v="Orella"/>
    <s v="Chappelle"/>
    <x v="2"/>
    <n v="23"/>
    <x v="0"/>
    <x v="0"/>
    <x v="9"/>
    <x v="0"/>
    <n v="23794"/>
    <x v="2"/>
  </r>
  <r>
    <s v="8462-E88A"/>
    <s v="Renault"/>
    <s v="Dobbyn"/>
    <x v="0"/>
    <n v="25"/>
    <x v="1"/>
    <x v="1"/>
    <x v="1"/>
    <x v="0"/>
    <n v="190466"/>
    <x v="2"/>
  </r>
  <r>
    <s v="79E4-6632"/>
    <s v="Tailor"/>
    <s v="Cansfield"/>
    <x v="0"/>
    <n v="23"/>
    <x v="2"/>
    <x v="3"/>
    <x v="7"/>
    <x v="1"/>
    <n v="37322"/>
    <x v="2"/>
  </r>
  <r>
    <s v="097B-A688"/>
    <s v="Hillard"/>
    <s v="Hulson"/>
    <x v="0"/>
    <n v="23"/>
    <x v="2"/>
    <x v="3"/>
    <x v="4"/>
    <x v="1"/>
    <n v="26198"/>
    <x v="2"/>
  </r>
  <r>
    <s v="A7F8-24EA"/>
    <s v="Antonio"/>
    <s v="Nayer"/>
    <x v="0"/>
    <n v="24"/>
    <x v="2"/>
    <x v="0"/>
    <x v="5"/>
    <x v="1"/>
    <n v="128126"/>
    <x v="2"/>
  </r>
  <r>
    <s v="8078-6154"/>
    <s v="Hattie"/>
    <s v="Algeo"/>
    <x v="2"/>
    <n v="26"/>
    <x v="0"/>
    <x v="3"/>
    <x v="6"/>
    <x v="1"/>
    <n v="172070"/>
    <x v="2"/>
  </r>
  <r>
    <s v="DEC5-9319"/>
    <s v="Gasparo"/>
    <s v="Strewthers"/>
    <x v="0"/>
    <n v="23"/>
    <x v="2"/>
    <x v="7"/>
    <x v="7"/>
    <x v="0"/>
    <n v="63709"/>
    <x v="2"/>
  </r>
  <r>
    <s v="28F4-8367"/>
    <s v="Conny"/>
    <s v="Iveans"/>
    <x v="1"/>
    <n v="25"/>
    <x v="2"/>
    <x v="1"/>
    <x v="5"/>
    <x v="2"/>
    <n v="39456"/>
    <x v="2"/>
  </r>
  <r>
    <s v="5C87-D7BB"/>
    <s v="Malory"/>
    <s v="Dumbelton"/>
    <x v="2"/>
    <n v="25"/>
    <x v="2"/>
    <x v="4"/>
    <x v="7"/>
    <x v="0"/>
    <n v="67151"/>
    <x v="2"/>
  </r>
  <r>
    <s v="D383-714B"/>
    <s v="Lindsey"/>
    <s v="Hedley"/>
    <x v="0"/>
    <n v="26"/>
    <x v="2"/>
    <x v="1"/>
    <x v="4"/>
    <x v="1"/>
    <n v="29449"/>
    <x v="2"/>
  </r>
  <r>
    <s v="0D1B-DEC2"/>
    <s v="Celestine"/>
    <s v="Kyngdon"/>
    <x v="1"/>
    <n v="24"/>
    <x v="2"/>
    <x v="5"/>
    <x v="4"/>
    <x v="0"/>
    <n v="100586"/>
    <x v="2"/>
  </r>
  <r>
    <s v="DD04-BDF8"/>
    <s v="Kile"/>
    <s v="Notton"/>
    <x v="0"/>
    <n v="25"/>
    <x v="1"/>
    <x v="6"/>
    <x v="11"/>
    <x v="1"/>
    <n v="132102"/>
    <x v="2"/>
  </r>
  <r>
    <s v="7749-B277"/>
    <s v="Caryl"/>
    <s v="Roycroft"/>
    <x v="0"/>
    <n v="24"/>
    <x v="1"/>
    <x v="7"/>
    <x v="11"/>
    <x v="1"/>
    <n v="44634"/>
    <x v="2"/>
  </r>
  <r>
    <s v="2CA8-4E1B"/>
    <s v="Nicoline"/>
    <s v="Pote"/>
    <x v="1"/>
    <n v="23"/>
    <x v="2"/>
    <x v="1"/>
    <x v="7"/>
    <x v="0"/>
    <n v="28753"/>
    <x v="2"/>
  </r>
  <r>
    <s v="EACC-D1F6"/>
    <s v="Garth"/>
    <s v="Gove"/>
    <x v="0"/>
    <n v="25"/>
    <x v="2"/>
    <x v="1"/>
    <x v="4"/>
    <x v="1"/>
    <n v="27673"/>
    <x v="2"/>
  </r>
  <r>
    <s v="B8C3-5E0A"/>
    <s v="Joyous"/>
    <s v="Muggleston"/>
    <x v="2"/>
    <n v="26"/>
    <x v="2"/>
    <x v="3"/>
    <x v="4"/>
    <x v="2"/>
    <n v="26414"/>
    <x v="2"/>
  </r>
  <r>
    <s v="1A6D-AF5D"/>
    <s v="Clair"/>
    <s v="Muldownie"/>
    <x v="0"/>
    <n v="25"/>
    <x v="2"/>
    <x v="1"/>
    <x v="2"/>
    <x v="0"/>
    <n v="243908"/>
    <x v="2"/>
  </r>
  <r>
    <s v="4FCD-7D65"/>
    <s v="Frannie"/>
    <s v="Dunrige"/>
    <x v="2"/>
    <n v="24"/>
    <x v="2"/>
    <x v="0"/>
    <x v="8"/>
    <x v="2"/>
    <n v="77358"/>
    <x v="2"/>
  </r>
  <r>
    <s v="7279-6591"/>
    <s v="Bradan"/>
    <s v="Rozzier"/>
    <x v="0"/>
    <n v="41"/>
    <x v="0"/>
    <x v="1"/>
    <x v="0"/>
    <x v="0"/>
    <n v="231843"/>
    <x v="1"/>
  </r>
  <r>
    <s v="6925-864E"/>
    <s v="Lilith"/>
    <s v="Cargen"/>
    <x v="2"/>
    <n v="25"/>
    <x v="2"/>
    <x v="0"/>
    <x v="8"/>
    <x v="2"/>
    <n v="43644"/>
    <x v="2"/>
  </r>
  <r>
    <s v="4563-8637"/>
    <s v="Vernor"/>
    <s v="Farrell"/>
    <x v="0"/>
    <n v="25"/>
    <x v="0"/>
    <x v="3"/>
    <x v="0"/>
    <x v="1"/>
    <n v="75635"/>
    <x v="2"/>
  </r>
  <r>
    <s v="2546-1312"/>
    <s v="Carlos"/>
    <s v="Galia"/>
    <x v="0"/>
    <n v="25"/>
    <x v="2"/>
    <x v="0"/>
    <x v="4"/>
    <x v="0"/>
    <n v="61054"/>
    <x v="2"/>
  </r>
  <r>
    <s v="FFCF-0BD5"/>
    <s v="Sky"/>
    <s v="Mattioni"/>
    <x v="3"/>
    <n v="23"/>
    <x v="1"/>
    <x v="3"/>
    <x v="3"/>
    <x v="1"/>
    <n v="30683"/>
    <x v="2"/>
  </r>
  <r>
    <s v="7623-9AF1"/>
    <s v="Sosanna"/>
    <s v="Armstrong"/>
    <x v="2"/>
    <n v="26"/>
    <x v="2"/>
    <x v="1"/>
    <x v="4"/>
    <x v="1"/>
    <n v="46809"/>
    <x v="2"/>
  </r>
  <r>
    <s v="C973-E8E5"/>
    <s v="Bertie"/>
    <s v="Murrells"/>
    <x v="0"/>
    <n v="26"/>
    <x v="2"/>
    <x v="1"/>
    <x v="7"/>
    <x v="1"/>
    <n v="57722"/>
    <x v="2"/>
  </r>
  <r>
    <s v="763B-DE6E"/>
    <s v="Nat"/>
    <s v="Fettes"/>
    <x v="3"/>
    <n v="23"/>
    <x v="2"/>
    <x v="2"/>
    <x v="7"/>
    <x v="2"/>
    <n v="23041"/>
    <x v="2"/>
  </r>
  <r>
    <s v="7EEF-9A90"/>
    <s v="Sheryl"/>
    <s v="Bridell"/>
    <x v="2"/>
    <n v="23"/>
    <x v="0"/>
    <x v="7"/>
    <x v="0"/>
    <x v="1"/>
    <n v="83677"/>
    <x v="2"/>
  </r>
  <r>
    <s v="63B0-1036"/>
    <s v="Persis"/>
    <s v="Christon"/>
    <x v="2"/>
    <n v="25"/>
    <x v="2"/>
    <x v="2"/>
    <x v="7"/>
    <x v="2"/>
    <n v="52957"/>
    <x v="2"/>
  </r>
  <r>
    <s v="41FE-D257"/>
    <s v="Murdock"/>
    <s v="Heinsius"/>
    <x v="0"/>
    <n v="23"/>
    <x v="0"/>
    <x v="3"/>
    <x v="9"/>
    <x v="0"/>
    <n v="23505"/>
    <x v="2"/>
  </r>
  <r>
    <s v="D24B-5AC8"/>
    <s v="Horatio"/>
    <s v="Chaffen"/>
    <x v="0"/>
    <n v="24"/>
    <x v="2"/>
    <x v="1"/>
    <x v="4"/>
    <x v="1"/>
    <n v="38022"/>
    <x v="2"/>
  </r>
  <r>
    <s v="F7B0-E6B2"/>
    <s v="Tarrance"/>
    <s v="Reidshaw"/>
    <x v="0"/>
    <n v="24"/>
    <x v="2"/>
    <x v="3"/>
    <x v="4"/>
    <x v="2"/>
    <n v="63078"/>
    <x v="2"/>
  </r>
  <r>
    <s v="9C6C-E5CE"/>
    <s v="Damon"/>
    <s v="Nice"/>
    <x v="1"/>
    <n v="23"/>
    <x v="2"/>
    <x v="1"/>
    <x v="4"/>
    <x v="0"/>
    <n v="29890"/>
    <x v="2"/>
  </r>
  <r>
    <s v="184D-06FF"/>
    <s v="Waly"/>
    <s v="McCoish"/>
    <x v="2"/>
    <n v="26"/>
    <x v="2"/>
    <x v="1"/>
    <x v="4"/>
    <x v="2"/>
    <n v="35757"/>
    <x v="2"/>
  </r>
  <r>
    <s v="2B70-5A31"/>
    <s v="Justinian"/>
    <s v="Ladell"/>
    <x v="0"/>
    <n v="25"/>
    <x v="2"/>
    <x v="3"/>
    <x v="7"/>
    <x v="1"/>
    <n v="44082"/>
    <x v="2"/>
  </r>
  <r>
    <s v="EDF2-2659"/>
    <s v="Robena"/>
    <s v="Oris"/>
    <x v="2"/>
    <n v="25"/>
    <x v="2"/>
    <x v="1"/>
    <x v="8"/>
    <x v="2"/>
    <n v="64398"/>
    <x v="2"/>
  </r>
  <r>
    <s v="0BAF-7454"/>
    <s v="Ninnette"/>
    <s v="Braganza"/>
    <x v="1"/>
    <n v="26"/>
    <x v="2"/>
    <x v="3"/>
    <x v="7"/>
    <x v="0"/>
    <n v="37530"/>
    <x v="2"/>
  </r>
  <r>
    <s v="8373-07C6"/>
    <s v="Inge"/>
    <s v="Bullon"/>
    <x v="2"/>
    <n v="25"/>
    <x v="2"/>
    <x v="7"/>
    <x v="2"/>
    <x v="1"/>
    <n v="261970"/>
    <x v="2"/>
  </r>
  <r>
    <s v="BAFA-86DF"/>
    <s v="Rolfe"/>
    <s v="Ketchaside"/>
    <x v="0"/>
    <n v="26"/>
    <x v="2"/>
    <x v="6"/>
    <x v="7"/>
    <x v="1"/>
    <n v="35373"/>
    <x v="2"/>
  </r>
  <r>
    <s v="74B4-CB7A"/>
    <s v="Eddi"/>
    <s v="Holywell"/>
    <x v="1"/>
    <n v="26"/>
    <x v="1"/>
    <x v="3"/>
    <x v="1"/>
    <x v="0"/>
    <n v="240035"/>
    <x v="2"/>
  </r>
  <r>
    <s v="4C66-6E16"/>
    <s v="Niki"/>
    <s v="Boseley"/>
    <x v="0"/>
    <n v="33"/>
    <x v="2"/>
    <x v="3"/>
    <x v="2"/>
    <x v="0"/>
    <n v="335261"/>
    <x v="0"/>
  </r>
  <r>
    <s v="D6D2-184B"/>
    <s v="Valenka"/>
    <s v="Kayley"/>
    <x v="2"/>
    <n v="24"/>
    <x v="2"/>
    <x v="3"/>
    <x v="8"/>
    <x v="0"/>
    <n v="115399"/>
    <x v="2"/>
  </r>
  <r>
    <s v="FB1D-5A51"/>
    <s v="Allys"/>
    <s v="Ruberry"/>
    <x v="2"/>
    <n v="23"/>
    <x v="2"/>
    <x v="3"/>
    <x v="7"/>
    <x v="2"/>
    <n v="25500"/>
    <x v="2"/>
  </r>
  <r>
    <s v="5AA7-C7BA"/>
    <s v="Reggis"/>
    <s v="Greenset"/>
    <x v="0"/>
    <n v="26"/>
    <x v="2"/>
    <x v="3"/>
    <x v="2"/>
    <x v="2"/>
    <n v="292386"/>
    <x v="2"/>
  </r>
  <r>
    <s v="3E50-011E"/>
    <s v="Carol"/>
    <s v="Burgill"/>
    <x v="2"/>
    <n v="24"/>
    <x v="2"/>
    <x v="0"/>
    <x v="5"/>
    <x v="1"/>
    <n v="158330"/>
    <x v="2"/>
  </r>
  <r>
    <s v="3992-22AD"/>
    <s v="Kristal"/>
    <s v="le Keux"/>
    <x v="2"/>
    <n v="25"/>
    <x v="0"/>
    <x v="5"/>
    <x v="0"/>
    <x v="0"/>
    <n v="48917"/>
    <x v="2"/>
  </r>
  <r>
    <s v="5642-6F1E"/>
    <s v="Lisette"/>
    <s v="Govett"/>
    <x v="1"/>
    <n v="26"/>
    <x v="0"/>
    <x v="0"/>
    <x v="0"/>
    <x v="0"/>
    <n v="65194"/>
    <x v="2"/>
  </r>
  <r>
    <s v="005C-E0FB"/>
    <s v="Fin"/>
    <s v="O'Halleghane"/>
    <x v="1"/>
    <n v="24"/>
    <x v="0"/>
    <x v="4"/>
    <x v="0"/>
    <x v="1"/>
    <n v="56155"/>
    <x v="2"/>
  </r>
  <r>
    <s v="45BA-6683"/>
    <s v="Hort"/>
    <s v="Rawstron"/>
    <x v="0"/>
    <n v="23"/>
    <x v="2"/>
    <x v="3"/>
    <x v="4"/>
    <x v="2"/>
    <n v="47648"/>
    <x v="2"/>
  </r>
  <r>
    <s v="D29C-A21F"/>
    <s v="Ebenezer"/>
    <s v="Bontein"/>
    <x v="0"/>
    <n v="25"/>
    <x v="2"/>
    <x v="1"/>
    <x v="7"/>
    <x v="1"/>
    <n v="22525"/>
    <x v="2"/>
  </r>
  <r>
    <s v="473C-EA4E"/>
    <s v="Myron"/>
    <s v="Millard"/>
    <x v="0"/>
    <n v="26"/>
    <x v="2"/>
    <x v="1"/>
    <x v="2"/>
    <x v="1"/>
    <n v="246505"/>
    <x v="2"/>
  </r>
  <r>
    <s v="5F5B-83B1"/>
    <s v="Michelina"/>
    <s v="Chester"/>
    <x v="2"/>
    <n v="38"/>
    <x v="2"/>
    <x v="1"/>
    <x v="2"/>
    <x v="0"/>
    <n v="293425"/>
    <x v="0"/>
  </r>
  <r>
    <s v="E9D9-787A"/>
    <s v="Lyn"/>
    <s v="Walczynski"/>
    <x v="0"/>
    <n v="26"/>
    <x v="2"/>
    <x v="4"/>
    <x v="8"/>
    <x v="1"/>
    <n v="207687"/>
    <x v="2"/>
  </r>
  <r>
    <s v="8328-A764"/>
    <s v="Granger"/>
    <s v="Kenworthey"/>
    <x v="0"/>
    <n v="24"/>
    <x v="2"/>
    <x v="5"/>
    <x v="7"/>
    <x v="1"/>
    <n v="30720"/>
    <x v="2"/>
  </r>
  <r>
    <s v="90EB-28D4"/>
    <s v="Veronique"/>
    <s v="Tremelling"/>
    <x v="2"/>
    <n v="24"/>
    <x v="0"/>
    <x v="0"/>
    <x v="9"/>
    <x v="0"/>
    <n v="26608"/>
    <x v="2"/>
  </r>
  <r>
    <s v="E399-E4F6"/>
    <s v="Edan"/>
    <s v="Fechnie"/>
    <x v="0"/>
    <n v="24"/>
    <x v="0"/>
    <x v="1"/>
    <x v="0"/>
    <x v="1"/>
    <n v="105502"/>
    <x v="2"/>
  </r>
  <r>
    <s v="BEE2-8052"/>
    <s v="Letta"/>
    <s v="Mattea"/>
    <x v="2"/>
    <n v="26"/>
    <x v="2"/>
    <x v="4"/>
    <x v="7"/>
    <x v="0"/>
    <n v="74096"/>
    <x v="2"/>
  </r>
  <r>
    <s v="0DC1-7EE4"/>
    <s v="Juliette"/>
    <s v="Nissle"/>
    <x v="2"/>
    <n v="25"/>
    <x v="2"/>
    <x v="0"/>
    <x v="8"/>
    <x v="0"/>
    <n v="68762"/>
    <x v="2"/>
  </r>
  <r>
    <s v="63D2-F412"/>
    <s v="Bab"/>
    <s v="Antonelli"/>
    <x v="2"/>
    <n v="25"/>
    <x v="0"/>
    <x v="3"/>
    <x v="0"/>
    <x v="1"/>
    <n v="58631"/>
    <x v="2"/>
  </r>
  <r>
    <s v="4467-6B8F"/>
    <s v="Shandeigh"/>
    <s v="Plott"/>
    <x v="2"/>
    <n v="26"/>
    <x v="2"/>
    <x v="3"/>
    <x v="5"/>
    <x v="2"/>
    <n v="79324"/>
    <x v="2"/>
  </r>
  <r>
    <s v="0626-7020"/>
    <s v="Ketti"/>
    <s v="Carney"/>
    <x v="2"/>
    <n v="24"/>
    <x v="2"/>
    <x v="1"/>
    <x v="8"/>
    <x v="1"/>
    <n v="126527"/>
    <x v="2"/>
  </r>
  <r>
    <s v="C0B9-E4C1"/>
    <s v="Illa"/>
    <s v="MacPherson"/>
    <x v="2"/>
    <n v="25"/>
    <x v="2"/>
    <x v="0"/>
    <x v="5"/>
    <x v="1"/>
    <n v="80779"/>
    <x v="2"/>
  </r>
  <r>
    <s v="16B6-9C29"/>
    <s v="Claribel"/>
    <s v="Hebron"/>
    <x v="2"/>
    <n v="26"/>
    <x v="0"/>
    <x v="3"/>
    <x v="0"/>
    <x v="0"/>
    <n v="62868"/>
    <x v="2"/>
  </r>
  <r>
    <s v="3A36-DA50"/>
    <s v="Leia"/>
    <s v="Jackes"/>
    <x v="2"/>
    <n v="24"/>
    <x v="2"/>
    <x v="0"/>
    <x v="8"/>
    <x v="1"/>
    <n v="80374"/>
    <x v="2"/>
  </r>
  <r>
    <s v="5609-8585"/>
    <s v="Matthieu"/>
    <s v="Oulet"/>
    <x v="0"/>
    <n v="24"/>
    <x v="0"/>
    <x v="7"/>
    <x v="0"/>
    <x v="0"/>
    <n v="64277"/>
    <x v="2"/>
  </r>
  <r>
    <s v="4971-33F9"/>
    <s v="Fremont"/>
    <s v="Ackenson"/>
    <x v="0"/>
    <n v="41"/>
    <x v="2"/>
    <x v="1"/>
    <x v="8"/>
    <x v="2"/>
    <n v="184411"/>
    <x v="1"/>
  </r>
  <r>
    <s v="FC24-43F6"/>
    <s v="Stevana"/>
    <s v="Djorvic"/>
    <x v="2"/>
    <n v="26"/>
    <x v="2"/>
    <x v="1"/>
    <x v="4"/>
    <x v="1"/>
    <n v="34805"/>
    <x v="2"/>
  </r>
  <r>
    <s v="E73A-F20A"/>
    <s v="Antonino"/>
    <s v="Woodhams"/>
    <x v="0"/>
    <n v="33"/>
    <x v="2"/>
    <x v="3"/>
    <x v="5"/>
    <x v="1"/>
    <n v="200350"/>
    <x v="0"/>
  </r>
  <r>
    <s v="B57F-B5CE"/>
    <s v="Adriano"/>
    <s v="Blackshaw"/>
    <x v="0"/>
    <n v="26"/>
    <x v="2"/>
    <x v="6"/>
    <x v="5"/>
    <x v="1"/>
    <n v="78934"/>
    <x v="2"/>
  </r>
  <r>
    <s v="1D32-9620"/>
    <s v="Eldredge"/>
    <s v="Probyn"/>
    <x v="0"/>
    <n v="23"/>
    <x v="1"/>
    <x v="0"/>
    <x v="11"/>
    <x v="1"/>
    <n v="55805"/>
    <x v="2"/>
  </r>
  <r>
    <s v="5A78-0F17"/>
    <s v="Wilfred"/>
    <s v="Jasik"/>
    <x v="0"/>
    <n v="26"/>
    <x v="0"/>
    <x v="3"/>
    <x v="0"/>
    <x v="1"/>
    <n v="104176"/>
    <x v="2"/>
  </r>
  <r>
    <s v="D045-B6CA"/>
    <s v="Petrina"/>
    <s v="Inkpin"/>
    <x v="2"/>
    <n v="26"/>
    <x v="2"/>
    <x v="7"/>
    <x v="7"/>
    <x v="1"/>
    <n v="71198"/>
    <x v="2"/>
  </r>
  <r>
    <s v="0EA5-3A95"/>
    <s v="Brooks"/>
    <s v="Lackeye"/>
    <x v="2"/>
    <n v="25"/>
    <x v="2"/>
    <x v="1"/>
    <x v="7"/>
    <x v="1"/>
    <n v="53271"/>
    <x v="2"/>
  </r>
  <r>
    <s v="36E1-3DDF"/>
    <s v="Connie"/>
    <s v="Widocks"/>
    <x v="1"/>
    <n v="24"/>
    <x v="2"/>
    <x v="4"/>
    <x v="7"/>
    <x v="0"/>
    <n v="34657"/>
    <x v="2"/>
  </r>
  <r>
    <s v="35D2-818A"/>
    <s v="Sonja"/>
    <s v="Crone"/>
    <x v="2"/>
    <n v="26"/>
    <x v="2"/>
    <x v="3"/>
    <x v="7"/>
    <x v="1"/>
    <n v="62602"/>
    <x v="2"/>
  </r>
  <r>
    <s v="2BD8-20A6"/>
    <s v="Berna"/>
    <s v="Patnelli"/>
    <x v="2"/>
    <n v="35"/>
    <x v="2"/>
    <x v="7"/>
    <x v="2"/>
    <x v="0"/>
    <n v="310285"/>
    <x v="0"/>
  </r>
  <r>
    <s v="84E7-02D4"/>
    <s v="Padraic"/>
    <s v="MacParlan"/>
    <x v="0"/>
    <n v="26"/>
    <x v="2"/>
    <x v="3"/>
    <x v="5"/>
    <x v="1"/>
    <n v="161600"/>
    <x v="2"/>
  </r>
  <r>
    <s v="7D2D-3831"/>
    <s v="Davon"/>
    <s v="Swetland"/>
    <x v="0"/>
    <n v="25"/>
    <x v="2"/>
    <x v="1"/>
    <x v="4"/>
    <x v="2"/>
    <n v="37742"/>
    <x v="2"/>
  </r>
  <r>
    <s v="FB4B-067E"/>
    <s v="Adan"/>
    <s v="Sunderland"/>
    <x v="2"/>
    <n v="31"/>
    <x v="2"/>
    <x v="7"/>
    <x v="2"/>
    <x v="1"/>
    <n v="442820"/>
    <x v="0"/>
  </r>
  <r>
    <s v="1243-8B63"/>
    <s v="Jourdain"/>
    <s v="Kither"/>
    <x v="0"/>
    <n v="26"/>
    <x v="2"/>
    <x v="4"/>
    <x v="8"/>
    <x v="1"/>
    <n v="110761"/>
    <x v="2"/>
  </r>
  <r>
    <s v="D75C-3E43"/>
    <s v="Clint"/>
    <s v="Widdicombe"/>
    <x v="0"/>
    <n v="25"/>
    <x v="2"/>
    <x v="1"/>
    <x v="2"/>
    <x v="2"/>
    <n v="204154"/>
    <x v="2"/>
  </r>
  <r>
    <s v="3747-3110"/>
    <s v="Sarge"/>
    <s v="Antowski"/>
    <x v="0"/>
    <n v="23"/>
    <x v="2"/>
    <x v="3"/>
    <x v="7"/>
    <x v="1"/>
    <n v="35776"/>
    <x v="2"/>
  </r>
  <r>
    <s v="05F0-6F7B"/>
    <s v="Ashlee"/>
    <s v="Mc Combe"/>
    <x v="2"/>
    <n v="24"/>
    <x v="2"/>
    <x v="5"/>
    <x v="4"/>
    <x v="0"/>
    <n v="100818"/>
    <x v="2"/>
  </r>
  <r>
    <s v="D712-9E1C"/>
    <s v="Audi"/>
    <s v="Pibworth"/>
    <x v="1"/>
    <n v="24"/>
    <x v="0"/>
    <x v="1"/>
    <x v="0"/>
    <x v="0"/>
    <n v="85238"/>
    <x v="2"/>
  </r>
  <r>
    <s v="BBE1-D4A5"/>
    <s v="Fransisco"/>
    <s v="Minerdo"/>
    <x v="0"/>
    <n v="24"/>
    <x v="2"/>
    <x v="7"/>
    <x v="7"/>
    <x v="0"/>
    <n v="33202"/>
    <x v="2"/>
  </r>
  <r>
    <s v="B1BC-0011"/>
    <s v="Rea"/>
    <s v="Legister"/>
    <x v="2"/>
    <n v="23"/>
    <x v="2"/>
    <x v="2"/>
    <x v="4"/>
    <x v="2"/>
    <n v="36098"/>
    <x v="2"/>
  </r>
  <r>
    <s v="3653-D544"/>
    <s v="Adria"/>
    <s v="Smurfit"/>
    <x v="2"/>
    <n v="25"/>
    <x v="0"/>
    <x v="1"/>
    <x v="0"/>
    <x v="1"/>
    <n v="91332"/>
    <x v="2"/>
  </r>
  <r>
    <s v="A53B-DF3C"/>
    <s v="Sadye"/>
    <s v="Wiggin"/>
    <x v="2"/>
    <n v="22"/>
    <x v="2"/>
    <x v="0"/>
    <x v="4"/>
    <x v="1"/>
    <n v="39732"/>
    <x v="2"/>
  </r>
  <r>
    <s v="9BE8-2C44"/>
    <s v="Bail"/>
    <s v="Elsworth"/>
    <x v="0"/>
    <n v="25"/>
    <x v="0"/>
    <x v="6"/>
    <x v="0"/>
    <x v="1"/>
    <n v="72758"/>
    <x v="2"/>
  </r>
  <r>
    <s v="5639-70C0"/>
    <s v="Trudi"/>
    <s v="Evens"/>
    <x v="2"/>
    <n v="36"/>
    <x v="1"/>
    <x v="3"/>
    <x v="12"/>
    <x v="2"/>
    <n v="509940"/>
    <x v="0"/>
  </r>
  <r>
    <s v="3C78-06E7"/>
    <s v="Konstantin"/>
    <s v="Muldownie"/>
    <x v="0"/>
    <n v="24"/>
    <x v="2"/>
    <x v="5"/>
    <x v="7"/>
    <x v="1"/>
    <n v="85074"/>
    <x v="2"/>
  </r>
  <r>
    <s v="BBD0-FB7D"/>
    <s v="Edin"/>
    <s v="Savill"/>
    <x v="2"/>
    <n v="23"/>
    <x v="0"/>
    <x v="3"/>
    <x v="0"/>
    <x v="2"/>
    <n v="87629"/>
    <x v="2"/>
  </r>
  <r>
    <s v="106F-F7C7"/>
    <s v="Amelia"/>
    <s v="Izard"/>
    <x v="2"/>
    <n v="25"/>
    <x v="2"/>
    <x v="1"/>
    <x v="10"/>
    <x v="1"/>
    <n v="168483"/>
    <x v="2"/>
  </r>
  <r>
    <s v="A848-F98B"/>
    <s v="Scot"/>
    <s v="Yakebovich"/>
    <x v="0"/>
    <n v="25"/>
    <x v="2"/>
    <x v="4"/>
    <x v="4"/>
    <x v="1"/>
    <n v="38038"/>
    <x v="2"/>
  </r>
  <r>
    <s v="EE7E-F5AC"/>
    <s v="Nonna"/>
    <s v="Bagnold"/>
    <x v="2"/>
    <n v="23"/>
    <x v="0"/>
    <x v="1"/>
    <x v="9"/>
    <x v="0"/>
    <n v="27185"/>
    <x v="2"/>
  </r>
  <r>
    <s v="C27A-1115"/>
    <s v="Alasteir"/>
    <s v="Muge"/>
    <x v="0"/>
    <n v="25"/>
    <x v="2"/>
    <x v="1"/>
    <x v="5"/>
    <x v="1"/>
    <n v="96514"/>
    <x v="2"/>
  </r>
  <r>
    <s v="C57E-6E4F"/>
    <s v="Tremain"/>
    <s v="Drakes"/>
    <x v="0"/>
    <n v="24"/>
    <x v="2"/>
    <x v="1"/>
    <x v="4"/>
    <x v="0"/>
    <n v="32502"/>
    <x v="2"/>
  </r>
  <r>
    <s v="BBB4-89C7"/>
    <s v="Ilene"/>
    <s v="Moffat"/>
    <x v="1"/>
    <n v="25"/>
    <x v="2"/>
    <x v="7"/>
    <x v="8"/>
    <x v="2"/>
    <n v="90418"/>
    <x v="2"/>
  </r>
  <r>
    <s v="84AD-D566"/>
    <s v="Ashien"/>
    <s v="Villa"/>
    <x v="2"/>
    <n v="22"/>
    <x v="2"/>
    <x v="5"/>
    <x v="7"/>
    <x v="0"/>
    <n v="30838"/>
    <x v="2"/>
  </r>
  <r>
    <s v="26DF-1241"/>
    <s v="Hebert"/>
    <s v="Drewes"/>
    <x v="0"/>
    <n v="23"/>
    <x v="0"/>
    <x v="3"/>
    <x v="9"/>
    <x v="1"/>
    <n v="30477"/>
    <x v="2"/>
  </r>
  <r>
    <s v="4657-FE18"/>
    <s v="Staford"/>
    <s v="Perrins"/>
    <x v="1"/>
    <n v="29"/>
    <x v="2"/>
    <x v="0"/>
    <x v="8"/>
    <x v="1"/>
    <n v="145716"/>
    <x v="2"/>
  </r>
  <r>
    <s v="D93A-CC98"/>
    <s v="Arabella"/>
    <s v="Mont"/>
    <x v="2"/>
    <n v="24"/>
    <x v="0"/>
    <x v="3"/>
    <x v="0"/>
    <x v="0"/>
    <n v="208684"/>
    <x v="2"/>
  </r>
  <r>
    <s v="75CF-67E0"/>
    <s v="Andra"/>
    <s v="Stickney"/>
    <x v="2"/>
    <n v="25"/>
    <x v="2"/>
    <x v="3"/>
    <x v="4"/>
    <x v="2"/>
    <n v="28926"/>
    <x v="2"/>
  </r>
  <r>
    <s v="4188-C61D"/>
    <s v="Fanny"/>
    <s v="Yoell"/>
    <x v="2"/>
    <n v="22"/>
    <x v="2"/>
    <x v="1"/>
    <x v="4"/>
    <x v="0"/>
    <n v="23039"/>
    <x v="2"/>
  </r>
  <r>
    <s v="45A4-C1D0"/>
    <s v="Baxy"/>
    <s v="Goodliff"/>
    <x v="0"/>
    <n v="22"/>
    <x v="2"/>
    <x v="1"/>
    <x v="7"/>
    <x v="2"/>
    <n v="74314"/>
    <x v="2"/>
  </r>
  <r>
    <s v="6CC9-81FC"/>
    <s v="Anatollo"/>
    <s v="Dake"/>
    <x v="0"/>
    <n v="25"/>
    <x v="2"/>
    <x v="0"/>
    <x v="4"/>
    <x v="0"/>
    <n v="33086"/>
    <x v="2"/>
  </r>
  <r>
    <s v="9283-E971"/>
    <s v="Meredith"/>
    <s v="Hansod"/>
    <x v="2"/>
    <n v="40"/>
    <x v="0"/>
    <x v="0"/>
    <x v="0"/>
    <x v="1"/>
    <n v="250555"/>
    <x v="1"/>
  </r>
  <r>
    <s v="72A2-1105"/>
    <s v="Mollee"/>
    <s v="Hartop"/>
    <x v="2"/>
    <n v="22"/>
    <x v="0"/>
    <x v="1"/>
    <x v="0"/>
    <x v="0"/>
    <n v="60699"/>
    <x v="2"/>
  </r>
  <r>
    <s v="34FB-D8F3"/>
    <s v="Sheffie"/>
    <s v="McCrum"/>
    <x v="0"/>
    <n v="25"/>
    <x v="2"/>
    <x v="1"/>
    <x v="2"/>
    <x v="1"/>
    <n v="285138"/>
    <x v="2"/>
  </r>
  <r>
    <s v="65C9-0885"/>
    <s v="Kain"/>
    <s v="Libero"/>
    <x v="0"/>
    <n v="25"/>
    <x v="2"/>
    <x v="3"/>
    <x v="8"/>
    <x v="2"/>
    <n v="121373"/>
    <x v="2"/>
  </r>
  <r>
    <s v="42F5-707F"/>
    <s v="Wilburt"/>
    <s v="Feldhuhn"/>
    <x v="0"/>
    <n v="23"/>
    <x v="2"/>
    <x v="4"/>
    <x v="8"/>
    <x v="1"/>
    <n v="81034"/>
    <x v="2"/>
  </r>
  <r>
    <s v="03D3-AA88"/>
    <s v="Mycah"/>
    <s v="Brolechan"/>
    <x v="0"/>
    <n v="23"/>
    <x v="2"/>
    <x v="3"/>
    <x v="7"/>
    <x v="1"/>
    <n v="42250"/>
    <x v="2"/>
  </r>
  <r>
    <s v="1A38-1D62"/>
    <s v="Maurise"/>
    <s v="Shaxby"/>
    <x v="2"/>
    <n v="24"/>
    <x v="2"/>
    <x v="1"/>
    <x v="4"/>
    <x v="2"/>
    <n v="36862"/>
    <x v="2"/>
  </r>
  <r>
    <s v="D7C2-EAA5"/>
    <s v="Camila"/>
    <s v="Lergan"/>
    <x v="2"/>
    <n v="23"/>
    <x v="2"/>
    <x v="1"/>
    <x v="5"/>
    <x v="2"/>
    <n v="67558"/>
    <x v="2"/>
  </r>
  <r>
    <s v="6151-4A92"/>
    <s v="Milicent"/>
    <s v="Kiossel"/>
    <x v="1"/>
    <n v="25"/>
    <x v="2"/>
    <x v="0"/>
    <x v="5"/>
    <x v="0"/>
    <n v="105411"/>
    <x v="2"/>
  </r>
  <r>
    <s v="EA37-AE5E"/>
    <s v="Freda"/>
    <s v="Bartolijn"/>
    <x v="2"/>
    <n v="23"/>
    <x v="0"/>
    <x v="5"/>
    <x v="0"/>
    <x v="1"/>
    <n v="69678"/>
    <x v="2"/>
  </r>
  <r>
    <s v="41A7-9C19"/>
    <s v="Ginevra"/>
    <s v="Edson"/>
    <x v="2"/>
    <n v="23"/>
    <x v="0"/>
    <x v="1"/>
    <x v="0"/>
    <x v="1"/>
    <n v="78937"/>
    <x v="2"/>
  </r>
  <r>
    <s v="A409-26AC"/>
    <s v="Agretha"/>
    <s v="Shakelade"/>
    <x v="1"/>
    <n v="25"/>
    <x v="2"/>
    <x v="2"/>
    <x v="2"/>
    <x v="1"/>
    <n v="170803"/>
    <x v="2"/>
  </r>
  <r>
    <s v="994A-5F84"/>
    <s v="Vance"/>
    <s v="Norsworthy"/>
    <x v="0"/>
    <n v="25"/>
    <x v="0"/>
    <x v="1"/>
    <x v="9"/>
    <x v="0"/>
    <n v="37461"/>
    <x v="2"/>
  </r>
  <r>
    <s v="0B19-EFB2"/>
    <s v="Ada"/>
    <s v="Bynold"/>
    <x v="2"/>
    <n v="39"/>
    <x v="2"/>
    <x v="0"/>
    <x v="2"/>
    <x v="0"/>
    <n v="300594"/>
    <x v="0"/>
  </r>
  <r>
    <s v="1DC4-97CF"/>
    <s v="Karee"/>
    <s v="Cristofvao"/>
    <x v="2"/>
    <n v="25"/>
    <x v="0"/>
    <x v="3"/>
    <x v="0"/>
    <x v="0"/>
    <n v="167051"/>
    <x v="2"/>
  </r>
  <r>
    <s v="07F6-D61B"/>
    <s v="Jodee"/>
    <s v="Vala"/>
    <x v="2"/>
    <n v="23"/>
    <x v="2"/>
    <x v="5"/>
    <x v="7"/>
    <x v="2"/>
    <n v="23995"/>
    <x v="2"/>
  </r>
  <r>
    <s v="81FF-8D6C"/>
    <s v="Mireielle"/>
    <s v="Gabbitis"/>
    <x v="2"/>
    <n v="24"/>
    <x v="0"/>
    <x v="1"/>
    <x v="9"/>
    <x v="0"/>
    <n v="24095"/>
    <x v="2"/>
  </r>
  <r>
    <s v="81F1-950F"/>
    <s v="Sapphire"/>
    <s v="Prayer"/>
    <x v="2"/>
    <n v="25"/>
    <x v="2"/>
    <x v="0"/>
    <x v="10"/>
    <x v="2"/>
    <n v="174400"/>
    <x v="2"/>
  </r>
  <r>
    <s v="F1B6-31B7"/>
    <s v="Idette"/>
    <s v="Connett"/>
    <x v="2"/>
    <n v="25"/>
    <x v="1"/>
    <x v="3"/>
    <x v="11"/>
    <x v="1"/>
    <n v="48797"/>
    <x v="2"/>
  </r>
  <r>
    <s v="FB6A-3F11"/>
    <s v="Ophelia"/>
    <s v="Cosby"/>
    <x v="2"/>
    <n v="22"/>
    <x v="2"/>
    <x v="3"/>
    <x v="4"/>
    <x v="1"/>
    <n v="34193"/>
    <x v="2"/>
  </r>
  <r>
    <s v="DB6B-88DA"/>
    <s v="Lindie"/>
    <s v="Oliver-Paull"/>
    <x v="2"/>
    <n v="25"/>
    <x v="2"/>
    <x v="1"/>
    <x v="7"/>
    <x v="1"/>
    <n v="48570"/>
    <x v="2"/>
  </r>
  <r>
    <s v="5F06-D3F6"/>
    <s v="Calv"/>
    <s v="Pearcehouse"/>
    <x v="0"/>
    <n v="28"/>
    <x v="2"/>
    <x v="0"/>
    <x v="5"/>
    <x v="2"/>
    <n v="193347"/>
    <x v="2"/>
  </r>
  <r>
    <s v="425F-4D2D"/>
    <s v="Kimberlyn"/>
    <s v="Preston"/>
    <x v="2"/>
    <n v="25"/>
    <x v="0"/>
    <x v="4"/>
    <x v="0"/>
    <x v="2"/>
    <n v="57742"/>
    <x v="2"/>
  </r>
  <r>
    <s v="DBF5-E57D"/>
    <s v="Freeland"/>
    <s v="Chalcot"/>
    <x v="0"/>
    <n v="25"/>
    <x v="2"/>
    <x v="1"/>
    <x v="10"/>
    <x v="2"/>
    <n v="303446"/>
    <x v="2"/>
  </r>
  <r>
    <s v="4C99-E626"/>
    <s v="Friederike"/>
    <s v="Wandrey"/>
    <x v="2"/>
    <n v="25"/>
    <x v="2"/>
    <x v="0"/>
    <x v="4"/>
    <x v="0"/>
    <n v="96779"/>
    <x v="2"/>
  </r>
  <r>
    <s v="C016-FA12"/>
    <s v="Sofie"/>
    <s v="Dumphries"/>
    <x v="2"/>
    <n v="25"/>
    <x v="0"/>
    <x v="0"/>
    <x v="9"/>
    <x v="0"/>
    <n v="32894"/>
    <x v="2"/>
  </r>
  <r>
    <s v="6BE1-09FB"/>
    <s v="Dino"/>
    <s v="Bragge"/>
    <x v="0"/>
    <n v="25"/>
    <x v="0"/>
    <x v="1"/>
    <x v="0"/>
    <x v="1"/>
    <n v="95643"/>
    <x v="2"/>
  </r>
  <r>
    <s v="61E2-6540"/>
    <s v="Holmes"/>
    <s v="Disdel"/>
    <x v="1"/>
    <n v="24"/>
    <x v="2"/>
    <x v="4"/>
    <x v="8"/>
    <x v="1"/>
    <n v="44256"/>
    <x v="2"/>
  </r>
  <r>
    <s v="FE0F-498F"/>
    <s v="Jerrie"/>
    <s v="Juares"/>
    <x v="2"/>
    <n v="22"/>
    <x v="2"/>
    <x v="5"/>
    <x v="4"/>
    <x v="2"/>
    <n v="57686"/>
    <x v="2"/>
  </r>
  <r>
    <s v="D91C-815B"/>
    <s v="Lucille"/>
    <s v="Balser"/>
    <x v="2"/>
    <n v="22"/>
    <x v="0"/>
    <x v="0"/>
    <x v="9"/>
    <x v="1"/>
    <n v="42250"/>
    <x v="2"/>
  </r>
  <r>
    <s v="F8D4-3CAB"/>
    <s v="Lynda"/>
    <s v="Robken"/>
    <x v="1"/>
    <n v="23"/>
    <x v="1"/>
    <x v="3"/>
    <x v="11"/>
    <x v="1"/>
    <n v="99052"/>
    <x v="2"/>
  </r>
  <r>
    <s v="21C8-00EC"/>
    <s v="Geoff"/>
    <s v="Veschambre"/>
    <x v="0"/>
    <n v="22"/>
    <x v="2"/>
    <x v="3"/>
    <x v="8"/>
    <x v="2"/>
    <n v="52314"/>
    <x v="2"/>
  </r>
  <r>
    <s v="1424-0B0C"/>
    <s v="Annmaria"/>
    <s v="Keeler"/>
    <x v="2"/>
    <n v="36"/>
    <x v="2"/>
    <x v="5"/>
    <x v="8"/>
    <x v="2"/>
    <n v="356378"/>
    <x v="0"/>
  </r>
  <r>
    <s v="4C72-E72F"/>
    <s v="Sharlene"/>
    <s v="MacGuffog"/>
    <x v="2"/>
    <n v="24"/>
    <x v="0"/>
    <x v="3"/>
    <x v="0"/>
    <x v="2"/>
    <n v="54841"/>
    <x v="2"/>
  </r>
  <r>
    <s v="ABC2-0036"/>
    <s v="Gerta"/>
    <s v="Littlewood"/>
    <x v="2"/>
    <n v="24"/>
    <x v="2"/>
    <x v="0"/>
    <x v="4"/>
    <x v="1"/>
    <n v="101408"/>
    <x v="2"/>
  </r>
  <r>
    <s v="2BCE-F73C"/>
    <s v="Mort"/>
    <s v="Alliston"/>
    <x v="0"/>
    <n v="23"/>
    <x v="0"/>
    <x v="5"/>
    <x v="0"/>
    <x v="0"/>
    <n v="68046"/>
    <x v="2"/>
  </r>
  <r>
    <s v="D4BE-786C"/>
    <s v="Hurleigh"/>
    <s v="Pashenkov"/>
    <x v="0"/>
    <n v="24"/>
    <x v="0"/>
    <x v="3"/>
    <x v="0"/>
    <x v="0"/>
    <n v="128634"/>
    <x v="2"/>
  </r>
  <r>
    <s v="2EF6-8D96"/>
    <s v="Lelia"/>
    <s v="Giles"/>
    <x v="2"/>
    <n v="24"/>
    <x v="2"/>
    <x v="0"/>
    <x v="7"/>
    <x v="1"/>
    <n v="22965"/>
    <x v="2"/>
  </r>
  <r>
    <s v="E6F7-EF68"/>
    <s v="Joaquin"/>
    <s v="Bockmann"/>
    <x v="0"/>
    <n v="22"/>
    <x v="0"/>
    <x v="1"/>
    <x v="0"/>
    <x v="1"/>
    <n v="52318"/>
    <x v="2"/>
  </r>
  <r>
    <s v="4862-E40F"/>
    <s v="Cob"/>
    <s v="Stewart"/>
    <x v="0"/>
    <n v="46"/>
    <x v="2"/>
    <x v="3"/>
    <x v="10"/>
    <x v="0"/>
    <n v="381759"/>
    <x v="1"/>
  </r>
  <r>
    <s v="9591-C955"/>
    <s v="Kaine"/>
    <s v="Haukey"/>
    <x v="0"/>
    <n v="24"/>
    <x v="2"/>
    <x v="3"/>
    <x v="7"/>
    <x v="2"/>
    <n v="65838"/>
    <x v="2"/>
  </r>
  <r>
    <s v="E1FE-67B5"/>
    <s v="Lothaire"/>
    <s v="Darlow"/>
    <x v="1"/>
    <n v="25"/>
    <x v="2"/>
    <x v="6"/>
    <x v="8"/>
    <x v="0"/>
    <n v="126055"/>
    <x v="2"/>
  </r>
  <r>
    <s v="4D59-B831"/>
    <s v="Nell"/>
    <s v="Teague"/>
    <x v="2"/>
    <n v="25"/>
    <x v="1"/>
    <x v="1"/>
    <x v="3"/>
    <x v="1"/>
    <n v="22150"/>
    <x v="2"/>
  </r>
  <r>
    <s v="CCE7-36ED"/>
    <s v="Dwain"/>
    <s v="Nias"/>
    <x v="0"/>
    <n v="36"/>
    <x v="2"/>
    <x v="0"/>
    <x v="5"/>
    <x v="1"/>
    <n v="236739"/>
    <x v="0"/>
  </r>
  <r>
    <s v="ACB2-6640"/>
    <s v="Julee"/>
    <s v="Corfield"/>
    <x v="2"/>
    <n v="24"/>
    <x v="0"/>
    <x v="3"/>
    <x v="0"/>
    <x v="2"/>
    <n v="75250"/>
    <x v="2"/>
  </r>
  <r>
    <s v="8369-ED26"/>
    <s v="Randie"/>
    <s v="Tolliday"/>
    <x v="3"/>
    <n v="25"/>
    <x v="2"/>
    <x v="1"/>
    <x v="5"/>
    <x v="2"/>
    <n v="83894"/>
    <x v="2"/>
  </r>
  <r>
    <s v="AEEC-804D"/>
    <s v="Vannie"/>
    <s v="Kissell"/>
    <x v="2"/>
    <n v="23"/>
    <x v="2"/>
    <x v="0"/>
    <x v="8"/>
    <x v="2"/>
    <n v="69325"/>
    <x v="2"/>
  </r>
  <r>
    <s v="CAD7-01BE"/>
    <s v="Marlin"/>
    <s v="Egdell"/>
    <x v="0"/>
    <n v="47"/>
    <x v="0"/>
    <x v="5"/>
    <x v="0"/>
    <x v="2"/>
    <n v="244765"/>
    <x v="1"/>
  </r>
  <r>
    <s v="4938-402A"/>
    <s v="Gherardo"/>
    <s v="Stratiff"/>
    <x v="0"/>
    <n v="24"/>
    <x v="0"/>
    <x v="1"/>
    <x v="6"/>
    <x v="2"/>
    <n v="135407"/>
    <x v="2"/>
  </r>
  <r>
    <s v="7D95-B5B1"/>
    <s v="Glenna"/>
    <s v="Blackston"/>
    <x v="2"/>
    <n v="25"/>
    <x v="2"/>
    <x v="1"/>
    <x v="8"/>
    <x v="0"/>
    <n v="70737"/>
    <x v="2"/>
  </r>
  <r>
    <s v="7805-8A7C"/>
    <s v="Agna"/>
    <s v="Grinnov"/>
    <x v="1"/>
    <n v="28"/>
    <x v="2"/>
    <x v="0"/>
    <x v="2"/>
    <x v="0"/>
    <n v="337046"/>
    <x v="2"/>
  </r>
  <r>
    <s v="648E-FE5F"/>
    <s v="Tabb"/>
    <s v="McInnes"/>
    <x v="0"/>
    <n v="25"/>
    <x v="0"/>
    <x v="3"/>
    <x v="0"/>
    <x v="0"/>
    <n v="58914"/>
    <x v="2"/>
  </r>
  <r>
    <s v="5634-9D10"/>
    <s v="Estelle"/>
    <s v="Chung"/>
    <x v="2"/>
    <n v="25"/>
    <x v="2"/>
    <x v="1"/>
    <x v="7"/>
    <x v="0"/>
    <n v="42656"/>
    <x v="2"/>
  </r>
  <r>
    <s v="1147-7E2F"/>
    <s v="Timotheus"/>
    <s v="Antowski"/>
    <x v="0"/>
    <n v="22"/>
    <x v="2"/>
    <x v="1"/>
    <x v="4"/>
    <x v="0"/>
    <n v="37021"/>
    <x v="2"/>
  </r>
  <r>
    <s v="2DD1-FD7F"/>
    <s v="Godart"/>
    <s v="Burgwin"/>
    <x v="0"/>
    <n v="22"/>
    <x v="2"/>
    <x v="3"/>
    <x v="4"/>
    <x v="0"/>
    <n v="34753"/>
    <x v="2"/>
  </r>
  <r>
    <s v="682D-8FD8"/>
    <s v="Maridel"/>
    <s v="Valentin"/>
    <x v="2"/>
    <n v="25"/>
    <x v="2"/>
    <x v="1"/>
    <x v="2"/>
    <x v="1"/>
    <n v="188516"/>
    <x v="2"/>
  </r>
  <r>
    <s v="3EAA-95E5"/>
    <s v="Beatrix"/>
    <s v="Epelett"/>
    <x v="1"/>
    <n v="40"/>
    <x v="2"/>
    <x v="0"/>
    <x v="5"/>
    <x v="2"/>
    <n v="265523"/>
    <x v="1"/>
  </r>
  <r>
    <s v="ECC7-B638"/>
    <s v="Patrice"/>
    <s v="Boorman"/>
    <x v="0"/>
    <n v="24"/>
    <x v="0"/>
    <x v="0"/>
    <x v="0"/>
    <x v="1"/>
    <n v="41741"/>
    <x v="2"/>
  </r>
  <r>
    <s v="0AF4-EC15"/>
    <s v="Gwenore"/>
    <s v="Bernucci"/>
    <x v="2"/>
    <n v="24"/>
    <x v="0"/>
    <x v="0"/>
    <x v="0"/>
    <x v="0"/>
    <n v="91915"/>
    <x v="2"/>
  </r>
  <r>
    <s v="66BC-7AC0"/>
    <s v="Maynord"/>
    <s v="Trinke"/>
    <x v="0"/>
    <n v="22"/>
    <x v="0"/>
    <x v="3"/>
    <x v="9"/>
    <x v="1"/>
    <n v="33657"/>
    <x v="2"/>
  </r>
  <r>
    <s v="503B-AACE"/>
    <s v="Cherilynn"/>
    <s v="Swafford"/>
    <x v="2"/>
    <n v="25"/>
    <x v="2"/>
    <x v="1"/>
    <x v="4"/>
    <x v="0"/>
    <n v="23198"/>
    <x v="2"/>
  </r>
  <r>
    <s v="BFAF-1ED1"/>
    <s v="Georges"/>
    <s v="Hinstridge"/>
    <x v="0"/>
    <n v="24"/>
    <x v="2"/>
    <x v="4"/>
    <x v="4"/>
    <x v="2"/>
    <n v="67538"/>
    <x v="2"/>
  </r>
  <r>
    <s v="05CD-292D"/>
    <s v="Buddie"/>
    <s v="Desforges"/>
    <x v="0"/>
    <n v="24"/>
    <x v="2"/>
    <x v="0"/>
    <x v="7"/>
    <x v="0"/>
    <n v="54501"/>
    <x v="2"/>
  </r>
  <r>
    <s v="C6F6-CDFE"/>
    <s v="Faythe"/>
    <s v="Ephson"/>
    <x v="2"/>
    <n v="24"/>
    <x v="0"/>
    <x v="3"/>
    <x v="9"/>
    <x v="1"/>
    <n v="50513"/>
    <x v="2"/>
  </r>
  <r>
    <s v="DCA7-D382"/>
    <s v="Tynan"/>
    <s v="Penhall"/>
    <x v="0"/>
    <n v="22"/>
    <x v="2"/>
    <x v="5"/>
    <x v="4"/>
    <x v="2"/>
    <n v="54371"/>
    <x v="2"/>
  </r>
  <r>
    <s v="07F5-A45D"/>
    <s v="Willdon"/>
    <s v="Spurgin"/>
    <x v="0"/>
    <n v="24"/>
    <x v="0"/>
    <x v="7"/>
    <x v="9"/>
    <x v="0"/>
    <n v="38448"/>
    <x v="2"/>
  </r>
  <r>
    <s v="F72B-49FF"/>
    <s v="Gerianne"/>
    <s v="Tidbold"/>
    <x v="2"/>
    <n v="36"/>
    <x v="2"/>
    <x v="1"/>
    <x v="5"/>
    <x v="1"/>
    <n v="251681"/>
    <x v="0"/>
  </r>
  <r>
    <s v="5919-4ADE"/>
    <s v="Lelah"/>
    <s v="Blackney"/>
    <x v="2"/>
    <n v="24"/>
    <x v="2"/>
    <x v="7"/>
    <x v="8"/>
    <x v="1"/>
    <n v="65486"/>
    <x v="2"/>
  </r>
  <r>
    <s v="9723-FED9"/>
    <s v="Charyl"/>
    <s v="Bartaletti"/>
    <x v="2"/>
    <n v="24"/>
    <x v="2"/>
    <x v="7"/>
    <x v="4"/>
    <x v="1"/>
    <n v="41555"/>
    <x v="2"/>
  </r>
  <r>
    <s v="61E5-836E"/>
    <s v="Frederigo"/>
    <s v="Wichard"/>
    <x v="1"/>
    <n v="24"/>
    <x v="2"/>
    <x v="0"/>
    <x v="7"/>
    <x v="2"/>
    <n v="35199"/>
    <x v="2"/>
  </r>
  <r>
    <s v="2937-EB65"/>
    <s v="Jarred"/>
    <s v="Stoddard"/>
    <x v="0"/>
    <n v="24"/>
    <x v="0"/>
    <x v="1"/>
    <x v="0"/>
    <x v="0"/>
    <n v="116132"/>
    <x v="2"/>
  </r>
  <r>
    <s v="2A89-93B6"/>
    <s v="Lissy"/>
    <s v="Schimek"/>
    <x v="2"/>
    <n v="24"/>
    <x v="2"/>
    <x v="1"/>
    <x v="4"/>
    <x v="0"/>
    <n v="30117"/>
    <x v="2"/>
  </r>
  <r>
    <s v="2FC6-7ED5"/>
    <s v="Deena"/>
    <s v="Deegan"/>
    <x v="2"/>
    <n v="44"/>
    <x v="2"/>
    <x v="1"/>
    <x v="5"/>
    <x v="1"/>
    <n v="303779"/>
    <x v="1"/>
  </r>
  <r>
    <s v="7DA1-A202"/>
    <s v="Gene"/>
    <s v="Sends"/>
    <x v="2"/>
    <n v="24"/>
    <x v="2"/>
    <x v="0"/>
    <x v="4"/>
    <x v="2"/>
    <n v="28539"/>
    <x v="2"/>
  </r>
  <r>
    <s v="4875-109B"/>
    <s v="Molly"/>
    <s v="Lawdham"/>
    <x v="2"/>
    <n v="23"/>
    <x v="0"/>
    <x v="6"/>
    <x v="0"/>
    <x v="1"/>
    <n v="52039"/>
    <x v="2"/>
  </r>
  <r>
    <s v="B375-26A9"/>
    <s v="Teressa"/>
    <s v="Attewell"/>
    <x v="2"/>
    <n v="24"/>
    <x v="1"/>
    <x v="1"/>
    <x v="11"/>
    <x v="2"/>
    <n v="41745"/>
    <x v="2"/>
  </r>
  <r>
    <s v="7F61-2397"/>
    <s v="Felicdad"/>
    <s v="Seakin"/>
    <x v="1"/>
    <n v="41"/>
    <x v="2"/>
    <x v="7"/>
    <x v="10"/>
    <x v="1"/>
    <n v="283081"/>
    <x v="1"/>
  </r>
  <r>
    <s v="5839-7AE2"/>
    <s v="Maxwell"/>
    <s v="Labrone"/>
    <x v="0"/>
    <n v="25"/>
    <x v="2"/>
    <x v="3"/>
    <x v="8"/>
    <x v="0"/>
    <n v="175342"/>
    <x v="2"/>
  </r>
  <r>
    <s v="AD1C-2AC5"/>
    <s v="Phylys"/>
    <s v="Twede"/>
    <x v="2"/>
    <n v="22"/>
    <x v="2"/>
    <x v="0"/>
    <x v="4"/>
    <x v="2"/>
    <n v="38169"/>
    <x v="2"/>
  </r>
  <r>
    <s v="4F28-CFAF"/>
    <s v="Juditha"/>
    <s v="Burdell"/>
    <x v="2"/>
    <n v="25"/>
    <x v="0"/>
    <x v="0"/>
    <x v="0"/>
    <x v="0"/>
    <n v="53930"/>
    <x v="2"/>
  </r>
  <r>
    <s v="0FE8-B881"/>
    <s v="Rockie"/>
    <s v="Iseton"/>
    <x v="0"/>
    <n v="25"/>
    <x v="0"/>
    <x v="3"/>
    <x v="0"/>
    <x v="2"/>
    <n v="118048"/>
    <x v="2"/>
  </r>
  <r>
    <s v="FAB0-2FF2"/>
    <s v="Lola"/>
    <s v="Gatecliffe"/>
    <x v="2"/>
    <n v="22"/>
    <x v="2"/>
    <x v="0"/>
    <x v="8"/>
    <x v="2"/>
    <n v="80975"/>
    <x v="2"/>
  </r>
  <r>
    <s v="12A7-AFD6"/>
    <s v="Garrek"/>
    <s v="Riditch"/>
    <x v="1"/>
    <n v="24"/>
    <x v="0"/>
    <x v="7"/>
    <x v="0"/>
    <x v="1"/>
    <n v="53530"/>
    <x v="2"/>
  </r>
  <r>
    <s v="7E76-154C"/>
    <s v="Lorrayne"/>
    <s v="Pinnington"/>
    <x v="2"/>
    <n v="25"/>
    <x v="2"/>
    <x v="7"/>
    <x v="5"/>
    <x v="1"/>
    <n v="75250"/>
    <x v="2"/>
  </r>
  <r>
    <s v="2F04-931F"/>
    <s v="Carlyle"/>
    <s v="Catt"/>
    <x v="0"/>
    <n v="23"/>
    <x v="2"/>
    <x v="5"/>
    <x v="4"/>
    <x v="0"/>
    <n v="37121"/>
    <x v="2"/>
  </r>
  <r>
    <s v="5B11-3DB3"/>
    <s v="Melicent"/>
    <s v="Papworth"/>
    <x v="2"/>
    <n v="24"/>
    <x v="0"/>
    <x v="0"/>
    <x v="0"/>
    <x v="1"/>
    <n v="144335"/>
    <x v="2"/>
  </r>
  <r>
    <s v="7A5A-CC91"/>
    <s v="Anabal"/>
    <s v="Parkhouse"/>
    <x v="2"/>
    <n v="23"/>
    <x v="0"/>
    <x v="7"/>
    <x v="0"/>
    <x v="0"/>
    <n v="45024"/>
    <x v="2"/>
  </r>
  <r>
    <s v="FB1F-9947"/>
    <s v="Gerianne"/>
    <s v="Redhouse"/>
    <x v="2"/>
    <n v="23"/>
    <x v="2"/>
    <x v="3"/>
    <x v="5"/>
    <x v="2"/>
    <n v="106418"/>
    <x v="2"/>
  </r>
  <r>
    <s v="E72B-64FA"/>
    <s v="Elnar"/>
    <s v="Elsby"/>
    <x v="0"/>
    <n v="41"/>
    <x v="2"/>
    <x v="3"/>
    <x v="2"/>
    <x v="2"/>
    <n v="273211"/>
    <x v="1"/>
  </r>
  <r>
    <s v="0AE7-DDE2"/>
    <s v="Martyn"/>
    <s v="Rathke"/>
    <x v="0"/>
    <n v="23"/>
    <x v="2"/>
    <x v="4"/>
    <x v="5"/>
    <x v="1"/>
    <n v="46850"/>
    <x v="2"/>
  </r>
  <r>
    <s v="F80F-29CB"/>
    <s v="Dalton"/>
    <s v="Liddicoat"/>
    <x v="0"/>
    <n v="23"/>
    <x v="2"/>
    <x v="3"/>
    <x v="5"/>
    <x v="2"/>
    <n v="77420"/>
    <x v="2"/>
  </r>
  <r>
    <s v="6542-3E93"/>
    <s v="Kelley"/>
    <s v="Yakovl"/>
    <x v="0"/>
    <n v="25"/>
    <x v="2"/>
    <x v="0"/>
    <x v="5"/>
    <x v="1"/>
    <n v="57765"/>
    <x v="2"/>
  </r>
  <r>
    <s v="1914-B934"/>
    <s v="Kinna"/>
    <s v="Gaythor"/>
    <x v="2"/>
    <n v="22"/>
    <x v="0"/>
    <x v="1"/>
    <x v="9"/>
    <x v="0"/>
    <n v="22122"/>
    <x v="2"/>
  </r>
  <r>
    <s v="ADA1-966E"/>
    <s v="Christian"/>
    <s v="Tinson"/>
    <x v="2"/>
    <n v="40"/>
    <x v="2"/>
    <x v="4"/>
    <x v="2"/>
    <x v="1"/>
    <n v="304343"/>
    <x v="1"/>
  </r>
  <r>
    <s v="E151-8C7D"/>
    <s v="Frederica"/>
    <s v="Crosthwaite"/>
    <x v="2"/>
    <n v="25"/>
    <x v="2"/>
    <x v="0"/>
    <x v="7"/>
    <x v="0"/>
    <n v="41243"/>
    <x v="2"/>
  </r>
  <r>
    <s v="7823-0217"/>
    <s v="Germaine"/>
    <s v="Clubley"/>
    <x v="1"/>
    <n v="25"/>
    <x v="0"/>
    <x v="1"/>
    <x v="0"/>
    <x v="1"/>
    <n v="81889"/>
    <x v="2"/>
  </r>
  <r>
    <s v="B148-55FB"/>
    <s v="Marius"/>
    <s v="Champkin"/>
    <x v="0"/>
    <n v="38"/>
    <x v="2"/>
    <x v="1"/>
    <x v="5"/>
    <x v="0"/>
    <n v="231699"/>
    <x v="0"/>
  </r>
  <r>
    <s v="8EBD-B3E8"/>
    <s v="Sutherland"/>
    <s v="Kick"/>
    <x v="0"/>
    <n v="25"/>
    <x v="2"/>
    <x v="1"/>
    <x v="7"/>
    <x v="0"/>
    <n v="40079"/>
    <x v="2"/>
  </r>
  <r>
    <s v="CEE1-DA0F"/>
    <s v="Fayth"/>
    <s v="Sowden"/>
    <x v="2"/>
    <n v="23"/>
    <x v="2"/>
    <x v="1"/>
    <x v="7"/>
    <x v="0"/>
    <n v="40438"/>
    <x v="2"/>
  </r>
  <r>
    <s v="7A2A-0600"/>
    <s v="Axel"/>
    <s v="McIlhatton"/>
    <x v="0"/>
    <n v="24"/>
    <x v="2"/>
    <x v="0"/>
    <x v="7"/>
    <x v="2"/>
    <n v="30233"/>
    <x v="2"/>
  </r>
  <r>
    <s v="8CC3-0C6A"/>
    <s v="Vin"/>
    <s v="Gricewood"/>
    <x v="2"/>
    <n v="24"/>
    <x v="0"/>
    <x v="3"/>
    <x v="0"/>
    <x v="1"/>
    <n v="125759"/>
    <x v="2"/>
  </r>
  <r>
    <s v="5AC6-91D4"/>
    <s v="Terese"/>
    <s v="Burdess"/>
    <x v="2"/>
    <n v="23"/>
    <x v="2"/>
    <x v="1"/>
    <x v="5"/>
    <x v="1"/>
    <n v="56946"/>
    <x v="2"/>
  </r>
  <r>
    <s v="1FE3-22BF"/>
    <s v="Jinny"/>
    <s v="Vannet"/>
    <x v="2"/>
    <n v="25"/>
    <x v="2"/>
    <x v="4"/>
    <x v="5"/>
    <x v="1"/>
    <n v="65642"/>
    <x v="2"/>
  </r>
  <r>
    <s v="BDC5-51CF"/>
    <s v="Wanids"/>
    <s v="Mace"/>
    <x v="2"/>
    <n v="25"/>
    <x v="0"/>
    <x v="1"/>
    <x v="0"/>
    <x v="0"/>
    <n v="56163"/>
    <x v="2"/>
  </r>
  <r>
    <s v="5381-86E4"/>
    <s v="Walker"/>
    <s v="Tribble"/>
    <x v="0"/>
    <n v="24"/>
    <x v="2"/>
    <x v="7"/>
    <x v="8"/>
    <x v="0"/>
    <n v="57054"/>
    <x v="2"/>
  </r>
  <r>
    <s v="A161-29FC"/>
    <s v="Teriann"/>
    <s v="Clampett"/>
    <x v="1"/>
    <n v="22"/>
    <x v="2"/>
    <x v="1"/>
    <x v="7"/>
    <x v="1"/>
    <n v="21649"/>
    <x v="2"/>
  </r>
  <r>
    <s v="DB54-E47D"/>
    <s v="Violet"/>
    <s v="Pearsall"/>
    <x v="2"/>
    <n v="22"/>
    <x v="2"/>
    <x v="0"/>
    <x v="4"/>
    <x v="0"/>
    <n v="45850"/>
    <x v="2"/>
  </r>
  <r>
    <s v="4DDB-A84D"/>
    <s v="Nevins"/>
    <s v="Quick"/>
    <x v="0"/>
    <n v="46"/>
    <x v="0"/>
    <x v="1"/>
    <x v="0"/>
    <x v="1"/>
    <n v="325452"/>
    <x v="1"/>
  </r>
  <r>
    <s v="6376-F58F"/>
    <s v="Ashil"/>
    <s v="Kenwrick"/>
    <x v="2"/>
    <n v="22"/>
    <x v="2"/>
    <x v="0"/>
    <x v="8"/>
    <x v="0"/>
    <n v="73653"/>
    <x v="2"/>
  </r>
  <r>
    <s v="82B4-8569"/>
    <s v="Adrian"/>
    <s v="Swatman"/>
    <x v="0"/>
    <n v="44"/>
    <x v="0"/>
    <x v="3"/>
    <x v="6"/>
    <x v="2"/>
    <n v="313891"/>
    <x v="1"/>
  </r>
  <r>
    <s v="CDAC-40FE"/>
    <s v="Gwenora"/>
    <s v="Fourcade"/>
    <x v="2"/>
    <n v="22"/>
    <x v="2"/>
    <x v="1"/>
    <x v="5"/>
    <x v="0"/>
    <n v="75810"/>
    <x v="2"/>
  </r>
  <r>
    <s v="A885-BF42"/>
    <s v="Donavon"/>
    <s v="Hallet"/>
    <x v="0"/>
    <n v="24"/>
    <x v="2"/>
    <x v="1"/>
    <x v="4"/>
    <x v="0"/>
    <n v="32173"/>
    <x v="2"/>
  </r>
  <r>
    <s v="90EB-69E4"/>
    <s v="Devan"/>
    <s v="Ellice"/>
    <x v="2"/>
    <n v="23"/>
    <x v="2"/>
    <x v="3"/>
    <x v="4"/>
    <x v="0"/>
    <n v="49543"/>
    <x v="2"/>
  </r>
  <r>
    <s v="97F7-5710"/>
    <s v="Jordan"/>
    <s v="Kuschke"/>
    <x v="2"/>
    <n v="25"/>
    <x v="2"/>
    <x v="1"/>
    <x v="2"/>
    <x v="1"/>
    <n v="199034"/>
    <x v="2"/>
  </r>
  <r>
    <s v="A862-3880"/>
    <s v="Ludvig"/>
    <s v="Gadman"/>
    <x v="0"/>
    <n v="22"/>
    <x v="2"/>
    <x v="0"/>
    <x v="8"/>
    <x v="1"/>
    <n v="66552"/>
    <x v="2"/>
  </r>
  <r>
    <s v="B670-21B2"/>
    <s v="Ellery"/>
    <s v="Hartopp"/>
    <x v="0"/>
    <n v="24"/>
    <x v="0"/>
    <x v="1"/>
    <x v="0"/>
    <x v="0"/>
    <n v="70546"/>
    <x v="2"/>
  </r>
  <r>
    <s v="D933-AAC4"/>
    <s v="Tann"/>
    <s v="Learmouth"/>
    <x v="1"/>
    <n v="42"/>
    <x v="2"/>
    <x v="1"/>
    <x v="2"/>
    <x v="1"/>
    <n v="213191"/>
    <x v="1"/>
  </r>
  <r>
    <s v="FA48-B743"/>
    <s v="Jorie"/>
    <s v="Ockland"/>
    <x v="1"/>
    <n v="21"/>
    <x v="2"/>
    <x v="0"/>
    <x v="4"/>
    <x v="2"/>
    <n v="64887"/>
    <x v="2"/>
  </r>
  <r>
    <s v="4FBA-4591"/>
    <s v="Sib"/>
    <s v="Coughan"/>
    <x v="2"/>
    <n v="42"/>
    <x v="0"/>
    <x v="1"/>
    <x v="0"/>
    <x v="1"/>
    <n v="241646"/>
    <x v="1"/>
  </r>
  <r>
    <s v="1EEB-ABF7"/>
    <s v="Stephenie"/>
    <s v="Cronkshaw"/>
    <x v="2"/>
    <n v="22"/>
    <x v="2"/>
    <x v="3"/>
    <x v="7"/>
    <x v="2"/>
    <n v="43588"/>
    <x v="2"/>
  </r>
  <r>
    <s v="37EE-004B"/>
    <s v="Dyan"/>
    <s v="Boud"/>
    <x v="2"/>
    <n v="22"/>
    <x v="2"/>
    <x v="3"/>
    <x v="4"/>
    <x v="2"/>
    <n v="28790"/>
    <x v="2"/>
  </r>
  <r>
    <s v="78C8-02B8"/>
    <s v="Josepha"/>
    <s v="Revey"/>
    <x v="2"/>
    <n v="22"/>
    <x v="2"/>
    <x v="1"/>
    <x v="7"/>
    <x v="0"/>
    <n v="24208"/>
    <x v="2"/>
  </r>
  <r>
    <s v="0FBB-4ABE"/>
    <s v="Heywood"/>
    <s v="Westnage"/>
    <x v="0"/>
    <n v="24"/>
    <x v="2"/>
    <x v="0"/>
    <x v="8"/>
    <x v="1"/>
    <n v="82174"/>
    <x v="2"/>
  </r>
  <r>
    <s v="B98B-4689"/>
    <s v="Mordecai"/>
    <s v="Tetlow"/>
    <x v="1"/>
    <n v="22"/>
    <x v="0"/>
    <x v="0"/>
    <x v="0"/>
    <x v="1"/>
    <n v="39845"/>
    <x v="2"/>
  </r>
  <r>
    <s v="E676-215C"/>
    <s v="Fiorenze"/>
    <s v="Arcase"/>
    <x v="2"/>
    <n v="21"/>
    <x v="0"/>
    <x v="1"/>
    <x v="0"/>
    <x v="1"/>
    <n v="69402"/>
    <x v="2"/>
  </r>
  <r>
    <s v="C2BF-D441"/>
    <s v="Helen-elizabeth"/>
    <s v="Randall"/>
    <x v="2"/>
    <n v="47"/>
    <x v="2"/>
    <x v="3"/>
    <x v="10"/>
    <x v="2"/>
    <n v="350101"/>
    <x v="1"/>
  </r>
  <r>
    <s v="656C-09EA"/>
    <s v="Anna-maria"/>
    <s v="Diegan"/>
    <x v="2"/>
    <n v="24"/>
    <x v="2"/>
    <x v="1"/>
    <x v="8"/>
    <x v="1"/>
    <n v="52850"/>
    <x v="2"/>
  </r>
  <r>
    <s v="CF5D-0E32"/>
    <s v="Fairfax"/>
    <s v="Leyre"/>
    <x v="0"/>
    <n v="21"/>
    <x v="2"/>
    <x v="1"/>
    <x v="7"/>
    <x v="2"/>
    <n v="22462"/>
    <x v="2"/>
  </r>
  <r>
    <s v="284C-8CB0"/>
    <s v="Dennison"/>
    <s v="Mouncey"/>
    <x v="0"/>
    <n v="22"/>
    <x v="2"/>
    <x v="0"/>
    <x v="7"/>
    <x v="0"/>
    <n v="40115"/>
    <x v="2"/>
  </r>
  <r>
    <s v="2796-828F"/>
    <s v="Bar"/>
    <s v="Dunphy"/>
    <x v="0"/>
    <n v="22"/>
    <x v="0"/>
    <x v="2"/>
    <x v="0"/>
    <x v="1"/>
    <n v="58270"/>
    <x v="2"/>
  </r>
  <r>
    <s v="0A4E-1A4A"/>
    <s v="Aloysius"/>
    <s v="Holdren"/>
    <x v="0"/>
    <n v="22"/>
    <x v="0"/>
    <x v="0"/>
    <x v="0"/>
    <x v="0"/>
    <n v="53014"/>
    <x v="2"/>
  </r>
  <r>
    <s v="D471-4BFF"/>
    <s v="Dew"/>
    <s v="Jinkinson"/>
    <x v="0"/>
    <n v="24"/>
    <x v="0"/>
    <x v="1"/>
    <x v="0"/>
    <x v="0"/>
    <n v="45410"/>
    <x v="2"/>
  </r>
  <r>
    <s v="E268-61EB"/>
    <s v="Dorise"/>
    <s v="Rossant"/>
    <x v="2"/>
    <n v="21"/>
    <x v="2"/>
    <x v="3"/>
    <x v="7"/>
    <x v="1"/>
    <n v="54130"/>
    <x v="2"/>
  </r>
  <r>
    <s v="DE22-FB63"/>
    <s v="Audrey"/>
    <s v="Campbell"/>
    <x v="2"/>
    <n v="22"/>
    <x v="2"/>
    <x v="1"/>
    <x v="7"/>
    <x v="0"/>
    <n v="24422"/>
    <x v="2"/>
  </r>
  <r>
    <s v="1BCC-100B"/>
    <s v="Virgil"/>
    <s v="Howat"/>
    <x v="0"/>
    <n v="49"/>
    <x v="2"/>
    <x v="5"/>
    <x v="5"/>
    <x v="2"/>
    <n v="248115"/>
    <x v="1"/>
  </r>
  <r>
    <s v="4A0E-3728"/>
    <s v="Nancy"/>
    <s v="Summerton"/>
    <x v="2"/>
    <n v="28"/>
    <x v="1"/>
    <x v="3"/>
    <x v="11"/>
    <x v="1"/>
    <n v="152909"/>
    <x v="2"/>
  </r>
  <r>
    <s v="4FD5-CC71"/>
    <s v="Sibley"/>
    <s v="Jeans"/>
    <x v="2"/>
    <n v="22"/>
    <x v="2"/>
    <x v="0"/>
    <x v="7"/>
    <x v="1"/>
    <n v="75738"/>
    <x v="2"/>
  </r>
  <r>
    <s v="2A9F-6BD2"/>
    <s v="Murdock"/>
    <s v="Shayes"/>
    <x v="0"/>
    <n v="29"/>
    <x v="0"/>
    <x v="3"/>
    <x v="0"/>
    <x v="2"/>
    <n v="183768"/>
    <x v="2"/>
  </r>
  <r>
    <s v="FAD6-EAA3"/>
    <s v="Cyrill"/>
    <s v="Cowle"/>
    <x v="0"/>
    <n v="23"/>
    <x v="2"/>
    <x v="3"/>
    <x v="5"/>
    <x v="2"/>
    <n v="47046"/>
    <x v="2"/>
  </r>
  <r>
    <s v="70CB-4A9B"/>
    <s v="Rivkah"/>
    <s v="Hurdle"/>
    <x v="1"/>
    <n v="24"/>
    <x v="2"/>
    <x v="1"/>
    <x v="4"/>
    <x v="1"/>
    <n v="28797"/>
    <x v="2"/>
  </r>
  <r>
    <s v="4236-4F51"/>
    <s v="Nico"/>
    <s v="Playden"/>
    <x v="0"/>
    <n v="21"/>
    <x v="2"/>
    <x v="1"/>
    <x v="4"/>
    <x v="1"/>
    <n v="57118"/>
    <x v="2"/>
  </r>
  <r>
    <s v="0C6D-2825"/>
    <s v="Tann"/>
    <s v="Lettley"/>
    <x v="0"/>
    <n v="21"/>
    <x v="2"/>
    <x v="1"/>
    <x v="7"/>
    <x v="2"/>
    <n v="37164"/>
    <x v="2"/>
  </r>
  <r>
    <s v="24DD-6D7C"/>
    <s v="Leshia"/>
    <s v="Jenking"/>
    <x v="2"/>
    <n v="24"/>
    <x v="2"/>
    <x v="3"/>
    <x v="5"/>
    <x v="1"/>
    <n v="78242"/>
    <x v="2"/>
  </r>
  <r>
    <s v="3CFD-6622"/>
    <s v="Adelina"/>
    <s v="Bittlestone"/>
    <x v="2"/>
    <n v="40"/>
    <x v="2"/>
    <x v="3"/>
    <x v="10"/>
    <x v="0"/>
    <n v="513325"/>
    <x v="1"/>
  </r>
  <r>
    <s v="F72A-48DD"/>
    <s v="Ryley"/>
    <s v="Piche"/>
    <x v="1"/>
    <n v="23"/>
    <x v="2"/>
    <x v="0"/>
    <x v="4"/>
    <x v="0"/>
    <n v="27360"/>
    <x v="2"/>
  </r>
  <r>
    <s v="1799-5B3F"/>
    <s v="Howey"/>
    <s v="Woolis"/>
    <x v="0"/>
    <n v="24"/>
    <x v="0"/>
    <x v="0"/>
    <x v="0"/>
    <x v="1"/>
    <n v="85118"/>
    <x v="2"/>
  </r>
  <r>
    <s v="EDC5-6FB7"/>
    <s v="Sibelle"/>
    <s v="Hanse"/>
    <x v="2"/>
    <n v="35"/>
    <x v="0"/>
    <x v="3"/>
    <x v="6"/>
    <x v="0"/>
    <n v="396470"/>
    <x v="0"/>
  </r>
  <r>
    <s v="8291-DE04"/>
    <s v="Ring"/>
    <s v="Miles"/>
    <x v="1"/>
    <n v="23"/>
    <x v="2"/>
    <x v="3"/>
    <x v="4"/>
    <x v="0"/>
    <n v="31342"/>
    <x v="2"/>
  </r>
  <r>
    <s v="0C37-B7CF"/>
    <s v="Maximilien"/>
    <s v="Bodimeade"/>
    <x v="0"/>
    <n v="22"/>
    <x v="2"/>
    <x v="1"/>
    <x v="8"/>
    <x v="1"/>
    <n v="68743"/>
    <x v="2"/>
  </r>
  <r>
    <s v="E480-FF03"/>
    <s v="Rod"/>
    <s v="Durston"/>
    <x v="0"/>
    <n v="22"/>
    <x v="2"/>
    <x v="0"/>
    <x v="8"/>
    <x v="1"/>
    <n v="68629"/>
    <x v="2"/>
  </r>
  <r>
    <s v="18CE-8F30"/>
    <s v="Wendy"/>
    <s v="Bootman"/>
    <x v="2"/>
    <n v="31"/>
    <x v="0"/>
    <x v="1"/>
    <x v="6"/>
    <x v="1"/>
    <n v="330940"/>
    <x v="0"/>
  </r>
  <r>
    <s v="7F5B-92AD"/>
    <s v="Urbano"/>
    <s v="Hinckes"/>
    <x v="0"/>
    <n v="27"/>
    <x v="2"/>
    <x v="3"/>
    <x v="8"/>
    <x v="0"/>
    <n v="105702"/>
    <x v="2"/>
  </r>
  <r>
    <s v="676C-C884"/>
    <s v="Ettie"/>
    <s v="Watt"/>
    <x v="2"/>
    <n v="24"/>
    <x v="2"/>
    <x v="5"/>
    <x v="7"/>
    <x v="1"/>
    <n v="26937"/>
    <x v="2"/>
  </r>
  <r>
    <s v="B56D-46CE"/>
    <s v="Caria"/>
    <s v="Ingerman"/>
    <x v="2"/>
    <n v="36"/>
    <x v="0"/>
    <x v="4"/>
    <x v="0"/>
    <x v="2"/>
    <n v="220472"/>
    <x v="0"/>
  </r>
  <r>
    <s v="6B5B-8080"/>
    <s v="Maxie"/>
    <s v="Housego"/>
    <x v="2"/>
    <n v="24"/>
    <x v="2"/>
    <x v="5"/>
    <x v="7"/>
    <x v="2"/>
    <n v="35885"/>
    <x v="2"/>
  </r>
  <r>
    <s v="C62F-44EF"/>
    <s v="Valeda"/>
    <s v="Napier"/>
    <x v="2"/>
    <n v="39"/>
    <x v="1"/>
    <x v="1"/>
    <x v="1"/>
    <x v="1"/>
    <n v="349233"/>
    <x v="0"/>
  </r>
  <r>
    <s v="1E4A-5810"/>
    <s v="Eryn"/>
    <s v="Fern"/>
    <x v="2"/>
    <n v="35"/>
    <x v="2"/>
    <x v="3"/>
    <x v="5"/>
    <x v="0"/>
    <n v="222303"/>
    <x v="0"/>
  </r>
  <r>
    <s v="3EDA-3BDE"/>
    <s v="Raynard"/>
    <s v="Revie"/>
    <x v="0"/>
    <n v="31"/>
    <x v="2"/>
    <x v="0"/>
    <x v="2"/>
    <x v="0"/>
    <n v="371727"/>
    <x v="0"/>
  </r>
  <r>
    <s v="7EF0-2BF4"/>
    <s v="Ulrike"/>
    <s v="Seakes"/>
    <x v="2"/>
    <n v="40"/>
    <x v="0"/>
    <x v="0"/>
    <x v="6"/>
    <x v="1"/>
    <n v="267834"/>
    <x v="1"/>
  </r>
  <r>
    <s v="3DCC-7FA4"/>
    <s v="Sherrie"/>
    <s v="Chantler"/>
    <x v="2"/>
    <n v="34"/>
    <x v="0"/>
    <x v="1"/>
    <x v="6"/>
    <x v="1"/>
    <n v="311448"/>
    <x v="0"/>
  </r>
  <r>
    <s v="E8EF-FA89"/>
    <s v="Melvin"/>
    <s v="Bansal"/>
    <x v="0"/>
    <n v="24"/>
    <x v="2"/>
    <x v="0"/>
    <x v="5"/>
    <x v="1"/>
    <n v="81974"/>
    <x v="2"/>
  </r>
  <r>
    <s v="3A96-07A5"/>
    <s v="Teena"/>
    <s v="Nassey"/>
    <x v="2"/>
    <n v="24"/>
    <x v="0"/>
    <x v="2"/>
    <x v="0"/>
    <x v="2"/>
    <n v="52975"/>
    <x v="2"/>
  </r>
  <r>
    <s v="AE73-B863"/>
    <s v="Jeffry"/>
    <s v="Wastling"/>
    <x v="0"/>
    <n v="32"/>
    <x v="0"/>
    <x v="3"/>
    <x v="0"/>
    <x v="1"/>
    <n v="208435"/>
    <x v="0"/>
  </r>
  <r>
    <s v="C8FA-B6FE"/>
    <s v="Galen"/>
    <s v="Kabos"/>
    <x v="0"/>
    <n v="23"/>
    <x v="2"/>
    <x v="4"/>
    <x v="8"/>
    <x v="0"/>
    <n v="54171"/>
    <x v="2"/>
  </r>
  <r>
    <s v="7269-88EC"/>
    <s v="Cristi"/>
    <s v="Belchem"/>
    <x v="2"/>
    <n v="28"/>
    <x v="2"/>
    <x v="3"/>
    <x v="8"/>
    <x v="0"/>
    <n v="176282"/>
    <x v="2"/>
  </r>
  <r>
    <s v="3E3B-681D"/>
    <s v="Franz"/>
    <s v="Brighouse"/>
    <x v="0"/>
    <n v="23"/>
    <x v="2"/>
    <x v="1"/>
    <x v="4"/>
    <x v="0"/>
    <n v="24518"/>
    <x v="2"/>
  </r>
  <r>
    <s v="7054-B62C"/>
    <s v="Kain"/>
    <s v="Scoates"/>
    <x v="0"/>
    <n v="33"/>
    <x v="2"/>
    <x v="1"/>
    <x v="5"/>
    <x v="1"/>
    <n v="188180"/>
    <x v="0"/>
  </r>
  <r>
    <s v="9756-3EAB"/>
    <s v="Haley"/>
    <s v="Veld"/>
    <x v="2"/>
    <n v="22"/>
    <x v="2"/>
    <x v="0"/>
    <x v="7"/>
    <x v="0"/>
    <n v="27097"/>
    <x v="2"/>
  </r>
  <r>
    <s v="4304-4B4E"/>
    <s v="Lonni"/>
    <s v="McConnel"/>
    <x v="2"/>
    <n v="29"/>
    <x v="0"/>
    <x v="1"/>
    <x v="0"/>
    <x v="1"/>
    <n v="163950"/>
    <x v="2"/>
  </r>
  <r>
    <s v="4CA1-F139"/>
    <s v="Rockwell"/>
    <s v="Draysay"/>
    <x v="0"/>
    <n v="24"/>
    <x v="2"/>
    <x v="3"/>
    <x v="7"/>
    <x v="0"/>
    <n v="28484"/>
    <x v="2"/>
  </r>
  <r>
    <s v="8892-77D8"/>
    <s v="Rodrique"/>
    <s v="Rohlfing"/>
    <x v="0"/>
    <n v="35"/>
    <x v="2"/>
    <x v="7"/>
    <x v="2"/>
    <x v="2"/>
    <n v="519361"/>
    <x v="0"/>
  </r>
  <r>
    <s v="D061-5CAD"/>
    <s v="Bengt"/>
    <s v="Smythin"/>
    <x v="0"/>
    <n v="22"/>
    <x v="2"/>
    <x v="4"/>
    <x v="7"/>
    <x v="0"/>
    <n v="31386"/>
    <x v="2"/>
  </r>
  <r>
    <s v="BD94-98E0"/>
    <s v="Darrin"/>
    <s v="Roo"/>
    <x v="0"/>
    <n v="21"/>
    <x v="2"/>
    <x v="3"/>
    <x v="7"/>
    <x v="1"/>
    <n v="32679"/>
    <x v="2"/>
  </r>
  <r>
    <s v="2C0F-AAE2"/>
    <s v="Norton"/>
    <s v="Rigolle"/>
    <x v="1"/>
    <n v="35"/>
    <x v="2"/>
    <x v="1"/>
    <x v="8"/>
    <x v="1"/>
    <n v="187372"/>
    <x v="0"/>
  </r>
  <r>
    <s v="ABB0-9B03"/>
    <s v="Josi"/>
    <s v="Ogilvy"/>
    <x v="2"/>
    <n v="21"/>
    <x v="2"/>
    <x v="0"/>
    <x v="7"/>
    <x v="1"/>
    <n v="46366"/>
    <x v="2"/>
  </r>
  <r>
    <s v="F2BA-F63A"/>
    <s v="Delbert"/>
    <s v="Holby"/>
    <x v="0"/>
    <n v="21"/>
    <x v="0"/>
    <x v="1"/>
    <x v="9"/>
    <x v="1"/>
    <n v="33641"/>
    <x v="2"/>
  </r>
  <r>
    <s v="6543-091E"/>
    <s v="Balduin"/>
    <s v="Vonasek"/>
    <x v="0"/>
    <n v="24"/>
    <x v="2"/>
    <x v="7"/>
    <x v="8"/>
    <x v="1"/>
    <n v="58717"/>
    <x v="2"/>
  </r>
  <r>
    <s v="EAB1-2EB2"/>
    <s v="Giacinta"/>
    <s v="Keasey"/>
    <x v="2"/>
    <n v="21"/>
    <x v="2"/>
    <x v="1"/>
    <x v="4"/>
    <x v="0"/>
    <n v="36534"/>
    <x v="2"/>
  </r>
  <r>
    <s v="1158-9E23"/>
    <s v="Delly"/>
    <s v="Costerd"/>
    <x v="2"/>
    <n v="41"/>
    <x v="2"/>
    <x v="5"/>
    <x v="5"/>
    <x v="0"/>
    <n v="235812"/>
    <x v="1"/>
  </r>
  <r>
    <s v="3476-CA56"/>
    <s v="Minette"/>
    <s v="Florey"/>
    <x v="2"/>
    <n v="24"/>
    <x v="0"/>
    <x v="1"/>
    <x v="9"/>
    <x v="0"/>
    <n v="25102"/>
    <x v="2"/>
  </r>
  <r>
    <s v="4CD7-B91C"/>
    <s v="Jaime"/>
    <s v="Luca"/>
    <x v="0"/>
    <n v="21"/>
    <x v="2"/>
    <x v="1"/>
    <x v="5"/>
    <x v="0"/>
    <n v="71698"/>
    <x v="2"/>
  </r>
  <r>
    <s v="6BAB-8D77"/>
    <s v="Josh"/>
    <s v="Tomczykowski"/>
    <x v="0"/>
    <n v="35"/>
    <x v="2"/>
    <x v="1"/>
    <x v="10"/>
    <x v="1"/>
    <n v="405965"/>
    <x v="0"/>
  </r>
  <r>
    <s v="FADC-21F2"/>
    <s v="Barbra"/>
    <s v="Lanceter"/>
    <x v="2"/>
    <n v="24"/>
    <x v="2"/>
    <x v="3"/>
    <x v="4"/>
    <x v="1"/>
    <n v="40342"/>
    <x v="2"/>
  </r>
  <r>
    <s v="2E25-987F"/>
    <s v="Roseann"/>
    <s v="Blueman"/>
    <x v="2"/>
    <n v="24"/>
    <x v="2"/>
    <x v="0"/>
    <x v="7"/>
    <x v="1"/>
    <n v="30390"/>
    <x v="2"/>
  </r>
  <r>
    <s v="9E8E-F2FF"/>
    <s v="Dix"/>
    <s v="Presley"/>
    <x v="2"/>
    <n v="24"/>
    <x v="0"/>
    <x v="1"/>
    <x v="0"/>
    <x v="1"/>
    <n v="65432"/>
    <x v="2"/>
  </r>
  <r>
    <s v="2637-BDCD"/>
    <s v="Davin"/>
    <s v="Nutley"/>
    <x v="0"/>
    <n v="21"/>
    <x v="2"/>
    <x v="1"/>
    <x v="4"/>
    <x v="2"/>
    <n v="51682"/>
    <x v="2"/>
  </r>
  <r>
    <s v="342B-0932"/>
    <s v="Giorgio"/>
    <s v="Ginger"/>
    <x v="0"/>
    <n v="21"/>
    <x v="2"/>
    <x v="1"/>
    <x v="7"/>
    <x v="1"/>
    <n v="29558"/>
    <x v="2"/>
  </r>
  <r>
    <s v="ACA5-348E"/>
    <s v="Theodoric"/>
    <s v="Mateo"/>
    <x v="0"/>
    <n v="22"/>
    <x v="2"/>
    <x v="1"/>
    <x v="7"/>
    <x v="0"/>
    <n v="26158"/>
    <x v="2"/>
  </r>
  <r>
    <s v="6DEB-F440"/>
    <s v="Viviene"/>
    <s v="Vanezis"/>
    <x v="1"/>
    <n v="21"/>
    <x v="2"/>
    <x v="7"/>
    <x v="4"/>
    <x v="0"/>
    <n v="29793"/>
    <x v="2"/>
  </r>
  <r>
    <s v="354B-3BC6"/>
    <s v="Luci"/>
    <s v="Penburton"/>
    <x v="2"/>
    <n v="21"/>
    <x v="2"/>
    <x v="7"/>
    <x v="7"/>
    <x v="0"/>
    <n v="67900"/>
    <x v="2"/>
  </r>
  <r>
    <s v="C95B-FE97"/>
    <s v="Ira"/>
    <s v="Rivelon"/>
    <x v="0"/>
    <n v="21"/>
    <x v="2"/>
    <x v="3"/>
    <x v="4"/>
    <x v="1"/>
    <n v="58274"/>
    <x v="2"/>
  </r>
  <r>
    <s v="EB81-3E51"/>
    <s v="Laetitia"/>
    <s v="Muccino"/>
    <x v="2"/>
    <n v="41"/>
    <x v="2"/>
    <x v="5"/>
    <x v="8"/>
    <x v="1"/>
    <n v="268964"/>
    <x v="1"/>
  </r>
  <r>
    <s v="2D25-CAE8"/>
    <s v="Marcos"/>
    <s v="Bowkett"/>
    <x v="0"/>
    <n v="22"/>
    <x v="0"/>
    <x v="1"/>
    <x v="0"/>
    <x v="2"/>
    <n v="58992"/>
    <x v="2"/>
  </r>
  <r>
    <s v="494B-7047"/>
    <s v="Nicolina"/>
    <s v="Cordelle"/>
    <x v="1"/>
    <n v="22"/>
    <x v="2"/>
    <x v="3"/>
    <x v="7"/>
    <x v="0"/>
    <n v="38358"/>
    <x v="2"/>
  </r>
  <r>
    <s v="0846-2064"/>
    <s v="Hedvige"/>
    <s v="De Wolfe"/>
    <x v="1"/>
    <n v="33"/>
    <x v="2"/>
    <x v="3"/>
    <x v="10"/>
    <x v="0"/>
    <n v="230945"/>
    <x v="0"/>
  </r>
  <r>
    <s v="9862-8904"/>
    <s v="Loella"/>
    <s v="Woodrough"/>
    <x v="2"/>
    <n v="23"/>
    <x v="2"/>
    <x v="7"/>
    <x v="5"/>
    <x v="2"/>
    <n v="77798"/>
    <x v="2"/>
  </r>
  <r>
    <s v="95E0-CCA0"/>
    <s v="Berti"/>
    <s v="Laurand"/>
    <x v="0"/>
    <n v="24"/>
    <x v="2"/>
    <x v="4"/>
    <x v="7"/>
    <x v="2"/>
    <n v="32313"/>
    <x v="2"/>
  </r>
  <r>
    <s v="68C4-272C"/>
    <s v="Torey"/>
    <s v="Emanueli"/>
    <x v="2"/>
    <n v="21"/>
    <x v="2"/>
    <x v="3"/>
    <x v="7"/>
    <x v="1"/>
    <n v="25208"/>
    <x v="2"/>
  </r>
  <r>
    <s v="0742-C802"/>
    <s v="Glennis"/>
    <s v="Miquelet"/>
    <x v="2"/>
    <n v="24"/>
    <x v="2"/>
    <x v="1"/>
    <x v="8"/>
    <x v="1"/>
    <n v="66110"/>
    <x v="2"/>
  </r>
  <r>
    <s v="1D74-2661"/>
    <s v="Renaud"/>
    <s v="Gigg"/>
    <x v="0"/>
    <n v="23"/>
    <x v="2"/>
    <x v="0"/>
    <x v="7"/>
    <x v="1"/>
    <n v="43009"/>
    <x v="2"/>
  </r>
  <r>
    <s v="F4A3-2126"/>
    <s v="Dunn"/>
    <s v="Barthrop"/>
    <x v="0"/>
    <n v="24"/>
    <x v="0"/>
    <x v="1"/>
    <x v="9"/>
    <x v="0"/>
    <n v="29128"/>
    <x v="2"/>
  </r>
  <r>
    <s v="24FA-A637"/>
    <s v="Giordano"/>
    <s v="Baum"/>
    <x v="1"/>
    <n v="22"/>
    <x v="2"/>
    <x v="7"/>
    <x v="4"/>
    <x v="1"/>
    <n v="28953"/>
    <x v="2"/>
  </r>
  <r>
    <s v="9071-14B2"/>
    <s v="Griffie"/>
    <s v="Bugge"/>
    <x v="0"/>
    <n v="31"/>
    <x v="2"/>
    <x v="3"/>
    <x v="5"/>
    <x v="0"/>
    <n v="157676"/>
    <x v="0"/>
  </r>
  <r>
    <s v="9624-0464"/>
    <s v="Lura"/>
    <s v="Hedin"/>
    <x v="2"/>
    <n v="45"/>
    <x v="2"/>
    <x v="1"/>
    <x v="2"/>
    <x v="2"/>
    <n v="393420"/>
    <x v="1"/>
  </r>
  <r>
    <s v="7B96-B655"/>
    <s v="Jonah"/>
    <s v="Chatwood"/>
    <x v="0"/>
    <n v="24"/>
    <x v="2"/>
    <x v="4"/>
    <x v="4"/>
    <x v="2"/>
    <n v="104807"/>
    <x v="2"/>
  </r>
  <r>
    <s v="DE7D-7757"/>
    <s v="Linea"/>
    <s v="Clifft"/>
    <x v="2"/>
    <n v="23"/>
    <x v="2"/>
    <x v="4"/>
    <x v="4"/>
    <x v="2"/>
    <n v="25425"/>
    <x v="2"/>
  </r>
  <r>
    <s v="0CFA-28A3"/>
    <s v="Duff"/>
    <s v="Rioch"/>
    <x v="0"/>
    <n v="21"/>
    <x v="1"/>
    <x v="0"/>
    <x v="11"/>
    <x v="1"/>
    <n v="42303"/>
    <x v="2"/>
  </r>
  <r>
    <s v="6828-1F30"/>
    <s v="Filide"/>
    <s v="Summerlie"/>
    <x v="2"/>
    <n v="46"/>
    <x v="0"/>
    <x v="3"/>
    <x v="0"/>
    <x v="1"/>
    <n v="249505"/>
    <x v="1"/>
  </r>
  <r>
    <s v="A4E5-CE62"/>
    <s v="Tandy"/>
    <s v="Curley"/>
    <x v="2"/>
    <n v="23"/>
    <x v="2"/>
    <x v="3"/>
    <x v="5"/>
    <x v="2"/>
    <n v="62324"/>
    <x v="2"/>
  </r>
  <r>
    <s v="2926-D386"/>
    <s v="Son"/>
    <s v="Crowther"/>
    <x v="0"/>
    <n v="24"/>
    <x v="2"/>
    <x v="1"/>
    <x v="5"/>
    <x v="0"/>
    <n v="93015"/>
    <x v="2"/>
  </r>
  <r>
    <s v="1FAC-768D"/>
    <s v="Elton"/>
    <s v="Hyrons"/>
    <x v="0"/>
    <n v="24"/>
    <x v="2"/>
    <x v="3"/>
    <x v="7"/>
    <x v="2"/>
    <n v="61230"/>
    <x v="2"/>
  </r>
  <r>
    <s v="60A3-AFA2"/>
    <s v="Gracie"/>
    <s v="Horley"/>
    <x v="2"/>
    <n v="23"/>
    <x v="2"/>
    <x v="1"/>
    <x v="7"/>
    <x v="2"/>
    <n v="85006"/>
    <x v="2"/>
  </r>
  <r>
    <s v="3B11-DF28"/>
    <s v="Helge"/>
    <s v="Exley"/>
    <x v="2"/>
    <n v="23"/>
    <x v="2"/>
    <x v="0"/>
    <x v="4"/>
    <x v="0"/>
    <n v="57133"/>
    <x v="2"/>
  </r>
  <r>
    <s v="4FAC-96CB"/>
    <s v="Dwayne"/>
    <s v="Sturror"/>
    <x v="0"/>
    <n v="24"/>
    <x v="0"/>
    <x v="4"/>
    <x v="0"/>
    <x v="2"/>
    <n v="110542"/>
    <x v="2"/>
  </r>
  <r>
    <s v="EFA2-B2D0"/>
    <s v="Liz"/>
    <s v="Durnford"/>
    <x v="2"/>
    <n v="21"/>
    <x v="2"/>
    <x v="3"/>
    <x v="4"/>
    <x v="0"/>
    <n v="31254"/>
    <x v="2"/>
  </r>
  <r>
    <s v="200B-1979"/>
    <s v="Jamie"/>
    <s v="Sarll"/>
    <x v="0"/>
    <n v="50"/>
    <x v="2"/>
    <x v="1"/>
    <x v="2"/>
    <x v="2"/>
    <n v="339245"/>
    <x v="3"/>
  </r>
  <r>
    <s v="8EF9-CECD"/>
    <s v="Mendy"/>
    <s v="Hounsom"/>
    <x v="0"/>
    <n v="23"/>
    <x v="2"/>
    <x v="1"/>
    <x v="4"/>
    <x v="0"/>
    <n v="28704"/>
    <x v="2"/>
  </r>
  <r>
    <s v="B5C6-A760"/>
    <s v="Brigitta"/>
    <s v="Larkins"/>
    <x v="2"/>
    <n v="21"/>
    <x v="2"/>
    <x v="0"/>
    <x v="5"/>
    <x v="0"/>
    <n v="76518"/>
    <x v="2"/>
  </r>
  <r>
    <s v="8DB6-5FC6"/>
    <s v="Madalena"/>
    <s v="Leneham"/>
    <x v="2"/>
    <n v="21"/>
    <x v="0"/>
    <x v="1"/>
    <x v="0"/>
    <x v="1"/>
    <n v="69078"/>
    <x v="2"/>
  </r>
  <r>
    <s v="AFE1-76D3"/>
    <s v="Keelby"/>
    <s v="Pariss"/>
    <x v="0"/>
    <n v="21"/>
    <x v="2"/>
    <x v="1"/>
    <x v="7"/>
    <x v="1"/>
    <n v="31624"/>
    <x v="2"/>
  </r>
  <r>
    <s v="E927-46D7"/>
    <s v="Shandeigh"/>
    <s v="Lindores"/>
    <x v="2"/>
    <n v="22"/>
    <x v="2"/>
    <x v="1"/>
    <x v="4"/>
    <x v="1"/>
    <n v="28989"/>
    <x v="2"/>
  </r>
  <r>
    <s v="A859-9A84"/>
    <s v="Guthrie"/>
    <s v="Blunt"/>
    <x v="0"/>
    <n v="23"/>
    <x v="2"/>
    <x v="5"/>
    <x v="4"/>
    <x v="2"/>
    <n v="31426"/>
    <x v="2"/>
  </r>
  <r>
    <s v="E55D-FCA0"/>
    <s v="Emlynne"/>
    <s v="Spight"/>
    <x v="2"/>
    <n v="21"/>
    <x v="0"/>
    <x v="5"/>
    <x v="9"/>
    <x v="1"/>
    <n v="42066"/>
    <x v="2"/>
  </r>
  <r>
    <s v="9385-321B"/>
    <s v="Marcille"/>
    <s v="Tweedy"/>
    <x v="2"/>
    <n v="24"/>
    <x v="0"/>
    <x v="0"/>
    <x v="0"/>
    <x v="0"/>
    <n v="107634"/>
    <x v="2"/>
  </r>
  <r>
    <s v="B529-2745"/>
    <s v="Randall"/>
    <s v="Worswick"/>
    <x v="0"/>
    <n v="22"/>
    <x v="0"/>
    <x v="7"/>
    <x v="9"/>
    <x v="0"/>
    <n v="27961"/>
    <x v="2"/>
  </r>
  <r>
    <s v="EF95-30A5"/>
    <s v="Gregoire"/>
    <s v="Bilbrook"/>
    <x v="0"/>
    <n v="23"/>
    <x v="2"/>
    <x v="3"/>
    <x v="8"/>
    <x v="0"/>
    <n v="57603"/>
    <x v="2"/>
  </r>
  <r>
    <s v="86E9-319B"/>
    <s v="Kirby"/>
    <s v="Denison"/>
    <x v="0"/>
    <n v="24"/>
    <x v="2"/>
    <x v="1"/>
    <x v="7"/>
    <x v="0"/>
    <n v="26451"/>
    <x v="2"/>
  </r>
  <r>
    <s v="9C27-3F5C"/>
    <s v="Kinna"/>
    <s v="Krzyzowski"/>
    <x v="2"/>
    <n v="24"/>
    <x v="2"/>
    <x v="7"/>
    <x v="7"/>
    <x v="2"/>
    <n v="32930"/>
    <x v="2"/>
  </r>
  <r>
    <s v="54D0-5A71"/>
    <s v="Dur"/>
    <s v="Lebarree"/>
    <x v="0"/>
    <n v="24"/>
    <x v="2"/>
    <x v="5"/>
    <x v="7"/>
    <x v="1"/>
    <n v="33443"/>
    <x v="2"/>
  </r>
  <r>
    <s v="3044-EB49"/>
    <s v="Rolando"/>
    <s v="Pioch"/>
    <x v="0"/>
    <n v="23"/>
    <x v="0"/>
    <x v="1"/>
    <x v="0"/>
    <x v="1"/>
    <n v="100314"/>
    <x v="2"/>
  </r>
  <r>
    <s v="C560-23D6"/>
    <s v="Chiquita"/>
    <s v="Le Marchant"/>
    <x v="1"/>
    <n v="23"/>
    <x v="2"/>
    <x v="1"/>
    <x v="7"/>
    <x v="2"/>
    <n v="45995"/>
    <x v="2"/>
  </r>
  <r>
    <s v="EE12-1C73"/>
    <s v="Phyllis"/>
    <s v="Wiles"/>
    <x v="2"/>
    <n v="21"/>
    <x v="2"/>
    <x v="1"/>
    <x v="8"/>
    <x v="0"/>
    <n v="44940"/>
    <x v="2"/>
  </r>
  <r>
    <s v="91C6-564B"/>
    <s v="Thain"/>
    <s v="Pedri"/>
    <x v="0"/>
    <n v="21"/>
    <x v="2"/>
    <x v="0"/>
    <x v="4"/>
    <x v="1"/>
    <n v="40561"/>
    <x v="2"/>
  </r>
  <r>
    <s v="A0EC-C4AE"/>
    <s v="Eleanora"/>
    <s v="Issacoff"/>
    <x v="2"/>
    <n v="24"/>
    <x v="0"/>
    <x v="0"/>
    <x v="0"/>
    <x v="1"/>
    <n v="106586"/>
    <x v="2"/>
  </r>
  <r>
    <s v="84D8-1A04"/>
    <s v="Adara"/>
    <s v="Sleeford"/>
    <x v="2"/>
    <n v="22"/>
    <x v="0"/>
    <x v="3"/>
    <x v="0"/>
    <x v="1"/>
    <n v="48432"/>
    <x v="2"/>
  </r>
  <r>
    <s v="DA17-A31F"/>
    <s v="Gleda"/>
    <s v="Verzey"/>
    <x v="2"/>
    <n v="23"/>
    <x v="2"/>
    <x v="4"/>
    <x v="5"/>
    <x v="2"/>
    <n v="78275"/>
    <x v="2"/>
  </r>
  <r>
    <s v="AB3B-98D9"/>
    <s v="Franky"/>
    <s v="Dorie"/>
    <x v="0"/>
    <n v="22"/>
    <x v="2"/>
    <x v="5"/>
    <x v="7"/>
    <x v="1"/>
    <n v="34823"/>
    <x v="2"/>
  </r>
  <r>
    <s v="37D7-54B9"/>
    <s v="Kimberli"/>
    <s v="Porritt"/>
    <x v="2"/>
    <n v="37"/>
    <x v="0"/>
    <x v="3"/>
    <x v="0"/>
    <x v="1"/>
    <n v="195447"/>
    <x v="0"/>
  </r>
  <r>
    <s v="9C7D-E1B1"/>
    <s v="Morly"/>
    <s v="Gerin"/>
    <x v="0"/>
    <n v="22"/>
    <x v="2"/>
    <x v="5"/>
    <x v="5"/>
    <x v="1"/>
    <n v="62509"/>
    <x v="2"/>
  </r>
  <r>
    <s v="5EB3-47F6"/>
    <s v="Cthrine"/>
    <s v="Harg"/>
    <x v="2"/>
    <n v="24"/>
    <x v="0"/>
    <x v="7"/>
    <x v="0"/>
    <x v="1"/>
    <n v="73498"/>
    <x v="2"/>
  </r>
  <r>
    <s v="43DD-6998"/>
    <s v="Angelia"/>
    <s v="Letrange"/>
    <x v="2"/>
    <n v="48"/>
    <x v="2"/>
    <x v="4"/>
    <x v="10"/>
    <x v="2"/>
    <n v="517695"/>
    <x v="1"/>
  </r>
  <r>
    <s v="F1A8-7140"/>
    <s v="Robinet"/>
    <s v="Nation"/>
    <x v="0"/>
    <n v="24"/>
    <x v="2"/>
    <x v="5"/>
    <x v="5"/>
    <x v="0"/>
    <n v="121470"/>
    <x v="2"/>
  </r>
  <r>
    <s v="F546-D965"/>
    <s v="Candice"/>
    <s v="Libreros"/>
    <x v="2"/>
    <n v="23"/>
    <x v="0"/>
    <x v="3"/>
    <x v="0"/>
    <x v="0"/>
    <n v="88382"/>
    <x v="2"/>
  </r>
  <r>
    <s v="4BED-C7C2"/>
    <s v="Kahlil"/>
    <s v="Kelso"/>
    <x v="0"/>
    <n v="24"/>
    <x v="2"/>
    <x v="1"/>
    <x v="7"/>
    <x v="1"/>
    <n v="29722"/>
    <x v="2"/>
  </r>
  <r>
    <s v="040C-EDED"/>
    <s v="Lonnie"/>
    <s v="Braxton"/>
    <x v="0"/>
    <n v="22"/>
    <x v="2"/>
    <x v="0"/>
    <x v="7"/>
    <x v="0"/>
    <n v="26782"/>
    <x v="2"/>
  </r>
  <r>
    <s v="B34E-95FF"/>
    <s v="Samuele"/>
    <s v="Creek"/>
    <x v="0"/>
    <n v="25"/>
    <x v="0"/>
    <x v="0"/>
    <x v="0"/>
    <x v="2"/>
    <n v="87347"/>
    <x v="2"/>
  </r>
  <r>
    <s v="449E-0EB7"/>
    <s v="Dniren"/>
    <s v="Muddiman"/>
    <x v="2"/>
    <n v="23"/>
    <x v="0"/>
    <x v="0"/>
    <x v="0"/>
    <x v="1"/>
    <n v="44646"/>
    <x v="2"/>
  </r>
  <r>
    <s v="0FC3-2572"/>
    <s v="Bertie"/>
    <s v="Tarling"/>
    <x v="2"/>
    <n v="24"/>
    <x v="0"/>
    <x v="3"/>
    <x v="9"/>
    <x v="2"/>
    <n v="28898"/>
    <x v="2"/>
  </r>
  <r>
    <s v="29AC-099C"/>
    <s v="Boy"/>
    <s v="Greenall"/>
    <x v="0"/>
    <n v="24"/>
    <x v="2"/>
    <x v="0"/>
    <x v="2"/>
    <x v="1"/>
    <n v="115110"/>
    <x v="2"/>
  </r>
  <r>
    <s v="A42A-4000"/>
    <s v="Rusty"/>
    <s v="Rishbrook"/>
    <x v="0"/>
    <n v="23"/>
    <x v="0"/>
    <x v="3"/>
    <x v="0"/>
    <x v="0"/>
    <n v="94417"/>
    <x v="2"/>
  </r>
  <r>
    <s v="F83C-CA1D"/>
    <s v="Durante"/>
    <s v="Heap"/>
    <x v="0"/>
    <n v="21"/>
    <x v="2"/>
    <x v="1"/>
    <x v="7"/>
    <x v="0"/>
    <n v="22515"/>
    <x v="2"/>
  </r>
  <r>
    <s v="08E4-D3D5"/>
    <s v="Olvan"/>
    <s v="Coatham"/>
    <x v="0"/>
    <n v="21"/>
    <x v="2"/>
    <x v="5"/>
    <x v="4"/>
    <x v="0"/>
    <n v="34634"/>
    <x v="2"/>
  </r>
  <r>
    <s v="2B5B-7A52"/>
    <s v="Matti"/>
    <s v="Liversley"/>
    <x v="2"/>
    <n v="23"/>
    <x v="0"/>
    <x v="7"/>
    <x v="0"/>
    <x v="2"/>
    <n v="45518"/>
    <x v="2"/>
  </r>
  <r>
    <s v="66D5-3142"/>
    <s v="Rivi"/>
    <s v="Salkild"/>
    <x v="2"/>
    <n v="30"/>
    <x v="2"/>
    <x v="1"/>
    <x v="4"/>
    <x v="1"/>
    <n v="175692"/>
    <x v="0"/>
  </r>
  <r>
    <s v="0F53-9877"/>
    <s v="Verina"/>
    <s v="Bottrell"/>
    <x v="2"/>
    <n v="24"/>
    <x v="2"/>
    <x v="1"/>
    <x v="4"/>
    <x v="0"/>
    <n v="100576"/>
    <x v="2"/>
  </r>
  <r>
    <s v="4D95-ECAD"/>
    <s v="Daffy"/>
    <s v="Borlease"/>
    <x v="2"/>
    <n v="23"/>
    <x v="2"/>
    <x v="7"/>
    <x v="4"/>
    <x v="2"/>
    <n v="47294"/>
    <x v="2"/>
  </r>
  <r>
    <s v="D8B3-30D2"/>
    <s v="Madeleine"/>
    <s v="Hazelby"/>
    <x v="2"/>
    <n v="22"/>
    <x v="2"/>
    <x v="3"/>
    <x v="4"/>
    <x v="1"/>
    <n v="53080"/>
    <x v="2"/>
  </r>
  <r>
    <s v="29C2-1A3F"/>
    <s v="Wilone"/>
    <s v="Vautrey"/>
    <x v="2"/>
    <n v="30"/>
    <x v="2"/>
    <x v="2"/>
    <x v="8"/>
    <x v="1"/>
    <n v="158656"/>
    <x v="0"/>
  </r>
  <r>
    <s v="BC5E-3B7B"/>
    <s v="Farra"/>
    <s v="Boffey"/>
    <x v="1"/>
    <n v="24"/>
    <x v="0"/>
    <x v="5"/>
    <x v="9"/>
    <x v="2"/>
    <n v="24174"/>
    <x v="2"/>
  </r>
  <r>
    <s v="7A1F-F1A3"/>
    <s v="Dunstan"/>
    <s v="Whife"/>
    <x v="0"/>
    <n v="23"/>
    <x v="0"/>
    <x v="5"/>
    <x v="0"/>
    <x v="0"/>
    <n v="84558"/>
    <x v="2"/>
  </r>
  <r>
    <s v="AB61-2A7E"/>
    <s v="Mala"/>
    <s v="Van Castele"/>
    <x v="2"/>
    <n v="22"/>
    <x v="0"/>
    <x v="0"/>
    <x v="9"/>
    <x v="1"/>
    <n v="20802"/>
    <x v="2"/>
  </r>
  <r>
    <s v="5A29-B9F4"/>
    <s v="Nicoli"/>
    <s v="Shavel"/>
    <x v="2"/>
    <n v="28"/>
    <x v="1"/>
    <x v="3"/>
    <x v="11"/>
    <x v="0"/>
    <n v="149734"/>
    <x v="2"/>
  </r>
  <r>
    <s v="939F-2461"/>
    <s v="Grantham"/>
    <s v="Sandercock"/>
    <x v="0"/>
    <n v="28"/>
    <x v="2"/>
    <x v="3"/>
    <x v="8"/>
    <x v="1"/>
    <n v="101210"/>
    <x v="2"/>
  </r>
  <r>
    <s v="98EE-8547"/>
    <s v="Lock"/>
    <s v="Pierson"/>
    <x v="0"/>
    <n v="31"/>
    <x v="2"/>
    <x v="0"/>
    <x v="10"/>
    <x v="1"/>
    <n v="531629"/>
    <x v="0"/>
  </r>
  <r>
    <s v="E071-137E"/>
    <s v="Isacco"/>
    <s v="Halden"/>
    <x v="0"/>
    <n v="24"/>
    <x v="0"/>
    <x v="1"/>
    <x v="9"/>
    <x v="1"/>
    <n v="63234"/>
    <x v="2"/>
  </r>
  <r>
    <s v="BD33-DB2F"/>
    <s v="Hashim"/>
    <s v="Stolze"/>
    <x v="0"/>
    <n v="24"/>
    <x v="2"/>
    <x v="3"/>
    <x v="5"/>
    <x v="2"/>
    <n v="63747"/>
    <x v="2"/>
  </r>
  <r>
    <s v="5000-8203"/>
    <s v="Otha"/>
    <s v="Lehrmann"/>
    <x v="2"/>
    <n v="38"/>
    <x v="2"/>
    <x v="3"/>
    <x v="10"/>
    <x v="2"/>
    <n v="445906"/>
    <x v="0"/>
  </r>
  <r>
    <s v="626D-4669"/>
    <s v="Gerardo"/>
    <s v="Geggus"/>
    <x v="0"/>
    <n v="23"/>
    <x v="2"/>
    <x v="0"/>
    <x v="8"/>
    <x v="0"/>
    <n v="51906"/>
    <x v="2"/>
  </r>
  <r>
    <s v="A067-9F4F"/>
    <s v="Murray"/>
    <s v="Rooms"/>
    <x v="0"/>
    <n v="34"/>
    <x v="0"/>
    <x v="1"/>
    <x v="0"/>
    <x v="1"/>
    <n v="215246"/>
    <x v="0"/>
  </r>
  <r>
    <s v="E210-F193"/>
    <s v="Karia"/>
    <s v="Bartunek"/>
    <x v="2"/>
    <n v="28"/>
    <x v="2"/>
    <x v="3"/>
    <x v="5"/>
    <x v="2"/>
    <n v="151229"/>
    <x v="2"/>
  </r>
  <r>
    <s v="9DB8-F763"/>
    <s v="Marlin"/>
    <s v="Upcraft"/>
    <x v="0"/>
    <n v="23"/>
    <x v="2"/>
    <x v="5"/>
    <x v="4"/>
    <x v="1"/>
    <n v="26406"/>
    <x v="2"/>
  </r>
  <r>
    <s v="E28D-424B"/>
    <s v="Buddie"/>
    <s v="Ainger"/>
    <x v="1"/>
    <n v="22"/>
    <x v="0"/>
    <x v="1"/>
    <x v="0"/>
    <x v="0"/>
    <n v="64689"/>
    <x v="2"/>
  </r>
  <r>
    <s v="D8F6-DED3"/>
    <s v="Myrvyn"/>
    <s v="Edsell"/>
    <x v="0"/>
    <n v="20"/>
    <x v="2"/>
    <x v="3"/>
    <x v="7"/>
    <x v="1"/>
    <n v="26752"/>
    <x v="2"/>
  </r>
  <r>
    <s v="4BE1-4A7B"/>
    <s v="Alexander"/>
    <s v="Winstone"/>
    <x v="0"/>
    <n v="23"/>
    <x v="2"/>
    <x v="0"/>
    <x v="7"/>
    <x v="2"/>
    <n v="44566"/>
    <x v="2"/>
  </r>
  <r>
    <s v="8182-6AE6"/>
    <s v="Wandis"/>
    <s v="Needs"/>
    <x v="2"/>
    <n v="25"/>
    <x v="0"/>
    <x v="0"/>
    <x v="0"/>
    <x v="1"/>
    <n v="82357"/>
    <x v="2"/>
  </r>
  <r>
    <s v="E55E-9436"/>
    <s v="Wayland"/>
    <s v="McGlade"/>
    <x v="0"/>
    <n v="41"/>
    <x v="0"/>
    <x v="1"/>
    <x v="0"/>
    <x v="0"/>
    <n v="326896"/>
    <x v="1"/>
  </r>
  <r>
    <s v="F9BA-C7C8"/>
    <s v="Celina"/>
    <s v="Pawlata"/>
    <x v="2"/>
    <n v="23"/>
    <x v="2"/>
    <x v="3"/>
    <x v="4"/>
    <x v="1"/>
    <n v="27347"/>
    <x v="2"/>
  </r>
  <r>
    <s v="9ED3-ED64"/>
    <s v="Horatio"/>
    <s v="Cristoferi"/>
    <x v="0"/>
    <n v="21"/>
    <x v="2"/>
    <x v="3"/>
    <x v="7"/>
    <x v="2"/>
    <n v="31618"/>
    <x v="2"/>
  </r>
  <r>
    <s v="9A9B-630B"/>
    <s v="Nikolaus"/>
    <s v="Grimmer"/>
    <x v="3"/>
    <n v="23"/>
    <x v="2"/>
    <x v="3"/>
    <x v="5"/>
    <x v="1"/>
    <n v="57285"/>
    <x v="2"/>
  </r>
  <r>
    <s v="3C73-12A0"/>
    <s v="Andee"/>
    <s v="Kenen"/>
    <x v="2"/>
    <n v="22"/>
    <x v="2"/>
    <x v="1"/>
    <x v="8"/>
    <x v="0"/>
    <n v="70766"/>
    <x v="2"/>
  </r>
  <r>
    <s v="D9AE-B32C"/>
    <s v="Leelah"/>
    <s v="Ludvigsen"/>
    <x v="2"/>
    <n v="22"/>
    <x v="2"/>
    <x v="0"/>
    <x v="7"/>
    <x v="0"/>
    <n v="28359"/>
    <x v="2"/>
  </r>
  <r>
    <s v="A072-D80B"/>
    <s v="Corbett"/>
    <s v="Weippert"/>
    <x v="0"/>
    <n v="27"/>
    <x v="0"/>
    <x v="0"/>
    <x v="0"/>
    <x v="1"/>
    <n v="81294"/>
    <x v="2"/>
  </r>
  <r>
    <s v="781F-6C21"/>
    <s v="Eugenio"/>
    <s v="Sempill"/>
    <x v="0"/>
    <n v="43"/>
    <x v="0"/>
    <x v="1"/>
    <x v="6"/>
    <x v="2"/>
    <n v="327587"/>
    <x v="1"/>
  </r>
  <r>
    <s v="E8D3-CABA"/>
    <s v="Georg"/>
    <s v="Nunnery"/>
    <x v="0"/>
    <n v="20"/>
    <x v="2"/>
    <x v="1"/>
    <x v="4"/>
    <x v="1"/>
    <n v="35654"/>
    <x v="2"/>
  </r>
  <r>
    <s v="666A-B076"/>
    <s v="Huberto"/>
    <s v="Coppins"/>
    <x v="0"/>
    <n v="26"/>
    <x v="2"/>
    <x v="7"/>
    <x v="7"/>
    <x v="0"/>
    <n v="62828"/>
    <x v="2"/>
  </r>
  <r>
    <s v="6010-A052"/>
    <s v="Florry"/>
    <s v="Pohlak"/>
    <x v="2"/>
    <n v="20"/>
    <x v="2"/>
    <x v="3"/>
    <x v="7"/>
    <x v="0"/>
    <n v="37094"/>
    <x v="2"/>
  </r>
  <r>
    <s v="F0C3-4859"/>
    <s v="Lenka"/>
    <s v="Ciotti"/>
    <x v="1"/>
    <n v="21"/>
    <x v="2"/>
    <x v="0"/>
    <x v="7"/>
    <x v="1"/>
    <n v="41476"/>
    <x v="2"/>
  </r>
  <r>
    <s v="0317-B7BC"/>
    <s v="Ronni"/>
    <s v="Beechcraft"/>
    <x v="2"/>
    <n v="23"/>
    <x v="0"/>
    <x v="6"/>
    <x v="0"/>
    <x v="1"/>
    <n v="72622"/>
    <x v="2"/>
  </r>
  <r>
    <s v="AFA8-5058"/>
    <s v="Dame"/>
    <s v="Andrzejewski"/>
    <x v="0"/>
    <n v="20"/>
    <x v="1"/>
    <x v="1"/>
    <x v="3"/>
    <x v="2"/>
    <n v="26186"/>
    <x v="2"/>
  </r>
  <r>
    <s v="0E85-1FC5"/>
    <s v="Pet"/>
    <s v="Dow"/>
    <x v="2"/>
    <n v="31"/>
    <x v="2"/>
    <x v="1"/>
    <x v="8"/>
    <x v="2"/>
    <n v="127182"/>
    <x v="0"/>
  </r>
  <r>
    <s v="874D-5D4C"/>
    <s v="Clywd"/>
    <s v="Burril"/>
    <x v="0"/>
    <n v="40"/>
    <x v="2"/>
    <x v="1"/>
    <x v="10"/>
    <x v="2"/>
    <n v="456418"/>
    <x v="1"/>
  </r>
  <r>
    <s v="6C42-A719"/>
    <s v="Bird"/>
    <s v="Libbey"/>
    <x v="2"/>
    <n v="22"/>
    <x v="2"/>
    <x v="0"/>
    <x v="4"/>
    <x v="0"/>
    <n v="30442"/>
    <x v="2"/>
  </r>
  <r>
    <s v="7BA2-EBDE"/>
    <s v="Borden"/>
    <s v="McGuiness"/>
    <x v="0"/>
    <n v="31"/>
    <x v="0"/>
    <x v="0"/>
    <x v="6"/>
    <x v="0"/>
    <n v="321244"/>
    <x v="0"/>
  </r>
  <r>
    <s v="00B0-F199"/>
    <s v="Trueman"/>
    <s v="Jirasek"/>
    <x v="0"/>
    <n v="23"/>
    <x v="0"/>
    <x v="0"/>
    <x v="0"/>
    <x v="1"/>
    <n v="97824"/>
    <x v="2"/>
  </r>
  <r>
    <s v="6C7E-91CB"/>
    <s v="Jamie"/>
    <s v="Blazejewski"/>
    <x v="0"/>
    <n v="28"/>
    <x v="0"/>
    <x v="0"/>
    <x v="0"/>
    <x v="0"/>
    <n v="95591"/>
    <x v="2"/>
  </r>
  <r>
    <s v="4D07-1452"/>
    <s v="Duke"/>
    <s v="Whittenbury"/>
    <x v="0"/>
    <n v="21"/>
    <x v="0"/>
    <x v="3"/>
    <x v="0"/>
    <x v="0"/>
    <n v="46750"/>
    <x v="2"/>
  </r>
  <r>
    <s v="68D1-F434"/>
    <s v="Alick"/>
    <s v="Heasley"/>
    <x v="0"/>
    <n v="40"/>
    <x v="2"/>
    <x v="1"/>
    <x v="2"/>
    <x v="2"/>
    <n v="314668"/>
    <x v="1"/>
  </r>
  <r>
    <s v="D4DF-162F"/>
    <s v="Perla"/>
    <s v="Vivyan"/>
    <x v="2"/>
    <n v="36"/>
    <x v="2"/>
    <x v="1"/>
    <x v="2"/>
    <x v="2"/>
    <n v="247730"/>
    <x v="0"/>
  </r>
  <r>
    <s v="BC43-E62B"/>
    <s v="Bria"/>
    <s v="Hendrickx"/>
    <x v="2"/>
    <n v="23"/>
    <x v="2"/>
    <x v="2"/>
    <x v="7"/>
    <x v="1"/>
    <n v="29956"/>
    <x v="2"/>
  </r>
  <r>
    <s v="017D-0B97"/>
    <s v="Maison"/>
    <s v="Werndley"/>
    <x v="0"/>
    <n v="20"/>
    <x v="0"/>
    <x v="7"/>
    <x v="9"/>
    <x v="1"/>
    <n v="22558"/>
    <x v="2"/>
  </r>
  <r>
    <s v="5AD2-3B02"/>
    <s v="Bourke"/>
    <s v="Laird-Craig"/>
    <x v="0"/>
    <n v="25"/>
    <x v="2"/>
    <x v="0"/>
    <x v="8"/>
    <x v="1"/>
    <n v="67200"/>
    <x v="2"/>
  </r>
  <r>
    <s v="138C-2AEA"/>
    <s v="Susannah"/>
    <s v="Gorioli"/>
    <x v="2"/>
    <n v="22"/>
    <x v="0"/>
    <x v="3"/>
    <x v="9"/>
    <x v="2"/>
    <n v="27053"/>
    <x v="2"/>
  </r>
  <r>
    <s v="4049-CF88"/>
    <s v="Jose"/>
    <s v="Davydzenko"/>
    <x v="0"/>
    <n v="20"/>
    <x v="2"/>
    <x v="0"/>
    <x v="4"/>
    <x v="1"/>
    <n v="40341"/>
    <x v="2"/>
  </r>
  <r>
    <s v="0FEB-B474"/>
    <s v="Morten"/>
    <s v="Ridgley"/>
    <x v="0"/>
    <n v="44"/>
    <x v="0"/>
    <x v="0"/>
    <x v="0"/>
    <x v="2"/>
    <n v="223619"/>
    <x v="1"/>
  </r>
  <r>
    <s v="CC1D-5D73"/>
    <s v="Tillie"/>
    <s v="Cregin"/>
    <x v="2"/>
    <n v="40"/>
    <x v="0"/>
    <x v="3"/>
    <x v="6"/>
    <x v="0"/>
    <n v="254535"/>
    <x v="1"/>
  </r>
  <r>
    <s v="AACC-8B93"/>
    <s v="Kaleena"/>
    <s v="Ellsbury"/>
    <x v="2"/>
    <n v="36"/>
    <x v="2"/>
    <x v="1"/>
    <x v="10"/>
    <x v="2"/>
    <n v="462687"/>
    <x v="0"/>
  </r>
  <r>
    <s v="D962-9E69"/>
    <s v="Esteban"/>
    <s v="Guiraud"/>
    <x v="0"/>
    <n v="23"/>
    <x v="2"/>
    <x v="3"/>
    <x v="4"/>
    <x v="2"/>
    <n v="29490"/>
    <x v="2"/>
  </r>
  <r>
    <s v="0592-D909"/>
    <s v="Jamill"/>
    <s v="Woolger"/>
    <x v="0"/>
    <n v="39"/>
    <x v="2"/>
    <x v="0"/>
    <x v="10"/>
    <x v="1"/>
    <n v="495977"/>
    <x v="0"/>
  </r>
  <r>
    <s v="3E42-57C8"/>
    <s v="Quinton"/>
    <s v="McAllister"/>
    <x v="0"/>
    <n v="23"/>
    <x v="0"/>
    <x v="0"/>
    <x v="0"/>
    <x v="0"/>
    <n v="84985"/>
    <x v="2"/>
  </r>
  <r>
    <s v="6313-8E62"/>
    <s v="Addy"/>
    <s v="Shambrook"/>
    <x v="0"/>
    <n v="23"/>
    <x v="0"/>
    <x v="1"/>
    <x v="9"/>
    <x v="0"/>
    <n v="26508"/>
    <x v="2"/>
  </r>
  <r>
    <s v="437C-4AD0"/>
    <s v="Cosmo"/>
    <s v="Viney"/>
    <x v="0"/>
    <n v="40"/>
    <x v="2"/>
    <x v="4"/>
    <x v="10"/>
    <x v="1"/>
    <n v="260835"/>
    <x v="1"/>
  </r>
  <r>
    <s v="03D9-FF08"/>
    <s v="Lynnette"/>
    <s v="Portinari"/>
    <x v="1"/>
    <n v="22"/>
    <x v="2"/>
    <x v="5"/>
    <x v="7"/>
    <x v="0"/>
    <n v="44135"/>
    <x v="2"/>
  </r>
  <r>
    <s v="86C5-8987"/>
    <s v="Cassaundra"/>
    <s v="Kenyam"/>
    <x v="2"/>
    <n v="22"/>
    <x v="0"/>
    <x v="0"/>
    <x v="0"/>
    <x v="1"/>
    <n v="45220"/>
    <x v="2"/>
  </r>
  <r>
    <s v="A1AB-EE7C"/>
    <s v="Neala"/>
    <s v="Spandley"/>
    <x v="2"/>
    <n v="32"/>
    <x v="0"/>
    <x v="1"/>
    <x v="0"/>
    <x v="0"/>
    <n v="105091"/>
    <x v="0"/>
  </r>
  <r>
    <s v="5EE9-CFCF"/>
    <s v="April"/>
    <s v="Brunicke"/>
    <x v="2"/>
    <n v="48"/>
    <x v="2"/>
    <x v="3"/>
    <x v="2"/>
    <x v="1"/>
    <n v="309371"/>
    <x v="1"/>
  </r>
  <r>
    <s v="4846-2EC2"/>
    <s v="Luise"/>
    <s v="Ornillos"/>
    <x v="2"/>
    <n v="26"/>
    <x v="2"/>
    <x v="0"/>
    <x v="7"/>
    <x v="1"/>
    <n v="56187"/>
    <x v="2"/>
  </r>
  <r>
    <s v="9112-D01B"/>
    <s v="Emmie"/>
    <s v="Lauchlan"/>
    <x v="2"/>
    <n v="50"/>
    <x v="0"/>
    <x v="3"/>
    <x v="6"/>
    <x v="1"/>
    <n v="266449"/>
    <x v="3"/>
  </r>
  <r>
    <s v="7696-E50D"/>
    <s v="Mignonne"/>
    <s v="Dalton"/>
    <x v="2"/>
    <n v="21"/>
    <x v="2"/>
    <x v="1"/>
    <x v="7"/>
    <x v="1"/>
    <n v="34133"/>
    <x v="2"/>
  </r>
  <r>
    <s v="130F-32AB"/>
    <s v="Lucretia"/>
    <s v="Leebeter"/>
    <x v="2"/>
    <n v="20"/>
    <x v="2"/>
    <x v="0"/>
    <x v="7"/>
    <x v="0"/>
    <n v="30714"/>
    <x v="2"/>
  </r>
  <r>
    <s v="1E20-2FFF"/>
    <s v="Addison"/>
    <s v="McCormack"/>
    <x v="0"/>
    <n v="28"/>
    <x v="0"/>
    <x v="5"/>
    <x v="0"/>
    <x v="1"/>
    <n v="327674"/>
    <x v="2"/>
  </r>
  <r>
    <s v="D676-2084"/>
    <s v="Shannon"/>
    <s v="Kuhnel"/>
    <x v="0"/>
    <n v="21"/>
    <x v="1"/>
    <x v="1"/>
    <x v="3"/>
    <x v="0"/>
    <n v="20583"/>
    <x v="2"/>
  </r>
  <r>
    <s v="1BEA-3835"/>
    <s v="Hymie"/>
    <s v="Aseef"/>
    <x v="0"/>
    <n v="21"/>
    <x v="2"/>
    <x v="5"/>
    <x v="7"/>
    <x v="1"/>
    <n v="21158"/>
    <x v="2"/>
  </r>
  <r>
    <s v="576B-6628"/>
    <s v="Bing"/>
    <s v="O'Heyne"/>
    <x v="0"/>
    <n v="22"/>
    <x v="0"/>
    <x v="3"/>
    <x v="9"/>
    <x v="1"/>
    <n v="22778"/>
    <x v="2"/>
  </r>
  <r>
    <s v="3B2D-9E60"/>
    <s v="Flora"/>
    <s v="Kowalski"/>
    <x v="2"/>
    <n v="37"/>
    <x v="2"/>
    <x v="0"/>
    <x v="8"/>
    <x v="1"/>
    <n v="236732"/>
    <x v="0"/>
  </r>
  <r>
    <s v="5B0B-B105"/>
    <s v="Richard"/>
    <s v="Titchen"/>
    <x v="0"/>
    <n v="35"/>
    <x v="0"/>
    <x v="1"/>
    <x v="6"/>
    <x v="1"/>
    <n v="360384"/>
    <x v="0"/>
  </r>
  <r>
    <s v="BE07-BE80"/>
    <s v="Clemmie"/>
    <s v="Heckner"/>
    <x v="0"/>
    <n v="23"/>
    <x v="2"/>
    <x v="3"/>
    <x v="7"/>
    <x v="0"/>
    <n v="28824"/>
    <x v="2"/>
  </r>
  <r>
    <s v="5B38-57D2"/>
    <s v="Dennie"/>
    <s v="Morrel"/>
    <x v="0"/>
    <n v="20"/>
    <x v="2"/>
    <x v="1"/>
    <x v="7"/>
    <x v="1"/>
    <n v="29835"/>
    <x v="2"/>
  </r>
  <r>
    <s v="EC6E-7F42"/>
    <s v="Art"/>
    <s v="Brisseau"/>
    <x v="0"/>
    <n v="42"/>
    <x v="2"/>
    <x v="1"/>
    <x v="8"/>
    <x v="1"/>
    <n v="264513"/>
    <x v="1"/>
  </r>
  <r>
    <s v="AE9F-5268"/>
    <s v="Ev"/>
    <s v="Bravington"/>
    <x v="0"/>
    <n v="22"/>
    <x v="2"/>
    <x v="0"/>
    <x v="7"/>
    <x v="2"/>
    <n v="43072"/>
    <x v="2"/>
  </r>
  <r>
    <s v="3F25-EF5E"/>
    <s v="Tybalt"/>
    <s v="Horlick"/>
    <x v="0"/>
    <n v="23"/>
    <x v="0"/>
    <x v="4"/>
    <x v="9"/>
    <x v="1"/>
    <n v="33750"/>
    <x v="2"/>
  </r>
  <r>
    <s v="1E2C-A267"/>
    <s v="Gerick"/>
    <s v="Archibould"/>
    <x v="0"/>
    <n v="23"/>
    <x v="0"/>
    <x v="3"/>
    <x v="0"/>
    <x v="1"/>
    <n v="65489"/>
    <x v="2"/>
  </r>
  <r>
    <s v="90C4-1053"/>
    <s v="Diann"/>
    <s v="Brightie"/>
    <x v="2"/>
    <n v="20"/>
    <x v="2"/>
    <x v="2"/>
    <x v="5"/>
    <x v="1"/>
    <n v="41342"/>
    <x v="2"/>
  </r>
  <r>
    <s v="0210-E0D8"/>
    <s v="Yankee"/>
    <s v="Charteris"/>
    <x v="0"/>
    <n v="36"/>
    <x v="0"/>
    <x v="0"/>
    <x v="0"/>
    <x v="0"/>
    <n v="243989"/>
    <x v="0"/>
  </r>
  <r>
    <s v="45FF-ACE6"/>
    <s v="Korrie"/>
    <s v="Plampin"/>
    <x v="2"/>
    <n v="28"/>
    <x v="0"/>
    <x v="1"/>
    <x v="0"/>
    <x v="1"/>
    <n v="207479"/>
    <x v="2"/>
  </r>
  <r>
    <s v="FADE-8191"/>
    <s v="Venita"/>
    <s v="MacCague"/>
    <x v="1"/>
    <n v="28"/>
    <x v="2"/>
    <x v="1"/>
    <x v="4"/>
    <x v="1"/>
    <n v="85987"/>
    <x v="2"/>
  </r>
  <r>
    <s v="817D-28CE"/>
    <s v="Bert"/>
    <s v="Otton"/>
    <x v="2"/>
    <n v="22"/>
    <x v="2"/>
    <x v="3"/>
    <x v="4"/>
    <x v="2"/>
    <n v="40614"/>
    <x v="2"/>
  </r>
  <r>
    <s v="47C9-BD11"/>
    <s v="Conrad"/>
    <s v="Soule"/>
    <x v="3"/>
    <n v="43"/>
    <x v="2"/>
    <x v="1"/>
    <x v="8"/>
    <x v="1"/>
    <n v="199718"/>
    <x v="1"/>
  </r>
  <r>
    <s v="E267-D788"/>
    <s v="Tristan"/>
    <s v="Albro"/>
    <x v="0"/>
    <n v="22"/>
    <x v="2"/>
    <x v="1"/>
    <x v="8"/>
    <x v="2"/>
    <n v="73389"/>
    <x v="2"/>
  </r>
  <r>
    <s v="B3A4-91F0"/>
    <s v="Dud"/>
    <s v="Durdan"/>
    <x v="0"/>
    <n v="23"/>
    <x v="2"/>
    <x v="3"/>
    <x v="8"/>
    <x v="2"/>
    <n v="68820"/>
    <x v="2"/>
  </r>
  <r>
    <s v="F877-3BF9"/>
    <s v="Cozmo"/>
    <s v="Duncklee"/>
    <x v="1"/>
    <n v="21"/>
    <x v="2"/>
    <x v="5"/>
    <x v="7"/>
    <x v="0"/>
    <n v="61345"/>
    <x v="2"/>
  </r>
  <r>
    <s v="55DC-C0F0"/>
    <s v="Marysa"/>
    <s v="Stannislawski"/>
    <x v="2"/>
    <n v="23"/>
    <x v="0"/>
    <x v="1"/>
    <x v="0"/>
    <x v="0"/>
    <n v="67718"/>
    <x v="2"/>
  </r>
  <r>
    <s v="AAD7-8DDC"/>
    <s v="Simeon"/>
    <s v="Cosslett"/>
    <x v="0"/>
    <n v="50"/>
    <x v="2"/>
    <x v="3"/>
    <x v="2"/>
    <x v="2"/>
    <n v="337946"/>
    <x v="3"/>
  </r>
  <r>
    <s v="6B7D-82DB"/>
    <s v="Niko"/>
    <s v="Purvess"/>
    <x v="0"/>
    <n v="40"/>
    <x v="2"/>
    <x v="0"/>
    <x v="10"/>
    <x v="0"/>
    <n v="465219"/>
    <x v="1"/>
  </r>
  <r>
    <s v="D014-7DB2"/>
    <s v="Dolli"/>
    <s v="Dodgson"/>
    <x v="2"/>
    <n v="20"/>
    <x v="0"/>
    <x v="1"/>
    <x v="9"/>
    <x v="0"/>
    <n v="35754"/>
    <x v="2"/>
  </r>
  <r>
    <s v="61F3-DE78"/>
    <s v="Dehlia"/>
    <s v="Fullerton"/>
    <x v="2"/>
    <n v="23"/>
    <x v="2"/>
    <x v="7"/>
    <x v="4"/>
    <x v="0"/>
    <n v="23632"/>
    <x v="2"/>
  </r>
  <r>
    <s v="619D-D78F"/>
    <s v="Leesa"/>
    <s v="Gauford"/>
    <x v="2"/>
    <n v="20"/>
    <x v="2"/>
    <x v="1"/>
    <x v="4"/>
    <x v="0"/>
    <n v="38138"/>
    <x v="2"/>
  </r>
  <r>
    <s v="E6D9-ADEE"/>
    <s v="Jenifer"/>
    <s v="Jarvis"/>
    <x v="2"/>
    <n v="20"/>
    <x v="2"/>
    <x v="0"/>
    <x v="7"/>
    <x v="2"/>
    <n v="28262"/>
    <x v="2"/>
  </r>
  <r>
    <s v="06DE-E772"/>
    <s v="Zechariah"/>
    <s v="Sturridge"/>
    <x v="0"/>
    <n v="34"/>
    <x v="0"/>
    <x v="3"/>
    <x v="0"/>
    <x v="1"/>
    <n v="341971"/>
    <x v="0"/>
  </r>
  <r>
    <s v="C579-11D1"/>
    <s v="Benjie"/>
    <s v="Grosvenor"/>
    <x v="0"/>
    <n v="23"/>
    <x v="2"/>
    <x v="1"/>
    <x v="4"/>
    <x v="1"/>
    <n v="22488"/>
    <x v="2"/>
  </r>
  <r>
    <s v="0172-B5D2"/>
    <s v="Ketti"/>
    <s v="Keighley"/>
    <x v="2"/>
    <n v="27"/>
    <x v="2"/>
    <x v="1"/>
    <x v="5"/>
    <x v="1"/>
    <n v="93291"/>
    <x v="2"/>
  </r>
  <r>
    <s v="63E0-439B"/>
    <s v="Kirbee"/>
    <s v="Pawelek"/>
    <x v="2"/>
    <n v="22"/>
    <x v="2"/>
    <x v="5"/>
    <x v="7"/>
    <x v="0"/>
    <n v="31072"/>
    <x v="2"/>
  </r>
  <r>
    <s v="6957-5180"/>
    <s v="Ania"/>
    <s v="Osboldstone"/>
    <x v="2"/>
    <n v="28"/>
    <x v="0"/>
    <x v="1"/>
    <x v="0"/>
    <x v="1"/>
    <n v="113501"/>
    <x v="2"/>
  </r>
  <r>
    <s v="36A3-F0A5"/>
    <s v="Hirsch"/>
    <s v="Broadnicke"/>
    <x v="0"/>
    <n v="23"/>
    <x v="2"/>
    <x v="7"/>
    <x v="8"/>
    <x v="2"/>
    <n v="79724"/>
    <x v="2"/>
  </r>
  <r>
    <s v="9671-222C"/>
    <s v="Akim"/>
    <s v="Garfit"/>
    <x v="0"/>
    <n v="20"/>
    <x v="2"/>
    <x v="6"/>
    <x v="7"/>
    <x v="2"/>
    <n v="21344"/>
    <x v="2"/>
  </r>
  <r>
    <s v="55A7-8D82"/>
    <s v="Allyn"/>
    <s v="Glyde"/>
    <x v="1"/>
    <n v="23"/>
    <x v="1"/>
    <x v="0"/>
    <x v="11"/>
    <x v="1"/>
    <n v="75948"/>
    <x v="2"/>
  </r>
  <r>
    <s v="E6C8-D659"/>
    <s v="Orazio"/>
    <s v="Alejandri"/>
    <x v="0"/>
    <n v="31"/>
    <x v="0"/>
    <x v="3"/>
    <x v="0"/>
    <x v="2"/>
    <n v="155386"/>
    <x v="0"/>
  </r>
  <r>
    <s v="46C8-1E24"/>
    <s v="Anjela"/>
    <s v="Berns"/>
    <x v="2"/>
    <n v="47"/>
    <x v="2"/>
    <x v="0"/>
    <x v="5"/>
    <x v="0"/>
    <n v="243869"/>
    <x v="1"/>
  </r>
  <r>
    <s v="F3A3-10CE"/>
    <s v="Jesus"/>
    <s v="Marde"/>
    <x v="0"/>
    <n v="40"/>
    <x v="0"/>
    <x v="1"/>
    <x v="0"/>
    <x v="0"/>
    <n v="226512"/>
    <x v="1"/>
  </r>
  <r>
    <s v="72D8-2284"/>
    <s v="Othelia"/>
    <s v="Tumber"/>
    <x v="2"/>
    <n v="20"/>
    <x v="2"/>
    <x v="1"/>
    <x v="4"/>
    <x v="2"/>
    <n v="40701"/>
    <x v="2"/>
  </r>
  <r>
    <s v="DE9A-5E67"/>
    <s v="Mirabel"/>
    <s v="Scotter"/>
    <x v="2"/>
    <n v="33"/>
    <x v="2"/>
    <x v="0"/>
    <x v="2"/>
    <x v="0"/>
    <n v="307688"/>
    <x v="0"/>
  </r>
  <r>
    <s v="F126-8059"/>
    <s v="Wally"/>
    <s v="Dowse"/>
    <x v="0"/>
    <n v="23"/>
    <x v="0"/>
    <x v="7"/>
    <x v="0"/>
    <x v="2"/>
    <n v="53590"/>
    <x v="2"/>
  </r>
  <r>
    <s v="BD70-7DAE"/>
    <s v="Kalil"/>
    <s v="Gauntley"/>
    <x v="0"/>
    <n v="22"/>
    <x v="2"/>
    <x v="1"/>
    <x v="7"/>
    <x v="0"/>
    <n v="37014"/>
    <x v="2"/>
  </r>
  <r>
    <s v="8640-414A"/>
    <s v="Rivkah"/>
    <s v="Siderfin"/>
    <x v="2"/>
    <n v="29"/>
    <x v="2"/>
    <x v="7"/>
    <x v="2"/>
    <x v="1"/>
    <n v="390142"/>
    <x v="2"/>
  </r>
  <r>
    <s v="F578-F0C8"/>
    <s v="Domeniga"/>
    <s v="Killock"/>
    <x v="2"/>
    <n v="21"/>
    <x v="2"/>
    <x v="3"/>
    <x v="7"/>
    <x v="1"/>
    <n v="25149"/>
    <x v="2"/>
  </r>
  <r>
    <s v="7F24-55A3"/>
    <s v="Boyce"/>
    <s v="Heditch"/>
    <x v="0"/>
    <n v="23"/>
    <x v="2"/>
    <x v="3"/>
    <x v="5"/>
    <x v="1"/>
    <n v="80236"/>
    <x v="2"/>
  </r>
  <r>
    <s v="0B49-32CD"/>
    <s v="Nettle"/>
    <s v="Manwaring"/>
    <x v="2"/>
    <n v="20"/>
    <x v="2"/>
    <x v="3"/>
    <x v="4"/>
    <x v="2"/>
    <n v="41179"/>
    <x v="2"/>
  </r>
  <r>
    <s v="991F-BAF4"/>
    <s v="Leonelle"/>
    <s v="Frost"/>
    <x v="1"/>
    <n v="33"/>
    <x v="2"/>
    <x v="4"/>
    <x v="10"/>
    <x v="1"/>
    <n v="350024"/>
    <x v="0"/>
  </r>
  <r>
    <s v="BAE6-B5DE"/>
    <s v="Pammi"/>
    <s v="Biernat"/>
    <x v="2"/>
    <n v="22"/>
    <x v="2"/>
    <x v="4"/>
    <x v="4"/>
    <x v="0"/>
    <n v="33354"/>
    <x v="2"/>
  </r>
  <r>
    <s v="CFE3-312D"/>
    <s v="Jess"/>
    <s v="Hoyte"/>
    <x v="0"/>
    <n v="21"/>
    <x v="0"/>
    <x v="3"/>
    <x v="0"/>
    <x v="0"/>
    <n v="46452"/>
    <x v="2"/>
  </r>
  <r>
    <s v="F532-0DAF"/>
    <s v="Byrle"/>
    <s v="Fright"/>
    <x v="0"/>
    <n v="22"/>
    <x v="2"/>
    <x v="6"/>
    <x v="7"/>
    <x v="1"/>
    <n v="44076"/>
    <x v="2"/>
  </r>
  <r>
    <s v="EC4D-D0F3"/>
    <s v="Camilla"/>
    <s v="Caistor"/>
    <x v="2"/>
    <n v="28"/>
    <x v="1"/>
    <x v="3"/>
    <x v="11"/>
    <x v="1"/>
    <n v="96807"/>
    <x v="2"/>
  </r>
  <r>
    <s v="9461-9439"/>
    <s v="Verne"/>
    <s v="Heads"/>
    <x v="0"/>
    <n v="21"/>
    <x v="2"/>
    <x v="3"/>
    <x v="5"/>
    <x v="2"/>
    <n v="75816"/>
    <x v="2"/>
  </r>
  <r>
    <s v="7CDB-25C4"/>
    <s v="Isaac"/>
    <s v="Tomini"/>
    <x v="0"/>
    <n v="22"/>
    <x v="2"/>
    <x v="5"/>
    <x v="8"/>
    <x v="1"/>
    <n v="54114"/>
    <x v="2"/>
  </r>
  <r>
    <s v="E2A0-930A"/>
    <s v="Federica"/>
    <s v="Killiner"/>
    <x v="2"/>
    <n v="21"/>
    <x v="0"/>
    <x v="7"/>
    <x v="0"/>
    <x v="0"/>
    <n v="49374"/>
    <x v="2"/>
  </r>
  <r>
    <s v="FD95-9EEB"/>
    <s v="Sasha"/>
    <s v="Incogna"/>
    <x v="0"/>
    <n v="30"/>
    <x v="2"/>
    <x v="1"/>
    <x v="4"/>
    <x v="0"/>
    <n v="96187"/>
    <x v="0"/>
  </r>
  <r>
    <s v="9536-9492"/>
    <s v="Ingelbert"/>
    <s v="Kennerley"/>
    <x v="0"/>
    <n v="23"/>
    <x v="2"/>
    <x v="1"/>
    <x v="7"/>
    <x v="2"/>
    <n v="42687"/>
    <x v="2"/>
  </r>
  <r>
    <s v="1A7C-19DB"/>
    <s v="Randi"/>
    <s v="Oswick"/>
    <x v="2"/>
    <n v="39"/>
    <x v="2"/>
    <x v="0"/>
    <x v="2"/>
    <x v="0"/>
    <n v="539998"/>
    <x v="0"/>
  </r>
  <r>
    <s v="CA1B-0302"/>
    <s v="Hestia"/>
    <s v="Pickin"/>
    <x v="2"/>
    <n v="22"/>
    <x v="1"/>
    <x v="3"/>
    <x v="3"/>
    <x v="1"/>
    <n v="26880"/>
    <x v="2"/>
  </r>
  <r>
    <s v="5795-08D3"/>
    <s v="Staffard"/>
    <s v="Ramard"/>
    <x v="0"/>
    <n v="21"/>
    <x v="2"/>
    <x v="0"/>
    <x v="5"/>
    <x v="2"/>
    <n v="56541"/>
    <x v="2"/>
  </r>
  <r>
    <s v="06B9-B79D"/>
    <s v="Roseanne"/>
    <s v="Thrustle"/>
    <x v="2"/>
    <n v="21"/>
    <x v="0"/>
    <x v="7"/>
    <x v="0"/>
    <x v="1"/>
    <n v="76057"/>
    <x v="2"/>
  </r>
  <r>
    <s v="A89C-9A1E"/>
    <s v="Seline"/>
    <s v="Hanlin"/>
    <x v="2"/>
    <n v="21"/>
    <x v="2"/>
    <x v="3"/>
    <x v="4"/>
    <x v="2"/>
    <n v="56422"/>
    <x v="2"/>
  </r>
  <r>
    <s v="781E-4257"/>
    <s v="Pepi"/>
    <s v="Clift"/>
    <x v="2"/>
    <n v="21"/>
    <x v="2"/>
    <x v="0"/>
    <x v="5"/>
    <x v="0"/>
    <n v="63201"/>
    <x v="2"/>
  </r>
  <r>
    <s v="2D04-D0A5"/>
    <s v="Rosaline"/>
    <s v="Ferrieri"/>
    <x v="2"/>
    <n v="29"/>
    <x v="0"/>
    <x v="3"/>
    <x v="0"/>
    <x v="1"/>
    <n v="126008"/>
    <x v="2"/>
  </r>
  <r>
    <s v="30CC-9AD8"/>
    <s v="Maximo"/>
    <s v="Poundford"/>
    <x v="0"/>
    <n v="22"/>
    <x v="2"/>
    <x v="1"/>
    <x v="8"/>
    <x v="1"/>
    <n v="54899"/>
    <x v="2"/>
  </r>
  <r>
    <s v="C96B-43C7"/>
    <s v="Kristo"/>
    <s v="Casaro"/>
    <x v="0"/>
    <n v="21"/>
    <x v="2"/>
    <x v="3"/>
    <x v="7"/>
    <x v="2"/>
    <n v="73075"/>
    <x v="2"/>
  </r>
  <r>
    <s v="12E5-9BD1"/>
    <s v="Kessiah"/>
    <s v="Tallet"/>
    <x v="2"/>
    <n v="36"/>
    <x v="2"/>
    <x v="0"/>
    <x v="8"/>
    <x v="2"/>
    <n v="297181"/>
    <x v="0"/>
  </r>
  <r>
    <s v="DF94-FD29"/>
    <s v="Shaughn"/>
    <s v="Wehden"/>
    <x v="0"/>
    <n v="22"/>
    <x v="0"/>
    <x v="4"/>
    <x v="0"/>
    <x v="0"/>
    <n v="75816"/>
    <x v="2"/>
  </r>
  <r>
    <s v="23E6-A67A"/>
    <s v="Faun"/>
    <s v="Gosson"/>
    <x v="1"/>
    <n v="19"/>
    <x v="2"/>
    <x v="0"/>
    <x v="5"/>
    <x v="0"/>
    <n v="50352"/>
    <x v="4"/>
  </r>
  <r>
    <s v="50FB-5702"/>
    <s v="Betty"/>
    <s v="Greetland"/>
    <x v="2"/>
    <n v="31"/>
    <x v="0"/>
    <x v="0"/>
    <x v="0"/>
    <x v="1"/>
    <n v="186215"/>
    <x v="0"/>
  </r>
  <r>
    <s v="04E6-6B61"/>
    <s v="Rodd"/>
    <s v="Haddow"/>
    <x v="0"/>
    <n v="29"/>
    <x v="0"/>
    <x v="3"/>
    <x v="0"/>
    <x v="0"/>
    <n v="140158"/>
    <x v="2"/>
  </r>
  <r>
    <s v="3F5B-6277"/>
    <s v="Katerine"/>
    <s v="Fredi"/>
    <x v="2"/>
    <n v="19"/>
    <x v="2"/>
    <x v="1"/>
    <x v="7"/>
    <x v="0"/>
    <n v="23385"/>
    <x v="4"/>
  </r>
  <r>
    <s v="489B-14EC"/>
    <s v="Harley"/>
    <s v="Angelini"/>
    <x v="2"/>
    <n v="21"/>
    <x v="2"/>
    <x v="0"/>
    <x v="5"/>
    <x v="1"/>
    <n v="62882"/>
    <x v="2"/>
  </r>
  <r>
    <s v="0F2B-3457"/>
    <s v="Steven"/>
    <s v="Bucktrout"/>
    <x v="0"/>
    <n v="19"/>
    <x v="0"/>
    <x v="3"/>
    <x v="0"/>
    <x v="0"/>
    <n v="74458"/>
    <x v="4"/>
  </r>
  <r>
    <s v="3182-7F44"/>
    <s v="Bethany"/>
    <s v="Dawks"/>
    <x v="2"/>
    <n v="21"/>
    <x v="2"/>
    <x v="1"/>
    <x v="7"/>
    <x v="0"/>
    <n v="25114"/>
    <x v="2"/>
  </r>
  <r>
    <s v="08AC-30AB"/>
    <s v="Wolf"/>
    <s v="Sainsbury"/>
    <x v="0"/>
    <n v="51"/>
    <x v="2"/>
    <x v="1"/>
    <x v="10"/>
    <x v="2"/>
    <n v="232658"/>
    <x v="3"/>
  </r>
  <r>
    <s v="1368-8327"/>
    <s v="Nataniel"/>
    <s v="Garrattley"/>
    <x v="1"/>
    <n v="22"/>
    <x v="2"/>
    <x v="4"/>
    <x v="4"/>
    <x v="1"/>
    <n v="78467"/>
    <x v="2"/>
  </r>
  <r>
    <s v="9758-DE2F"/>
    <s v="Modestine"/>
    <s v="Yeowell"/>
    <x v="2"/>
    <n v="28"/>
    <x v="2"/>
    <x v="1"/>
    <x v="0"/>
    <x v="0"/>
    <n v="319619"/>
    <x v="2"/>
  </r>
  <r>
    <s v="10C9-925C"/>
    <s v="Mechelle"/>
    <s v="Kyte"/>
    <x v="2"/>
    <n v="22"/>
    <x v="2"/>
    <x v="5"/>
    <x v="8"/>
    <x v="1"/>
    <n v="66266"/>
    <x v="2"/>
  </r>
  <r>
    <s v="B76C-D9CE"/>
    <s v="Mada"/>
    <s v="Moss"/>
    <x v="2"/>
    <n v="22"/>
    <x v="1"/>
    <x v="0"/>
    <x v="3"/>
    <x v="1"/>
    <n v="29322"/>
    <x v="2"/>
  </r>
  <r>
    <s v="56FC-5C6E"/>
    <s v="Donovan"/>
    <s v="Sycamore"/>
    <x v="0"/>
    <n v="28"/>
    <x v="0"/>
    <x v="1"/>
    <x v="0"/>
    <x v="1"/>
    <n v="128192"/>
    <x v="2"/>
  </r>
  <r>
    <s v="218E-AB6F"/>
    <s v="Mickie"/>
    <s v="D'Abbot-Doyle"/>
    <x v="0"/>
    <n v="42"/>
    <x v="2"/>
    <x v="4"/>
    <x v="2"/>
    <x v="0"/>
    <n v="380905"/>
    <x v="1"/>
  </r>
  <r>
    <s v="B0C2-0E3D"/>
    <s v="Cindy"/>
    <s v="Mordanti"/>
    <x v="2"/>
    <n v="22"/>
    <x v="0"/>
    <x v="3"/>
    <x v="0"/>
    <x v="1"/>
    <n v="48698"/>
    <x v="2"/>
  </r>
  <r>
    <s v="D1C6-25BE"/>
    <s v="Shadow"/>
    <s v="O'Curneen"/>
    <x v="0"/>
    <n v="19"/>
    <x v="2"/>
    <x v="3"/>
    <x v="7"/>
    <x v="0"/>
    <n v="43961"/>
    <x v="4"/>
  </r>
  <r>
    <s v="801E-9D0E"/>
    <s v="Shaw"/>
    <s v="McCaw"/>
    <x v="0"/>
    <n v="32"/>
    <x v="2"/>
    <x v="1"/>
    <x v="7"/>
    <x v="0"/>
    <n v="439641"/>
    <x v="0"/>
  </r>
  <r>
    <s v="48B9-8A61"/>
    <s v="Clarita"/>
    <s v="Chetter"/>
    <x v="2"/>
    <n v="19"/>
    <x v="2"/>
    <x v="3"/>
    <x v="5"/>
    <x v="0"/>
    <n v="42900"/>
    <x v="4"/>
  </r>
  <r>
    <s v="4C88-27A1"/>
    <s v="Eleonora"/>
    <s v="Grosier"/>
    <x v="2"/>
    <n v="21"/>
    <x v="2"/>
    <x v="1"/>
    <x v="8"/>
    <x v="1"/>
    <n v="63049"/>
    <x v="2"/>
  </r>
  <r>
    <s v="C4F0-F933"/>
    <s v="Vassily"/>
    <s v="Bazoge"/>
    <x v="0"/>
    <n v="37"/>
    <x v="2"/>
    <x v="3"/>
    <x v="8"/>
    <x v="1"/>
    <n v="193287"/>
    <x v="0"/>
  </r>
  <r>
    <s v="8A18-9075"/>
    <s v="Phyllys"/>
    <s v="Newham"/>
    <x v="2"/>
    <n v="31"/>
    <x v="2"/>
    <x v="1"/>
    <x v="10"/>
    <x v="0"/>
    <n v="362540"/>
    <x v="0"/>
  </r>
  <r>
    <s v="76FD-F574"/>
    <s v="Chucho"/>
    <s v="Herries"/>
    <x v="0"/>
    <n v="35"/>
    <x v="2"/>
    <x v="6"/>
    <x v="5"/>
    <x v="1"/>
    <n v="286432"/>
    <x v="0"/>
  </r>
  <r>
    <s v="81C2-E188"/>
    <s v="Nada"/>
    <s v="Finlator"/>
    <x v="2"/>
    <n v="19"/>
    <x v="1"/>
    <x v="1"/>
    <x v="11"/>
    <x v="0"/>
    <n v="41958"/>
    <x v="4"/>
  </r>
  <r>
    <s v="C768-BBF8"/>
    <s v="Carine"/>
    <s v="Molfino"/>
    <x v="2"/>
    <n v="30"/>
    <x v="2"/>
    <x v="3"/>
    <x v="8"/>
    <x v="2"/>
    <n v="125751"/>
    <x v="0"/>
  </r>
  <r>
    <s v="8B79-18F1"/>
    <s v="Abra"/>
    <s v="MacGray"/>
    <x v="2"/>
    <n v="20"/>
    <x v="2"/>
    <x v="3"/>
    <x v="7"/>
    <x v="1"/>
    <n v="37436"/>
    <x v="2"/>
  </r>
  <r>
    <s v="7FA1-BC64"/>
    <s v="Curry"/>
    <s v="Bramah"/>
    <x v="0"/>
    <n v="19"/>
    <x v="2"/>
    <x v="5"/>
    <x v="7"/>
    <x v="0"/>
    <n v="30896"/>
    <x v="4"/>
  </r>
  <r>
    <s v="6FA6-DBB9"/>
    <s v="Darya"/>
    <s v="Itzkovsky"/>
    <x v="2"/>
    <n v="42"/>
    <x v="0"/>
    <x v="1"/>
    <x v="0"/>
    <x v="2"/>
    <n v="260021"/>
    <x v="1"/>
  </r>
  <r>
    <s v="4B7E-9DE5"/>
    <s v="Tanner"/>
    <s v="Syplus"/>
    <x v="0"/>
    <n v="21"/>
    <x v="2"/>
    <x v="3"/>
    <x v="7"/>
    <x v="1"/>
    <n v="25060"/>
    <x v="2"/>
  </r>
  <r>
    <s v="7B30-BAC8"/>
    <s v="Ferdy"/>
    <s v="Geggus"/>
    <x v="0"/>
    <n v="50"/>
    <x v="2"/>
    <x v="7"/>
    <x v="5"/>
    <x v="1"/>
    <n v="366078"/>
    <x v="3"/>
  </r>
  <r>
    <s v="F220-AAA6"/>
    <s v="Caspar"/>
    <s v="Edgley"/>
    <x v="0"/>
    <n v="22"/>
    <x v="2"/>
    <x v="0"/>
    <x v="7"/>
    <x v="1"/>
    <n v="51272"/>
    <x v="2"/>
  </r>
  <r>
    <s v="20BA-5868"/>
    <s v="Mallissa"/>
    <s v="Buzine"/>
    <x v="1"/>
    <n v="19"/>
    <x v="0"/>
    <x v="1"/>
    <x v="9"/>
    <x v="0"/>
    <n v="29673"/>
    <x v="4"/>
  </r>
  <r>
    <s v="E9AB-3F99"/>
    <s v="Babb"/>
    <s v="Rosas"/>
    <x v="3"/>
    <n v="45"/>
    <x v="2"/>
    <x v="1"/>
    <x v="5"/>
    <x v="0"/>
    <n v="241664"/>
    <x v="1"/>
  </r>
  <r>
    <s v="40BE-EEAF"/>
    <s v="Adriano"/>
    <s v="Purselowe"/>
    <x v="0"/>
    <n v="24"/>
    <x v="2"/>
    <x v="0"/>
    <x v="4"/>
    <x v="0"/>
    <n v="85422"/>
    <x v="2"/>
  </r>
  <r>
    <s v="1787-DF90"/>
    <s v="Michail"/>
    <s v="Pimblotte"/>
    <x v="0"/>
    <n v="26"/>
    <x v="0"/>
    <x v="3"/>
    <x v="9"/>
    <x v="1"/>
    <n v="70455"/>
    <x v="2"/>
  </r>
  <r>
    <s v="3F3F-E438"/>
    <s v="Kathleen"/>
    <s v="Wanjek"/>
    <x v="2"/>
    <n v="21"/>
    <x v="2"/>
    <x v="0"/>
    <x v="7"/>
    <x v="1"/>
    <n v="53912"/>
    <x v="2"/>
  </r>
  <r>
    <s v="F573-D043"/>
    <s v="Alice"/>
    <s v="Brabon"/>
    <x v="2"/>
    <n v="22"/>
    <x v="0"/>
    <x v="3"/>
    <x v="0"/>
    <x v="0"/>
    <n v="70202"/>
    <x v="2"/>
  </r>
  <r>
    <s v="8C57-8F84"/>
    <s v="Lemmie"/>
    <s v="Antoniak"/>
    <x v="0"/>
    <n v="20"/>
    <x v="2"/>
    <x v="0"/>
    <x v="7"/>
    <x v="2"/>
    <n v="22773"/>
    <x v="2"/>
  </r>
  <r>
    <s v="974D-9F8F"/>
    <s v="Tove"/>
    <s v="Arnao"/>
    <x v="2"/>
    <n v="21"/>
    <x v="0"/>
    <x v="1"/>
    <x v="0"/>
    <x v="0"/>
    <n v="59519"/>
    <x v="2"/>
  </r>
  <r>
    <s v="D92F-63AD"/>
    <s v="Gabey"/>
    <s v="Whitloe"/>
    <x v="2"/>
    <n v="19"/>
    <x v="2"/>
    <x v="1"/>
    <x v="4"/>
    <x v="0"/>
    <n v="32322"/>
    <x v="4"/>
  </r>
  <r>
    <s v="617A-5092"/>
    <s v="Arnoldo"/>
    <s v="Lerer"/>
    <x v="0"/>
    <n v="39"/>
    <x v="2"/>
    <x v="1"/>
    <x v="8"/>
    <x v="0"/>
    <n v="152771"/>
    <x v="0"/>
  </r>
  <r>
    <s v="55FD-42E9"/>
    <s v="Johnna"/>
    <s v="Knotton"/>
    <x v="2"/>
    <n v="42"/>
    <x v="2"/>
    <x v="0"/>
    <x v="5"/>
    <x v="0"/>
    <n v="293303"/>
    <x v="1"/>
  </r>
  <r>
    <s v="9E87-533E"/>
    <s v="Cindi"/>
    <s v="Dudgeon"/>
    <x v="2"/>
    <n v="27"/>
    <x v="0"/>
    <x v="1"/>
    <x v="6"/>
    <x v="0"/>
    <n v="225831"/>
    <x v="2"/>
  </r>
  <r>
    <s v="4C06-7031"/>
    <s v="Jaine"/>
    <s v="Pashan"/>
    <x v="2"/>
    <n v="43"/>
    <x v="2"/>
    <x v="0"/>
    <x v="2"/>
    <x v="0"/>
    <n v="286660"/>
    <x v="1"/>
  </r>
  <r>
    <s v="3D47-6A75"/>
    <s v="Burch"/>
    <s v="Albers"/>
    <x v="0"/>
    <n v="45"/>
    <x v="0"/>
    <x v="0"/>
    <x v="6"/>
    <x v="1"/>
    <n v="374781"/>
    <x v="1"/>
  </r>
  <r>
    <s v="AF5D-A8C8"/>
    <s v="Jedidiah"/>
    <s v="Orrick"/>
    <x v="0"/>
    <n v="24"/>
    <x v="0"/>
    <x v="5"/>
    <x v="0"/>
    <x v="1"/>
    <n v="86102"/>
    <x v="2"/>
  </r>
  <r>
    <s v="B0C8-E3DF"/>
    <s v="Eleanor"/>
    <s v="Escalero"/>
    <x v="2"/>
    <n v="19"/>
    <x v="1"/>
    <x v="0"/>
    <x v="3"/>
    <x v="1"/>
    <n v="25838"/>
    <x v="4"/>
  </r>
  <r>
    <s v="AA19-95BD"/>
    <s v="Avrom"/>
    <s v="Low"/>
    <x v="0"/>
    <n v="33"/>
    <x v="0"/>
    <x v="3"/>
    <x v="0"/>
    <x v="0"/>
    <n v="165988"/>
    <x v="0"/>
  </r>
  <r>
    <s v="B347-DA2D"/>
    <s v="Linus"/>
    <s v="Darragh"/>
    <x v="0"/>
    <n v="31"/>
    <x v="2"/>
    <x v="1"/>
    <x v="10"/>
    <x v="1"/>
    <n v="376853"/>
    <x v="0"/>
  </r>
  <r>
    <s v="AFC3-E23F"/>
    <s v="Julissa"/>
    <s v="Fosbraey"/>
    <x v="2"/>
    <n v="35"/>
    <x v="2"/>
    <x v="7"/>
    <x v="4"/>
    <x v="0"/>
    <n v="423941"/>
    <x v="0"/>
  </r>
  <r>
    <s v="217C-7180"/>
    <s v="Hale"/>
    <s v="Patty"/>
    <x v="0"/>
    <n v="20"/>
    <x v="2"/>
    <x v="0"/>
    <x v="4"/>
    <x v="0"/>
    <n v="27141"/>
    <x v="2"/>
  </r>
  <r>
    <s v="4FA9-D343"/>
    <s v="Consolata"/>
    <s v="Risom"/>
    <x v="2"/>
    <n v="21"/>
    <x v="0"/>
    <x v="3"/>
    <x v="0"/>
    <x v="2"/>
    <n v="60810"/>
    <x v="2"/>
  </r>
  <r>
    <s v="A2AE-FD61"/>
    <s v="Conrado"/>
    <s v="Brearley"/>
    <x v="0"/>
    <n v="32"/>
    <x v="2"/>
    <x v="4"/>
    <x v="4"/>
    <x v="1"/>
    <n v="89960"/>
    <x v="0"/>
  </r>
  <r>
    <s v="B0B9-19C6"/>
    <s v="Lorna"/>
    <s v="Kuzma"/>
    <x v="2"/>
    <n v="22"/>
    <x v="0"/>
    <x v="0"/>
    <x v="0"/>
    <x v="1"/>
    <n v="48716"/>
    <x v="2"/>
  </r>
  <r>
    <s v="AFDF-3DA8"/>
    <s v="Mikkel"/>
    <s v="Fosdyke"/>
    <x v="0"/>
    <n v="41"/>
    <x v="0"/>
    <x v="1"/>
    <x v="6"/>
    <x v="1"/>
    <n v="314961"/>
    <x v="1"/>
  </r>
  <r>
    <s v="8533-B8FA"/>
    <s v="Ambur"/>
    <s v="Axton"/>
    <x v="2"/>
    <n v="20"/>
    <x v="2"/>
    <x v="1"/>
    <x v="7"/>
    <x v="2"/>
    <n v="33488"/>
    <x v="2"/>
  </r>
  <r>
    <s v="ADB8-7B07"/>
    <s v="Oona"/>
    <s v="Offer"/>
    <x v="2"/>
    <n v="47"/>
    <x v="2"/>
    <x v="1"/>
    <x v="8"/>
    <x v="1"/>
    <n v="221827"/>
    <x v="1"/>
  </r>
  <r>
    <s v="0D60-C312"/>
    <s v="Erica"/>
    <s v="Delany"/>
    <x v="2"/>
    <n v="32"/>
    <x v="2"/>
    <x v="1"/>
    <x v="5"/>
    <x v="1"/>
    <n v="228427"/>
    <x v="0"/>
  </r>
  <r>
    <s v="A6AA-56AE"/>
    <s v="Corie"/>
    <s v="Rizzardo"/>
    <x v="2"/>
    <n v="19"/>
    <x v="2"/>
    <x v="3"/>
    <x v="7"/>
    <x v="0"/>
    <n v="28346"/>
    <x v="4"/>
  </r>
  <r>
    <s v="31E1-001F"/>
    <s v="Stevy"/>
    <s v="McArthur"/>
    <x v="0"/>
    <n v="21"/>
    <x v="2"/>
    <x v="3"/>
    <x v="7"/>
    <x v="1"/>
    <n v="37954"/>
    <x v="2"/>
  </r>
  <r>
    <s v="6731-1425"/>
    <s v="Robyn"/>
    <s v="Takis"/>
    <x v="2"/>
    <n v="43"/>
    <x v="2"/>
    <x v="3"/>
    <x v="5"/>
    <x v="0"/>
    <n v="262392"/>
    <x v="1"/>
  </r>
  <r>
    <s v="1A82-AF2C"/>
    <s v="Keriann"/>
    <s v="Umbers"/>
    <x v="2"/>
    <n v="40"/>
    <x v="2"/>
    <x v="3"/>
    <x v="8"/>
    <x v="1"/>
    <n v="380248"/>
    <x v="1"/>
  </r>
  <r>
    <s v="D6BA-10A1"/>
    <s v="Leandra"/>
    <s v="Keepin"/>
    <x v="1"/>
    <n v="21"/>
    <x v="2"/>
    <x v="1"/>
    <x v="4"/>
    <x v="0"/>
    <n v="43030"/>
    <x v="2"/>
  </r>
  <r>
    <s v="F3D0-41D1"/>
    <s v="Raddie"/>
    <s v="Broodes"/>
    <x v="0"/>
    <n v="20"/>
    <x v="2"/>
    <x v="1"/>
    <x v="7"/>
    <x v="0"/>
    <n v="22925"/>
    <x v="2"/>
  </r>
  <r>
    <s v="1053-41B1"/>
    <s v="Andy"/>
    <s v="Lingwood"/>
    <x v="2"/>
    <n v="19"/>
    <x v="2"/>
    <x v="1"/>
    <x v="4"/>
    <x v="0"/>
    <n v="31014"/>
    <x v="4"/>
  </r>
  <r>
    <s v="BC21-2167"/>
    <s v="Aldin"/>
    <s v="Barens"/>
    <x v="1"/>
    <n v="28"/>
    <x v="2"/>
    <x v="3"/>
    <x v="8"/>
    <x v="0"/>
    <n v="187698"/>
    <x v="2"/>
  </r>
  <r>
    <s v="DDAC-D5FD"/>
    <s v="Ricoriki"/>
    <s v="Swiers"/>
    <x v="0"/>
    <n v="22"/>
    <x v="2"/>
    <x v="0"/>
    <x v="4"/>
    <x v="1"/>
    <n v="21854"/>
    <x v="2"/>
  </r>
  <r>
    <s v="8941-0BAC"/>
    <s v="Tracee"/>
    <s v="Gaukroger"/>
    <x v="2"/>
    <n v="30"/>
    <x v="0"/>
    <x v="3"/>
    <x v="0"/>
    <x v="2"/>
    <n v="145929"/>
    <x v="0"/>
  </r>
  <r>
    <s v="AA3A-EC19"/>
    <s v="Townsend"/>
    <s v="Dunrige"/>
    <x v="0"/>
    <n v="38"/>
    <x v="2"/>
    <x v="0"/>
    <x v="2"/>
    <x v="2"/>
    <n v="439935"/>
    <x v="0"/>
  </r>
  <r>
    <s v="DDBF-9C79"/>
    <s v="Yelena"/>
    <s v="Stamp"/>
    <x v="2"/>
    <n v="26"/>
    <x v="0"/>
    <x v="1"/>
    <x v="0"/>
    <x v="0"/>
    <n v="93246"/>
    <x v="2"/>
  </r>
  <r>
    <s v="6819-65F3"/>
    <s v="Derward"/>
    <s v="Darco"/>
    <x v="0"/>
    <n v="21"/>
    <x v="2"/>
    <x v="3"/>
    <x v="7"/>
    <x v="1"/>
    <n v="26137"/>
    <x v="2"/>
  </r>
  <r>
    <s v="3BAB-C57E"/>
    <s v="Hashim"/>
    <s v="Payn"/>
    <x v="0"/>
    <n v="19"/>
    <x v="2"/>
    <x v="0"/>
    <x v="4"/>
    <x v="0"/>
    <n v="26062"/>
    <x v="4"/>
  </r>
  <r>
    <s v="BC20-368E"/>
    <s v="Flem"/>
    <s v="Simenon"/>
    <x v="0"/>
    <n v="39"/>
    <x v="0"/>
    <x v="3"/>
    <x v="6"/>
    <x v="1"/>
    <n v="265712"/>
    <x v="0"/>
  </r>
  <r>
    <s v="F3AE-DEF2"/>
    <s v="Vern"/>
    <s v="Foord"/>
    <x v="0"/>
    <n v="20"/>
    <x v="2"/>
    <x v="1"/>
    <x v="5"/>
    <x v="0"/>
    <n v="42308"/>
    <x v="2"/>
  </r>
  <r>
    <s v="F5B1-A266"/>
    <s v="Arly"/>
    <s v="Fleetham"/>
    <x v="2"/>
    <n v="22"/>
    <x v="2"/>
    <x v="6"/>
    <x v="7"/>
    <x v="1"/>
    <n v="36677"/>
    <x v="2"/>
  </r>
  <r>
    <s v="2EB9-9D31"/>
    <s v="Cybill"/>
    <s v="Mitkin"/>
    <x v="2"/>
    <n v="27"/>
    <x v="1"/>
    <x v="2"/>
    <x v="11"/>
    <x v="1"/>
    <n v="78265"/>
    <x v="2"/>
  </r>
  <r>
    <s v="556B-374A"/>
    <s v="Ralf"/>
    <s v="Moulton"/>
    <x v="0"/>
    <n v="30"/>
    <x v="0"/>
    <x v="1"/>
    <x v="0"/>
    <x v="1"/>
    <n v="135160"/>
    <x v="0"/>
  </r>
  <r>
    <s v="0B9A-B6DE"/>
    <s v="Mikol"/>
    <s v="Ortner"/>
    <x v="0"/>
    <n v="19"/>
    <x v="2"/>
    <x v="1"/>
    <x v="5"/>
    <x v="0"/>
    <n v="60077"/>
    <x v="4"/>
  </r>
  <r>
    <s v="D6F0-006B"/>
    <s v="Mathilde"/>
    <s v="Spieck"/>
    <x v="2"/>
    <n v="22"/>
    <x v="2"/>
    <x v="0"/>
    <x v="4"/>
    <x v="1"/>
    <n v="31161"/>
    <x v="2"/>
  </r>
  <r>
    <s v="51A4-EA6E"/>
    <s v="Jo"/>
    <s v="Medlar"/>
    <x v="1"/>
    <n v="46"/>
    <x v="0"/>
    <x v="1"/>
    <x v="0"/>
    <x v="1"/>
    <n v="223874"/>
    <x v="1"/>
  </r>
  <r>
    <s v="3412-9077"/>
    <s v="Grenville"/>
    <s v="Freckleton"/>
    <x v="0"/>
    <n v="21"/>
    <x v="2"/>
    <x v="4"/>
    <x v="4"/>
    <x v="1"/>
    <n v="38749"/>
    <x v="2"/>
  </r>
  <r>
    <s v="6EB1-8442"/>
    <s v="Mellie"/>
    <s v="Ivie"/>
    <x v="2"/>
    <n v="30"/>
    <x v="2"/>
    <x v="3"/>
    <x v="8"/>
    <x v="0"/>
    <n v="145589"/>
    <x v="0"/>
  </r>
  <r>
    <s v="954A-3829"/>
    <s v="Karlene"/>
    <s v="Lockless"/>
    <x v="2"/>
    <n v="20"/>
    <x v="2"/>
    <x v="4"/>
    <x v="7"/>
    <x v="2"/>
    <n v="31801"/>
    <x v="2"/>
  </r>
  <r>
    <s v="4F1D-6F75"/>
    <s v="Corry"/>
    <s v="Redwall"/>
    <x v="2"/>
    <n v="19"/>
    <x v="2"/>
    <x v="0"/>
    <x v="8"/>
    <x v="1"/>
    <n v="49005"/>
    <x v="4"/>
  </r>
  <r>
    <s v="2BE9-93DB"/>
    <s v="Walden"/>
    <s v="Hartigan"/>
    <x v="0"/>
    <n v="19"/>
    <x v="0"/>
    <x v="1"/>
    <x v="0"/>
    <x v="0"/>
    <n v="53387"/>
    <x v="4"/>
  </r>
  <r>
    <s v="ED6C-4287"/>
    <s v="Bette"/>
    <s v="Veevers"/>
    <x v="2"/>
    <n v="27"/>
    <x v="2"/>
    <x v="3"/>
    <x v="8"/>
    <x v="2"/>
    <n v="88122"/>
    <x v="2"/>
  </r>
  <r>
    <s v="6A3B-A838"/>
    <s v="Moss"/>
    <s v="Standeven"/>
    <x v="1"/>
    <n v="19"/>
    <x v="2"/>
    <x v="1"/>
    <x v="4"/>
    <x v="0"/>
    <n v="41092"/>
    <x v="4"/>
  </r>
  <r>
    <s v="D4FD-785B"/>
    <s v="Corina"/>
    <s v="Bellwood"/>
    <x v="2"/>
    <n v="19"/>
    <x v="2"/>
    <x v="0"/>
    <x v="5"/>
    <x v="0"/>
    <n v="64882"/>
    <x v="4"/>
  </r>
  <r>
    <s v="BAA6-30C4"/>
    <s v="Tawnya"/>
    <s v="Saywood"/>
    <x v="2"/>
    <n v="32"/>
    <x v="0"/>
    <x v="1"/>
    <x v="6"/>
    <x v="0"/>
    <n v="202322"/>
    <x v="0"/>
  </r>
  <r>
    <s v="A81C-AB62"/>
    <s v="Max"/>
    <s v="Aronstein"/>
    <x v="0"/>
    <n v="21"/>
    <x v="2"/>
    <x v="3"/>
    <x v="8"/>
    <x v="2"/>
    <n v="36012"/>
    <x v="2"/>
  </r>
  <r>
    <s v="001A-8F88"/>
    <s v="Christy"/>
    <s v="Jumel"/>
    <x v="0"/>
    <n v="22"/>
    <x v="2"/>
    <x v="0"/>
    <x v="7"/>
    <x v="1"/>
    <n v="27763"/>
    <x v="2"/>
  </r>
  <r>
    <s v="86F7-CA91"/>
    <s v="Katlin"/>
    <s v="Callar"/>
    <x v="2"/>
    <n v="21"/>
    <x v="0"/>
    <x v="3"/>
    <x v="0"/>
    <x v="2"/>
    <n v="37035"/>
    <x v="2"/>
  </r>
  <r>
    <s v="EC6A-DD76"/>
    <s v="Meade"/>
    <s v="Malthouse"/>
    <x v="2"/>
    <n v="20"/>
    <x v="2"/>
    <x v="0"/>
    <x v="4"/>
    <x v="0"/>
    <n v="37361"/>
    <x v="2"/>
  </r>
  <r>
    <s v="F346-3882"/>
    <s v="Algernon"/>
    <s v="Crudginton"/>
    <x v="0"/>
    <n v="35"/>
    <x v="0"/>
    <x v="5"/>
    <x v="0"/>
    <x v="2"/>
    <n v="200802"/>
    <x v="0"/>
  </r>
  <r>
    <s v="BBEF-AC35"/>
    <s v="Ros"/>
    <s v="Dines"/>
    <x v="2"/>
    <n v="21"/>
    <x v="0"/>
    <x v="7"/>
    <x v="0"/>
    <x v="2"/>
    <n v="60769"/>
    <x v="2"/>
  </r>
  <r>
    <s v="AF04-23EA"/>
    <s v="Obadiah"/>
    <s v="Van Schafflaer"/>
    <x v="0"/>
    <n v="32"/>
    <x v="2"/>
    <x v="0"/>
    <x v="10"/>
    <x v="1"/>
    <n v="253019"/>
    <x v="0"/>
  </r>
  <r>
    <s v="1A9A-17A3"/>
    <s v="Fifi"/>
    <s v="Stabler"/>
    <x v="2"/>
    <n v="22"/>
    <x v="0"/>
    <x v="0"/>
    <x v="0"/>
    <x v="1"/>
    <n v="46546"/>
    <x v="2"/>
  </r>
  <r>
    <s v="E164-4C29"/>
    <s v="Venita"/>
    <s v="Rottery"/>
    <x v="2"/>
    <n v="21"/>
    <x v="0"/>
    <x v="5"/>
    <x v="0"/>
    <x v="1"/>
    <n v="76482"/>
    <x v="2"/>
  </r>
  <r>
    <s v="C9F5-9B2C"/>
    <s v="Duane"/>
    <s v="Colhoun"/>
    <x v="0"/>
    <n v="22"/>
    <x v="0"/>
    <x v="0"/>
    <x v="9"/>
    <x v="1"/>
    <n v="34432"/>
    <x v="2"/>
  </r>
  <r>
    <s v="F852-C94D"/>
    <s v="Arni"/>
    <s v="Maciunas"/>
    <x v="0"/>
    <n v="21"/>
    <x v="0"/>
    <x v="7"/>
    <x v="0"/>
    <x v="0"/>
    <n v="47553"/>
    <x v="2"/>
  </r>
  <r>
    <s v="AD81-458F"/>
    <s v="Robbert"/>
    <s v="Molson"/>
    <x v="0"/>
    <n v="43"/>
    <x v="2"/>
    <x v="0"/>
    <x v="5"/>
    <x v="1"/>
    <n v="254834"/>
    <x v="1"/>
  </r>
  <r>
    <s v="DD00-92BB"/>
    <s v="Clementia"/>
    <s v="Beswick"/>
    <x v="1"/>
    <n v="19"/>
    <x v="0"/>
    <x v="6"/>
    <x v="0"/>
    <x v="0"/>
    <n v="46813"/>
    <x v="4"/>
  </r>
  <r>
    <s v="3DBF-E552"/>
    <s v="Stavro"/>
    <s v="Aird"/>
    <x v="0"/>
    <n v="49"/>
    <x v="1"/>
    <x v="5"/>
    <x v="12"/>
    <x v="1"/>
    <n v="509261"/>
    <x v="1"/>
  </r>
  <r>
    <s v="C14B-814C"/>
    <s v="Roby"/>
    <s v="Wintringham"/>
    <x v="2"/>
    <n v="50"/>
    <x v="0"/>
    <x v="7"/>
    <x v="0"/>
    <x v="1"/>
    <n v="214707"/>
    <x v="3"/>
  </r>
  <r>
    <s v="1705-0DE5"/>
    <s v="Lita"/>
    <s v="Bicker"/>
    <x v="2"/>
    <n v="38"/>
    <x v="2"/>
    <x v="0"/>
    <x v="2"/>
    <x v="1"/>
    <n v="303360"/>
    <x v="0"/>
  </r>
  <r>
    <s v="0BEE-FC20"/>
    <s v="Sherill"/>
    <s v="Covotti"/>
    <x v="2"/>
    <n v="49"/>
    <x v="0"/>
    <x v="3"/>
    <x v="6"/>
    <x v="0"/>
    <n v="413946"/>
    <x v="1"/>
  </r>
  <r>
    <s v="7815-7CAF"/>
    <s v="Moore"/>
    <s v="Ingleson"/>
    <x v="0"/>
    <n v="21"/>
    <x v="2"/>
    <x v="3"/>
    <x v="7"/>
    <x v="0"/>
    <n v="65642"/>
    <x v="2"/>
  </r>
  <r>
    <s v="9404-5428"/>
    <s v="Duke"/>
    <s v="Mungham"/>
    <x v="0"/>
    <n v="20"/>
    <x v="2"/>
    <x v="5"/>
    <x v="7"/>
    <x v="1"/>
    <n v="35355"/>
    <x v="2"/>
  </r>
  <r>
    <s v="5F99-4E0B"/>
    <s v="Marcos"/>
    <s v="Bowcher"/>
    <x v="1"/>
    <n v="21"/>
    <x v="1"/>
    <x v="3"/>
    <x v="11"/>
    <x v="2"/>
    <n v="70809"/>
    <x v="2"/>
  </r>
  <r>
    <s v="B70F-B17D"/>
    <s v="Ragnar"/>
    <s v="Grandisson"/>
    <x v="0"/>
    <n v="37"/>
    <x v="2"/>
    <x v="5"/>
    <x v="8"/>
    <x v="0"/>
    <n v="211375"/>
    <x v="0"/>
  </r>
  <r>
    <s v="8CF5-DC74"/>
    <s v="Karoline"/>
    <s v="Obray"/>
    <x v="2"/>
    <n v="21"/>
    <x v="0"/>
    <x v="1"/>
    <x v="0"/>
    <x v="2"/>
    <n v="38066"/>
    <x v="2"/>
  </r>
  <r>
    <s v="11F9-3526"/>
    <s v="Carolan"/>
    <s v="Pigny"/>
    <x v="2"/>
    <n v="30"/>
    <x v="2"/>
    <x v="1"/>
    <x v="8"/>
    <x v="1"/>
    <n v="264407"/>
    <x v="0"/>
  </r>
  <r>
    <s v="054A-0B94"/>
    <s v="Temp"/>
    <s v="Weyland"/>
    <x v="0"/>
    <n v="20"/>
    <x v="2"/>
    <x v="5"/>
    <x v="4"/>
    <x v="1"/>
    <n v="26702"/>
    <x v="2"/>
  </r>
  <r>
    <s v="3F9D-8094"/>
    <s v="Denys"/>
    <s v="Ponten"/>
    <x v="0"/>
    <n v="19"/>
    <x v="0"/>
    <x v="1"/>
    <x v="0"/>
    <x v="0"/>
    <n v="65960"/>
    <x v="4"/>
  </r>
  <r>
    <s v="F33A-9C7F"/>
    <s v="Paloma"/>
    <s v="Thornton"/>
    <x v="2"/>
    <n v="42"/>
    <x v="2"/>
    <x v="3"/>
    <x v="10"/>
    <x v="1"/>
    <n v="392379"/>
    <x v="1"/>
  </r>
  <r>
    <s v="F991-17F5"/>
    <s v="Kalila"/>
    <s v="Bengochea"/>
    <x v="2"/>
    <n v="28"/>
    <x v="2"/>
    <x v="3"/>
    <x v="7"/>
    <x v="1"/>
    <n v="89527"/>
    <x v="2"/>
  </r>
  <r>
    <s v="5F95-70A3"/>
    <s v="Shalna"/>
    <s v="Ibotson"/>
    <x v="2"/>
    <n v="22"/>
    <x v="2"/>
    <x v="0"/>
    <x v="7"/>
    <x v="1"/>
    <n v="60515"/>
    <x v="2"/>
  </r>
  <r>
    <s v="3CCD-CF5F"/>
    <s v="Stesha"/>
    <s v="McCay"/>
    <x v="2"/>
    <n v="31"/>
    <x v="0"/>
    <x v="1"/>
    <x v="0"/>
    <x v="1"/>
    <n v="183057"/>
    <x v="0"/>
  </r>
  <r>
    <s v="D5BA-1C8B"/>
    <s v="Keefe"/>
    <s v="Teacy"/>
    <x v="0"/>
    <n v="21"/>
    <x v="2"/>
    <x v="4"/>
    <x v="5"/>
    <x v="0"/>
    <n v="50502"/>
    <x v="2"/>
  </r>
  <r>
    <s v="1C86-C072"/>
    <s v="Janifer"/>
    <s v="Ancliffe"/>
    <x v="2"/>
    <n v="38"/>
    <x v="2"/>
    <x v="3"/>
    <x v="2"/>
    <x v="1"/>
    <n v="301332"/>
    <x v="0"/>
  </r>
  <r>
    <s v="6064-D1F0"/>
    <s v="Hatty"/>
    <s v="Noades"/>
    <x v="2"/>
    <n v="21"/>
    <x v="2"/>
    <x v="0"/>
    <x v="7"/>
    <x v="2"/>
    <n v="65743"/>
    <x v="2"/>
  </r>
  <r>
    <s v="AD0D-E79F"/>
    <s v="Cleve"/>
    <s v="Braben"/>
    <x v="0"/>
    <n v="22"/>
    <x v="0"/>
    <x v="2"/>
    <x v="0"/>
    <x v="1"/>
    <n v="53220"/>
    <x v="2"/>
  </r>
  <r>
    <s v="0375-2F04"/>
    <s v="Lani"/>
    <s v="Raddenbury"/>
    <x v="2"/>
    <n v="19"/>
    <x v="0"/>
    <x v="5"/>
    <x v="0"/>
    <x v="0"/>
    <n v="51673"/>
    <x v="4"/>
  </r>
  <r>
    <s v="D8FC-E2F7"/>
    <s v="Gigi"/>
    <s v="Monkhouse"/>
    <x v="2"/>
    <n v="22"/>
    <x v="0"/>
    <x v="3"/>
    <x v="9"/>
    <x v="2"/>
    <n v="36980"/>
    <x v="2"/>
  </r>
  <r>
    <s v="5C56-DA86"/>
    <s v="Basilius"/>
    <s v="MacAlpin"/>
    <x v="0"/>
    <n v="22"/>
    <x v="2"/>
    <x v="3"/>
    <x v="5"/>
    <x v="0"/>
    <n v="68302"/>
    <x v="2"/>
  </r>
  <r>
    <s v="DFDC-286C"/>
    <s v="Cate"/>
    <s v="Moggach"/>
    <x v="2"/>
    <n v="22"/>
    <x v="2"/>
    <x v="3"/>
    <x v="5"/>
    <x v="0"/>
    <n v="64364"/>
    <x v="2"/>
  </r>
  <r>
    <s v="7985-EB3D"/>
    <s v="Mathew"/>
    <s v="O'Dougherty"/>
    <x v="0"/>
    <n v="19"/>
    <x v="2"/>
    <x v="0"/>
    <x v="4"/>
    <x v="0"/>
    <n v="52260"/>
    <x v="4"/>
  </r>
  <r>
    <s v="0C54-705D"/>
    <s v="Grata"/>
    <s v="Yannoni"/>
    <x v="2"/>
    <n v="50"/>
    <x v="0"/>
    <x v="3"/>
    <x v="6"/>
    <x v="1"/>
    <n v="291477"/>
    <x v="3"/>
  </r>
  <r>
    <s v="E529-A8FA"/>
    <s v="Julius"/>
    <s v="Smorfit"/>
    <x v="0"/>
    <n v="22"/>
    <x v="2"/>
    <x v="3"/>
    <x v="7"/>
    <x v="0"/>
    <n v="22382"/>
    <x v="2"/>
  </r>
  <r>
    <s v="4DE2-9EB3"/>
    <s v="Isacco"/>
    <s v="Origan"/>
    <x v="1"/>
    <n v="22"/>
    <x v="2"/>
    <x v="1"/>
    <x v="7"/>
    <x v="1"/>
    <n v="27782"/>
    <x v="2"/>
  </r>
  <r>
    <s v="37DA-C03F"/>
    <s v="Wanids"/>
    <s v="Riggert"/>
    <x v="2"/>
    <n v="19"/>
    <x v="2"/>
    <x v="5"/>
    <x v="7"/>
    <x v="0"/>
    <n v="54502"/>
    <x v="4"/>
  </r>
  <r>
    <s v="A663-B3DF"/>
    <s v="Wynny"/>
    <s v="Pechell"/>
    <x v="2"/>
    <n v="41"/>
    <x v="0"/>
    <x v="3"/>
    <x v="0"/>
    <x v="2"/>
    <n v="175032"/>
    <x v="1"/>
  </r>
  <r>
    <s v="F9D2-5579"/>
    <s v="Nancie"/>
    <s v="Storck"/>
    <x v="2"/>
    <n v="21"/>
    <x v="2"/>
    <x v="3"/>
    <x v="8"/>
    <x v="1"/>
    <n v="49516"/>
    <x v="2"/>
  </r>
  <r>
    <s v="0C5B-2EF4"/>
    <s v="Amery"/>
    <s v="Theunissen"/>
    <x v="0"/>
    <n v="20"/>
    <x v="2"/>
    <x v="1"/>
    <x v="7"/>
    <x v="0"/>
    <n v="28506"/>
    <x v="2"/>
  </r>
  <r>
    <s v="C509-6E46"/>
    <s v="Ulrica"/>
    <s v="Butterworth"/>
    <x v="2"/>
    <n v="19"/>
    <x v="2"/>
    <x v="1"/>
    <x v="8"/>
    <x v="0"/>
    <n v="51802"/>
    <x v="4"/>
  </r>
  <r>
    <s v="7AA0-5766"/>
    <s v="Devin"/>
    <s v="Bernhardsson"/>
    <x v="2"/>
    <n v="22"/>
    <x v="2"/>
    <x v="0"/>
    <x v="4"/>
    <x v="1"/>
    <n v="63571"/>
    <x v="2"/>
  </r>
  <r>
    <s v="8E8F-DDC8"/>
    <s v="Christoffer"/>
    <s v="Peaple"/>
    <x v="0"/>
    <n v="19"/>
    <x v="0"/>
    <x v="0"/>
    <x v="0"/>
    <x v="0"/>
    <n v="38726"/>
    <x v="4"/>
  </r>
  <r>
    <s v="03D5-622D"/>
    <s v="Aurora"/>
    <s v="Whate"/>
    <x v="2"/>
    <n v="21"/>
    <x v="0"/>
    <x v="1"/>
    <x v="0"/>
    <x v="1"/>
    <n v="54355"/>
    <x v="2"/>
  </r>
  <r>
    <s v="C28E-0CC3"/>
    <s v="Urbano"/>
    <s v="Akett"/>
    <x v="0"/>
    <n v="19"/>
    <x v="2"/>
    <x v="0"/>
    <x v="7"/>
    <x v="0"/>
    <n v="41539"/>
    <x v="4"/>
  </r>
  <r>
    <s v="EB66-D679"/>
    <s v="Pryce"/>
    <s v="Bode"/>
    <x v="0"/>
    <n v="20"/>
    <x v="0"/>
    <x v="6"/>
    <x v="9"/>
    <x v="2"/>
    <n v="27060"/>
    <x v="2"/>
  </r>
  <r>
    <s v="BEBB-3E92"/>
    <s v="Flinn"/>
    <s v="Redferne"/>
    <x v="0"/>
    <n v="24"/>
    <x v="1"/>
    <x v="3"/>
    <x v="11"/>
    <x v="0"/>
    <n v="93008"/>
    <x v="2"/>
  </r>
  <r>
    <s v="E911-EAF3"/>
    <s v="Bell"/>
    <s v="Paolacci"/>
    <x v="2"/>
    <n v="24"/>
    <x v="2"/>
    <x v="0"/>
    <x v="4"/>
    <x v="2"/>
    <n v="26973"/>
    <x v="2"/>
  </r>
  <r>
    <s v="0602-02AB"/>
    <s v="Lynnet"/>
    <s v="Foord"/>
    <x v="2"/>
    <n v="35"/>
    <x v="0"/>
    <x v="3"/>
    <x v="6"/>
    <x v="1"/>
    <n v="487746"/>
    <x v="0"/>
  </r>
  <r>
    <s v="860E-0FA9"/>
    <s v="Zonda"/>
    <s v="Lefeuvre"/>
    <x v="2"/>
    <n v="18"/>
    <x v="2"/>
    <x v="2"/>
    <x v="7"/>
    <x v="0"/>
    <n v="54085"/>
    <x v="4"/>
  </r>
  <r>
    <s v="7A98-768E"/>
    <s v="Ericha"/>
    <s v="Tomczykowski"/>
    <x v="2"/>
    <n v="18"/>
    <x v="0"/>
    <x v="3"/>
    <x v="0"/>
    <x v="0"/>
    <n v="58523"/>
    <x v="4"/>
  </r>
  <r>
    <s v="A5CD-8AB8"/>
    <s v="Hildagarde"/>
    <s v="Marks"/>
    <x v="2"/>
    <n v="18"/>
    <x v="2"/>
    <x v="3"/>
    <x v="7"/>
    <x v="0"/>
    <n v="24906"/>
    <x v="4"/>
  </r>
  <r>
    <s v="4268-9EAD"/>
    <s v="Hymie"/>
    <s v="Jedryka"/>
    <x v="0"/>
    <n v="24"/>
    <x v="2"/>
    <x v="1"/>
    <x v="5"/>
    <x v="0"/>
    <n v="108352"/>
    <x v="2"/>
  </r>
  <r>
    <s v="B324-A703"/>
    <s v="Cherri"/>
    <s v="Lugg"/>
    <x v="2"/>
    <n v="19"/>
    <x v="2"/>
    <x v="5"/>
    <x v="7"/>
    <x v="0"/>
    <n v="36554"/>
    <x v="4"/>
  </r>
  <r>
    <s v="A12D-DAF8"/>
    <s v="Aurelie"/>
    <s v="Littlejohn"/>
    <x v="2"/>
    <n v="18"/>
    <x v="0"/>
    <x v="0"/>
    <x v="0"/>
    <x v="0"/>
    <n v="41708"/>
    <x v="4"/>
  </r>
  <r>
    <s v="135D-DF79"/>
    <s v="Lew"/>
    <s v="Muzzall"/>
    <x v="0"/>
    <n v="18"/>
    <x v="0"/>
    <x v="0"/>
    <x v="0"/>
    <x v="0"/>
    <n v="72639"/>
    <x v="4"/>
  </r>
  <r>
    <s v="078A-E0F5"/>
    <s v="Antonino"/>
    <s v="Gillcrist"/>
    <x v="0"/>
    <n v="18"/>
    <x v="0"/>
    <x v="0"/>
    <x v="0"/>
    <x v="0"/>
    <n v="52198"/>
    <x v="4"/>
  </r>
  <r>
    <s v="401F-CC71"/>
    <s v="Ezekiel"/>
    <s v="Phipps"/>
    <x v="0"/>
    <n v="31"/>
    <x v="0"/>
    <x v="1"/>
    <x v="0"/>
    <x v="0"/>
    <n v="139882"/>
    <x v="0"/>
  </r>
  <r>
    <s v="141B-D354"/>
    <s v="Ezmeralda"/>
    <s v="Harbach"/>
    <x v="3"/>
    <n v="21"/>
    <x v="2"/>
    <x v="3"/>
    <x v="7"/>
    <x v="0"/>
    <n v="33306"/>
    <x v="2"/>
  </r>
  <r>
    <s v="2EC6-E2E0"/>
    <s v="Ferne"/>
    <s v="Humbell"/>
    <x v="2"/>
    <n v="36"/>
    <x v="2"/>
    <x v="1"/>
    <x v="7"/>
    <x v="0"/>
    <n v="144071"/>
    <x v="0"/>
  </r>
  <r>
    <s v="9F17-01F4"/>
    <s v="Orton"/>
    <s v="Vanichkin"/>
    <x v="0"/>
    <n v="21"/>
    <x v="2"/>
    <x v="3"/>
    <x v="7"/>
    <x v="0"/>
    <n v="38906"/>
    <x v="2"/>
  </r>
  <r>
    <s v="93FF-A33D"/>
    <s v="Bart"/>
    <s v="Jebb"/>
    <x v="0"/>
    <n v="23"/>
    <x v="2"/>
    <x v="0"/>
    <x v="5"/>
    <x v="0"/>
    <n v="83064"/>
    <x v="2"/>
  </r>
  <r>
    <s v="FD1A-92C2"/>
    <s v="Belvia"/>
    <s v="Dockrell"/>
    <x v="2"/>
    <n v="35"/>
    <x v="0"/>
    <x v="7"/>
    <x v="0"/>
    <x v="0"/>
    <n v="225565"/>
    <x v="0"/>
  </r>
  <r>
    <s v="A687-74F8"/>
    <s v="Say"/>
    <s v="Slyme"/>
    <x v="0"/>
    <n v="19"/>
    <x v="2"/>
    <x v="7"/>
    <x v="7"/>
    <x v="0"/>
    <n v="29266"/>
    <x v="4"/>
  </r>
  <r>
    <s v="ECDA-E9F0"/>
    <s v="Conway"/>
    <s v="Huntall"/>
    <x v="0"/>
    <n v="21"/>
    <x v="2"/>
    <x v="3"/>
    <x v="5"/>
    <x v="1"/>
    <n v="55170"/>
    <x v="2"/>
  </r>
  <r>
    <s v="22C9-83A6"/>
    <s v="Chick"/>
    <s v="Ballach"/>
    <x v="1"/>
    <n v="20"/>
    <x v="2"/>
    <x v="0"/>
    <x v="7"/>
    <x v="1"/>
    <n v="38717"/>
    <x v="2"/>
  </r>
  <r>
    <s v="F469-0427"/>
    <s v="Krissie"/>
    <s v="Albery"/>
    <x v="2"/>
    <n v="19"/>
    <x v="1"/>
    <x v="6"/>
    <x v="3"/>
    <x v="0"/>
    <n v="36832"/>
    <x v="4"/>
  </r>
  <r>
    <s v="3051-927B"/>
    <s v="Gisella"/>
    <s v="McRannell"/>
    <x v="2"/>
    <n v="39"/>
    <x v="1"/>
    <x v="3"/>
    <x v="1"/>
    <x v="0"/>
    <n v="443218"/>
    <x v="0"/>
  </r>
  <r>
    <s v="1EA5-85A8"/>
    <s v="Lovell"/>
    <s v="Clee"/>
    <x v="0"/>
    <n v="21"/>
    <x v="2"/>
    <x v="3"/>
    <x v="5"/>
    <x v="1"/>
    <n v="71821"/>
    <x v="2"/>
  </r>
  <r>
    <s v="E861-52CB"/>
    <s v="Whitney"/>
    <s v="Latore"/>
    <x v="0"/>
    <n v="26"/>
    <x v="2"/>
    <x v="3"/>
    <x v="10"/>
    <x v="0"/>
    <n v="192073"/>
    <x v="2"/>
  </r>
  <r>
    <s v="91C3-F892"/>
    <s v="Daryl"/>
    <s v="Whittlesea"/>
    <x v="0"/>
    <n v="21"/>
    <x v="2"/>
    <x v="3"/>
    <x v="4"/>
    <x v="1"/>
    <n v="34024"/>
    <x v="2"/>
  </r>
  <r>
    <s v="B6B9-E5BE"/>
    <s v="Land"/>
    <s v="Brigge"/>
    <x v="0"/>
    <n v="21"/>
    <x v="2"/>
    <x v="1"/>
    <x v="4"/>
    <x v="0"/>
    <n v="21454"/>
    <x v="2"/>
  </r>
  <r>
    <s v="5C28-D944"/>
    <s v="Kaine"/>
    <s v="Izak"/>
    <x v="0"/>
    <n v="18"/>
    <x v="2"/>
    <x v="5"/>
    <x v="7"/>
    <x v="1"/>
    <n v="42946"/>
    <x v="4"/>
  </r>
  <r>
    <s v="E8B6-8BAE"/>
    <s v="Stevie"/>
    <s v="Kinglesyd"/>
    <x v="0"/>
    <n v="29"/>
    <x v="0"/>
    <x v="3"/>
    <x v="0"/>
    <x v="0"/>
    <n v="225330"/>
    <x v="2"/>
  </r>
  <r>
    <s v="3A0A-B70A"/>
    <s v="Matteo"/>
    <s v="Bonallack"/>
    <x v="0"/>
    <n v="18"/>
    <x v="2"/>
    <x v="1"/>
    <x v="7"/>
    <x v="0"/>
    <n v="32191"/>
    <x v="4"/>
  </r>
  <r>
    <s v="812D-7475"/>
    <s v="Lucius"/>
    <s v="Plimmer"/>
    <x v="0"/>
    <n v="20"/>
    <x v="2"/>
    <x v="1"/>
    <x v="4"/>
    <x v="1"/>
    <n v="20526"/>
    <x v="2"/>
  </r>
  <r>
    <s v="38D7-6BB9"/>
    <s v="Amory"/>
    <s v="Gaskall"/>
    <x v="0"/>
    <n v="49"/>
    <x v="2"/>
    <x v="0"/>
    <x v="10"/>
    <x v="2"/>
    <n v="368010"/>
    <x v="1"/>
  </r>
  <r>
    <s v="28CA-379D"/>
    <s v="Adorne"/>
    <s v="Beatens"/>
    <x v="2"/>
    <n v="19"/>
    <x v="0"/>
    <x v="0"/>
    <x v="9"/>
    <x v="0"/>
    <n v="21506"/>
    <x v="4"/>
  </r>
  <r>
    <s v="7A23-F185"/>
    <s v="Ephraim"/>
    <s v="Biaggetti"/>
    <x v="0"/>
    <n v="21"/>
    <x v="0"/>
    <x v="3"/>
    <x v="0"/>
    <x v="2"/>
    <n v="62828"/>
    <x v="2"/>
  </r>
  <r>
    <s v="598D-E3B4"/>
    <s v="Karlis"/>
    <s v="Brisard"/>
    <x v="0"/>
    <n v="19"/>
    <x v="2"/>
    <x v="4"/>
    <x v="7"/>
    <x v="0"/>
    <n v="29798"/>
    <x v="4"/>
  </r>
  <r>
    <s v="64C2-2806"/>
    <s v="Gareth"/>
    <s v="Oleksiak"/>
    <x v="0"/>
    <n v="18"/>
    <x v="2"/>
    <x v="0"/>
    <x v="4"/>
    <x v="0"/>
    <n v="36353"/>
    <x v="4"/>
  </r>
  <r>
    <s v="6BC3-7371"/>
    <s v="Gussi"/>
    <s v="Rodrig"/>
    <x v="2"/>
    <n v="18"/>
    <x v="0"/>
    <x v="0"/>
    <x v="0"/>
    <x v="0"/>
    <n v="49100"/>
    <x v="4"/>
  </r>
  <r>
    <s v="46E1-5086"/>
    <s v="Herculie"/>
    <s v="Wasielewicz"/>
    <x v="1"/>
    <n v="18"/>
    <x v="0"/>
    <x v="0"/>
    <x v="0"/>
    <x v="0"/>
    <n v="74515"/>
    <x v="4"/>
  </r>
  <r>
    <s v="4626-5168"/>
    <s v="Tades"/>
    <s v="Haggith"/>
    <x v="0"/>
    <n v="18"/>
    <x v="0"/>
    <x v="0"/>
    <x v="9"/>
    <x v="0"/>
    <n v="32480"/>
    <x v="4"/>
  </r>
  <r>
    <s v="AA6C-B0D6"/>
    <s v="Benedick"/>
    <s v="Lovekin"/>
    <x v="0"/>
    <n v="25"/>
    <x v="0"/>
    <x v="1"/>
    <x v="0"/>
    <x v="1"/>
    <n v="118961"/>
    <x v="2"/>
  </r>
  <r>
    <s v="EFF6-9543"/>
    <s v="Arvin"/>
    <s v="Brody"/>
    <x v="0"/>
    <n v="21"/>
    <x v="2"/>
    <x v="4"/>
    <x v="7"/>
    <x v="0"/>
    <n v="36431"/>
    <x v="2"/>
  </r>
  <r>
    <s v="56D1-790E"/>
    <s v="Richmound"/>
    <s v="Chisnall"/>
    <x v="0"/>
    <n v="39"/>
    <x v="2"/>
    <x v="1"/>
    <x v="2"/>
    <x v="2"/>
    <n v="273739"/>
    <x v="0"/>
  </r>
  <r>
    <s v="531D-788E"/>
    <s v="Durand"/>
    <s v="Boord"/>
    <x v="0"/>
    <n v="21"/>
    <x v="2"/>
    <x v="0"/>
    <x v="4"/>
    <x v="0"/>
    <n v="42569"/>
    <x v="2"/>
  </r>
  <r>
    <s v="1480-131D"/>
    <s v="Marabel"/>
    <s v="Horney"/>
    <x v="2"/>
    <n v="21"/>
    <x v="0"/>
    <x v="1"/>
    <x v="9"/>
    <x v="2"/>
    <n v="35770"/>
    <x v="2"/>
  </r>
  <r>
    <s v="8700-828F"/>
    <s v="Marlo"/>
    <s v="McKim"/>
    <x v="0"/>
    <n v="21"/>
    <x v="2"/>
    <x v="1"/>
    <x v="7"/>
    <x v="2"/>
    <n v="34257"/>
    <x v="2"/>
  </r>
  <r>
    <s v="9C71-61AE"/>
    <s v="Lonnard"/>
    <s v="Wrathmell"/>
    <x v="0"/>
    <n v="18"/>
    <x v="2"/>
    <x v="2"/>
    <x v="5"/>
    <x v="0"/>
    <n v="50660"/>
    <x v="4"/>
  </r>
  <r>
    <s v="B77D-2FBD"/>
    <s v="Diannne"/>
    <s v="Real"/>
    <x v="2"/>
    <n v="24"/>
    <x v="0"/>
    <x v="7"/>
    <x v="0"/>
    <x v="0"/>
    <n v="58923"/>
    <x v="2"/>
  </r>
  <r>
    <s v="5A8A-1547"/>
    <s v="Nora"/>
    <s v="Gittoes"/>
    <x v="1"/>
    <n v="19"/>
    <x v="2"/>
    <x v="4"/>
    <x v="7"/>
    <x v="0"/>
    <n v="77905"/>
    <x v="4"/>
  </r>
  <r>
    <s v="7CFC-C4DA"/>
    <s v="Brant"/>
    <s v="Damper"/>
    <x v="0"/>
    <n v="21"/>
    <x v="2"/>
    <x v="0"/>
    <x v="4"/>
    <x v="0"/>
    <n v="32676"/>
    <x v="2"/>
  </r>
  <r>
    <s v="A409-0113"/>
    <s v="Aurthur"/>
    <s v="Attoe"/>
    <x v="0"/>
    <n v="27"/>
    <x v="1"/>
    <x v="4"/>
    <x v="1"/>
    <x v="0"/>
    <n v="219195"/>
    <x v="2"/>
  </r>
  <r>
    <s v="543B-0EE5"/>
    <s v="Theodore"/>
    <s v="Parrington"/>
    <x v="0"/>
    <n v="20"/>
    <x v="2"/>
    <x v="1"/>
    <x v="7"/>
    <x v="1"/>
    <n v="20418"/>
    <x v="2"/>
  </r>
  <r>
    <s v="4795-4D3F"/>
    <s v="Tammy"/>
    <s v="Flaws"/>
    <x v="0"/>
    <n v="20"/>
    <x v="2"/>
    <x v="1"/>
    <x v="4"/>
    <x v="1"/>
    <n v="28544"/>
    <x v="2"/>
  </r>
  <r>
    <s v="BE54-B2AF"/>
    <s v="Nelia"/>
    <s v="Abramowitz"/>
    <x v="2"/>
    <n v="20"/>
    <x v="2"/>
    <x v="0"/>
    <x v="5"/>
    <x v="1"/>
    <n v="46714"/>
    <x v="2"/>
  </r>
  <r>
    <s v="2114-EC1F"/>
    <s v="Elliott"/>
    <s v="Franciskiewicz"/>
    <x v="0"/>
    <n v="32"/>
    <x v="0"/>
    <x v="3"/>
    <x v="0"/>
    <x v="1"/>
    <n v="106476"/>
    <x v="0"/>
  </r>
  <r>
    <s v="CA98-86ED"/>
    <s v="Paulette"/>
    <s v="Albertson"/>
    <x v="2"/>
    <n v="34"/>
    <x v="2"/>
    <x v="1"/>
    <x v="5"/>
    <x v="0"/>
    <n v="178472"/>
    <x v="0"/>
  </r>
  <r>
    <s v="5DBA-93C9"/>
    <s v="Allys"/>
    <s v="Bourdice"/>
    <x v="3"/>
    <n v="21"/>
    <x v="2"/>
    <x v="0"/>
    <x v="4"/>
    <x v="1"/>
    <n v="21202"/>
    <x v="2"/>
  </r>
  <r>
    <s v="C3C0-349E"/>
    <s v="Isac"/>
    <s v="Dreus"/>
    <x v="0"/>
    <n v="45"/>
    <x v="0"/>
    <x v="0"/>
    <x v="0"/>
    <x v="1"/>
    <n v="270302"/>
    <x v="1"/>
  </r>
  <r>
    <s v="CAA0-3971"/>
    <s v="Ives"/>
    <s v="Cranston"/>
    <x v="0"/>
    <n v="22"/>
    <x v="0"/>
    <x v="1"/>
    <x v="0"/>
    <x v="0"/>
    <n v="51582"/>
    <x v="2"/>
  </r>
  <r>
    <s v="32F1-6903"/>
    <s v="Mariya"/>
    <s v="Mattheus"/>
    <x v="2"/>
    <n v="18"/>
    <x v="2"/>
    <x v="0"/>
    <x v="7"/>
    <x v="0"/>
    <n v="26960"/>
    <x v="4"/>
  </r>
  <r>
    <s v="D186-CBF5"/>
    <s v="Ibby"/>
    <s v="Witcomb"/>
    <x v="2"/>
    <n v="19"/>
    <x v="0"/>
    <x v="3"/>
    <x v="9"/>
    <x v="0"/>
    <n v="33454"/>
    <x v="4"/>
  </r>
  <r>
    <s v="E681-7B57"/>
    <s v="Durant"/>
    <s v="Ratley"/>
    <x v="0"/>
    <n v="18"/>
    <x v="2"/>
    <x v="5"/>
    <x v="4"/>
    <x v="0"/>
    <n v="31532"/>
    <x v="4"/>
  </r>
  <r>
    <s v="14CF-051D"/>
    <s v="Prent"/>
    <s v="Salkeld"/>
    <x v="0"/>
    <n v="19"/>
    <x v="1"/>
    <x v="1"/>
    <x v="3"/>
    <x v="0"/>
    <n v="20778"/>
    <x v="4"/>
  </r>
  <r>
    <s v="6576-8773"/>
    <s v="Ash"/>
    <s v="Slamaker"/>
    <x v="0"/>
    <n v="33"/>
    <x v="2"/>
    <x v="1"/>
    <x v="5"/>
    <x v="2"/>
    <n v="283171"/>
    <x v="0"/>
  </r>
  <r>
    <s v="ECD4-3FF7"/>
    <s v="Kenyon"/>
    <s v="Fawltey"/>
    <x v="0"/>
    <n v="19"/>
    <x v="2"/>
    <x v="3"/>
    <x v="4"/>
    <x v="0"/>
    <n v="58408"/>
    <x v="4"/>
  </r>
  <r>
    <s v="B727-FCF9"/>
    <s v="Evy"/>
    <s v="Bichener"/>
    <x v="2"/>
    <n v="27"/>
    <x v="2"/>
    <x v="0"/>
    <x v="2"/>
    <x v="1"/>
    <n v="227477"/>
    <x v="2"/>
  </r>
  <r>
    <s v="26A0-5791"/>
    <s v="Hayden"/>
    <s v="Yokelman"/>
    <x v="0"/>
    <n v="21"/>
    <x v="0"/>
    <x v="1"/>
    <x v="9"/>
    <x v="1"/>
    <n v="22696"/>
    <x v="2"/>
  </r>
  <r>
    <s v="CF4C-5525"/>
    <s v="Charleen"/>
    <s v="Wigsell"/>
    <x v="2"/>
    <n v="20"/>
    <x v="2"/>
    <x v="3"/>
    <x v="7"/>
    <x v="1"/>
    <n v="32077"/>
    <x v="2"/>
  </r>
  <r>
    <s v="F749-A0E8"/>
    <s v="Marie"/>
    <s v="Klehn"/>
    <x v="2"/>
    <n v="19"/>
    <x v="2"/>
    <x v="0"/>
    <x v="7"/>
    <x v="0"/>
    <n v="66119"/>
    <x v="4"/>
  </r>
  <r>
    <s v="422B-53AC"/>
    <s v="Otis"/>
    <s v="Liquorish"/>
    <x v="1"/>
    <n v="29"/>
    <x v="0"/>
    <x v="5"/>
    <x v="0"/>
    <x v="0"/>
    <n v="134537"/>
    <x v="2"/>
  </r>
  <r>
    <s v="AAD3-BCC1"/>
    <s v="Nikita"/>
    <s v="Pettis"/>
    <x v="3"/>
    <n v="18"/>
    <x v="0"/>
    <x v="5"/>
    <x v="0"/>
    <x v="0"/>
    <n v="74515"/>
    <x v="4"/>
  </r>
  <r>
    <s v="F245-F338"/>
    <s v="Jamie"/>
    <s v="Lavery"/>
    <x v="2"/>
    <n v="18"/>
    <x v="0"/>
    <x v="5"/>
    <x v="0"/>
    <x v="0"/>
    <n v="62054"/>
    <x v="4"/>
  </r>
  <r>
    <s v="921D-AE10"/>
    <s v="Greer"/>
    <s v="MacDearmaid"/>
    <x v="2"/>
    <n v="46"/>
    <x v="0"/>
    <x v="1"/>
    <x v="0"/>
    <x v="0"/>
    <n v="236103"/>
    <x v="1"/>
  </r>
  <r>
    <s v="6280-B47F"/>
    <s v="Durward"/>
    <s v="Buzek"/>
    <x v="0"/>
    <n v="25"/>
    <x v="2"/>
    <x v="7"/>
    <x v="7"/>
    <x v="0"/>
    <n v="26545"/>
    <x v="2"/>
  </r>
  <r>
    <s v="00E4-3D60"/>
    <s v="Sherilyn"/>
    <s v="Girke"/>
    <x v="2"/>
    <n v="30"/>
    <x v="2"/>
    <x v="0"/>
    <x v="4"/>
    <x v="0"/>
    <n v="109778"/>
    <x v="0"/>
  </r>
  <r>
    <s v="E368-3CF3"/>
    <s v="Reinaldos"/>
    <s v="LAbbet"/>
    <x v="0"/>
    <n v="18"/>
    <x v="0"/>
    <x v="3"/>
    <x v="9"/>
    <x v="0"/>
    <n v="61582"/>
    <x v="4"/>
  </r>
  <r>
    <s v="7B84-8387"/>
    <s v="Richardo"/>
    <s v="Lowres"/>
    <x v="0"/>
    <n v="20"/>
    <x v="2"/>
    <x v="0"/>
    <x v="4"/>
    <x v="0"/>
    <n v="34954"/>
    <x v="2"/>
  </r>
  <r>
    <s v="D380-A175"/>
    <s v="Fritz"/>
    <s v="St. Quintin"/>
    <x v="0"/>
    <n v="18"/>
    <x v="0"/>
    <x v="1"/>
    <x v="9"/>
    <x v="0"/>
    <n v="22889"/>
    <x v="4"/>
  </r>
  <r>
    <s v="078D-B654"/>
    <s v="Cob"/>
    <s v="Cruikshank"/>
    <x v="0"/>
    <n v="24"/>
    <x v="2"/>
    <x v="1"/>
    <x v="8"/>
    <x v="0"/>
    <n v="113262"/>
    <x v="2"/>
  </r>
  <r>
    <s v="F1A4-58F5"/>
    <s v="Blake"/>
    <s v="Duffrie"/>
    <x v="0"/>
    <n v="19"/>
    <x v="2"/>
    <x v="3"/>
    <x v="8"/>
    <x v="0"/>
    <n v="71551"/>
    <x v="4"/>
  </r>
  <r>
    <s v="D6AB-ED90"/>
    <s v="Pen"/>
    <s v="Glanister"/>
    <x v="2"/>
    <n v="20"/>
    <x v="2"/>
    <x v="4"/>
    <x v="7"/>
    <x v="0"/>
    <n v="29329"/>
    <x v="2"/>
  </r>
  <r>
    <s v="0D92-C1D0"/>
    <s v="Shandeigh"/>
    <s v="McCaster"/>
    <x v="2"/>
    <n v="26"/>
    <x v="2"/>
    <x v="3"/>
    <x v="5"/>
    <x v="0"/>
    <n v="125232"/>
    <x v="2"/>
  </r>
  <r>
    <s v="A3AE-B510"/>
    <s v="Cameron"/>
    <s v="Spencook"/>
    <x v="0"/>
    <n v="31"/>
    <x v="2"/>
    <x v="7"/>
    <x v="2"/>
    <x v="0"/>
    <n v="353335"/>
    <x v="0"/>
  </r>
  <r>
    <s v="C1BA-AB7C"/>
    <s v="Gorden"/>
    <s v="Ferriby"/>
    <x v="0"/>
    <n v="27"/>
    <x v="2"/>
    <x v="3"/>
    <x v="2"/>
    <x v="1"/>
    <n v="118176"/>
    <x v="2"/>
  </r>
  <r>
    <s v="FBAF-649F"/>
    <s v="Mathilda"/>
    <s v="Franchi"/>
    <x v="2"/>
    <n v="19"/>
    <x v="2"/>
    <x v="6"/>
    <x v="5"/>
    <x v="0"/>
    <n v="53571"/>
    <x v="4"/>
  </r>
  <r>
    <s v="F45B-1442"/>
    <s v="Eddy"/>
    <s v="Dallaway"/>
    <x v="0"/>
    <n v="29"/>
    <x v="1"/>
    <x v="3"/>
    <x v="11"/>
    <x v="1"/>
    <n v="142773"/>
    <x v="2"/>
  </r>
  <r>
    <s v="DB6C-3B2F"/>
    <s v="Yelena"/>
    <s v="Paskerful"/>
    <x v="2"/>
    <n v="19"/>
    <x v="2"/>
    <x v="3"/>
    <x v="4"/>
    <x v="0"/>
    <n v="49006"/>
    <x v="4"/>
  </r>
  <r>
    <s v="DC50-0336"/>
    <s v="Krystyna"/>
    <s v="Bartozzi"/>
    <x v="2"/>
    <n v="31"/>
    <x v="2"/>
    <x v="0"/>
    <x v="5"/>
    <x v="0"/>
    <n v="272255"/>
    <x v="0"/>
  </r>
  <r>
    <s v="D051-2C2D"/>
    <s v="Welby"/>
    <s v="Chansonnau"/>
    <x v="1"/>
    <n v="20"/>
    <x v="0"/>
    <x v="5"/>
    <x v="0"/>
    <x v="1"/>
    <n v="39145"/>
    <x v="2"/>
  </r>
  <r>
    <s v="FC2A-4F21"/>
    <s v="Torre"/>
    <s v="Blazynski"/>
    <x v="0"/>
    <n v="32"/>
    <x v="0"/>
    <x v="7"/>
    <x v="0"/>
    <x v="1"/>
    <n v="173656"/>
    <x v="0"/>
  </r>
  <r>
    <s v="4044-F6D4"/>
    <s v="Erny"/>
    <s v="Waywell"/>
    <x v="0"/>
    <n v="40"/>
    <x v="2"/>
    <x v="1"/>
    <x v="8"/>
    <x v="0"/>
    <n v="271683"/>
    <x v="1"/>
  </r>
  <r>
    <s v="380E-44B4"/>
    <s v="Esdras"/>
    <s v="Hallitt"/>
    <x v="0"/>
    <n v="21"/>
    <x v="2"/>
    <x v="0"/>
    <x v="4"/>
    <x v="0"/>
    <n v="25255"/>
    <x v="2"/>
  </r>
  <r>
    <s v="D8E6-5593"/>
    <s v="Pammy"/>
    <s v="Glenny"/>
    <x v="1"/>
    <n v="19"/>
    <x v="0"/>
    <x v="0"/>
    <x v="9"/>
    <x v="0"/>
    <n v="51132"/>
    <x v="4"/>
  </r>
  <r>
    <s v="116F-33F1"/>
    <s v="Iain"/>
    <s v="MacNeilly"/>
    <x v="0"/>
    <n v="19"/>
    <x v="0"/>
    <x v="1"/>
    <x v="0"/>
    <x v="0"/>
    <n v="65010"/>
    <x v="4"/>
  </r>
  <r>
    <s v="D210-D451"/>
    <s v="Titos"/>
    <s v="Ruston"/>
    <x v="0"/>
    <n v="21"/>
    <x v="2"/>
    <x v="3"/>
    <x v="5"/>
    <x v="1"/>
    <n v="59158"/>
    <x v="2"/>
  </r>
  <r>
    <s v="7ED6-BEC8"/>
    <s v="Danika"/>
    <s v="Corbet"/>
    <x v="2"/>
    <n v="20"/>
    <x v="2"/>
    <x v="3"/>
    <x v="7"/>
    <x v="1"/>
    <n v="38009"/>
    <x v="2"/>
  </r>
  <r>
    <s v="C4F7-E118"/>
    <s v="Brit"/>
    <s v="Seine"/>
    <x v="2"/>
    <n v="21"/>
    <x v="2"/>
    <x v="3"/>
    <x v="4"/>
    <x v="2"/>
    <n v="72355"/>
    <x v="2"/>
  </r>
  <r>
    <s v="1268-3038"/>
    <s v="Christen"/>
    <s v="Hawtry"/>
    <x v="2"/>
    <n v="21"/>
    <x v="2"/>
    <x v="0"/>
    <x v="4"/>
    <x v="0"/>
    <n v="32456"/>
    <x v="2"/>
  </r>
  <r>
    <s v="6725-A678"/>
    <s v="Gus"/>
    <s v="Redhouse"/>
    <x v="0"/>
    <n v="19"/>
    <x v="0"/>
    <x v="0"/>
    <x v="0"/>
    <x v="0"/>
    <n v="61811"/>
    <x v="4"/>
  </r>
  <r>
    <s v="5154-0F13"/>
    <s v="Hilary"/>
    <s v="Easlea"/>
    <x v="0"/>
    <n v="19"/>
    <x v="0"/>
    <x v="1"/>
    <x v="0"/>
    <x v="0"/>
    <n v="37645"/>
    <x v="4"/>
  </r>
  <r>
    <s v="6135-885F"/>
    <s v="Edeline"/>
    <s v="Knevett"/>
    <x v="2"/>
    <n v="18"/>
    <x v="2"/>
    <x v="0"/>
    <x v="7"/>
    <x v="0"/>
    <n v="31894"/>
    <x v="4"/>
  </r>
  <r>
    <s v="E496-0D9E"/>
    <s v="Waldon"/>
    <s v="Heyball"/>
    <x v="0"/>
    <n v="26"/>
    <x v="0"/>
    <x v="1"/>
    <x v="0"/>
    <x v="0"/>
    <n v="63478"/>
    <x v="2"/>
  </r>
  <r>
    <s v="DC3D-9231"/>
    <s v="Annabell"/>
    <s v="Pasticznyk"/>
    <x v="2"/>
    <n v="18"/>
    <x v="2"/>
    <x v="0"/>
    <x v="5"/>
    <x v="0"/>
    <n v="44770"/>
    <x v="4"/>
  </r>
  <r>
    <s v="CE47-9991"/>
    <s v="Layton"/>
    <s v="Ord"/>
    <x v="0"/>
    <n v="40"/>
    <x v="0"/>
    <x v="0"/>
    <x v="0"/>
    <x v="2"/>
    <n v="194967"/>
    <x v="1"/>
  </r>
  <r>
    <s v="B140-AF36"/>
    <s v="Marjy"/>
    <s v="Matveyev"/>
    <x v="2"/>
    <n v="18"/>
    <x v="1"/>
    <x v="0"/>
    <x v="3"/>
    <x v="0"/>
    <n v="31024"/>
    <x v="4"/>
  </r>
  <r>
    <s v="B684-6C98"/>
    <s v="Kane"/>
    <s v="Skillicorn"/>
    <x v="0"/>
    <n v="31"/>
    <x v="0"/>
    <x v="0"/>
    <x v="0"/>
    <x v="1"/>
    <n v="96806"/>
    <x v="0"/>
  </r>
  <r>
    <s v="30CC-0FDE"/>
    <s v="Ilyssa"/>
    <s v="Jacks"/>
    <x v="2"/>
    <n v="19"/>
    <x v="0"/>
    <x v="4"/>
    <x v="9"/>
    <x v="0"/>
    <n v="44782"/>
    <x v="4"/>
  </r>
  <r>
    <s v="5E73-CE19"/>
    <s v="Gus"/>
    <s v="Dyos"/>
    <x v="2"/>
    <n v="29"/>
    <x v="2"/>
    <x v="1"/>
    <x v="7"/>
    <x v="0"/>
    <n v="314181"/>
    <x v="2"/>
  </r>
  <r>
    <s v="E442-5985"/>
    <s v="Bear"/>
    <s v="Bertolin"/>
    <x v="0"/>
    <n v="32"/>
    <x v="2"/>
    <x v="0"/>
    <x v="4"/>
    <x v="1"/>
    <n v="124429"/>
    <x v="0"/>
  </r>
  <r>
    <s v="6614-06D8"/>
    <s v="Cullin"/>
    <s v="Uzzell"/>
    <x v="0"/>
    <n v="20"/>
    <x v="0"/>
    <x v="1"/>
    <x v="9"/>
    <x v="2"/>
    <n v="29872"/>
    <x v="2"/>
  </r>
  <r>
    <s v="372C-E204"/>
    <s v="Doralia"/>
    <s v="Vassie"/>
    <x v="2"/>
    <n v="35"/>
    <x v="2"/>
    <x v="3"/>
    <x v="4"/>
    <x v="0"/>
    <n v="455643"/>
    <x v="0"/>
  </r>
  <r>
    <s v="A4FE-424E"/>
    <s v="Domenic"/>
    <s v="Lorenc"/>
    <x v="0"/>
    <n v="34"/>
    <x v="2"/>
    <x v="3"/>
    <x v="8"/>
    <x v="1"/>
    <n v="311310"/>
    <x v="0"/>
  </r>
  <r>
    <s v="6A2B-42DB"/>
    <s v="Catrina"/>
    <s v="Cufflin"/>
    <x v="2"/>
    <n v="21"/>
    <x v="2"/>
    <x v="3"/>
    <x v="7"/>
    <x v="1"/>
    <n v="23612"/>
    <x v="2"/>
  </r>
  <r>
    <s v="5021-423E"/>
    <s v="Standford"/>
    <s v="Dodshun"/>
    <x v="0"/>
    <n v="18"/>
    <x v="2"/>
    <x v="7"/>
    <x v="4"/>
    <x v="0"/>
    <n v="72639"/>
    <x v="4"/>
  </r>
  <r>
    <s v="E3B6-49F8"/>
    <s v="Ker"/>
    <s v="Rao"/>
    <x v="0"/>
    <n v="20"/>
    <x v="2"/>
    <x v="1"/>
    <x v="7"/>
    <x v="0"/>
    <n v="33632"/>
    <x v="2"/>
  </r>
  <r>
    <s v="04D3-B8D3"/>
    <s v="Ann"/>
    <s v="Sivorn"/>
    <x v="2"/>
    <n v="24"/>
    <x v="2"/>
    <x v="3"/>
    <x v="8"/>
    <x v="0"/>
    <n v="158437"/>
    <x v="2"/>
  </r>
  <r>
    <s v="964B-0E97"/>
    <s v="Dayna"/>
    <s v="Hutchin"/>
    <x v="2"/>
    <n v="32"/>
    <x v="2"/>
    <x v="3"/>
    <x v="8"/>
    <x v="1"/>
    <n v="111619"/>
    <x v="0"/>
  </r>
  <r>
    <s v="2BF6-ACD3"/>
    <s v="Kimmy"/>
    <s v="Waples"/>
    <x v="2"/>
    <n v="19"/>
    <x v="2"/>
    <x v="0"/>
    <x v="7"/>
    <x v="0"/>
    <n v="47707"/>
    <x v="4"/>
  </r>
  <r>
    <s v="6163-2BE8"/>
    <s v="Tracey"/>
    <s v="Joynson"/>
    <x v="2"/>
    <n v="32"/>
    <x v="0"/>
    <x v="1"/>
    <x v="0"/>
    <x v="0"/>
    <n v="181293"/>
    <x v="0"/>
  </r>
  <r>
    <s v="5982-CF7A"/>
    <s v="Haley"/>
    <s v="Macilhench"/>
    <x v="1"/>
    <n v="21"/>
    <x v="2"/>
    <x v="0"/>
    <x v="5"/>
    <x v="0"/>
    <n v="69344"/>
    <x v="2"/>
  </r>
  <r>
    <s v="6051-1F41"/>
    <s v="Selestina"/>
    <s v="Ferrarello"/>
    <x v="2"/>
    <n v="32"/>
    <x v="0"/>
    <x v="6"/>
    <x v="0"/>
    <x v="1"/>
    <n v="161538"/>
    <x v="0"/>
  </r>
  <r>
    <s v="63BF-A86A"/>
    <s v="Ava"/>
    <s v="Galland"/>
    <x v="2"/>
    <n v="39"/>
    <x v="1"/>
    <x v="4"/>
    <x v="11"/>
    <x v="0"/>
    <n v="201564"/>
    <x v="0"/>
  </r>
  <r>
    <s v="6D1C-BAF1"/>
    <s v="Hans"/>
    <s v="Yewman"/>
    <x v="0"/>
    <n v="19"/>
    <x v="2"/>
    <x v="3"/>
    <x v="8"/>
    <x v="0"/>
    <n v="54824"/>
    <x v="4"/>
  </r>
  <r>
    <s v="CE3C-15A7"/>
    <s v="Flori"/>
    <s v="Ballham"/>
    <x v="2"/>
    <n v="18"/>
    <x v="2"/>
    <x v="1"/>
    <x v="4"/>
    <x v="0"/>
    <n v="58262"/>
    <x v="4"/>
  </r>
  <r>
    <s v="4A5B-6102"/>
    <s v="Gabby"/>
    <s v="Gartsyde"/>
    <x v="0"/>
    <n v="19"/>
    <x v="2"/>
    <x v="5"/>
    <x v="8"/>
    <x v="0"/>
    <n v="67873"/>
    <x v="4"/>
  </r>
  <r>
    <s v="018B-DF1E"/>
    <s v="Otha"/>
    <s v="Sopper"/>
    <x v="2"/>
    <n v="19"/>
    <x v="0"/>
    <x v="3"/>
    <x v="9"/>
    <x v="0"/>
    <n v="24499"/>
    <x v="4"/>
  </r>
  <r>
    <s v="611A-F218"/>
    <s v="Kenna"/>
    <s v="Dougary"/>
    <x v="2"/>
    <n v="20"/>
    <x v="2"/>
    <x v="5"/>
    <x v="4"/>
    <x v="2"/>
    <n v="24504"/>
    <x v="2"/>
  </r>
  <r>
    <s v="9C97-B634"/>
    <s v="Hyacinthie"/>
    <s v="Diperaus"/>
    <x v="2"/>
    <n v="19"/>
    <x v="1"/>
    <x v="0"/>
    <x v="3"/>
    <x v="0"/>
    <n v="21026"/>
    <x v="4"/>
  </r>
  <r>
    <s v="39A2-9B0A"/>
    <s v="Leesa"/>
    <s v="Wittke"/>
    <x v="2"/>
    <n v="19"/>
    <x v="0"/>
    <x v="5"/>
    <x v="9"/>
    <x v="0"/>
    <n v="24959"/>
    <x v="4"/>
  </r>
  <r>
    <s v="C472-DAAD"/>
    <s v="Raf"/>
    <s v="Laraway"/>
    <x v="1"/>
    <n v="18"/>
    <x v="0"/>
    <x v="3"/>
    <x v="0"/>
    <x v="0"/>
    <n v="59962"/>
    <x v="4"/>
  </r>
  <r>
    <s v="3E4A-F28F"/>
    <s v="Rubi"/>
    <s v="Hawkwood"/>
    <x v="2"/>
    <n v="20"/>
    <x v="2"/>
    <x v="4"/>
    <x v="8"/>
    <x v="1"/>
    <n v="41877"/>
    <x v="2"/>
  </r>
  <r>
    <s v="1CB3-F7D7"/>
    <s v="Janot"/>
    <s v="Cicchillo"/>
    <x v="2"/>
    <n v="21"/>
    <x v="0"/>
    <x v="3"/>
    <x v="0"/>
    <x v="1"/>
    <n v="43259"/>
    <x v="2"/>
  </r>
  <r>
    <s v="F062-0B8F"/>
    <s v="Caty"/>
    <s v="Avarne"/>
    <x v="2"/>
    <n v="29"/>
    <x v="2"/>
    <x v="1"/>
    <x v="10"/>
    <x v="0"/>
    <n v="374977"/>
    <x v="2"/>
  </r>
  <r>
    <s v="B005-602F"/>
    <s v="Layney"/>
    <s v="Ratie"/>
    <x v="2"/>
    <n v="19"/>
    <x v="2"/>
    <x v="1"/>
    <x v="7"/>
    <x v="0"/>
    <n v="27760"/>
    <x v="4"/>
  </r>
  <r>
    <s v="A08B-F4B1"/>
    <s v="Antone"/>
    <s v="Pinchback"/>
    <x v="0"/>
    <n v="33"/>
    <x v="2"/>
    <x v="1"/>
    <x v="5"/>
    <x v="1"/>
    <n v="240197"/>
    <x v="0"/>
  </r>
  <r>
    <s v="8695-09EC"/>
    <s v="Lyda"/>
    <s v="Everall"/>
    <x v="2"/>
    <n v="33"/>
    <x v="2"/>
    <x v="3"/>
    <x v="5"/>
    <x v="0"/>
    <n v="249325"/>
    <x v="0"/>
  </r>
  <r>
    <s v="7563-AFCC"/>
    <s v="Charlot"/>
    <s v="Shoorbrooke"/>
    <x v="1"/>
    <n v="23"/>
    <x v="2"/>
    <x v="1"/>
    <x v="5"/>
    <x v="0"/>
    <n v="96942"/>
    <x v="2"/>
  </r>
  <r>
    <s v="FF42-EA28"/>
    <s v="Madella"/>
    <s v="Worham"/>
    <x v="2"/>
    <n v="18"/>
    <x v="2"/>
    <x v="1"/>
    <x v="4"/>
    <x v="0"/>
    <n v="28246"/>
    <x v="4"/>
  </r>
  <r>
    <s v="23B5-93C9"/>
    <s v="Carlita"/>
    <s v="Ivanenko"/>
    <x v="3"/>
    <n v="31"/>
    <x v="2"/>
    <x v="7"/>
    <x v="7"/>
    <x v="2"/>
    <n v="103429"/>
    <x v="0"/>
  </r>
  <r>
    <s v="9160-043F"/>
    <s v="Jemie"/>
    <s v="Tasseler"/>
    <x v="2"/>
    <n v="29"/>
    <x v="2"/>
    <x v="3"/>
    <x v="5"/>
    <x v="0"/>
    <n v="220896"/>
    <x v="2"/>
  </r>
  <r>
    <s v="45F9-3A37"/>
    <s v="Talbot"/>
    <s v="Sturgess"/>
    <x v="0"/>
    <n v="21"/>
    <x v="2"/>
    <x v="3"/>
    <x v="7"/>
    <x v="0"/>
    <n v="61758"/>
    <x v="2"/>
  </r>
  <r>
    <s v="542E-321D"/>
    <s v="Spencer"/>
    <s v="Gabitis"/>
    <x v="0"/>
    <n v="30"/>
    <x v="2"/>
    <x v="0"/>
    <x v="5"/>
    <x v="0"/>
    <n v="248259"/>
    <x v="0"/>
  </r>
  <r>
    <s v="06E8-4FD4"/>
    <s v="Emilee"/>
    <s v="Wenham"/>
    <x v="2"/>
    <n v="20"/>
    <x v="0"/>
    <x v="3"/>
    <x v="9"/>
    <x v="1"/>
    <n v="38532"/>
    <x v="2"/>
  </r>
  <r>
    <s v="06B1-2653"/>
    <s v="Montgomery"/>
    <s v="Galliford"/>
    <x v="0"/>
    <n v="19"/>
    <x v="2"/>
    <x v="1"/>
    <x v="7"/>
    <x v="0"/>
    <n v="27474"/>
    <x v="4"/>
  </r>
  <r>
    <s v="CB16-C876"/>
    <s v="April"/>
    <s v="Beckwith"/>
    <x v="2"/>
    <n v="19"/>
    <x v="2"/>
    <x v="1"/>
    <x v="4"/>
    <x v="0"/>
    <n v="26973"/>
    <x v="4"/>
  </r>
  <r>
    <s v="8A34-59DF"/>
    <s v="Camellia"/>
    <s v="Shelmerdine"/>
    <x v="1"/>
    <n v="19"/>
    <x v="2"/>
    <x v="3"/>
    <x v="7"/>
    <x v="0"/>
    <n v="35372"/>
    <x v="4"/>
  </r>
  <r>
    <s v="85B2-41F5"/>
    <s v="Tessa"/>
    <s v="De Cristoforo"/>
    <x v="3"/>
    <n v="19"/>
    <x v="2"/>
    <x v="7"/>
    <x v="4"/>
    <x v="0"/>
    <n v="39722"/>
    <x v="4"/>
  </r>
  <r>
    <s v="324B-F4DF"/>
    <s v="Hestia"/>
    <s v="Fishlee"/>
    <x v="2"/>
    <n v="20"/>
    <x v="2"/>
    <x v="3"/>
    <x v="7"/>
    <x v="1"/>
    <n v="42097"/>
    <x v="2"/>
  </r>
  <r>
    <s v="8B55-CBEC"/>
    <s v="Symon"/>
    <s v="Raisher"/>
    <x v="0"/>
    <n v="40"/>
    <x v="2"/>
    <x v="0"/>
    <x v="8"/>
    <x v="1"/>
    <n v="291663"/>
    <x v="1"/>
  </r>
  <r>
    <s v="CABE-0B62"/>
    <s v="Laura"/>
    <s v="Janiak"/>
    <x v="2"/>
    <n v="23"/>
    <x v="0"/>
    <x v="1"/>
    <x v="0"/>
    <x v="0"/>
    <n v="121414"/>
    <x v="2"/>
  </r>
  <r>
    <s v="467E-977A"/>
    <s v="Jud"/>
    <s v="Melanaphy"/>
    <x v="0"/>
    <n v="20"/>
    <x v="2"/>
    <x v="7"/>
    <x v="7"/>
    <x v="0"/>
    <n v="38508"/>
    <x v="2"/>
  </r>
  <r>
    <s v="6FB9-A624"/>
    <s v="Marc"/>
    <s v="Calver"/>
    <x v="1"/>
    <n v="27"/>
    <x v="2"/>
    <x v="0"/>
    <x v="8"/>
    <x v="0"/>
    <n v="92995"/>
    <x v="2"/>
  </r>
  <r>
    <s v="EBF4-5928"/>
    <s v="Rudolph"/>
    <s v="MacDearmont"/>
    <x v="0"/>
    <n v="21"/>
    <x v="0"/>
    <x v="3"/>
    <x v="0"/>
    <x v="0"/>
    <n v="63375"/>
    <x v="2"/>
  </r>
  <r>
    <s v="60E6-B1D9"/>
    <s v="Merill"/>
    <s v="Agg"/>
    <x v="0"/>
    <n v="21"/>
    <x v="2"/>
    <x v="1"/>
    <x v="4"/>
    <x v="1"/>
    <n v="46521"/>
    <x v="2"/>
  </r>
  <r>
    <s v="84D4-D4C3"/>
    <s v="Naoma"/>
    <s v="Hebbard"/>
    <x v="2"/>
    <n v="20"/>
    <x v="2"/>
    <x v="1"/>
    <x v="4"/>
    <x v="1"/>
    <n v="3825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E07FF9-7BC5-41BB-8A22-23BCEE47063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3:AN4" firstHeaderRow="1" firstDataRow="1" firstDataCol="0"/>
  <pivotFields count="12">
    <pivotField dataField="1" showAll="0"/>
    <pivotField showAll="0"/>
    <pivotField showAll="0"/>
    <pivotField showAll="0">
      <items count="5">
        <item x="2"/>
        <item x="0"/>
        <item x="1"/>
        <item x="3"/>
        <item t="default"/>
      </items>
    </pivotField>
    <pivotField showAll="0"/>
    <pivotField showAll="0">
      <items count="4">
        <item x="1"/>
        <item x="0"/>
        <item x="2"/>
        <item t="default"/>
      </items>
    </pivotField>
    <pivotField showAll="0">
      <items count="10">
        <item x="7"/>
        <item x="1"/>
        <item x="5"/>
        <item x="6"/>
        <item x="3"/>
        <item x="0"/>
        <item m="1" x="8"/>
        <item x="4"/>
        <item x="2"/>
        <item t="default"/>
      </items>
    </pivotField>
    <pivotField showAll="0">
      <items count="14">
        <item x="10"/>
        <item x="4"/>
        <item x="2"/>
        <item x="1"/>
        <item x="11"/>
        <item x="12"/>
        <item x="5"/>
        <item x="6"/>
        <item x="3"/>
        <item x="0"/>
        <item x="9"/>
        <item x="8"/>
        <item x="7"/>
        <item t="default"/>
      </items>
    </pivotField>
    <pivotField showAll="0">
      <items count="4">
        <item x="2"/>
        <item x="1"/>
        <item x="0"/>
        <item t="default"/>
      </items>
    </pivotField>
    <pivotField numFmtId="165" showAll="0"/>
    <pivotField showAll="0"/>
    <pivotField dragToRow="0" dragToCol="0" dragToPage="0" showAll="0" defaultSubtotal="0"/>
  </pivotFields>
  <rowItems count="1">
    <i/>
  </rowItems>
  <colItems count="1">
    <i/>
  </colItems>
  <dataFields count="1">
    <dataField name="Count of emp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B0C603-0BD7-4ECB-B638-385F594CBE4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J3:AK17" firstHeaderRow="1" firstDataRow="1" firstDataCol="1"/>
  <pivotFields count="12">
    <pivotField showAll="0"/>
    <pivotField showAll="0"/>
    <pivotField showAll="0"/>
    <pivotField showAll="0">
      <items count="5">
        <item x="2"/>
        <item x="0"/>
        <item x="1"/>
        <item x="3"/>
        <item t="default"/>
      </items>
    </pivotField>
    <pivotField showAll="0"/>
    <pivotField showAll="0">
      <items count="4">
        <item x="1"/>
        <item x="0"/>
        <item x="2"/>
        <item t="default"/>
      </items>
    </pivotField>
    <pivotField showAll="0">
      <items count="10">
        <item x="7"/>
        <item x="1"/>
        <item x="5"/>
        <item x="6"/>
        <item x="3"/>
        <item x="0"/>
        <item m="1" x="8"/>
        <item x="4"/>
        <item x="2"/>
        <item t="default"/>
      </items>
    </pivotField>
    <pivotField axis="axisRow" showAll="0" sortType="descending">
      <items count="14">
        <item x="10"/>
        <item x="4"/>
        <item x="2"/>
        <item x="1"/>
        <item x="11"/>
        <item x="12"/>
        <item x="5"/>
        <item x="6"/>
        <item x="3"/>
        <item x="0"/>
        <item x="9"/>
        <item x="8"/>
        <item x="7"/>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dataField="1" numFmtId="165" showAll="0"/>
    <pivotField showAll="0"/>
    <pivotField dragToRow="0" dragToCol="0" dragToPage="0" showAll="0" defaultSubtotal="0"/>
  </pivotFields>
  <rowFields count="1">
    <field x="7"/>
  </rowFields>
  <rowItems count="14">
    <i>
      <x v="9"/>
    </i>
    <i>
      <x v="2"/>
    </i>
    <i>
      <x v="6"/>
    </i>
    <i>
      <x/>
    </i>
    <i>
      <x v="11"/>
    </i>
    <i>
      <x v="12"/>
    </i>
    <i>
      <x v="1"/>
    </i>
    <i>
      <x v="7"/>
    </i>
    <i>
      <x v="10"/>
    </i>
    <i>
      <x v="4"/>
    </i>
    <i>
      <x v="3"/>
    </i>
    <i>
      <x v="5"/>
    </i>
    <i>
      <x v="8"/>
    </i>
    <i t="grand">
      <x/>
    </i>
  </rowItems>
  <colItems count="1">
    <i/>
  </colItems>
  <dataFields count="1">
    <dataField name="Sum of salary" fld="9" baseField="0" baseItem="0" numFmtId="165"/>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D6F8C7-89FF-4931-8EDD-C83D0B4DFC2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F8" firstHeaderRow="1" firstDataRow="2" firstDataCol="1"/>
  <pivotFields count="12">
    <pivotField dataField="1" showAll="0"/>
    <pivotField showAll="0"/>
    <pivotField showAll="0"/>
    <pivotField axis="axisCol" showAll="0">
      <items count="5">
        <item x="2"/>
        <item x="0"/>
        <item x="1"/>
        <item x="3"/>
        <item t="default"/>
      </items>
    </pivotField>
    <pivotField showAll="0"/>
    <pivotField axis="axisRow" showAll="0" sortType="ascending">
      <items count="4">
        <item x="1"/>
        <item x="0"/>
        <item x="2"/>
        <item t="default"/>
      </items>
    </pivotField>
    <pivotField showAll="0">
      <items count="10">
        <item x="7"/>
        <item x="1"/>
        <item x="5"/>
        <item x="6"/>
        <item x="3"/>
        <item x="0"/>
        <item m="1" x="8"/>
        <item x="4"/>
        <item x="2"/>
        <item t="default"/>
      </items>
    </pivotField>
    <pivotField showAll="0">
      <items count="14">
        <item x="10"/>
        <item x="4"/>
        <item x="2"/>
        <item x="1"/>
        <item x="11"/>
        <item x="12"/>
        <item x="5"/>
        <item x="6"/>
        <item x="3"/>
        <item x="0"/>
        <item x="9"/>
        <item x="8"/>
        <item x="7"/>
        <item t="default"/>
      </items>
    </pivotField>
    <pivotField showAll="0">
      <items count="4">
        <item x="2"/>
        <item x="1"/>
        <item x="0"/>
        <item t="default"/>
      </items>
    </pivotField>
    <pivotField numFmtId="165" showAll="0"/>
    <pivotField showAll="0"/>
    <pivotField dragToRow="0" dragToCol="0" dragToPage="0" showAll="0" defaultSubtotal="0"/>
  </pivotFields>
  <rowFields count="1">
    <field x="5"/>
  </rowFields>
  <rowItems count="4">
    <i>
      <x/>
    </i>
    <i>
      <x v="1"/>
    </i>
    <i>
      <x v="2"/>
    </i>
    <i t="grand">
      <x/>
    </i>
  </rowItems>
  <colFields count="1">
    <field x="3"/>
  </colFields>
  <colItems count="5">
    <i>
      <x/>
    </i>
    <i>
      <x v="1"/>
    </i>
    <i>
      <x v="2"/>
    </i>
    <i>
      <x v="3"/>
    </i>
    <i t="grand">
      <x/>
    </i>
  </colItems>
  <dataFields count="1">
    <dataField name="Count of emp_id" fld="0" subtotal="count" baseField="0" baseItem="0"/>
  </dataFields>
  <chartFormats count="4">
    <chartFormat chart="17" format="8" series="1">
      <pivotArea type="data" outline="0" fieldPosition="0">
        <references count="2">
          <reference field="4294967294" count="1" selected="0">
            <x v="0"/>
          </reference>
          <reference field="3" count="1" selected="0">
            <x v="0"/>
          </reference>
        </references>
      </pivotArea>
    </chartFormat>
    <chartFormat chart="17" format="9" series="1">
      <pivotArea type="data" outline="0" fieldPosition="0">
        <references count="2">
          <reference field="4294967294" count="1" selected="0">
            <x v="0"/>
          </reference>
          <reference field="3" count="1" selected="0">
            <x v="1"/>
          </reference>
        </references>
      </pivotArea>
    </chartFormat>
    <chartFormat chart="17" format="10" series="1">
      <pivotArea type="data" outline="0" fieldPosition="0">
        <references count="2">
          <reference field="4294967294" count="1" selected="0">
            <x v="0"/>
          </reference>
          <reference field="3" count="1" selected="0">
            <x v="2"/>
          </reference>
        </references>
      </pivotArea>
    </chartFormat>
    <chartFormat chart="17" format="11"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12E84F-56E3-4F07-8885-109FA1B2263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Y3:Z7" firstHeaderRow="1" firstDataRow="1" firstDataCol="1"/>
  <pivotFields count="12">
    <pivotField showAll="0"/>
    <pivotField showAll="0"/>
    <pivotField showAll="0"/>
    <pivotField showAll="0">
      <items count="5">
        <item x="2"/>
        <item x="0"/>
        <item x="1"/>
        <item x="3"/>
        <item t="default"/>
      </items>
    </pivotField>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items count="10">
        <item x="7"/>
        <item x="1"/>
        <item x="5"/>
        <item x="6"/>
        <item x="3"/>
        <item x="0"/>
        <item m="1" x="8"/>
        <item x="4"/>
        <item x="2"/>
        <item t="default"/>
      </items>
    </pivotField>
    <pivotField showAll="0">
      <items count="14">
        <item x="10"/>
        <item x="4"/>
        <item x="2"/>
        <item x="1"/>
        <item x="11"/>
        <item x="12"/>
        <item x="5"/>
        <item x="6"/>
        <item x="3"/>
        <item x="0"/>
        <item x="9"/>
        <item x="8"/>
        <item x="7"/>
        <item t="default"/>
      </items>
    </pivotField>
    <pivotField showAll="0">
      <items count="4">
        <item x="2"/>
        <item x="1"/>
        <item x="0"/>
        <item t="default"/>
      </items>
    </pivotField>
    <pivotField dataField="1" numFmtId="165" showAll="0"/>
    <pivotField showAll="0"/>
    <pivotField dragToRow="0" dragToCol="0" dragToPage="0" showAll="0" defaultSubtotal="0"/>
  </pivotFields>
  <rowFields count="1">
    <field x="5"/>
  </rowFields>
  <rowItems count="4">
    <i>
      <x/>
    </i>
    <i>
      <x v="1"/>
    </i>
    <i>
      <x v="2"/>
    </i>
    <i t="grand">
      <x/>
    </i>
  </rowItems>
  <colItems count="1">
    <i/>
  </colItems>
  <dataFields count="1">
    <dataField name="Average of salary" fld="9" subtotal="average" baseField="5" baseItem="0" numFmtId="165"/>
  </dataField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2"/>
          </reference>
        </references>
      </pivotArea>
    </chartFormat>
    <chartFormat chart="3" format="4">
      <pivotArea type="data" outline="0" fieldPosition="0">
        <references count="2">
          <reference field="4294967294" count="1" selected="0">
            <x v="0"/>
          </reference>
          <reference field="5" count="1" selected="0">
            <x v="1"/>
          </reference>
        </references>
      </pivotArea>
    </chartFormat>
    <chartFormat chart="3" format="5">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B1DC1A-E75F-4E3D-9509-C557E20A42E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B3:AC8" firstHeaderRow="1" firstDataRow="1" firstDataCol="1"/>
  <pivotFields count="12">
    <pivotField showAll="0"/>
    <pivotField showAll="0"/>
    <pivotField showAll="0"/>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items count="4">
        <item x="1"/>
        <item x="0"/>
        <item x="2"/>
        <item t="default"/>
      </items>
    </pivotField>
    <pivotField showAll="0">
      <items count="10">
        <item x="7"/>
        <item x="1"/>
        <item x="5"/>
        <item x="6"/>
        <item x="3"/>
        <item x="0"/>
        <item m="1" x="8"/>
        <item x="4"/>
        <item x="2"/>
        <item t="default"/>
      </items>
    </pivotField>
    <pivotField showAll="0">
      <items count="14">
        <item x="10"/>
        <item x="4"/>
        <item x="2"/>
        <item x="1"/>
        <item x="11"/>
        <item x="12"/>
        <item x="5"/>
        <item x="6"/>
        <item x="3"/>
        <item x="0"/>
        <item x="9"/>
        <item x="8"/>
        <item x="7"/>
        <item t="default"/>
      </items>
    </pivotField>
    <pivotField showAll="0">
      <items count="4">
        <item x="2"/>
        <item x="1"/>
        <item x="0"/>
        <item t="default"/>
      </items>
    </pivotField>
    <pivotField dataField="1" numFmtId="165" showAll="0"/>
    <pivotField showAll="0"/>
    <pivotField dragToRow="0" dragToCol="0" dragToPage="0" showAll="0" defaultSubtotal="0"/>
  </pivotFields>
  <rowFields count="1">
    <field x="3"/>
  </rowFields>
  <rowItems count="5">
    <i>
      <x v="3"/>
    </i>
    <i>
      <x/>
    </i>
    <i>
      <x v="1"/>
    </i>
    <i>
      <x v="2"/>
    </i>
    <i t="grand">
      <x/>
    </i>
  </rowItems>
  <colItems count="1">
    <i/>
  </colItems>
  <dataFields count="1">
    <dataField name="Average of salary" fld="9" subtotal="average" baseField="3" baseItem="0" numFmtId="165"/>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B196B6-F0EB-4C92-8822-F1ECE2303DF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3:O8" firstHeaderRow="1" firstDataRow="2" firstDataCol="1"/>
  <pivotFields count="12">
    <pivotField dataField="1" showAll="0"/>
    <pivotField showAll="0"/>
    <pivotField showAll="0"/>
    <pivotField showAll="0">
      <items count="5">
        <item x="2"/>
        <item x="0"/>
        <item x="1"/>
        <item x="3"/>
        <item t="default"/>
      </items>
    </pivotField>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items count="10">
        <item x="7"/>
        <item x="1"/>
        <item x="5"/>
        <item x="6"/>
        <item x="3"/>
        <item x="0"/>
        <item m="1" x="8"/>
        <item x="4"/>
        <item x="2"/>
        <item t="default"/>
      </items>
    </pivotField>
    <pivotField showAll="0">
      <items count="14">
        <item x="10"/>
        <item x="4"/>
        <item x="2"/>
        <item x="1"/>
        <item x="11"/>
        <item x="12"/>
        <item x="5"/>
        <item x="6"/>
        <item x="3"/>
        <item x="0"/>
        <item x="9"/>
        <item x="8"/>
        <item x="7"/>
        <item t="default"/>
      </items>
    </pivotField>
    <pivotField showAll="0">
      <items count="4">
        <item x="2"/>
        <item x="1"/>
        <item x="0"/>
        <item t="default"/>
      </items>
    </pivotField>
    <pivotField numFmtId="165" showAll="0"/>
    <pivotField axis="axisCol" showAll="0">
      <items count="10">
        <item x="4"/>
        <item m="1" x="7"/>
        <item m="1" x="5"/>
        <item m="1" x="6"/>
        <item m="1" x="8"/>
        <item x="0"/>
        <item x="1"/>
        <item x="2"/>
        <item x="3"/>
        <item t="default"/>
      </items>
    </pivotField>
    <pivotField dragToRow="0" dragToCol="0" dragToPage="0" showAll="0" defaultSubtotal="0"/>
  </pivotFields>
  <rowFields count="1">
    <field x="5"/>
  </rowFields>
  <rowItems count="4">
    <i>
      <x v="2"/>
    </i>
    <i>
      <x v="1"/>
    </i>
    <i>
      <x/>
    </i>
    <i t="grand">
      <x/>
    </i>
  </rowItems>
  <colFields count="1">
    <field x="10"/>
  </colFields>
  <colItems count="6">
    <i>
      <x/>
    </i>
    <i>
      <x v="5"/>
    </i>
    <i>
      <x v="6"/>
    </i>
    <i>
      <x v="7"/>
    </i>
    <i>
      <x v="8"/>
    </i>
    <i t="grand">
      <x/>
    </i>
  </colItems>
  <dataFields count="1">
    <dataField name="Count of emp_id" fld="0" subtotal="count" baseField="0" baseItem="0"/>
  </dataFields>
  <chartFormats count="9">
    <chartFormat chart="3" format="10" series="1">
      <pivotArea type="data" outline="0" fieldPosition="0">
        <references count="2">
          <reference field="4294967294" count="1" selected="0">
            <x v="0"/>
          </reference>
          <reference field="10" count="1" selected="0">
            <x v="0"/>
          </reference>
        </references>
      </pivotArea>
    </chartFormat>
    <chartFormat chart="3" format="11" series="1">
      <pivotArea type="data" outline="0" fieldPosition="0">
        <references count="2">
          <reference field="4294967294" count="1" selected="0">
            <x v="0"/>
          </reference>
          <reference field="10" count="1" selected="0">
            <x v="1"/>
          </reference>
        </references>
      </pivotArea>
    </chartFormat>
    <chartFormat chart="3" format="12" series="1">
      <pivotArea type="data" outline="0" fieldPosition="0">
        <references count="2">
          <reference field="4294967294" count="1" selected="0">
            <x v="0"/>
          </reference>
          <reference field="10" count="1" selected="0">
            <x v="2"/>
          </reference>
        </references>
      </pivotArea>
    </chartFormat>
    <chartFormat chart="3" format="13" series="1">
      <pivotArea type="data" outline="0" fieldPosition="0">
        <references count="2">
          <reference field="4294967294" count="1" selected="0">
            <x v="0"/>
          </reference>
          <reference field="10" count="1" selected="0">
            <x v="3"/>
          </reference>
        </references>
      </pivotArea>
    </chartFormat>
    <chartFormat chart="3" format="14" series="1">
      <pivotArea type="data" outline="0" fieldPosition="0">
        <references count="2">
          <reference field="4294967294" count="1" selected="0">
            <x v="0"/>
          </reference>
          <reference field="10" count="1" selected="0">
            <x v="4"/>
          </reference>
        </references>
      </pivotArea>
    </chartFormat>
    <chartFormat chart="3" format="15" series="1">
      <pivotArea type="data" outline="0" fieldPosition="0">
        <references count="2">
          <reference field="4294967294" count="1" selected="0">
            <x v="0"/>
          </reference>
          <reference field="10" count="1" selected="0">
            <x v="5"/>
          </reference>
        </references>
      </pivotArea>
    </chartFormat>
    <chartFormat chart="3" format="16" series="1">
      <pivotArea type="data" outline="0" fieldPosition="0">
        <references count="2">
          <reference field="4294967294" count="1" selected="0">
            <x v="0"/>
          </reference>
          <reference field="10" count="1" selected="0">
            <x v="6"/>
          </reference>
        </references>
      </pivotArea>
    </chartFormat>
    <chartFormat chart="3" format="17" series="1">
      <pivotArea type="data" outline="0" fieldPosition="0">
        <references count="2">
          <reference field="4294967294" count="1" selected="0">
            <x v="0"/>
          </reference>
          <reference field="10" count="1" selected="0">
            <x v="7"/>
          </reference>
        </references>
      </pivotArea>
    </chartFormat>
    <chartFormat chart="3" format="18" series="1">
      <pivotArea type="data" outline="0" fieldPosition="0">
        <references count="2">
          <reference field="4294967294" count="1" selected="0">
            <x v="0"/>
          </reference>
          <reference field="10"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688461-8AC3-4285-9CBB-337E960254D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R3:V13" firstHeaderRow="1" firstDataRow="2" firstDataCol="1"/>
  <pivotFields count="12">
    <pivotField dataField="1" showAll="0"/>
    <pivotField showAll="0"/>
    <pivotField showAll="0"/>
    <pivotField showAll="0">
      <items count="5">
        <item x="2"/>
        <item x="0"/>
        <item x="1"/>
        <item x="3"/>
        <item t="default"/>
      </items>
    </pivotField>
    <pivotField showAll="0"/>
    <pivotField showAll="0">
      <items count="4">
        <item x="1"/>
        <item x="0"/>
        <item x="2"/>
        <item t="default"/>
      </items>
    </pivotField>
    <pivotField axis="axisRow" showAll="0" sortType="descending">
      <items count="10">
        <item x="7"/>
        <item x="1"/>
        <item x="5"/>
        <item x="6"/>
        <item x="3"/>
        <item x="0"/>
        <item m="1" x="8"/>
        <item x="4"/>
        <item x="2"/>
        <item t="default"/>
      </items>
      <autoSortScope>
        <pivotArea dataOnly="0" outline="0" fieldPosition="0">
          <references count="1">
            <reference field="4294967294" count="1" selected="0">
              <x v="0"/>
            </reference>
          </references>
        </pivotArea>
      </autoSortScope>
    </pivotField>
    <pivotField showAll="0">
      <items count="14">
        <item x="10"/>
        <item x="4"/>
        <item x="2"/>
        <item x="1"/>
        <item x="11"/>
        <item x="12"/>
        <item x="5"/>
        <item x="6"/>
        <item x="3"/>
        <item x="0"/>
        <item x="9"/>
        <item x="8"/>
        <item x="7"/>
        <item t="default"/>
      </items>
    </pivotField>
    <pivotField axis="axisCol" showAll="0">
      <items count="4">
        <item x="2"/>
        <item x="1"/>
        <item x="0"/>
        <item t="default"/>
      </items>
    </pivotField>
    <pivotField numFmtId="165" showAll="0"/>
    <pivotField showAll="0"/>
    <pivotField dragToRow="0" dragToCol="0" dragToPage="0" showAll="0" defaultSubtotal="0"/>
  </pivotFields>
  <rowFields count="1">
    <field x="6"/>
  </rowFields>
  <rowItems count="9">
    <i>
      <x v="1"/>
    </i>
    <i>
      <x v="4"/>
    </i>
    <i>
      <x v="5"/>
    </i>
    <i>
      <x v="2"/>
    </i>
    <i>
      <x/>
    </i>
    <i>
      <x v="7"/>
    </i>
    <i>
      <x v="8"/>
    </i>
    <i>
      <x v="3"/>
    </i>
    <i t="grand">
      <x/>
    </i>
  </rowItems>
  <colFields count="1">
    <field x="8"/>
  </colFields>
  <colItems count="4">
    <i>
      <x/>
    </i>
    <i>
      <x v="1"/>
    </i>
    <i>
      <x v="2"/>
    </i>
    <i t="grand">
      <x/>
    </i>
  </colItems>
  <dataFields count="1">
    <dataField name="Count of emp_id" fld="0" subtotal="count" baseField="0" baseItem="0"/>
  </dataFields>
  <chartFormats count="3">
    <chartFormat chart="3" format="6" series="1">
      <pivotArea type="data" outline="0" fieldPosition="0">
        <references count="2">
          <reference field="4294967294" count="1" selected="0">
            <x v="0"/>
          </reference>
          <reference field="8" count="1" selected="0">
            <x v="0"/>
          </reference>
        </references>
      </pivotArea>
    </chartFormat>
    <chartFormat chart="3" format="7" series="1">
      <pivotArea type="data" outline="0" fieldPosition="0">
        <references count="2">
          <reference field="4294967294" count="1" selected="0">
            <x v="0"/>
          </reference>
          <reference field="8" count="1" selected="0">
            <x v="1"/>
          </reference>
        </references>
      </pivotArea>
    </chartFormat>
    <chartFormat chart="3" format="8" series="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566888-E8BE-4207-9866-FE4F92DE5C5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F3:AG12" firstHeaderRow="1" firstDataRow="1" firstDataCol="1"/>
  <pivotFields count="12">
    <pivotField showAll="0"/>
    <pivotField showAll="0"/>
    <pivotField showAll="0"/>
    <pivotField showAll="0">
      <items count="5">
        <item x="2"/>
        <item x="0"/>
        <item x="1"/>
        <item x="3"/>
        <item t="default"/>
      </items>
    </pivotField>
    <pivotField showAll="0"/>
    <pivotField showAll="0">
      <items count="4">
        <item x="1"/>
        <item x="0"/>
        <item x="2"/>
        <item t="default"/>
      </items>
    </pivotField>
    <pivotField axis="axisRow" showAll="0" sortType="ascending">
      <items count="10">
        <item x="7"/>
        <item x="1"/>
        <item x="5"/>
        <item x="6"/>
        <item x="3"/>
        <item x="0"/>
        <item m="1" x="8"/>
        <item x="4"/>
        <item x="2"/>
        <item t="default"/>
      </items>
      <autoSortScope>
        <pivotArea dataOnly="0" outline="0" fieldPosition="0">
          <references count="1">
            <reference field="4294967294" count="1" selected="0">
              <x v="0"/>
            </reference>
          </references>
        </pivotArea>
      </autoSortScope>
    </pivotField>
    <pivotField showAll="0">
      <items count="14">
        <item x="10"/>
        <item x="4"/>
        <item x="2"/>
        <item x="1"/>
        <item x="11"/>
        <item x="12"/>
        <item x="5"/>
        <item x="6"/>
        <item x="3"/>
        <item x="0"/>
        <item x="9"/>
        <item x="8"/>
        <item x="7"/>
        <item t="default"/>
      </items>
    </pivotField>
    <pivotField showAll="0">
      <items count="4">
        <item x="2"/>
        <item x="1"/>
        <item x="0"/>
        <item t="default"/>
      </items>
    </pivotField>
    <pivotField dataField="1" numFmtId="165" showAll="0"/>
    <pivotField showAll="0"/>
    <pivotField dragToRow="0" dragToCol="0" dragToPage="0" showAll="0" defaultSubtotal="0"/>
  </pivotFields>
  <rowFields count="1">
    <field x="6"/>
  </rowFields>
  <rowItems count="9">
    <i>
      <x v="3"/>
    </i>
    <i>
      <x v="8"/>
    </i>
    <i>
      <x v="7"/>
    </i>
    <i>
      <x v="2"/>
    </i>
    <i>
      <x/>
    </i>
    <i>
      <x v="5"/>
    </i>
    <i>
      <x v="4"/>
    </i>
    <i>
      <x v="1"/>
    </i>
    <i t="grand">
      <x/>
    </i>
  </rowItems>
  <colItems count="1">
    <i/>
  </colItems>
  <dataFields count="1">
    <dataField name="Sum of salary" fld="9" baseField="0" baseItem="0" numFmtId="165"/>
  </dataField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7CF7FB8-1AC0-423F-B618-AA36628F80BC}" sourceName="gender">
  <pivotTables>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442649417">
      <items count="4">
        <i x="2" s="1"/>
        <i x="0" s="1"/>
        <i x="1" s="1"/>
        <i x="3"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8463639-088E-4463-9B7D-F4E498635B6B}" sourceName="department">
  <pivotTables>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442649417">
      <items count="3">
        <i x="1" s="1"/>
        <i x="0"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34941B9-D8D6-45B6-B5A8-34E260BAD693}" sourceName="education_field">
  <pivotTables>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442649417">
      <items count="9">
        <i x="7" s="1"/>
        <i x="1" s="1"/>
        <i x="5" s="1"/>
        <i x="6" s="1"/>
        <i x="3" s="1"/>
        <i x="0" s="1"/>
        <i x="4" s="1"/>
        <i x="2" s="1"/>
        <i x="8"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D116E042-C1FB-4D02-A45E-DE816954A935}" sourceName="job_role">
  <pivotTables>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442649417">
      <items count="13">
        <i x="10" s="1"/>
        <i x="4" s="1"/>
        <i x="2" s="1"/>
        <i x="1" s="1"/>
        <i x="11" s="1"/>
        <i x="12" s="1"/>
        <i x="5" s="1"/>
        <i x="6" s="1"/>
        <i x="3" s="1"/>
        <i x="0" s="1"/>
        <i x="9" s="1"/>
        <i x="8" s="1"/>
        <i x="7"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4AD1601-632F-4326-802D-90A839F1FA6A}" sourceName="marital_status">
  <pivotTables>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442649417">
      <items count="3">
        <i x="2" s="1"/>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690CACF-DF54-48D8-8EE8-0F65B4CA1578}" cache="Slicer_gender" caption="Gender" style="My Settings" rowHeight="241300"/>
  <slicer name="department" xr10:uid="{5B6905B3-CC3A-49C0-90D6-039C50C82A58}" cache="Slicer_department" caption="Department" style="My Settings" rowHeight="241300"/>
  <slicer name="education_field" xr10:uid="{7C708D33-8723-4694-9C2A-8A6B6B0727C2}" cache="Slicer_education_field" caption="Education" style="My Settings" rowHeight="241300"/>
  <slicer name="job_role" xr10:uid="{7B1AF8ED-3B8D-4C85-BC04-4BB4A1FC6FD8}" cache="Slicer_job_role" caption="Job Role" style="My Settings" rowHeight="241300"/>
  <slicer name="marital_status" xr10:uid="{A951544F-7F8F-4CB8-ACE7-119CBB8E5C09}" cache="Slicer_marital_status" caption="Marital Status" style="My Setting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D9AEC5-2902-487A-9D7E-58A0DE64816B}" name="Table1" displayName="Table1" ref="A1:K1470" totalsRowShown="0">
  <autoFilter ref="A1:K1470" xr:uid="{C47D171B-8B4E-441F-BE7A-9F9390522AFD}"/>
  <tableColumns count="11">
    <tableColumn id="1" xr3:uid="{25719F67-23CA-449D-9E59-CA8EA5FD7F75}" name="emp_id"/>
    <tableColumn id="2" xr3:uid="{F32C96BF-91E4-4E85-8246-CEF2FBBCA473}" name="first_name"/>
    <tableColumn id="3" xr3:uid="{81959BED-2737-4EB6-B92D-88BD8CB8BC4B}" name="last_name"/>
    <tableColumn id="4" xr3:uid="{5C53E910-7DB3-4683-86FB-36C8EDC2A3AC}" name="gender"/>
    <tableColumn id="5" xr3:uid="{D84CCD71-80BE-4E96-AFCC-EB18F47C84CB}" name="age"/>
    <tableColumn id="6" xr3:uid="{2F7A1983-89DC-4F3B-A4AB-2AACB81365FB}" name="department"/>
    <tableColumn id="7" xr3:uid="{A6599294-30DA-4310-AB21-5D87770CB408}" name="education_field"/>
    <tableColumn id="8" xr3:uid="{7B109292-AC6C-415D-9143-2AD7332BB8D2}" name="job_role"/>
    <tableColumn id="9" xr3:uid="{951D571D-437A-483E-B810-96F074BA6567}" name="marital_status"/>
    <tableColumn id="10" xr3:uid="{58B7995B-602A-49F6-8CAF-099C5E5DE790}" name="salary" dataDxfId="0"/>
    <tableColumn id="11" xr3:uid="{17A6C9F1-2BF2-43CC-BB9E-6685A5EFC2DD}" name="age bins">
      <calculatedColumnFormula array="1">_xlfn.IFS(Table1[[#This Row],[age]]&lt;20,"19 Below",Table1[[#This Row],[age]]&lt;=29,"20-29",Table1[[#This Row],[age]]&lt;=39,"30-39",Table1[[#This Row],[age]]&lt;=49,"40-49",Table1[[#This Row],[age]]&lt;=59,"50-59",Table1[[#This Row],[age]]&gt;60,"60+")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BE03-3C51-4F02-BF43-A3C8486471DE}">
  <dimension ref="A3:AN27"/>
  <sheetViews>
    <sheetView workbookViewId="0">
      <selection activeCell="G31" sqref="G31"/>
    </sheetView>
  </sheetViews>
  <sheetFormatPr defaultRowHeight="15" x14ac:dyDescent="0.25"/>
  <cols>
    <col min="1" max="1" width="14.875" bestFit="1" customWidth="1"/>
    <col min="2" max="2" width="14.75" bestFit="1" customWidth="1"/>
    <col min="3" max="3" width="4.875" bestFit="1" customWidth="1"/>
    <col min="4" max="4" width="10.125" bestFit="1" customWidth="1"/>
    <col min="5" max="5" width="15.5" bestFit="1" customWidth="1"/>
    <col min="6" max="6" width="10.5" bestFit="1" customWidth="1"/>
    <col min="9" max="9" width="14.875" bestFit="1" customWidth="1"/>
    <col min="10" max="10" width="14.75" bestFit="1" customWidth="1"/>
    <col min="11" max="11" width="5.25" bestFit="1" customWidth="1"/>
    <col min="12" max="12" width="5.5" bestFit="1" customWidth="1"/>
    <col min="13" max="14" width="5.25" bestFit="1" customWidth="1"/>
    <col min="15" max="15" width="10.5" bestFit="1" customWidth="1"/>
    <col min="18" max="18" width="16.875" bestFit="1" customWidth="1"/>
    <col min="19" max="19" width="14.75" bestFit="1" customWidth="1"/>
    <col min="20" max="20" width="7.125" bestFit="1" customWidth="1"/>
    <col min="21" max="21" width="6" bestFit="1" customWidth="1"/>
    <col min="22" max="22" width="10.5" bestFit="1" customWidth="1"/>
    <col min="25" max="25" width="14.875" bestFit="1" customWidth="1"/>
    <col min="26" max="26" width="15" bestFit="1" customWidth="1"/>
    <col min="28" max="28" width="14.5" bestFit="1" customWidth="1"/>
    <col min="29" max="29" width="15" bestFit="1" customWidth="1"/>
    <col min="32" max="32" width="16.875" bestFit="1" customWidth="1"/>
    <col min="33" max="33" width="11.875" bestFit="1" customWidth="1"/>
    <col min="36" max="36" width="22" bestFit="1" customWidth="1"/>
    <col min="37" max="37" width="11.875" bestFit="1" customWidth="1"/>
    <col min="40" max="40" width="14.25" bestFit="1" customWidth="1"/>
    <col min="41" max="41" width="11.875" bestFit="1" customWidth="1"/>
  </cols>
  <sheetData>
    <row r="3" spans="1:40" x14ac:dyDescent="0.25">
      <c r="A3" s="4" t="s">
        <v>4272</v>
      </c>
      <c r="B3" s="4" t="s">
        <v>4273</v>
      </c>
      <c r="I3" s="4" t="s">
        <v>4272</v>
      </c>
      <c r="J3" s="4" t="s">
        <v>4273</v>
      </c>
      <c r="R3" s="4" t="s">
        <v>4272</v>
      </c>
      <c r="S3" s="4" t="s">
        <v>4273</v>
      </c>
      <c r="Y3" s="4" t="s">
        <v>4269</v>
      </c>
      <c r="Z3" t="s">
        <v>4276</v>
      </c>
      <c r="AB3" s="4" t="s">
        <v>4269</v>
      </c>
      <c r="AC3" t="s">
        <v>4276</v>
      </c>
      <c r="AF3" s="4" t="s">
        <v>4269</v>
      </c>
      <c r="AG3" t="s">
        <v>4270</v>
      </c>
      <c r="AJ3" s="4" t="s">
        <v>4269</v>
      </c>
      <c r="AK3" t="s">
        <v>4270</v>
      </c>
      <c r="AN3" t="s">
        <v>4272</v>
      </c>
    </row>
    <row r="4" spans="1:40" x14ac:dyDescent="0.25">
      <c r="A4" s="4" t="s">
        <v>4269</v>
      </c>
      <c r="B4" t="s">
        <v>34</v>
      </c>
      <c r="C4" t="s">
        <v>13</v>
      </c>
      <c r="D4" t="s">
        <v>27</v>
      </c>
      <c r="E4" t="s">
        <v>827</v>
      </c>
      <c r="F4" t="s">
        <v>4271</v>
      </c>
      <c r="I4" s="4" t="s">
        <v>4269</v>
      </c>
      <c r="J4" t="s">
        <v>4275</v>
      </c>
      <c r="K4" t="s">
        <v>4283</v>
      </c>
      <c r="L4" t="s">
        <v>4284</v>
      </c>
      <c r="M4" t="s">
        <v>4285</v>
      </c>
      <c r="N4" t="s">
        <v>4286</v>
      </c>
      <c r="O4" t="s">
        <v>4271</v>
      </c>
      <c r="R4" s="4" t="s">
        <v>4269</v>
      </c>
      <c r="S4" t="s">
        <v>40</v>
      </c>
      <c r="T4" t="s">
        <v>23</v>
      </c>
      <c r="U4" t="s">
        <v>17</v>
      </c>
      <c r="V4" t="s">
        <v>4271</v>
      </c>
      <c r="Y4" s="5" t="s">
        <v>21</v>
      </c>
      <c r="Z4" s="3">
        <v>119698.80952380953</v>
      </c>
      <c r="AB4" s="5" t="s">
        <v>827</v>
      </c>
      <c r="AC4" s="3">
        <v>128083.35</v>
      </c>
      <c r="AF4" s="5" t="s">
        <v>21</v>
      </c>
      <c r="AG4" s="3">
        <v>2292668</v>
      </c>
      <c r="AJ4" s="5" t="s">
        <v>16</v>
      </c>
      <c r="AK4" s="3">
        <v>38220882</v>
      </c>
      <c r="AN4" s="7">
        <v>1469</v>
      </c>
    </row>
    <row r="5" spans="1:40" x14ac:dyDescent="0.25">
      <c r="A5" s="5" t="s">
        <v>21</v>
      </c>
      <c r="B5" s="7">
        <v>33</v>
      </c>
      <c r="C5" s="7">
        <v>24</v>
      </c>
      <c r="D5" s="7">
        <v>5</v>
      </c>
      <c r="E5" s="7">
        <v>1</v>
      </c>
      <c r="F5" s="7">
        <v>63</v>
      </c>
      <c r="I5" s="5" t="s">
        <v>28</v>
      </c>
      <c r="J5" s="7">
        <v>47</v>
      </c>
      <c r="K5" s="7">
        <v>194</v>
      </c>
      <c r="L5" s="7">
        <v>132</v>
      </c>
      <c r="M5" s="7">
        <v>584</v>
      </c>
      <c r="N5" s="7">
        <v>4</v>
      </c>
      <c r="O5" s="7">
        <v>961</v>
      </c>
      <c r="R5" s="5" t="s">
        <v>29</v>
      </c>
      <c r="S5" s="7">
        <v>82</v>
      </c>
      <c r="T5" s="7">
        <v>181</v>
      </c>
      <c r="U5" s="7">
        <v>178</v>
      </c>
      <c r="V5" s="7">
        <v>441</v>
      </c>
      <c r="Y5" s="5" t="s">
        <v>14</v>
      </c>
      <c r="Z5" s="3">
        <v>119155.94382022473</v>
      </c>
      <c r="AB5" s="5" t="s">
        <v>34</v>
      </c>
      <c r="AC5" s="3">
        <v>113953.31305637982</v>
      </c>
      <c r="AF5" s="5" t="s">
        <v>35</v>
      </c>
      <c r="AG5" s="3">
        <v>4050219</v>
      </c>
      <c r="AJ5" s="5" t="s">
        <v>30</v>
      </c>
      <c r="AK5" s="3">
        <v>21469388</v>
      </c>
    </row>
    <row r="6" spans="1:40" x14ac:dyDescent="0.25">
      <c r="A6" s="5" t="s">
        <v>14</v>
      </c>
      <c r="B6" s="7">
        <v>203</v>
      </c>
      <c r="C6" s="7">
        <v>204</v>
      </c>
      <c r="D6" s="7">
        <v>35</v>
      </c>
      <c r="E6" s="7">
        <v>3</v>
      </c>
      <c r="F6" s="7">
        <v>445</v>
      </c>
      <c r="I6" s="5" t="s">
        <v>14</v>
      </c>
      <c r="J6" s="7">
        <v>28</v>
      </c>
      <c r="K6" s="7">
        <v>84</v>
      </c>
      <c r="L6" s="7">
        <v>76</v>
      </c>
      <c r="M6" s="7">
        <v>254</v>
      </c>
      <c r="N6" s="7">
        <v>3</v>
      </c>
      <c r="O6" s="7">
        <v>445</v>
      </c>
      <c r="R6" s="5" t="s">
        <v>44</v>
      </c>
      <c r="S6" s="7">
        <v>92</v>
      </c>
      <c r="T6" s="7">
        <v>144</v>
      </c>
      <c r="U6" s="7">
        <v>127</v>
      </c>
      <c r="V6" s="7">
        <v>363</v>
      </c>
      <c r="Y6" s="5" t="s">
        <v>28</v>
      </c>
      <c r="Z6" s="3">
        <v>109655.12278876171</v>
      </c>
      <c r="AB6" s="5" t="s">
        <v>13</v>
      </c>
      <c r="AC6" s="3">
        <v>111773.80952380953</v>
      </c>
      <c r="AF6" s="5" t="s">
        <v>48</v>
      </c>
      <c r="AG6" s="3">
        <v>9239714</v>
      </c>
      <c r="AJ6" s="5" t="s">
        <v>62</v>
      </c>
      <c r="AK6" s="3">
        <v>19004034</v>
      </c>
    </row>
    <row r="7" spans="1:40" x14ac:dyDescent="0.25">
      <c r="A7" s="5" t="s">
        <v>28</v>
      </c>
      <c r="B7" s="7">
        <v>438</v>
      </c>
      <c r="C7" s="7">
        <v>423</v>
      </c>
      <c r="D7" s="7">
        <v>84</v>
      </c>
      <c r="E7" s="7">
        <v>16</v>
      </c>
      <c r="F7" s="7">
        <v>961</v>
      </c>
      <c r="I7" s="5" t="s">
        <v>21</v>
      </c>
      <c r="J7" s="7">
        <v>6</v>
      </c>
      <c r="K7" s="7">
        <v>10</v>
      </c>
      <c r="L7" s="7">
        <v>11</v>
      </c>
      <c r="M7" s="7">
        <v>36</v>
      </c>
      <c r="N7" s="7"/>
      <c r="O7" s="7">
        <v>63</v>
      </c>
      <c r="R7" s="5" t="s">
        <v>15</v>
      </c>
      <c r="S7" s="7">
        <v>55</v>
      </c>
      <c r="T7" s="7">
        <v>147</v>
      </c>
      <c r="U7" s="7">
        <v>121</v>
      </c>
      <c r="V7" s="7">
        <v>323</v>
      </c>
      <c r="Y7" s="5" t="s">
        <v>4271</v>
      </c>
      <c r="Z7" s="3">
        <v>112963.91626957114</v>
      </c>
      <c r="AB7" s="5" t="s">
        <v>27</v>
      </c>
      <c r="AC7" s="3">
        <v>111395.50806451614</v>
      </c>
      <c r="AF7" s="5" t="s">
        <v>90</v>
      </c>
      <c r="AG7" s="3">
        <v>9811802</v>
      </c>
      <c r="AJ7" s="5" t="s">
        <v>150</v>
      </c>
      <c r="AK7" s="3">
        <v>18017180</v>
      </c>
    </row>
    <row r="8" spans="1:40" x14ac:dyDescent="0.25">
      <c r="A8" s="5" t="s">
        <v>4271</v>
      </c>
      <c r="B8" s="7">
        <v>674</v>
      </c>
      <c r="C8" s="7">
        <v>651</v>
      </c>
      <c r="D8" s="7">
        <v>124</v>
      </c>
      <c r="E8" s="7">
        <v>20</v>
      </c>
      <c r="F8" s="7">
        <v>1469</v>
      </c>
      <c r="I8" s="5" t="s">
        <v>4271</v>
      </c>
      <c r="J8" s="7">
        <v>81</v>
      </c>
      <c r="K8" s="7">
        <v>288</v>
      </c>
      <c r="L8" s="7">
        <v>219</v>
      </c>
      <c r="M8" s="7">
        <v>874</v>
      </c>
      <c r="N8" s="7">
        <v>7</v>
      </c>
      <c r="O8" s="7">
        <v>1469</v>
      </c>
      <c r="R8" s="5" t="s">
        <v>90</v>
      </c>
      <c r="S8" s="7">
        <v>23</v>
      </c>
      <c r="T8" s="7">
        <v>38</v>
      </c>
      <c r="U8" s="7">
        <v>40</v>
      </c>
      <c r="V8" s="7">
        <v>101</v>
      </c>
      <c r="AB8" s="5" t="s">
        <v>4271</v>
      </c>
      <c r="AC8" s="3">
        <v>112963.91626957114</v>
      </c>
      <c r="AF8" s="5" t="s">
        <v>146</v>
      </c>
      <c r="AG8" s="3">
        <v>11581636</v>
      </c>
      <c r="AJ8" s="5" t="s">
        <v>74</v>
      </c>
      <c r="AK8" s="3">
        <v>16653291</v>
      </c>
    </row>
    <row r="9" spans="1:40" x14ac:dyDescent="0.25">
      <c r="R9" s="5" t="s">
        <v>146</v>
      </c>
      <c r="S9" s="7">
        <v>16</v>
      </c>
      <c r="T9" s="7">
        <v>44</v>
      </c>
      <c r="U9" s="7">
        <v>34</v>
      </c>
      <c r="V9" s="7">
        <v>94</v>
      </c>
      <c r="AF9" s="5" t="s">
        <v>15</v>
      </c>
      <c r="AG9" s="3">
        <v>36275524</v>
      </c>
      <c r="AJ9" s="5" t="s">
        <v>70</v>
      </c>
      <c r="AK9" s="3">
        <v>15278313</v>
      </c>
    </row>
    <row r="10" spans="1:40" x14ac:dyDescent="0.25">
      <c r="R10" s="5" t="s">
        <v>48</v>
      </c>
      <c r="S10" s="7">
        <v>14</v>
      </c>
      <c r="T10" s="7">
        <v>35</v>
      </c>
      <c r="U10" s="7">
        <v>33</v>
      </c>
      <c r="V10" s="7">
        <v>82</v>
      </c>
      <c r="AF10" s="5" t="s">
        <v>44</v>
      </c>
      <c r="AG10" s="3">
        <v>41154986</v>
      </c>
      <c r="AJ10" s="5" t="s">
        <v>55</v>
      </c>
      <c r="AK10" s="3">
        <v>14636748</v>
      </c>
    </row>
    <row r="11" spans="1:40" x14ac:dyDescent="0.25">
      <c r="R11" s="5" t="s">
        <v>35</v>
      </c>
      <c r="S11" s="7">
        <v>10</v>
      </c>
      <c r="T11" s="7">
        <v>20</v>
      </c>
      <c r="U11" s="7">
        <v>8</v>
      </c>
      <c r="V11" s="7">
        <v>38</v>
      </c>
      <c r="AF11" s="5" t="s">
        <v>29</v>
      </c>
      <c r="AG11" s="3">
        <v>51537444</v>
      </c>
      <c r="AJ11" s="5" t="s">
        <v>66</v>
      </c>
      <c r="AK11" s="3">
        <v>11748649</v>
      </c>
    </row>
    <row r="12" spans="1:40" x14ac:dyDescent="0.25">
      <c r="R12" s="5" t="s">
        <v>21</v>
      </c>
      <c r="S12" s="7">
        <v>4</v>
      </c>
      <c r="T12" s="7">
        <v>15</v>
      </c>
      <c r="U12" s="7">
        <v>8</v>
      </c>
      <c r="V12" s="7">
        <v>27</v>
      </c>
      <c r="AF12" s="5" t="s">
        <v>4271</v>
      </c>
      <c r="AG12" s="3">
        <v>165943993</v>
      </c>
      <c r="AJ12" s="5" t="s">
        <v>118</v>
      </c>
      <c r="AK12" s="3">
        <v>3374483</v>
      </c>
    </row>
    <row r="13" spans="1:40" x14ac:dyDescent="0.25">
      <c r="R13" s="5" t="s">
        <v>4271</v>
      </c>
      <c r="S13" s="7">
        <v>296</v>
      </c>
      <c r="T13" s="7">
        <v>624</v>
      </c>
      <c r="U13" s="7">
        <v>549</v>
      </c>
      <c r="V13" s="7">
        <v>1469</v>
      </c>
      <c r="AJ13" s="5" t="s">
        <v>175</v>
      </c>
      <c r="AK13" s="3">
        <v>2642145</v>
      </c>
    </row>
    <row r="14" spans="1:40" x14ac:dyDescent="0.25">
      <c r="AJ14" s="5" t="s">
        <v>22</v>
      </c>
      <c r="AK14" s="3">
        <v>2198017</v>
      </c>
    </row>
    <row r="15" spans="1:40" x14ac:dyDescent="0.25">
      <c r="AJ15" s="5" t="s">
        <v>227</v>
      </c>
      <c r="AK15" s="3">
        <v>1797323</v>
      </c>
    </row>
    <row r="16" spans="1:40" x14ac:dyDescent="0.25">
      <c r="AJ16" s="5" t="s">
        <v>36</v>
      </c>
      <c r="AK16" s="3">
        <v>903540</v>
      </c>
    </row>
    <row r="17" spans="1:37" x14ac:dyDescent="0.25">
      <c r="AJ17" s="5" t="s">
        <v>4271</v>
      </c>
      <c r="AK17" s="3">
        <v>165943993</v>
      </c>
    </row>
    <row r="22" spans="1:37" x14ac:dyDescent="0.25">
      <c r="A22" t="s">
        <v>4277</v>
      </c>
      <c r="B22">
        <f>COUNTA(emp_id)</f>
        <v>1469</v>
      </c>
    </row>
    <row r="23" spans="1:37" x14ac:dyDescent="0.25">
      <c r="A23" t="s">
        <v>4278</v>
      </c>
      <c r="B23" s="6" cm="1">
        <f t="array" ref="B23">COUNTIF(gender_,"Female")/B22</f>
        <v>0.45881552076242343</v>
      </c>
    </row>
    <row r="24" spans="1:37" x14ac:dyDescent="0.25">
      <c r="A24" t="s">
        <v>4279</v>
      </c>
      <c r="B24">
        <f>COUNTA(_xlfn.UNIQUE(department_))</f>
        <v>3</v>
      </c>
    </row>
    <row r="25" spans="1:37" x14ac:dyDescent="0.25">
      <c r="A25" t="s">
        <v>4280</v>
      </c>
      <c r="B25" s="2">
        <f>AVERAGE(salary_)</f>
        <v>112963.91626957114</v>
      </c>
    </row>
    <row r="26" spans="1:37" x14ac:dyDescent="0.25">
      <c r="A26" t="s">
        <v>4281</v>
      </c>
      <c r="B26" s="3">
        <f>MAX(salary_)</f>
        <v>547204</v>
      </c>
    </row>
    <row r="27" spans="1:37" x14ac:dyDescent="0.25">
      <c r="A27" t="s">
        <v>4282</v>
      </c>
      <c r="B27" s="3">
        <f>MIN(salary_)</f>
        <v>20387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D171B-8B4E-441F-BE7A-9F9390522AFD}">
  <dimension ref="A1:K1470"/>
  <sheetViews>
    <sheetView workbookViewId="0">
      <selection activeCell="K3" sqref="K3"/>
    </sheetView>
  </sheetViews>
  <sheetFormatPr defaultRowHeight="15" x14ac:dyDescent="0.25"/>
  <cols>
    <col min="1" max="1" width="11.25" customWidth="1"/>
    <col min="2" max="2" width="15.375" customWidth="1"/>
    <col min="3" max="3" width="12.25" customWidth="1"/>
    <col min="4" max="4" width="9.375" customWidth="1"/>
    <col min="5" max="5" width="6.25" customWidth="1"/>
    <col min="6" max="6" width="16.75" customWidth="1"/>
    <col min="7" max="7" width="17" customWidth="1"/>
    <col min="8" max="8" width="10.5" customWidth="1"/>
    <col min="9" max="9" width="15.625" customWidth="1"/>
    <col min="10" max="10" width="11" style="3" customWidth="1"/>
  </cols>
  <sheetData>
    <row r="1" spans="1:11" x14ac:dyDescent="0.25">
      <c r="A1" t="s">
        <v>0</v>
      </c>
      <c r="B1" t="s">
        <v>1</v>
      </c>
      <c r="C1" t="s">
        <v>2</v>
      </c>
      <c r="D1" t="s">
        <v>3</v>
      </c>
      <c r="E1" t="s">
        <v>4</v>
      </c>
      <c r="F1" t="s">
        <v>5</v>
      </c>
      <c r="G1" t="s">
        <v>6</v>
      </c>
      <c r="H1" t="s">
        <v>7</v>
      </c>
      <c r="I1" t="s">
        <v>8</v>
      </c>
      <c r="J1" s="3" t="s">
        <v>9</v>
      </c>
      <c r="K1" t="s">
        <v>4274</v>
      </c>
    </row>
    <row r="2" spans="1:11" x14ac:dyDescent="0.25">
      <c r="A2" t="s">
        <v>10</v>
      </c>
      <c r="B2" t="s">
        <v>11</v>
      </c>
      <c r="C2" t="s">
        <v>12</v>
      </c>
      <c r="D2" t="s">
        <v>13</v>
      </c>
      <c r="E2">
        <v>38</v>
      </c>
      <c r="F2" t="s">
        <v>14</v>
      </c>
      <c r="G2" t="s">
        <v>15</v>
      </c>
      <c r="H2" t="s">
        <v>16</v>
      </c>
      <c r="I2" t="s">
        <v>17</v>
      </c>
      <c r="J2" s="3">
        <v>157718</v>
      </c>
      <c r="K2" t="str" cm="1">
        <f t="array" ref="K2">_xlfn.IFS(Table1[[#This Row],[age]]&lt;20,"19 Below",Table1[[#This Row],[age]]&lt;=29,"20-29",Table1[[#This Row],[age]]&lt;=39,"30-39",Table1[[#This Row],[age]]&lt;=49,"40-49",Table1[[#This Row],[age]]&lt;=59,"50-59",Table1[[#This Row],[age]]&gt;60,"60+")</f>
        <v>30-39</v>
      </c>
    </row>
    <row r="3" spans="1:11" x14ac:dyDescent="0.25">
      <c r="A3" t="s">
        <v>18</v>
      </c>
      <c r="B3" t="s">
        <v>19</v>
      </c>
      <c r="C3" t="s">
        <v>20</v>
      </c>
      <c r="D3" t="s">
        <v>13</v>
      </c>
      <c r="E3">
        <v>43</v>
      </c>
      <c r="F3" t="s">
        <v>21</v>
      </c>
      <c r="G3" t="s">
        <v>29</v>
      </c>
      <c r="H3" t="s">
        <v>22</v>
      </c>
      <c r="I3" t="s">
        <v>23</v>
      </c>
      <c r="J3" s="3">
        <v>309964</v>
      </c>
      <c r="K3" t="str" cm="1">
        <f t="array" ref="K3">_xlfn.IFS(Table1[[#This Row],[age]]&lt;20,"19 Below",Table1[[#This Row],[age]]&lt;=29,"20-29",Table1[[#This Row],[age]]&lt;=39,"30-39",Table1[[#This Row],[age]]&lt;=49,"40-49",Table1[[#This Row],[age]]&lt;=59,"50-59",Table1[[#This Row],[age]]&gt;60,"60+")</f>
        <v>40-49</v>
      </c>
    </row>
    <row r="4" spans="1:11" x14ac:dyDescent="0.25">
      <c r="A4" t="s">
        <v>24</v>
      </c>
      <c r="B4" t="s">
        <v>25</v>
      </c>
      <c r="C4" t="s">
        <v>26</v>
      </c>
      <c r="D4" t="s">
        <v>27</v>
      </c>
      <c r="E4">
        <v>39</v>
      </c>
      <c r="F4" t="s">
        <v>28</v>
      </c>
      <c r="G4" t="s">
        <v>35</v>
      </c>
      <c r="H4" t="s">
        <v>30</v>
      </c>
      <c r="I4" t="s">
        <v>23</v>
      </c>
      <c r="J4" s="3">
        <v>293132</v>
      </c>
      <c r="K4" t="str" cm="1">
        <f t="array" ref="K4">_xlfn.IFS(Table1[[#This Row],[age]]&lt;20,"19 Below",Table1[[#This Row],[age]]&lt;=29,"20-29",Table1[[#This Row],[age]]&lt;=39,"30-39",Table1[[#This Row],[age]]&lt;=49,"40-49",Table1[[#This Row],[age]]&lt;=59,"50-59",Table1[[#This Row],[age]]&gt;60,"60+")</f>
        <v>30-39</v>
      </c>
    </row>
    <row r="5" spans="1:11" x14ac:dyDescent="0.25">
      <c r="A5" t="s">
        <v>31</v>
      </c>
      <c r="B5" t="s">
        <v>32</v>
      </c>
      <c r="C5" t="s">
        <v>33</v>
      </c>
      <c r="D5" t="s">
        <v>34</v>
      </c>
      <c r="E5">
        <v>29</v>
      </c>
      <c r="F5" t="s">
        <v>21</v>
      </c>
      <c r="G5" t="s">
        <v>15</v>
      </c>
      <c r="H5" t="s">
        <v>36</v>
      </c>
      <c r="I5" t="s">
        <v>17</v>
      </c>
      <c r="J5" s="3">
        <v>49606</v>
      </c>
      <c r="K5" t="str" cm="1">
        <f t="array" ref="K5">_xlfn.IFS(Table1[[#This Row],[age]]&lt;20,"19 Below",Table1[[#This Row],[age]]&lt;=29,"20-29",Table1[[#This Row],[age]]&lt;=39,"30-39",Table1[[#This Row],[age]]&lt;=49,"40-49",Table1[[#This Row],[age]]&lt;=59,"50-59",Table1[[#This Row],[age]]&gt;60,"60+")</f>
        <v>20-29</v>
      </c>
    </row>
    <row r="6" spans="1:11" x14ac:dyDescent="0.25">
      <c r="A6" t="s">
        <v>37</v>
      </c>
      <c r="B6" t="s">
        <v>38</v>
      </c>
      <c r="C6" t="s">
        <v>39</v>
      </c>
      <c r="D6" t="s">
        <v>13</v>
      </c>
      <c r="E6">
        <v>34</v>
      </c>
      <c r="F6" t="s">
        <v>14</v>
      </c>
      <c r="G6" t="s">
        <v>44</v>
      </c>
      <c r="H6" t="s">
        <v>16</v>
      </c>
      <c r="I6" t="s">
        <v>40</v>
      </c>
      <c r="J6" s="3">
        <v>133468</v>
      </c>
      <c r="K6" t="str" cm="1">
        <f t="array" ref="K6">_xlfn.IFS(Table1[[#This Row],[age]]&lt;20,"19 Below",Table1[[#This Row],[age]]&lt;=29,"20-29",Table1[[#This Row],[age]]&lt;=39,"30-39",Table1[[#This Row],[age]]&lt;=49,"40-49",Table1[[#This Row],[age]]&lt;=59,"50-59",Table1[[#This Row],[age]]&gt;60,"60+")</f>
        <v>30-39</v>
      </c>
    </row>
    <row r="7" spans="1:11" x14ac:dyDescent="0.25">
      <c r="A7" t="s">
        <v>41</v>
      </c>
      <c r="B7" t="s">
        <v>42</v>
      </c>
      <c r="C7" t="s">
        <v>43</v>
      </c>
      <c r="D7" t="s">
        <v>34</v>
      </c>
      <c r="E7">
        <v>42</v>
      </c>
      <c r="F7" t="s">
        <v>28</v>
      </c>
      <c r="G7" t="s">
        <v>48</v>
      </c>
      <c r="H7" t="s">
        <v>30</v>
      </c>
      <c r="I7" t="s">
        <v>23</v>
      </c>
      <c r="J7" s="3">
        <v>259284</v>
      </c>
      <c r="K7" t="str" cm="1">
        <f t="array" ref="K7">_xlfn.IFS(Table1[[#This Row],[age]]&lt;20,"19 Below",Table1[[#This Row],[age]]&lt;=29,"20-29",Table1[[#This Row],[age]]&lt;=39,"30-39",Table1[[#This Row],[age]]&lt;=49,"40-49",Table1[[#This Row],[age]]&lt;=59,"50-59",Table1[[#This Row],[age]]&gt;60,"60+")</f>
        <v>40-49</v>
      </c>
    </row>
    <row r="8" spans="1:11" x14ac:dyDescent="0.25">
      <c r="A8" t="s">
        <v>45</v>
      </c>
      <c r="B8" t="s">
        <v>46</v>
      </c>
      <c r="C8" t="s">
        <v>47</v>
      </c>
      <c r="D8" t="s">
        <v>34</v>
      </c>
      <c r="E8">
        <v>40</v>
      </c>
      <c r="F8" t="s">
        <v>14</v>
      </c>
      <c r="G8" t="s">
        <v>15</v>
      </c>
      <c r="H8" t="s">
        <v>16</v>
      </c>
      <c r="I8" t="s">
        <v>40</v>
      </c>
      <c r="J8" s="3">
        <v>104426</v>
      </c>
      <c r="K8" t="str" cm="1">
        <f t="array" ref="K8">_xlfn.IFS(Table1[[#This Row],[age]]&lt;20,"19 Below",Table1[[#This Row],[age]]&lt;=29,"20-29",Table1[[#This Row],[age]]&lt;=39,"30-39",Table1[[#This Row],[age]]&lt;=49,"40-49",Table1[[#This Row],[age]]&lt;=59,"50-59",Table1[[#This Row],[age]]&gt;60,"60+")</f>
        <v>40-49</v>
      </c>
    </row>
    <row r="9" spans="1:11" x14ac:dyDescent="0.25">
      <c r="A9" t="s">
        <v>49</v>
      </c>
      <c r="B9" t="s">
        <v>50</v>
      </c>
      <c r="C9" t="s">
        <v>51</v>
      </c>
      <c r="D9" t="s">
        <v>13</v>
      </c>
      <c r="E9">
        <v>38</v>
      </c>
      <c r="F9" t="s">
        <v>14</v>
      </c>
      <c r="G9" t="s">
        <v>44</v>
      </c>
      <c r="H9" t="s">
        <v>16</v>
      </c>
      <c r="I9" t="s">
        <v>23</v>
      </c>
      <c r="J9" s="3">
        <v>147098</v>
      </c>
      <c r="K9" t="str" cm="1">
        <f t="array" ref="K9">_xlfn.IFS(Table1[[#This Row],[age]]&lt;20,"19 Below",Table1[[#This Row],[age]]&lt;=29,"20-29",Table1[[#This Row],[age]]&lt;=39,"30-39",Table1[[#This Row],[age]]&lt;=49,"40-49",Table1[[#This Row],[age]]&lt;=59,"50-59",Table1[[#This Row],[age]]&gt;60,"60+")</f>
        <v>30-39</v>
      </c>
    </row>
    <row r="10" spans="1:11" x14ac:dyDescent="0.25">
      <c r="A10" t="s">
        <v>52</v>
      </c>
      <c r="B10" t="s">
        <v>53</v>
      </c>
      <c r="C10" t="s">
        <v>54</v>
      </c>
      <c r="D10" t="s">
        <v>34</v>
      </c>
      <c r="E10">
        <v>31</v>
      </c>
      <c r="F10" t="s">
        <v>28</v>
      </c>
      <c r="G10" t="s">
        <v>29</v>
      </c>
      <c r="H10" t="s">
        <v>55</v>
      </c>
      <c r="I10" t="s">
        <v>17</v>
      </c>
      <c r="J10" s="3">
        <v>69747</v>
      </c>
      <c r="K10" t="str" cm="1">
        <f t="array" ref="K10">_xlfn.IFS(Table1[[#This Row],[age]]&lt;20,"19 Below",Table1[[#This Row],[age]]&lt;=29,"20-29",Table1[[#This Row],[age]]&lt;=39,"30-39",Table1[[#This Row],[age]]&lt;=49,"40-49",Table1[[#This Row],[age]]&lt;=59,"50-59",Table1[[#This Row],[age]]&gt;60,"60+")</f>
        <v>30-39</v>
      </c>
    </row>
    <row r="11" spans="1:11" x14ac:dyDescent="0.25">
      <c r="A11" t="s">
        <v>56</v>
      </c>
      <c r="B11" t="s">
        <v>57</v>
      </c>
      <c r="C11" t="s">
        <v>58</v>
      </c>
      <c r="D11" t="s">
        <v>34</v>
      </c>
      <c r="E11">
        <v>32</v>
      </c>
      <c r="F11" t="s">
        <v>28</v>
      </c>
      <c r="G11" t="s">
        <v>44</v>
      </c>
      <c r="H11" t="s">
        <v>55</v>
      </c>
      <c r="I11" t="s">
        <v>17</v>
      </c>
      <c r="J11" s="3">
        <v>102022</v>
      </c>
      <c r="K11" t="str" cm="1">
        <f t="array" ref="K11">_xlfn.IFS(Table1[[#This Row],[age]]&lt;20,"19 Below",Table1[[#This Row],[age]]&lt;=29,"20-29",Table1[[#This Row],[age]]&lt;=39,"30-39",Table1[[#This Row],[age]]&lt;=49,"40-49",Table1[[#This Row],[age]]&lt;=59,"50-59",Table1[[#This Row],[age]]&gt;60,"60+")</f>
        <v>30-39</v>
      </c>
    </row>
    <row r="12" spans="1:11" x14ac:dyDescent="0.25">
      <c r="A12" t="s">
        <v>59</v>
      </c>
      <c r="B12" t="s">
        <v>60</v>
      </c>
      <c r="C12" t="s">
        <v>61</v>
      </c>
      <c r="D12" t="s">
        <v>34</v>
      </c>
      <c r="E12">
        <v>35</v>
      </c>
      <c r="F12" t="s">
        <v>28</v>
      </c>
      <c r="G12" t="s">
        <v>15</v>
      </c>
      <c r="H12" t="s">
        <v>62</v>
      </c>
      <c r="I12" t="s">
        <v>17</v>
      </c>
      <c r="J12" s="3">
        <v>272175</v>
      </c>
      <c r="K12" t="str" cm="1">
        <f t="array" ref="K12">_xlfn.IFS(Table1[[#This Row],[age]]&lt;20,"19 Below",Table1[[#This Row],[age]]&lt;=29,"20-29",Table1[[#This Row],[age]]&lt;=39,"30-39",Table1[[#This Row],[age]]&lt;=49,"40-49",Table1[[#This Row],[age]]&lt;=59,"50-59",Table1[[#This Row],[age]]&gt;60,"60+")</f>
        <v>30-39</v>
      </c>
    </row>
    <row r="13" spans="1:11" x14ac:dyDescent="0.25">
      <c r="A13" t="s">
        <v>63</v>
      </c>
      <c r="B13" t="s">
        <v>64</v>
      </c>
      <c r="C13" t="s">
        <v>65</v>
      </c>
      <c r="D13" t="s">
        <v>13</v>
      </c>
      <c r="E13">
        <v>38</v>
      </c>
      <c r="F13" t="s">
        <v>14</v>
      </c>
      <c r="G13" t="s">
        <v>29</v>
      </c>
      <c r="H13" t="s">
        <v>66</v>
      </c>
      <c r="I13" t="s">
        <v>17</v>
      </c>
      <c r="J13" s="3">
        <v>340229</v>
      </c>
      <c r="K13" t="str" cm="1">
        <f t="array" ref="K13">_xlfn.IFS(Table1[[#This Row],[age]]&lt;20,"19 Below",Table1[[#This Row],[age]]&lt;=29,"20-29",Table1[[#This Row],[age]]&lt;=39,"30-39",Table1[[#This Row],[age]]&lt;=49,"40-49",Table1[[#This Row],[age]]&lt;=59,"50-59",Table1[[#This Row],[age]]&gt;60,"60+")</f>
        <v>30-39</v>
      </c>
    </row>
    <row r="14" spans="1:11" x14ac:dyDescent="0.25">
      <c r="A14" t="s">
        <v>67</v>
      </c>
      <c r="B14" t="s">
        <v>68</v>
      </c>
      <c r="C14" t="s">
        <v>69</v>
      </c>
      <c r="D14" t="s">
        <v>27</v>
      </c>
      <c r="E14">
        <v>37</v>
      </c>
      <c r="F14" t="s">
        <v>28</v>
      </c>
      <c r="G14" t="s">
        <v>48</v>
      </c>
      <c r="H14" t="s">
        <v>70</v>
      </c>
      <c r="I14" t="s">
        <v>40</v>
      </c>
      <c r="J14" s="3">
        <v>48395</v>
      </c>
      <c r="K14" t="str" cm="1">
        <f t="array" ref="K14">_xlfn.IFS(Table1[[#This Row],[age]]&lt;20,"19 Below",Table1[[#This Row],[age]]&lt;=29,"20-29",Table1[[#This Row],[age]]&lt;=39,"30-39",Table1[[#This Row],[age]]&lt;=49,"40-49",Table1[[#This Row],[age]]&lt;=59,"50-59",Table1[[#This Row],[age]]&gt;60,"60+")</f>
        <v>30-39</v>
      </c>
    </row>
    <row r="15" spans="1:11" x14ac:dyDescent="0.25">
      <c r="A15" t="s">
        <v>71</v>
      </c>
      <c r="B15" t="s">
        <v>72</v>
      </c>
      <c r="C15" t="s">
        <v>73</v>
      </c>
      <c r="D15" t="s">
        <v>13</v>
      </c>
      <c r="E15">
        <v>33</v>
      </c>
      <c r="F15" t="s">
        <v>28</v>
      </c>
      <c r="G15" t="s">
        <v>44</v>
      </c>
      <c r="H15" t="s">
        <v>74</v>
      </c>
      <c r="I15" t="s">
        <v>17</v>
      </c>
      <c r="J15" s="3">
        <v>97126</v>
      </c>
      <c r="K15" t="str" cm="1">
        <f t="array" ref="K15">_xlfn.IFS(Table1[[#This Row],[age]]&lt;20,"19 Below",Table1[[#This Row],[age]]&lt;=29,"20-29",Table1[[#This Row],[age]]&lt;=39,"30-39",Table1[[#This Row],[age]]&lt;=49,"40-49",Table1[[#This Row],[age]]&lt;=59,"50-59",Table1[[#This Row],[age]]&gt;60,"60+")</f>
        <v>30-39</v>
      </c>
    </row>
    <row r="16" spans="1:11" x14ac:dyDescent="0.25">
      <c r="A16" t="s">
        <v>75</v>
      </c>
      <c r="B16" t="s">
        <v>76</v>
      </c>
      <c r="C16" t="s">
        <v>77</v>
      </c>
      <c r="D16" t="s">
        <v>34</v>
      </c>
      <c r="E16">
        <v>42</v>
      </c>
      <c r="F16" t="s">
        <v>28</v>
      </c>
      <c r="G16" t="s">
        <v>15</v>
      </c>
      <c r="H16" t="s">
        <v>30</v>
      </c>
      <c r="I16" t="s">
        <v>23</v>
      </c>
      <c r="J16" s="3">
        <v>316208</v>
      </c>
      <c r="K16" t="str" cm="1">
        <f t="array" ref="K16">_xlfn.IFS(Table1[[#This Row],[age]]&lt;20,"19 Below",Table1[[#This Row],[age]]&lt;=29,"20-29",Table1[[#This Row],[age]]&lt;=39,"30-39",Table1[[#This Row],[age]]&lt;=49,"40-49",Table1[[#This Row],[age]]&lt;=59,"50-59",Table1[[#This Row],[age]]&gt;60,"60+")</f>
        <v>40-49</v>
      </c>
    </row>
    <row r="17" spans="1:11" x14ac:dyDescent="0.25">
      <c r="A17" t="s">
        <v>78</v>
      </c>
      <c r="B17" t="s">
        <v>79</v>
      </c>
      <c r="C17" t="s">
        <v>80</v>
      </c>
      <c r="D17" t="s">
        <v>13</v>
      </c>
      <c r="E17">
        <v>43</v>
      </c>
      <c r="F17" t="s">
        <v>14</v>
      </c>
      <c r="G17" t="s">
        <v>15</v>
      </c>
      <c r="H17" t="s">
        <v>16</v>
      </c>
      <c r="I17" t="s">
        <v>17</v>
      </c>
      <c r="J17" s="3">
        <v>128885</v>
      </c>
      <c r="K17" t="str" cm="1">
        <f t="array" ref="K17">_xlfn.IFS(Table1[[#This Row],[age]]&lt;20,"19 Below",Table1[[#This Row],[age]]&lt;=29,"20-29",Table1[[#This Row],[age]]&lt;=39,"30-39",Table1[[#This Row],[age]]&lt;=49,"40-49",Table1[[#This Row],[age]]&lt;=59,"50-59",Table1[[#This Row],[age]]&gt;60,"60+")</f>
        <v>40-49</v>
      </c>
    </row>
    <row r="18" spans="1:11" x14ac:dyDescent="0.25">
      <c r="A18" t="s">
        <v>81</v>
      </c>
      <c r="B18" t="s">
        <v>82</v>
      </c>
      <c r="C18" t="s">
        <v>83</v>
      </c>
      <c r="D18" t="s">
        <v>13</v>
      </c>
      <c r="E18">
        <v>43</v>
      </c>
      <c r="F18" t="s">
        <v>14</v>
      </c>
      <c r="G18" t="s">
        <v>29</v>
      </c>
      <c r="H18" t="s">
        <v>16</v>
      </c>
      <c r="I18" t="s">
        <v>23</v>
      </c>
      <c r="J18" s="3">
        <v>108315</v>
      </c>
      <c r="K18" t="str" cm="1">
        <f t="array" ref="K18">_xlfn.IFS(Table1[[#This Row],[age]]&lt;20,"19 Below",Table1[[#This Row],[age]]&lt;=29,"20-29",Table1[[#This Row],[age]]&lt;=39,"30-39",Table1[[#This Row],[age]]&lt;=49,"40-49",Table1[[#This Row],[age]]&lt;=59,"50-59",Table1[[#This Row],[age]]&gt;60,"60+")</f>
        <v>40-49</v>
      </c>
    </row>
    <row r="19" spans="1:11" x14ac:dyDescent="0.25">
      <c r="A19" t="s">
        <v>84</v>
      </c>
      <c r="B19" t="s">
        <v>85</v>
      </c>
      <c r="C19" t="s">
        <v>86</v>
      </c>
      <c r="D19" t="s">
        <v>34</v>
      </c>
      <c r="E19">
        <v>45</v>
      </c>
      <c r="F19" t="s">
        <v>28</v>
      </c>
      <c r="G19" t="s">
        <v>90</v>
      </c>
      <c r="H19" t="s">
        <v>70</v>
      </c>
      <c r="I19" t="s">
        <v>23</v>
      </c>
      <c r="J19" s="3">
        <v>136521</v>
      </c>
      <c r="K19" t="str" cm="1">
        <f t="array" ref="K19">_xlfn.IFS(Table1[[#This Row],[age]]&lt;20,"19 Below",Table1[[#This Row],[age]]&lt;=29,"20-29",Table1[[#This Row],[age]]&lt;=39,"30-39",Table1[[#This Row],[age]]&lt;=49,"40-49",Table1[[#This Row],[age]]&lt;=59,"50-59",Table1[[#This Row],[age]]&gt;60,"60+")</f>
        <v>40-49</v>
      </c>
    </row>
    <row r="20" spans="1:11" x14ac:dyDescent="0.25">
      <c r="A20" t="s">
        <v>87</v>
      </c>
      <c r="B20" t="s">
        <v>88</v>
      </c>
      <c r="C20" t="s">
        <v>89</v>
      </c>
      <c r="D20" t="s">
        <v>34</v>
      </c>
      <c r="E20">
        <v>38</v>
      </c>
      <c r="F20" t="s">
        <v>14</v>
      </c>
      <c r="G20" t="s">
        <v>35</v>
      </c>
      <c r="H20" t="s">
        <v>16</v>
      </c>
      <c r="I20" t="s">
        <v>17</v>
      </c>
      <c r="J20" s="3">
        <v>151141</v>
      </c>
      <c r="K20" t="str" cm="1">
        <f t="array" ref="K20">_xlfn.IFS(Table1[[#This Row],[age]]&lt;20,"19 Below",Table1[[#This Row],[age]]&lt;=29,"20-29",Table1[[#This Row],[age]]&lt;=39,"30-39",Table1[[#This Row],[age]]&lt;=49,"40-49",Table1[[#This Row],[age]]&lt;=59,"50-59",Table1[[#This Row],[age]]&gt;60,"60+")</f>
        <v>30-39</v>
      </c>
    </row>
    <row r="21" spans="1:11" x14ac:dyDescent="0.25">
      <c r="A21" t="s">
        <v>91</v>
      </c>
      <c r="B21" t="s">
        <v>92</v>
      </c>
      <c r="C21" t="s">
        <v>93</v>
      </c>
      <c r="D21" t="s">
        <v>34</v>
      </c>
      <c r="E21">
        <v>39</v>
      </c>
      <c r="F21" t="s">
        <v>14</v>
      </c>
      <c r="G21" t="s">
        <v>35</v>
      </c>
      <c r="H21" t="s">
        <v>16</v>
      </c>
      <c r="I21" t="s">
        <v>23</v>
      </c>
      <c r="J21" s="3">
        <v>107863</v>
      </c>
      <c r="K21" t="str" cm="1">
        <f t="array" ref="K21">_xlfn.IFS(Table1[[#This Row],[age]]&lt;20,"19 Below",Table1[[#This Row],[age]]&lt;=29,"20-29",Table1[[#This Row],[age]]&lt;=39,"30-39",Table1[[#This Row],[age]]&lt;=49,"40-49",Table1[[#This Row],[age]]&lt;=59,"50-59",Table1[[#This Row],[age]]&gt;60,"60+")</f>
        <v>30-39</v>
      </c>
    </row>
    <row r="22" spans="1:11" x14ac:dyDescent="0.25">
      <c r="A22" t="s">
        <v>94</v>
      </c>
      <c r="B22" t="s">
        <v>95</v>
      </c>
      <c r="C22" t="s">
        <v>96</v>
      </c>
      <c r="D22" t="s">
        <v>13</v>
      </c>
      <c r="E22">
        <v>33</v>
      </c>
      <c r="F22" t="s">
        <v>21</v>
      </c>
      <c r="G22" t="s">
        <v>44</v>
      </c>
      <c r="H22" t="s">
        <v>36</v>
      </c>
      <c r="I22" t="s">
        <v>40</v>
      </c>
      <c r="J22" s="3">
        <v>53616</v>
      </c>
      <c r="K22" t="str" cm="1">
        <f t="array" ref="K22">_xlfn.IFS(Table1[[#This Row],[age]]&lt;20,"19 Below",Table1[[#This Row],[age]]&lt;=29,"20-29",Table1[[#This Row],[age]]&lt;=39,"30-39",Table1[[#This Row],[age]]&lt;=49,"40-49",Table1[[#This Row],[age]]&lt;=59,"50-59",Table1[[#This Row],[age]]&gt;60,"60+")</f>
        <v>30-39</v>
      </c>
    </row>
    <row r="23" spans="1:11" x14ac:dyDescent="0.25">
      <c r="A23" t="s">
        <v>97</v>
      </c>
      <c r="B23" t="s">
        <v>98</v>
      </c>
      <c r="C23" t="s">
        <v>99</v>
      </c>
      <c r="D23" t="s">
        <v>13</v>
      </c>
      <c r="E23">
        <v>36</v>
      </c>
      <c r="F23" t="s">
        <v>28</v>
      </c>
      <c r="G23" t="s">
        <v>21</v>
      </c>
      <c r="H23" t="s">
        <v>70</v>
      </c>
      <c r="I23" t="s">
        <v>40</v>
      </c>
      <c r="J23" s="3">
        <v>61298</v>
      </c>
      <c r="K23" t="str" cm="1">
        <f t="array" ref="K23">_xlfn.IFS(Table1[[#This Row],[age]]&lt;20,"19 Below",Table1[[#This Row],[age]]&lt;=29,"20-29",Table1[[#This Row],[age]]&lt;=39,"30-39",Table1[[#This Row],[age]]&lt;=49,"40-49",Table1[[#This Row],[age]]&lt;=59,"50-59",Table1[[#This Row],[age]]&gt;60,"60+")</f>
        <v>30-39</v>
      </c>
    </row>
    <row r="24" spans="1:11" x14ac:dyDescent="0.25">
      <c r="A24" t="s">
        <v>100</v>
      </c>
      <c r="B24" t="s">
        <v>101</v>
      </c>
      <c r="C24" t="s">
        <v>102</v>
      </c>
      <c r="D24" t="s">
        <v>34</v>
      </c>
      <c r="E24">
        <v>45</v>
      </c>
      <c r="F24" t="s">
        <v>21</v>
      </c>
      <c r="G24" t="s">
        <v>44</v>
      </c>
      <c r="H24" t="s">
        <v>36</v>
      </c>
      <c r="I24" t="s">
        <v>40</v>
      </c>
      <c r="J24" s="3">
        <v>54132</v>
      </c>
      <c r="K24" t="str" cm="1">
        <f t="array" ref="K24">_xlfn.IFS(Table1[[#This Row],[age]]&lt;20,"19 Below",Table1[[#This Row],[age]]&lt;=29,"20-29",Table1[[#This Row],[age]]&lt;=39,"30-39",Table1[[#This Row],[age]]&lt;=49,"40-49",Table1[[#This Row],[age]]&lt;=59,"50-59",Table1[[#This Row],[age]]&gt;60,"60+")</f>
        <v>40-49</v>
      </c>
    </row>
    <row r="25" spans="1:11" x14ac:dyDescent="0.25">
      <c r="A25" t="s">
        <v>103</v>
      </c>
      <c r="B25" t="s">
        <v>104</v>
      </c>
      <c r="C25" t="s">
        <v>105</v>
      </c>
      <c r="D25" t="s">
        <v>13</v>
      </c>
      <c r="E25">
        <v>30</v>
      </c>
      <c r="F25" t="s">
        <v>28</v>
      </c>
      <c r="G25" t="s">
        <v>29</v>
      </c>
      <c r="H25" t="s">
        <v>30</v>
      </c>
      <c r="I25" t="s">
        <v>23</v>
      </c>
      <c r="J25" s="3">
        <v>328415</v>
      </c>
      <c r="K25" t="str" cm="1">
        <f t="array" ref="K25">_xlfn.IFS(Table1[[#This Row],[age]]&lt;20,"19 Below",Table1[[#This Row],[age]]&lt;=29,"20-29",Table1[[#This Row],[age]]&lt;=39,"30-39",Table1[[#This Row],[age]]&lt;=49,"40-49",Table1[[#This Row],[age]]&lt;=59,"50-59",Table1[[#This Row],[age]]&gt;60,"60+")</f>
        <v>30-39</v>
      </c>
    </row>
    <row r="26" spans="1:11" x14ac:dyDescent="0.25">
      <c r="A26" t="s">
        <v>106</v>
      </c>
      <c r="B26" t="s">
        <v>107</v>
      </c>
      <c r="C26" t="s">
        <v>108</v>
      </c>
      <c r="D26" t="s">
        <v>27</v>
      </c>
      <c r="E26">
        <v>48</v>
      </c>
      <c r="F26" t="s">
        <v>28</v>
      </c>
      <c r="G26" t="s">
        <v>15</v>
      </c>
      <c r="H26" t="s">
        <v>62</v>
      </c>
      <c r="I26" t="s">
        <v>17</v>
      </c>
      <c r="J26" s="3">
        <v>145337</v>
      </c>
      <c r="K26" t="str" cm="1">
        <f t="array" ref="K26">_xlfn.IFS(Table1[[#This Row],[age]]&lt;20,"19 Below",Table1[[#This Row],[age]]&lt;=29,"20-29",Table1[[#This Row],[age]]&lt;=39,"30-39",Table1[[#This Row],[age]]&lt;=49,"40-49",Table1[[#This Row],[age]]&lt;=59,"50-59",Table1[[#This Row],[age]]&gt;60,"60+")</f>
        <v>40-49</v>
      </c>
    </row>
    <row r="27" spans="1:11" x14ac:dyDescent="0.25">
      <c r="A27" t="s">
        <v>109</v>
      </c>
      <c r="B27" t="s">
        <v>110</v>
      </c>
      <c r="C27" t="s">
        <v>111</v>
      </c>
      <c r="D27" t="s">
        <v>13</v>
      </c>
      <c r="E27">
        <v>33</v>
      </c>
      <c r="F27" t="s">
        <v>14</v>
      </c>
      <c r="G27" t="s">
        <v>15</v>
      </c>
      <c r="H27" t="s">
        <v>16</v>
      </c>
      <c r="I27" t="s">
        <v>23</v>
      </c>
      <c r="J27" s="3">
        <v>71201</v>
      </c>
      <c r="K27" t="str" cm="1">
        <f t="array" ref="K27">_xlfn.IFS(Table1[[#This Row],[age]]&lt;20,"19 Below",Table1[[#This Row],[age]]&lt;=29,"20-29",Table1[[#This Row],[age]]&lt;=39,"30-39",Table1[[#This Row],[age]]&lt;=49,"40-49",Table1[[#This Row],[age]]&lt;=59,"50-59",Table1[[#This Row],[age]]&gt;60,"60+")</f>
        <v>30-39</v>
      </c>
    </row>
    <row r="28" spans="1:11" x14ac:dyDescent="0.25">
      <c r="A28" t="s">
        <v>112</v>
      </c>
      <c r="B28" t="s">
        <v>113</v>
      </c>
      <c r="C28" t="s">
        <v>114</v>
      </c>
      <c r="D28" t="s">
        <v>34</v>
      </c>
      <c r="E28">
        <v>31</v>
      </c>
      <c r="F28" t="s">
        <v>21</v>
      </c>
      <c r="G28" t="s">
        <v>15</v>
      </c>
      <c r="H28" t="s">
        <v>36</v>
      </c>
      <c r="I28" t="s">
        <v>40</v>
      </c>
      <c r="J28" s="3">
        <v>55682</v>
      </c>
      <c r="K28" t="str" cm="1">
        <f t="array" ref="K28">_xlfn.IFS(Table1[[#This Row],[age]]&lt;20,"19 Below",Table1[[#This Row],[age]]&lt;=29,"20-29",Table1[[#This Row],[age]]&lt;=39,"30-39",Table1[[#This Row],[age]]&lt;=49,"40-49",Table1[[#This Row],[age]]&lt;=59,"50-59",Table1[[#This Row],[age]]&gt;60,"60+")</f>
        <v>30-39</v>
      </c>
    </row>
    <row r="29" spans="1:11" x14ac:dyDescent="0.25">
      <c r="A29" t="s">
        <v>115</v>
      </c>
      <c r="B29" t="s">
        <v>116</v>
      </c>
      <c r="C29" t="s">
        <v>117</v>
      </c>
      <c r="D29" t="s">
        <v>13</v>
      </c>
      <c r="E29">
        <v>40</v>
      </c>
      <c r="F29" t="s">
        <v>14</v>
      </c>
      <c r="G29" t="s">
        <v>90</v>
      </c>
      <c r="H29" t="s">
        <v>118</v>
      </c>
      <c r="I29" t="s">
        <v>23</v>
      </c>
      <c r="J29" s="3">
        <v>63455</v>
      </c>
      <c r="K29" t="str" cm="1">
        <f t="array" ref="K29">_xlfn.IFS(Table1[[#This Row],[age]]&lt;20,"19 Below",Table1[[#This Row],[age]]&lt;=29,"20-29",Table1[[#This Row],[age]]&lt;=39,"30-39",Table1[[#This Row],[age]]&lt;=49,"40-49",Table1[[#This Row],[age]]&lt;=59,"50-59",Table1[[#This Row],[age]]&gt;60,"60+")</f>
        <v>40-49</v>
      </c>
    </row>
    <row r="30" spans="1:11" x14ac:dyDescent="0.25">
      <c r="A30" t="s">
        <v>119</v>
      </c>
      <c r="B30" t="s">
        <v>120</v>
      </c>
      <c r="C30" t="s">
        <v>121</v>
      </c>
      <c r="D30" t="s">
        <v>34</v>
      </c>
      <c r="E30">
        <v>47</v>
      </c>
      <c r="F30" t="s">
        <v>14</v>
      </c>
      <c r="G30" t="s">
        <v>29</v>
      </c>
      <c r="H30" t="s">
        <v>16</v>
      </c>
      <c r="I30" t="s">
        <v>17</v>
      </c>
      <c r="J30" s="3">
        <v>65626</v>
      </c>
      <c r="K30" t="str" cm="1">
        <f t="array" ref="K30">_xlfn.IFS(Table1[[#This Row],[age]]&lt;20,"19 Below",Table1[[#This Row],[age]]&lt;=29,"20-29",Table1[[#This Row],[age]]&lt;=39,"30-39",Table1[[#This Row],[age]]&lt;=49,"40-49",Table1[[#This Row],[age]]&lt;=59,"50-59",Table1[[#This Row],[age]]&gt;60,"60+")</f>
        <v>40-49</v>
      </c>
    </row>
    <row r="31" spans="1:11" x14ac:dyDescent="0.25">
      <c r="A31" t="s">
        <v>122</v>
      </c>
      <c r="B31" t="s">
        <v>123</v>
      </c>
      <c r="C31" t="s">
        <v>124</v>
      </c>
      <c r="D31" t="s">
        <v>34</v>
      </c>
      <c r="E31">
        <v>30</v>
      </c>
      <c r="F31" t="s">
        <v>28</v>
      </c>
      <c r="G31" t="s">
        <v>48</v>
      </c>
      <c r="H31" t="s">
        <v>70</v>
      </c>
      <c r="I31" t="s">
        <v>17</v>
      </c>
      <c r="J31" s="3">
        <v>68508</v>
      </c>
      <c r="K31" t="str" cm="1">
        <f t="array" ref="K31">_xlfn.IFS(Table1[[#This Row],[age]]&lt;20,"19 Below",Table1[[#This Row],[age]]&lt;=29,"20-29",Table1[[#This Row],[age]]&lt;=39,"30-39",Table1[[#This Row],[age]]&lt;=49,"40-49",Table1[[#This Row],[age]]&lt;=59,"50-59",Table1[[#This Row],[age]]&gt;60,"60+")</f>
        <v>30-39</v>
      </c>
    </row>
    <row r="32" spans="1:11" x14ac:dyDescent="0.25">
      <c r="A32" t="s">
        <v>125</v>
      </c>
      <c r="B32" t="s">
        <v>126</v>
      </c>
      <c r="C32" t="s">
        <v>127</v>
      </c>
      <c r="D32" t="s">
        <v>34</v>
      </c>
      <c r="E32">
        <v>32</v>
      </c>
      <c r="F32" t="s">
        <v>28</v>
      </c>
      <c r="G32" t="s">
        <v>90</v>
      </c>
      <c r="H32" t="s">
        <v>55</v>
      </c>
      <c r="I32" t="s">
        <v>23</v>
      </c>
      <c r="J32" s="3">
        <v>75821</v>
      </c>
      <c r="K32" t="str" cm="1">
        <f t="array" ref="K32">_xlfn.IFS(Table1[[#This Row],[age]]&lt;20,"19 Below",Table1[[#This Row],[age]]&lt;=29,"20-29",Table1[[#This Row],[age]]&lt;=39,"30-39",Table1[[#This Row],[age]]&lt;=49,"40-49",Table1[[#This Row],[age]]&lt;=59,"50-59",Table1[[#This Row],[age]]&gt;60,"60+")</f>
        <v>30-39</v>
      </c>
    </row>
    <row r="33" spans="1:11" x14ac:dyDescent="0.25">
      <c r="A33" t="s">
        <v>128</v>
      </c>
      <c r="B33" t="s">
        <v>129</v>
      </c>
      <c r="C33" t="s">
        <v>130</v>
      </c>
      <c r="D33" t="s">
        <v>13</v>
      </c>
      <c r="E33">
        <v>44</v>
      </c>
      <c r="F33" t="s">
        <v>14</v>
      </c>
      <c r="G33" t="s">
        <v>44</v>
      </c>
      <c r="H33" t="s">
        <v>66</v>
      </c>
      <c r="I33" t="s">
        <v>40</v>
      </c>
      <c r="J33" s="3">
        <v>285620</v>
      </c>
      <c r="K33" t="str" cm="1">
        <f t="array" ref="K33">_xlfn.IFS(Table1[[#This Row],[age]]&lt;20,"19 Below",Table1[[#This Row],[age]]&lt;=29,"20-29",Table1[[#This Row],[age]]&lt;=39,"30-39",Table1[[#This Row],[age]]&lt;=49,"40-49",Table1[[#This Row],[age]]&lt;=59,"50-59",Table1[[#This Row],[age]]&gt;60,"60+")</f>
        <v>40-49</v>
      </c>
    </row>
    <row r="34" spans="1:11" x14ac:dyDescent="0.25">
      <c r="A34" t="s">
        <v>131</v>
      </c>
      <c r="B34" t="s">
        <v>132</v>
      </c>
      <c r="C34" t="s">
        <v>133</v>
      </c>
      <c r="D34" t="s">
        <v>34</v>
      </c>
      <c r="E34">
        <v>48</v>
      </c>
      <c r="F34" t="s">
        <v>28</v>
      </c>
      <c r="G34" t="s">
        <v>29</v>
      </c>
      <c r="H34" t="s">
        <v>70</v>
      </c>
      <c r="I34" t="s">
        <v>17</v>
      </c>
      <c r="J34" s="3">
        <v>65860</v>
      </c>
      <c r="K34" t="str" cm="1">
        <f t="array" ref="K34">_xlfn.IFS(Table1[[#This Row],[age]]&lt;20,"19 Below",Table1[[#This Row],[age]]&lt;=29,"20-29",Table1[[#This Row],[age]]&lt;=39,"30-39",Table1[[#This Row],[age]]&lt;=49,"40-49",Table1[[#This Row],[age]]&lt;=59,"50-59",Table1[[#This Row],[age]]&gt;60,"60+")</f>
        <v>40-49</v>
      </c>
    </row>
    <row r="35" spans="1:11" x14ac:dyDescent="0.25">
      <c r="A35" t="s">
        <v>134</v>
      </c>
      <c r="B35" t="s">
        <v>135</v>
      </c>
      <c r="C35" t="s">
        <v>136</v>
      </c>
      <c r="D35" t="s">
        <v>13</v>
      </c>
      <c r="E35">
        <v>47</v>
      </c>
      <c r="F35" t="s">
        <v>28</v>
      </c>
      <c r="G35" t="s">
        <v>29</v>
      </c>
      <c r="H35" t="s">
        <v>55</v>
      </c>
      <c r="I35" t="s">
        <v>23</v>
      </c>
      <c r="J35" s="3">
        <v>40786</v>
      </c>
      <c r="K35" t="str" cm="1">
        <f t="array" ref="K35">_xlfn.IFS(Table1[[#This Row],[age]]&lt;20,"19 Below",Table1[[#This Row],[age]]&lt;=29,"20-29",Table1[[#This Row],[age]]&lt;=39,"30-39",Table1[[#This Row],[age]]&lt;=49,"40-49",Table1[[#This Row],[age]]&lt;=59,"50-59",Table1[[#This Row],[age]]&gt;60,"60+")</f>
        <v>40-49</v>
      </c>
    </row>
    <row r="36" spans="1:11" x14ac:dyDescent="0.25">
      <c r="A36" t="s">
        <v>137</v>
      </c>
      <c r="B36" t="s">
        <v>138</v>
      </c>
      <c r="C36" t="s">
        <v>139</v>
      </c>
      <c r="D36" t="s">
        <v>34</v>
      </c>
      <c r="E36">
        <v>31</v>
      </c>
      <c r="F36" t="s">
        <v>28</v>
      </c>
      <c r="G36" t="s">
        <v>29</v>
      </c>
      <c r="H36" t="s">
        <v>70</v>
      </c>
      <c r="I36" t="s">
        <v>17</v>
      </c>
      <c r="J36" s="3">
        <v>59697</v>
      </c>
      <c r="K36" t="str" cm="1">
        <f t="array" ref="K36">_xlfn.IFS(Table1[[#This Row],[age]]&lt;20,"19 Below",Table1[[#This Row],[age]]&lt;=29,"20-29",Table1[[#This Row],[age]]&lt;=39,"30-39",Table1[[#This Row],[age]]&lt;=49,"40-49",Table1[[#This Row],[age]]&lt;=59,"50-59",Table1[[#This Row],[age]]&gt;60,"60+")</f>
        <v>30-39</v>
      </c>
    </row>
    <row r="37" spans="1:11" x14ac:dyDescent="0.25">
      <c r="A37" t="s">
        <v>140</v>
      </c>
      <c r="B37" t="s">
        <v>141</v>
      </c>
      <c r="C37" t="s">
        <v>142</v>
      </c>
      <c r="D37" t="s">
        <v>34</v>
      </c>
      <c r="E37">
        <v>32</v>
      </c>
      <c r="F37" t="s">
        <v>28</v>
      </c>
      <c r="G37" t="s">
        <v>146</v>
      </c>
      <c r="H37" t="s">
        <v>30</v>
      </c>
      <c r="I37" t="s">
        <v>23</v>
      </c>
      <c r="J37" s="3">
        <v>316725</v>
      </c>
      <c r="K37" t="str" cm="1">
        <f t="array" ref="K37">_xlfn.IFS(Table1[[#This Row],[age]]&lt;20,"19 Below",Table1[[#This Row],[age]]&lt;=29,"20-29",Table1[[#This Row],[age]]&lt;=39,"30-39",Table1[[#This Row],[age]]&lt;=49,"40-49",Table1[[#This Row],[age]]&lt;=59,"50-59",Table1[[#This Row],[age]]&gt;60,"60+")</f>
        <v>30-39</v>
      </c>
    </row>
    <row r="38" spans="1:11" x14ac:dyDescent="0.25">
      <c r="A38" t="s">
        <v>143</v>
      </c>
      <c r="B38" t="s">
        <v>144</v>
      </c>
      <c r="C38" t="s">
        <v>145</v>
      </c>
      <c r="D38" t="s">
        <v>34</v>
      </c>
      <c r="E38">
        <v>28</v>
      </c>
      <c r="F38" t="s">
        <v>28</v>
      </c>
      <c r="G38" t="s">
        <v>48</v>
      </c>
      <c r="H38" t="s">
        <v>70</v>
      </c>
      <c r="I38" t="s">
        <v>40</v>
      </c>
      <c r="J38" s="3">
        <v>105984</v>
      </c>
      <c r="K38" t="str" cm="1">
        <f t="array" ref="K38">_xlfn.IFS(Table1[[#This Row],[age]]&lt;20,"19 Below",Table1[[#This Row],[age]]&lt;=29,"20-29",Table1[[#This Row],[age]]&lt;=39,"30-39",Table1[[#This Row],[age]]&lt;=49,"40-49",Table1[[#This Row],[age]]&lt;=59,"50-59",Table1[[#This Row],[age]]&gt;60,"60+")</f>
        <v>20-29</v>
      </c>
    </row>
    <row r="39" spans="1:11" x14ac:dyDescent="0.25">
      <c r="A39" t="s">
        <v>147</v>
      </c>
      <c r="B39" t="s">
        <v>148</v>
      </c>
      <c r="C39" t="s">
        <v>149</v>
      </c>
      <c r="D39" t="s">
        <v>13</v>
      </c>
      <c r="E39">
        <v>32</v>
      </c>
      <c r="F39" t="s">
        <v>28</v>
      </c>
      <c r="G39" t="s">
        <v>146</v>
      </c>
      <c r="H39" t="s">
        <v>150</v>
      </c>
      <c r="I39" t="s">
        <v>23</v>
      </c>
      <c r="J39" s="3">
        <v>393294</v>
      </c>
      <c r="K39" t="str" cm="1">
        <f t="array" ref="K39">_xlfn.IFS(Table1[[#This Row],[age]]&lt;20,"19 Below",Table1[[#This Row],[age]]&lt;=29,"20-29",Table1[[#This Row],[age]]&lt;=39,"30-39",Table1[[#This Row],[age]]&lt;=49,"40-49",Table1[[#This Row],[age]]&lt;=59,"50-59",Table1[[#This Row],[age]]&gt;60,"60+")</f>
        <v>30-39</v>
      </c>
    </row>
    <row r="40" spans="1:11" x14ac:dyDescent="0.25">
      <c r="A40" t="s">
        <v>151</v>
      </c>
      <c r="B40" t="s">
        <v>152</v>
      </c>
      <c r="C40" t="s">
        <v>153</v>
      </c>
      <c r="D40" t="s">
        <v>34</v>
      </c>
      <c r="E40">
        <v>41</v>
      </c>
      <c r="F40" t="s">
        <v>28</v>
      </c>
      <c r="G40" t="s">
        <v>44</v>
      </c>
      <c r="H40" t="s">
        <v>62</v>
      </c>
      <c r="I40" t="s">
        <v>17</v>
      </c>
      <c r="J40" s="3">
        <v>107008</v>
      </c>
      <c r="K40" t="str" cm="1">
        <f t="array" ref="K40">_xlfn.IFS(Table1[[#This Row],[age]]&lt;20,"19 Below",Table1[[#This Row],[age]]&lt;=29,"20-29",Table1[[#This Row],[age]]&lt;=39,"30-39",Table1[[#This Row],[age]]&lt;=49,"40-49",Table1[[#This Row],[age]]&lt;=59,"50-59",Table1[[#This Row],[age]]&gt;60,"60+")</f>
        <v>40-49</v>
      </c>
    </row>
    <row r="41" spans="1:11" x14ac:dyDescent="0.25">
      <c r="A41" t="s">
        <v>154</v>
      </c>
      <c r="B41" t="s">
        <v>155</v>
      </c>
      <c r="C41" t="s">
        <v>156</v>
      </c>
      <c r="D41" t="s">
        <v>34</v>
      </c>
      <c r="E41">
        <v>34</v>
      </c>
      <c r="F41" t="s">
        <v>28</v>
      </c>
      <c r="G41" t="s">
        <v>15</v>
      </c>
      <c r="H41" t="s">
        <v>55</v>
      </c>
      <c r="I41" t="s">
        <v>17</v>
      </c>
      <c r="J41" s="3">
        <v>127432</v>
      </c>
      <c r="K41" t="str" cm="1">
        <f t="array" ref="K41">_xlfn.IFS(Table1[[#This Row],[age]]&lt;20,"19 Below",Table1[[#This Row],[age]]&lt;=29,"20-29",Table1[[#This Row],[age]]&lt;=39,"30-39",Table1[[#This Row],[age]]&lt;=49,"40-49",Table1[[#This Row],[age]]&lt;=59,"50-59",Table1[[#This Row],[age]]&gt;60,"60+")</f>
        <v>30-39</v>
      </c>
    </row>
    <row r="42" spans="1:11" x14ac:dyDescent="0.25">
      <c r="A42" t="s">
        <v>157</v>
      </c>
      <c r="B42" t="s">
        <v>158</v>
      </c>
      <c r="C42" t="s">
        <v>159</v>
      </c>
      <c r="D42" t="s">
        <v>13</v>
      </c>
      <c r="E42">
        <v>45</v>
      </c>
      <c r="F42" t="s">
        <v>14</v>
      </c>
      <c r="G42" t="s">
        <v>44</v>
      </c>
      <c r="H42" t="s">
        <v>16</v>
      </c>
      <c r="I42" t="s">
        <v>23</v>
      </c>
      <c r="J42" s="3">
        <v>76693</v>
      </c>
      <c r="K42" t="str" cm="1">
        <f t="array" ref="K42">_xlfn.IFS(Table1[[#This Row],[age]]&lt;20,"19 Below",Table1[[#This Row],[age]]&lt;=29,"20-29",Table1[[#This Row],[age]]&lt;=39,"30-39",Table1[[#This Row],[age]]&lt;=49,"40-49",Table1[[#This Row],[age]]&lt;=59,"50-59",Table1[[#This Row],[age]]&gt;60,"60+")</f>
        <v>40-49</v>
      </c>
    </row>
    <row r="43" spans="1:11" x14ac:dyDescent="0.25">
      <c r="A43" t="s">
        <v>160</v>
      </c>
      <c r="B43" t="s">
        <v>161</v>
      </c>
      <c r="C43" t="s">
        <v>162</v>
      </c>
      <c r="D43" t="s">
        <v>34</v>
      </c>
      <c r="E43">
        <v>39</v>
      </c>
      <c r="F43" t="s">
        <v>28</v>
      </c>
      <c r="G43" t="s">
        <v>15</v>
      </c>
      <c r="H43" t="s">
        <v>70</v>
      </c>
      <c r="I43" t="s">
        <v>17</v>
      </c>
      <c r="J43" s="3">
        <v>90017</v>
      </c>
      <c r="K43" t="str" cm="1">
        <f t="array" ref="K43">_xlfn.IFS(Table1[[#This Row],[age]]&lt;20,"19 Below",Table1[[#This Row],[age]]&lt;=29,"20-29",Table1[[#This Row],[age]]&lt;=39,"30-39",Table1[[#This Row],[age]]&lt;=49,"40-49",Table1[[#This Row],[age]]&lt;=59,"50-59",Table1[[#This Row],[age]]&gt;60,"60+")</f>
        <v>30-39</v>
      </c>
    </row>
    <row r="44" spans="1:11" x14ac:dyDescent="0.25">
      <c r="A44" t="s">
        <v>163</v>
      </c>
      <c r="B44" t="s">
        <v>164</v>
      </c>
      <c r="C44" t="s">
        <v>165</v>
      </c>
      <c r="D44" t="s">
        <v>13</v>
      </c>
      <c r="E44">
        <v>44</v>
      </c>
      <c r="F44" t="s">
        <v>14</v>
      </c>
      <c r="G44" t="s">
        <v>29</v>
      </c>
      <c r="H44" t="s">
        <v>66</v>
      </c>
      <c r="I44" t="s">
        <v>23</v>
      </c>
      <c r="J44" s="3">
        <v>426142</v>
      </c>
      <c r="K44" t="str" cm="1">
        <f t="array" ref="K44">_xlfn.IFS(Table1[[#This Row],[age]]&lt;20,"19 Below",Table1[[#This Row],[age]]&lt;=29,"20-29",Table1[[#This Row],[age]]&lt;=39,"30-39",Table1[[#This Row],[age]]&lt;=49,"40-49",Table1[[#This Row],[age]]&lt;=59,"50-59",Table1[[#This Row],[age]]&gt;60,"60+")</f>
        <v>40-49</v>
      </c>
    </row>
    <row r="45" spans="1:11" x14ac:dyDescent="0.25">
      <c r="A45" t="s">
        <v>166</v>
      </c>
      <c r="B45" t="s">
        <v>167</v>
      </c>
      <c r="C45" t="s">
        <v>168</v>
      </c>
      <c r="D45" t="s">
        <v>34</v>
      </c>
      <c r="E45">
        <v>47</v>
      </c>
      <c r="F45" t="s">
        <v>28</v>
      </c>
      <c r="G45" t="s">
        <v>90</v>
      </c>
      <c r="H45" t="s">
        <v>70</v>
      </c>
      <c r="I45" t="s">
        <v>23</v>
      </c>
      <c r="J45" s="3">
        <v>46514</v>
      </c>
      <c r="K45" t="str" cm="1">
        <f t="array" ref="K45">_xlfn.IFS(Table1[[#This Row],[age]]&lt;20,"19 Below",Table1[[#This Row],[age]]&lt;=29,"20-29",Table1[[#This Row],[age]]&lt;=39,"30-39",Table1[[#This Row],[age]]&lt;=49,"40-49",Table1[[#This Row],[age]]&lt;=59,"50-59",Table1[[#This Row],[age]]&gt;60,"60+")</f>
        <v>40-49</v>
      </c>
    </row>
    <row r="46" spans="1:11" x14ac:dyDescent="0.25">
      <c r="A46" t="s">
        <v>169</v>
      </c>
      <c r="B46" t="s">
        <v>170</v>
      </c>
      <c r="C46" t="s">
        <v>171</v>
      </c>
      <c r="D46" t="s">
        <v>13</v>
      </c>
      <c r="E46">
        <v>48</v>
      </c>
      <c r="F46" t="s">
        <v>14</v>
      </c>
      <c r="G46" t="s">
        <v>15</v>
      </c>
      <c r="H46" t="s">
        <v>16</v>
      </c>
      <c r="I46" t="s">
        <v>17</v>
      </c>
      <c r="J46" s="3">
        <v>125587</v>
      </c>
      <c r="K46" t="str" cm="1">
        <f t="array" ref="K46">_xlfn.IFS(Table1[[#This Row],[age]]&lt;20,"19 Below",Table1[[#This Row],[age]]&lt;=29,"20-29",Table1[[#This Row],[age]]&lt;=39,"30-39",Table1[[#This Row],[age]]&lt;=49,"40-49",Table1[[#This Row],[age]]&lt;=59,"50-59",Table1[[#This Row],[age]]&gt;60,"60+")</f>
        <v>40-49</v>
      </c>
    </row>
    <row r="47" spans="1:11" x14ac:dyDescent="0.25">
      <c r="A47" t="s">
        <v>172</v>
      </c>
      <c r="B47" t="s">
        <v>173</v>
      </c>
      <c r="C47" t="s">
        <v>174</v>
      </c>
      <c r="D47" t="s">
        <v>34</v>
      </c>
      <c r="E47">
        <v>47</v>
      </c>
      <c r="F47" t="s">
        <v>21</v>
      </c>
      <c r="G47" t="s">
        <v>44</v>
      </c>
      <c r="H47" t="s">
        <v>175</v>
      </c>
      <c r="I47" t="s">
        <v>17</v>
      </c>
      <c r="J47" s="3">
        <v>98608</v>
      </c>
      <c r="K47" t="str" cm="1">
        <f t="array" ref="K47">_xlfn.IFS(Table1[[#This Row],[age]]&lt;20,"19 Below",Table1[[#This Row],[age]]&lt;=29,"20-29",Table1[[#This Row],[age]]&lt;=39,"30-39",Table1[[#This Row],[age]]&lt;=49,"40-49",Table1[[#This Row],[age]]&lt;=59,"50-59",Table1[[#This Row],[age]]&gt;60,"60+")</f>
        <v>40-49</v>
      </c>
    </row>
    <row r="48" spans="1:11" x14ac:dyDescent="0.25">
      <c r="A48" t="s">
        <v>176</v>
      </c>
      <c r="B48" t="s">
        <v>177</v>
      </c>
      <c r="C48" t="s">
        <v>178</v>
      </c>
      <c r="D48" t="s">
        <v>34</v>
      </c>
      <c r="E48">
        <v>48</v>
      </c>
      <c r="F48" t="s">
        <v>28</v>
      </c>
      <c r="G48" t="s">
        <v>29</v>
      </c>
      <c r="H48" t="s">
        <v>70</v>
      </c>
      <c r="I48" t="s">
        <v>23</v>
      </c>
      <c r="J48" s="3">
        <v>72794</v>
      </c>
      <c r="K48" t="str" cm="1">
        <f t="array" ref="K48">_xlfn.IFS(Table1[[#This Row],[age]]&lt;20,"19 Below",Table1[[#This Row],[age]]&lt;=29,"20-29",Table1[[#This Row],[age]]&lt;=39,"30-39",Table1[[#This Row],[age]]&lt;=49,"40-49",Table1[[#This Row],[age]]&lt;=59,"50-59",Table1[[#This Row],[age]]&gt;60,"60+")</f>
        <v>40-49</v>
      </c>
    </row>
    <row r="49" spans="1:11" x14ac:dyDescent="0.25">
      <c r="A49" t="s">
        <v>179</v>
      </c>
      <c r="B49" t="s">
        <v>180</v>
      </c>
      <c r="C49" t="s">
        <v>181</v>
      </c>
      <c r="D49" t="s">
        <v>27</v>
      </c>
      <c r="E49">
        <v>40</v>
      </c>
      <c r="F49" t="s">
        <v>28</v>
      </c>
      <c r="G49" t="s">
        <v>29</v>
      </c>
      <c r="H49" t="s">
        <v>70</v>
      </c>
      <c r="I49" t="s">
        <v>17</v>
      </c>
      <c r="J49" s="3">
        <v>69119</v>
      </c>
      <c r="K49" t="str" cm="1">
        <f t="array" ref="K49">_xlfn.IFS(Table1[[#This Row],[age]]&lt;20,"19 Below",Table1[[#This Row],[age]]&lt;=29,"20-29",Table1[[#This Row],[age]]&lt;=39,"30-39",Table1[[#This Row],[age]]&lt;=49,"40-49",Table1[[#This Row],[age]]&lt;=59,"50-59",Table1[[#This Row],[age]]&gt;60,"60+")</f>
        <v>40-49</v>
      </c>
    </row>
    <row r="50" spans="1:11" x14ac:dyDescent="0.25">
      <c r="A50" t="s">
        <v>182</v>
      </c>
      <c r="B50" t="s">
        <v>183</v>
      </c>
      <c r="C50" t="s">
        <v>184</v>
      </c>
      <c r="D50" t="s">
        <v>34</v>
      </c>
      <c r="E50">
        <v>32</v>
      </c>
      <c r="F50" t="s">
        <v>28</v>
      </c>
      <c r="G50" t="s">
        <v>29</v>
      </c>
      <c r="H50" t="s">
        <v>55</v>
      </c>
      <c r="I50" t="s">
        <v>40</v>
      </c>
      <c r="J50" s="3">
        <v>48835</v>
      </c>
      <c r="K50" t="str" cm="1">
        <f t="array" ref="K50">_xlfn.IFS(Table1[[#This Row],[age]]&lt;20,"19 Below",Table1[[#This Row],[age]]&lt;=29,"20-29",Table1[[#This Row],[age]]&lt;=39,"30-39",Table1[[#This Row],[age]]&lt;=49,"40-49",Table1[[#This Row],[age]]&lt;=59,"50-59",Table1[[#This Row],[age]]&gt;60,"60+")</f>
        <v>30-39</v>
      </c>
    </row>
    <row r="51" spans="1:11" x14ac:dyDescent="0.25">
      <c r="A51" t="s">
        <v>185</v>
      </c>
      <c r="B51" t="s">
        <v>186</v>
      </c>
      <c r="C51" t="s">
        <v>187</v>
      </c>
      <c r="D51" t="s">
        <v>13</v>
      </c>
      <c r="E51">
        <v>28</v>
      </c>
      <c r="F51" t="s">
        <v>28</v>
      </c>
      <c r="G51" t="s">
        <v>29</v>
      </c>
      <c r="H51" t="s">
        <v>74</v>
      </c>
      <c r="I51" t="s">
        <v>23</v>
      </c>
      <c r="J51" s="3">
        <v>218406</v>
      </c>
      <c r="K51" t="str" cm="1">
        <f t="array" ref="K51">_xlfn.IFS(Table1[[#This Row],[age]]&lt;20,"19 Below",Table1[[#This Row],[age]]&lt;=29,"20-29",Table1[[#This Row],[age]]&lt;=39,"30-39",Table1[[#This Row],[age]]&lt;=49,"40-49",Table1[[#This Row],[age]]&lt;=59,"50-59",Table1[[#This Row],[age]]&gt;60,"60+")</f>
        <v>20-29</v>
      </c>
    </row>
    <row r="52" spans="1:11" x14ac:dyDescent="0.25">
      <c r="A52" t="s">
        <v>188</v>
      </c>
      <c r="B52" t="s">
        <v>189</v>
      </c>
      <c r="C52" t="s">
        <v>190</v>
      </c>
      <c r="D52" t="s">
        <v>34</v>
      </c>
      <c r="E52">
        <v>40</v>
      </c>
      <c r="F52" t="s">
        <v>28</v>
      </c>
      <c r="G52" t="s">
        <v>35</v>
      </c>
      <c r="H52" t="s">
        <v>70</v>
      </c>
      <c r="I52" t="s">
        <v>40</v>
      </c>
      <c r="J52" s="3">
        <v>42333</v>
      </c>
      <c r="K52" t="str" cm="1">
        <f t="array" ref="K52">_xlfn.IFS(Table1[[#This Row],[age]]&lt;20,"19 Below",Table1[[#This Row],[age]]&lt;=29,"20-29",Table1[[#This Row],[age]]&lt;=39,"30-39",Table1[[#This Row],[age]]&lt;=49,"40-49",Table1[[#This Row],[age]]&lt;=59,"50-59",Table1[[#This Row],[age]]&gt;60,"60+")</f>
        <v>40-49</v>
      </c>
    </row>
    <row r="53" spans="1:11" x14ac:dyDescent="0.25">
      <c r="A53" t="s">
        <v>191</v>
      </c>
      <c r="B53" t="s">
        <v>192</v>
      </c>
      <c r="C53" t="s">
        <v>193</v>
      </c>
      <c r="D53" t="s">
        <v>13</v>
      </c>
      <c r="E53">
        <v>39</v>
      </c>
      <c r="F53" t="s">
        <v>14</v>
      </c>
      <c r="G53" t="s">
        <v>15</v>
      </c>
      <c r="H53" t="s">
        <v>66</v>
      </c>
      <c r="I53" t="s">
        <v>23</v>
      </c>
      <c r="J53" s="3">
        <v>300299</v>
      </c>
      <c r="K53" t="str" cm="1">
        <f t="array" ref="K53">_xlfn.IFS(Table1[[#This Row],[age]]&lt;20,"19 Below",Table1[[#This Row],[age]]&lt;=29,"20-29",Table1[[#This Row],[age]]&lt;=39,"30-39",Table1[[#This Row],[age]]&lt;=49,"40-49",Table1[[#This Row],[age]]&lt;=59,"50-59",Table1[[#This Row],[age]]&gt;60,"60+")</f>
        <v>30-39</v>
      </c>
    </row>
    <row r="54" spans="1:11" x14ac:dyDescent="0.25">
      <c r="A54" t="s">
        <v>194</v>
      </c>
      <c r="B54" t="s">
        <v>195</v>
      </c>
      <c r="C54" t="s">
        <v>196</v>
      </c>
      <c r="D54" t="s">
        <v>34</v>
      </c>
      <c r="E54">
        <v>34</v>
      </c>
      <c r="F54" t="s">
        <v>14</v>
      </c>
      <c r="G54" t="s">
        <v>90</v>
      </c>
      <c r="H54" t="s">
        <v>16</v>
      </c>
      <c r="I54" t="s">
        <v>17</v>
      </c>
      <c r="J54" s="3">
        <v>173246</v>
      </c>
      <c r="K54" t="str" cm="1">
        <f t="array" ref="K54">_xlfn.IFS(Table1[[#This Row],[age]]&lt;20,"19 Below",Table1[[#This Row],[age]]&lt;=29,"20-29",Table1[[#This Row],[age]]&lt;=39,"30-39",Table1[[#This Row],[age]]&lt;=49,"40-49",Table1[[#This Row],[age]]&lt;=59,"50-59",Table1[[#This Row],[age]]&gt;60,"60+")</f>
        <v>30-39</v>
      </c>
    </row>
    <row r="55" spans="1:11" x14ac:dyDescent="0.25">
      <c r="A55" t="s">
        <v>197</v>
      </c>
      <c r="B55" t="s">
        <v>198</v>
      </c>
      <c r="C55" t="s">
        <v>199</v>
      </c>
      <c r="D55" t="s">
        <v>34</v>
      </c>
      <c r="E55">
        <v>35</v>
      </c>
      <c r="F55" t="s">
        <v>21</v>
      </c>
      <c r="G55" t="s">
        <v>29</v>
      </c>
      <c r="H55" t="s">
        <v>36</v>
      </c>
      <c r="I55" t="s">
        <v>23</v>
      </c>
      <c r="J55" s="3">
        <v>67264</v>
      </c>
      <c r="K55" t="str" cm="1">
        <f t="array" ref="K55">_xlfn.IFS(Table1[[#This Row],[age]]&lt;20,"19 Below",Table1[[#This Row],[age]]&lt;=29,"20-29",Table1[[#This Row],[age]]&lt;=39,"30-39",Table1[[#This Row],[age]]&lt;=49,"40-49",Table1[[#This Row],[age]]&lt;=59,"50-59",Table1[[#This Row],[age]]&gt;60,"60+")</f>
        <v>30-39</v>
      </c>
    </row>
    <row r="56" spans="1:11" x14ac:dyDescent="0.25">
      <c r="A56" t="s">
        <v>200</v>
      </c>
      <c r="B56" t="s">
        <v>201</v>
      </c>
      <c r="C56" t="s">
        <v>202</v>
      </c>
      <c r="D56" t="s">
        <v>13</v>
      </c>
      <c r="E56">
        <v>29</v>
      </c>
      <c r="F56" t="s">
        <v>28</v>
      </c>
      <c r="G56" t="s">
        <v>44</v>
      </c>
      <c r="H56" t="s">
        <v>74</v>
      </c>
      <c r="I56" t="s">
        <v>23</v>
      </c>
      <c r="J56" s="3">
        <v>93591</v>
      </c>
      <c r="K56" t="str" cm="1">
        <f t="array" ref="K56">_xlfn.IFS(Table1[[#This Row],[age]]&lt;20,"19 Below",Table1[[#This Row],[age]]&lt;=29,"20-29",Table1[[#This Row],[age]]&lt;=39,"30-39",Table1[[#This Row],[age]]&lt;=49,"40-49",Table1[[#This Row],[age]]&lt;=59,"50-59",Table1[[#This Row],[age]]&gt;60,"60+")</f>
        <v>20-29</v>
      </c>
    </row>
    <row r="57" spans="1:11" x14ac:dyDescent="0.25">
      <c r="A57" t="s">
        <v>203</v>
      </c>
      <c r="B57" t="s">
        <v>204</v>
      </c>
      <c r="C57" t="s">
        <v>205</v>
      </c>
      <c r="D57" t="s">
        <v>34</v>
      </c>
      <c r="E57">
        <v>37</v>
      </c>
      <c r="F57" t="s">
        <v>28</v>
      </c>
      <c r="G57" t="s">
        <v>44</v>
      </c>
      <c r="H57" t="s">
        <v>55</v>
      </c>
      <c r="I57" t="s">
        <v>40</v>
      </c>
      <c r="J57" s="3">
        <v>82099</v>
      </c>
      <c r="K57" t="str" cm="1">
        <f t="array" ref="K57">_xlfn.IFS(Table1[[#This Row],[age]]&lt;20,"19 Below",Table1[[#This Row],[age]]&lt;=29,"20-29",Table1[[#This Row],[age]]&lt;=39,"30-39",Table1[[#This Row],[age]]&lt;=49,"40-49",Table1[[#This Row],[age]]&lt;=59,"50-59",Table1[[#This Row],[age]]&gt;60,"60+")</f>
        <v>30-39</v>
      </c>
    </row>
    <row r="58" spans="1:11" x14ac:dyDescent="0.25">
      <c r="A58" t="s">
        <v>206</v>
      </c>
      <c r="B58" t="s">
        <v>207</v>
      </c>
      <c r="C58" t="s">
        <v>208</v>
      </c>
      <c r="D58" t="s">
        <v>34</v>
      </c>
      <c r="E58">
        <v>38</v>
      </c>
      <c r="F58" t="s">
        <v>28</v>
      </c>
      <c r="G58" t="s">
        <v>15</v>
      </c>
      <c r="H58" t="s">
        <v>55</v>
      </c>
      <c r="I58" t="s">
        <v>23</v>
      </c>
      <c r="J58" s="3">
        <v>83590</v>
      </c>
      <c r="K58" t="str" cm="1">
        <f t="array" ref="K58">_xlfn.IFS(Table1[[#This Row],[age]]&lt;20,"19 Below",Table1[[#This Row],[age]]&lt;=29,"20-29",Table1[[#This Row],[age]]&lt;=39,"30-39",Table1[[#This Row],[age]]&lt;=49,"40-49",Table1[[#This Row],[age]]&lt;=59,"50-59",Table1[[#This Row],[age]]&gt;60,"60+")</f>
        <v>30-39</v>
      </c>
    </row>
    <row r="59" spans="1:11" x14ac:dyDescent="0.25">
      <c r="A59" t="s">
        <v>209</v>
      </c>
      <c r="B59" t="s">
        <v>210</v>
      </c>
      <c r="C59" t="s">
        <v>211</v>
      </c>
      <c r="D59" t="s">
        <v>34</v>
      </c>
      <c r="E59">
        <v>29</v>
      </c>
      <c r="F59" t="s">
        <v>14</v>
      </c>
      <c r="G59" t="s">
        <v>29</v>
      </c>
      <c r="H59" t="s">
        <v>16</v>
      </c>
      <c r="I59" t="s">
        <v>17</v>
      </c>
      <c r="J59" s="3">
        <v>122811</v>
      </c>
      <c r="K59" t="str" cm="1">
        <f t="array" ref="K59">_xlfn.IFS(Table1[[#This Row],[age]]&lt;20,"19 Below",Table1[[#This Row],[age]]&lt;=29,"20-29",Table1[[#This Row],[age]]&lt;=39,"30-39",Table1[[#This Row],[age]]&lt;=49,"40-49",Table1[[#This Row],[age]]&lt;=59,"50-59",Table1[[#This Row],[age]]&gt;60,"60+")</f>
        <v>20-29</v>
      </c>
    </row>
    <row r="60" spans="1:11" x14ac:dyDescent="0.25">
      <c r="A60" t="s">
        <v>212</v>
      </c>
      <c r="B60" t="s">
        <v>213</v>
      </c>
      <c r="C60" t="s">
        <v>214</v>
      </c>
      <c r="D60" t="s">
        <v>13</v>
      </c>
      <c r="E60">
        <v>40</v>
      </c>
      <c r="F60" t="s">
        <v>28</v>
      </c>
      <c r="G60" t="s">
        <v>44</v>
      </c>
      <c r="H60" t="s">
        <v>70</v>
      </c>
      <c r="I60" t="s">
        <v>17</v>
      </c>
      <c r="J60" s="3">
        <v>58551</v>
      </c>
      <c r="K60" t="str" cm="1">
        <f t="array" ref="K60">_xlfn.IFS(Table1[[#This Row],[age]]&lt;20,"19 Below",Table1[[#This Row],[age]]&lt;=29,"20-29",Table1[[#This Row],[age]]&lt;=39,"30-39",Table1[[#This Row],[age]]&lt;=49,"40-49",Table1[[#This Row],[age]]&lt;=59,"50-59",Table1[[#This Row],[age]]&gt;60,"60+")</f>
        <v>40-49</v>
      </c>
    </row>
    <row r="61" spans="1:11" x14ac:dyDescent="0.25">
      <c r="A61" t="s">
        <v>215</v>
      </c>
      <c r="B61" t="s">
        <v>216</v>
      </c>
      <c r="C61" t="s">
        <v>217</v>
      </c>
      <c r="D61" t="s">
        <v>34</v>
      </c>
      <c r="E61">
        <v>44</v>
      </c>
      <c r="F61" t="s">
        <v>28</v>
      </c>
      <c r="G61" t="s">
        <v>15</v>
      </c>
      <c r="H61" t="s">
        <v>70</v>
      </c>
      <c r="I61" t="s">
        <v>23</v>
      </c>
      <c r="J61" s="3">
        <v>53325</v>
      </c>
      <c r="K61" t="str" cm="1">
        <f t="array" ref="K61">_xlfn.IFS(Table1[[#This Row],[age]]&lt;20,"19 Below",Table1[[#This Row],[age]]&lt;=29,"20-29",Table1[[#This Row],[age]]&lt;=39,"30-39",Table1[[#This Row],[age]]&lt;=49,"40-49",Table1[[#This Row],[age]]&lt;=59,"50-59",Table1[[#This Row],[age]]&gt;60,"60+")</f>
        <v>40-49</v>
      </c>
    </row>
    <row r="62" spans="1:11" x14ac:dyDescent="0.25">
      <c r="A62" t="s">
        <v>218</v>
      </c>
      <c r="B62" t="s">
        <v>219</v>
      </c>
      <c r="C62" t="s">
        <v>220</v>
      </c>
      <c r="D62" t="s">
        <v>13</v>
      </c>
      <c r="E62">
        <v>45</v>
      </c>
      <c r="F62" t="s">
        <v>14</v>
      </c>
      <c r="G62" t="s">
        <v>15</v>
      </c>
      <c r="H62" t="s">
        <v>118</v>
      </c>
      <c r="I62" t="s">
        <v>23</v>
      </c>
      <c r="J62" s="3">
        <v>47326</v>
      </c>
      <c r="K62" t="str" cm="1">
        <f t="array" ref="K62">_xlfn.IFS(Table1[[#This Row],[age]]&lt;20,"19 Below",Table1[[#This Row],[age]]&lt;=29,"20-29",Table1[[#This Row],[age]]&lt;=39,"30-39",Table1[[#This Row],[age]]&lt;=49,"40-49",Table1[[#This Row],[age]]&lt;=59,"50-59",Table1[[#This Row],[age]]&gt;60,"60+")</f>
        <v>40-49</v>
      </c>
    </row>
    <row r="63" spans="1:11" x14ac:dyDescent="0.25">
      <c r="A63" t="s">
        <v>221</v>
      </c>
      <c r="B63" t="s">
        <v>222</v>
      </c>
      <c r="C63" t="s">
        <v>223</v>
      </c>
      <c r="D63" t="s">
        <v>34</v>
      </c>
      <c r="E63">
        <v>41</v>
      </c>
      <c r="F63" t="s">
        <v>14</v>
      </c>
      <c r="G63" t="s">
        <v>21</v>
      </c>
      <c r="H63" t="s">
        <v>118</v>
      </c>
      <c r="I63" t="s">
        <v>23</v>
      </c>
      <c r="J63" s="3">
        <v>48147</v>
      </c>
      <c r="K63" t="str" cm="1">
        <f t="array" ref="K63">_xlfn.IFS(Table1[[#This Row],[age]]&lt;20,"19 Below",Table1[[#This Row],[age]]&lt;=29,"20-29",Table1[[#This Row],[age]]&lt;=39,"30-39",Table1[[#This Row],[age]]&lt;=49,"40-49",Table1[[#This Row],[age]]&lt;=59,"50-59",Table1[[#This Row],[age]]&gt;60,"60+")</f>
        <v>40-49</v>
      </c>
    </row>
    <row r="64" spans="1:11" x14ac:dyDescent="0.25">
      <c r="A64" t="s">
        <v>224</v>
      </c>
      <c r="B64" t="s">
        <v>225</v>
      </c>
      <c r="C64" t="s">
        <v>226</v>
      </c>
      <c r="D64" t="s">
        <v>13</v>
      </c>
      <c r="E64">
        <v>42</v>
      </c>
      <c r="F64" t="s">
        <v>21</v>
      </c>
      <c r="G64" t="s">
        <v>29</v>
      </c>
      <c r="H64" t="s">
        <v>227</v>
      </c>
      <c r="I64" t="s">
        <v>23</v>
      </c>
      <c r="J64" s="3">
        <v>463051</v>
      </c>
      <c r="K64" t="str" cm="1">
        <f t="array" ref="K64">_xlfn.IFS(Table1[[#This Row],[age]]&lt;20,"19 Below",Table1[[#This Row],[age]]&lt;=29,"20-29",Table1[[#This Row],[age]]&lt;=39,"30-39",Table1[[#This Row],[age]]&lt;=49,"40-49",Table1[[#This Row],[age]]&lt;=59,"50-59",Table1[[#This Row],[age]]&gt;60,"60+")</f>
        <v>40-49</v>
      </c>
    </row>
    <row r="65" spans="1:11" x14ac:dyDescent="0.25">
      <c r="A65" t="s">
        <v>228</v>
      </c>
      <c r="B65" t="s">
        <v>229</v>
      </c>
      <c r="C65" t="s">
        <v>230</v>
      </c>
      <c r="D65" t="s">
        <v>34</v>
      </c>
      <c r="E65">
        <v>36</v>
      </c>
      <c r="F65" t="s">
        <v>28</v>
      </c>
      <c r="G65" t="s">
        <v>29</v>
      </c>
      <c r="H65" t="s">
        <v>74</v>
      </c>
      <c r="I65" t="s">
        <v>23</v>
      </c>
      <c r="J65" s="3">
        <v>111294</v>
      </c>
      <c r="K65" t="str" cm="1">
        <f t="array" ref="K65">_xlfn.IFS(Table1[[#This Row],[age]]&lt;20,"19 Below",Table1[[#This Row],[age]]&lt;=29,"20-29",Table1[[#This Row],[age]]&lt;=39,"30-39",Table1[[#This Row],[age]]&lt;=49,"40-49",Table1[[#This Row],[age]]&lt;=59,"50-59",Table1[[#This Row],[age]]&gt;60,"60+")</f>
        <v>30-39</v>
      </c>
    </row>
    <row r="66" spans="1:11" x14ac:dyDescent="0.25">
      <c r="A66" t="s">
        <v>231</v>
      </c>
      <c r="B66" t="s">
        <v>232</v>
      </c>
      <c r="C66" t="s">
        <v>233</v>
      </c>
      <c r="D66" t="s">
        <v>27</v>
      </c>
      <c r="E66">
        <v>35</v>
      </c>
      <c r="F66" t="s">
        <v>28</v>
      </c>
      <c r="G66" t="s">
        <v>44</v>
      </c>
      <c r="H66" t="s">
        <v>150</v>
      </c>
      <c r="I66" t="s">
        <v>17</v>
      </c>
      <c r="J66" s="3">
        <v>542695</v>
      </c>
      <c r="K66" t="str" cm="1">
        <f t="array" ref="K66">_xlfn.IFS(Table1[[#This Row],[age]]&lt;20,"19 Below",Table1[[#This Row],[age]]&lt;=29,"20-29",Table1[[#This Row],[age]]&lt;=39,"30-39",Table1[[#This Row],[age]]&lt;=49,"40-49",Table1[[#This Row],[age]]&lt;=59,"50-59",Table1[[#This Row],[age]]&gt;60,"60+")</f>
        <v>30-39</v>
      </c>
    </row>
    <row r="67" spans="1:11" x14ac:dyDescent="0.25">
      <c r="A67" t="s">
        <v>234</v>
      </c>
      <c r="B67" t="s">
        <v>235</v>
      </c>
      <c r="C67" t="s">
        <v>236</v>
      </c>
      <c r="D67" t="s">
        <v>34</v>
      </c>
      <c r="E67">
        <v>45</v>
      </c>
      <c r="F67" t="s">
        <v>28</v>
      </c>
      <c r="G67" t="s">
        <v>29</v>
      </c>
      <c r="H67" t="s">
        <v>55</v>
      </c>
      <c r="I67" t="s">
        <v>40</v>
      </c>
      <c r="J67" s="3">
        <v>64795</v>
      </c>
      <c r="K67" t="str" cm="1">
        <f t="array" ref="K67">_xlfn.IFS(Table1[[#This Row],[age]]&lt;20,"19 Below",Table1[[#This Row],[age]]&lt;=29,"20-29",Table1[[#This Row],[age]]&lt;=39,"30-39",Table1[[#This Row],[age]]&lt;=49,"40-49",Table1[[#This Row],[age]]&lt;=59,"50-59",Table1[[#This Row],[age]]&gt;60,"60+")</f>
        <v>40-49</v>
      </c>
    </row>
    <row r="68" spans="1:11" x14ac:dyDescent="0.25">
      <c r="A68" t="s">
        <v>237</v>
      </c>
      <c r="B68" t="s">
        <v>238</v>
      </c>
      <c r="C68" t="s">
        <v>239</v>
      </c>
      <c r="D68" t="s">
        <v>34</v>
      </c>
      <c r="E68">
        <v>35</v>
      </c>
      <c r="F68" t="s">
        <v>28</v>
      </c>
      <c r="G68" t="s">
        <v>90</v>
      </c>
      <c r="H68" t="s">
        <v>70</v>
      </c>
      <c r="I68" t="s">
        <v>23</v>
      </c>
      <c r="J68" s="3">
        <v>59086</v>
      </c>
      <c r="K68" t="str" cm="1">
        <f t="array" ref="K68">_xlfn.IFS(Table1[[#This Row],[age]]&lt;20,"19 Below",Table1[[#This Row],[age]]&lt;=29,"20-29",Table1[[#This Row],[age]]&lt;=39,"30-39",Table1[[#This Row],[age]]&lt;=49,"40-49",Table1[[#This Row],[age]]&lt;=59,"50-59",Table1[[#This Row],[age]]&gt;60,"60+")</f>
        <v>30-39</v>
      </c>
    </row>
    <row r="69" spans="1:11" x14ac:dyDescent="0.25">
      <c r="A69" t="s">
        <v>240</v>
      </c>
      <c r="B69" t="s">
        <v>241</v>
      </c>
      <c r="C69" t="s">
        <v>242</v>
      </c>
      <c r="D69" t="s">
        <v>13</v>
      </c>
      <c r="E69">
        <v>41</v>
      </c>
      <c r="F69" t="s">
        <v>14</v>
      </c>
      <c r="G69" t="s">
        <v>44</v>
      </c>
      <c r="H69" t="s">
        <v>16</v>
      </c>
      <c r="I69" t="s">
        <v>23</v>
      </c>
      <c r="J69" s="3">
        <v>116966</v>
      </c>
      <c r="K69" t="str" cm="1">
        <f t="array" ref="K69">_xlfn.IFS(Table1[[#This Row],[age]]&lt;20,"19 Below",Table1[[#This Row],[age]]&lt;=29,"20-29",Table1[[#This Row],[age]]&lt;=39,"30-39",Table1[[#This Row],[age]]&lt;=49,"40-49",Table1[[#This Row],[age]]&lt;=59,"50-59",Table1[[#This Row],[age]]&gt;60,"60+")</f>
        <v>40-49</v>
      </c>
    </row>
    <row r="70" spans="1:11" x14ac:dyDescent="0.25">
      <c r="A70" t="s">
        <v>243</v>
      </c>
      <c r="B70" t="s">
        <v>244</v>
      </c>
      <c r="C70" t="s">
        <v>245</v>
      </c>
      <c r="D70" t="s">
        <v>27</v>
      </c>
      <c r="E70">
        <v>39</v>
      </c>
      <c r="F70" t="s">
        <v>28</v>
      </c>
      <c r="G70" t="s">
        <v>29</v>
      </c>
      <c r="H70" t="s">
        <v>70</v>
      </c>
      <c r="I70" t="s">
        <v>17</v>
      </c>
      <c r="J70" s="3">
        <v>137427</v>
      </c>
      <c r="K70" t="str" cm="1">
        <f t="array" ref="K70">_xlfn.IFS(Table1[[#This Row],[age]]&lt;20,"19 Below",Table1[[#This Row],[age]]&lt;=29,"20-29",Table1[[#This Row],[age]]&lt;=39,"30-39",Table1[[#This Row],[age]]&lt;=49,"40-49",Table1[[#This Row],[age]]&lt;=59,"50-59",Table1[[#This Row],[age]]&gt;60,"60+")</f>
        <v>30-39</v>
      </c>
    </row>
    <row r="71" spans="1:11" x14ac:dyDescent="0.25">
      <c r="A71" t="s">
        <v>246</v>
      </c>
      <c r="B71" t="s">
        <v>247</v>
      </c>
      <c r="C71" t="s">
        <v>248</v>
      </c>
      <c r="D71" t="s">
        <v>34</v>
      </c>
      <c r="E71">
        <v>48</v>
      </c>
      <c r="F71" t="s">
        <v>28</v>
      </c>
      <c r="G71" t="s">
        <v>35</v>
      </c>
      <c r="H71" t="s">
        <v>55</v>
      </c>
      <c r="I71" t="s">
        <v>23</v>
      </c>
      <c r="J71" s="3">
        <v>47464</v>
      </c>
      <c r="K71" t="str" cm="1">
        <f t="array" ref="K71">_xlfn.IFS(Table1[[#This Row],[age]]&lt;20,"19 Below",Table1[[#This Row],[age]]&lt;=29,"20-29",Table1[[#This Row],[age]]&lt;=39,"30-39",Table1[[#This Row],[age]]&lt;=49,"40-49",Table1[[#This Row],[age]]&lt;=59,"50-59",Table1[[#This Row],[age]]&gt;60,"60+")</f>
        <v>40-49</v>
      </c>
    </row>
    <row r="72" spans="1:11" x14ac:dyDescent="0.25">
      <c r="A72" t="s">
        <v>249</v>
      </c>
      <c r="B72" t="s">
        <v>250</v>
      </c>
      <c r="C72" t="s">
        <v>251</v>
      </c>
      <c r="D72" t="s">
        <v>13</v>
      </c>
      <c r="E72">
        <v>46</v>
      </c>
      <c r="F72" t="s">
        <v>14</v>
      </c>
      <c r="G72" t="s">
        <v>29</v>
      </c>
      <c r="H72" t="s">
        <v>16</v>
      </c>
      <c r="I72" t="s">
        <v>23</v>
      </c>
      <c r="J72" s="3">
        <v>150731</v>
      </c>
      <c r="K72" t="str" cm="1">
        <f t="array" ref="K72">_xlfn.IFS(Table1[[#This Row],[age]]&lt;20,"19 Below",Table1[[#This Row],[age]]&lt;=29,"20-29",Table1[[#This Row],[age]]&lt;=39,"30-39",Table1[[#This Row],[age]]&lt;=49,"40-49",Table1[[#This Row],[age]]&lt;=59,"50-59",Table1[[#This Row],[age]]&gt;60,"60+")</f>
        <v>40-49</v>
      </c>
    </row>
    <row r="73" spans="1:11" x14ac:dyDescent="0.25">
      <c r="A73" t="s">
        <v>252</v>
      </c>
      <c r="B73" t="s">
        <v>253</v>
      </c>
      <c r="C73" t="s">
        <v>254</v>
      </c>
      <c r="D73" t="s">
        <v>34</v>
      </c>
      <c r="E73">
        <v>43</v>
      </c>
      <c r="F73" t="s">
        <v>28</v>
      </c>
      <c r="G73" t="s">
        <v>90</v>
      </c>
      <c r="H73" t="s">
        <v>30</v>
      </c>
      <c r="I73" t="s">
        <v>40</v>
      </c>
      <c r="J73" s="3">
        <v>436813</v>
      </c>
      <c r="K73" t="str" cm="1">
        <f t="array" ref="K73">_xlfn.IFS(Table1[[#This Row],[age]]&lt;20,"19 Below",Table1[[#This Row],[age]]&lt;=29,"20-29",Table1[[#This Row],[age]]&lt;=39,"30-39",Table1[[#This Row],[age]]&lt;=49,"40-49",Table1[[#This Row],[age]]&lt;=59,"50-59",Table1[[#This Row],[age]]&gt;60,"60+")</f>
        <v>40-49</v>
      </c>
    </row>
    <row r="74" spans="1:11" x14ac:dyDescent="0.25">
      <c r="A74" t="s">
        <v>255</v>
      </c>
      <c r="B74" t="s">
        <v>256</v>
      </c>
      <c r="C74" t="s">
        <v>257</v>
      </c>
      <c r="D74" t="s">
        <v>34</v>
      </c>
      <c r="E74">
        <v>46</v>
      </c>
      <c r="F74" t="s">
        <v>14</v>
      </c>
      <c r="G74" t="s">
        <v>44</v>
      </c>
      <c r="H74" t="s">
        <v>16</v>
      </c>
      <c r="I74" t="s">
        <v>23</v>
      </c>
      <c r="J74" s="3">
        <v>205159</v>
      </c>
      <c r="K74" t="str" cm="1">
        <f t="array" ref="K74">_xlfn.IFS(Table1[[#This Row],[age]]&lt;20,"19 Below",Table1[[#This Row],[age]]&lt;=29,"20-29",Table1[[#This Row],[age]]&lt;=39,"30-39",Table1[[#This Row],[age]]&lt;=49,"40-49",Table1[[#This Row],[age]]&lt;=59,"50-59",Table1[[#This Row],[age]]&gt;60,"60+")</f>
        <v>40-49</v>
      </c>
    </row>
    <row r="75" spans="1:11" x14ac:dyDescent="0.25">
      <c r="A75" t="s">
        <v>258</v>
      </c>
      <c r="B75" t="s">
        <v>259</v>
      </c>
      <c r="C75" t="s">
        <v>260</v>
      </c>
      <c r="D75" t="s">
        <v>34</v>
      </c>
      <c r="E75">
        <v>30</v>
      </c>
      <c r="F75" t="s">
        <v>28</v>
      </c>
      <c r="G75" t="s">
        <v>29</v>
      </c>
      <c r="H75" t="s">
        <v>70</v>
      </c>
      <c r="I75" t="s">
        <v>23</v>
      </c>
      <c r="J75" s="3">
        <v>70771</v>
      </c>
      <c r="K75" t="str" cm="1">
        <f t="array" ref="K75">_xlfn.IFS(Table1[[#This Row],[age]]&lt;20,"19 Below",Table1[[#This Row],[age]]&lt;=29,"20-29",Table1[[#This Row],[age]]&lt;=39,"30-39",Table1[[#This Row],[age]]&lt;=49,"40-49",Table1[[#This Row],[age]]&lt;=59,"50-59",Table1[[#This Row],[age]]&gt;60,"60+")</f>
        <v>30-39</v>
      </c>
    </row>
    <row r="76" spans="1:11" x14ac:dyDescent="0.25">
      <c r="A76" t="s">
        <v>261</v>
      </c>
      <c r="B76" t="s">
        <v>262</v>
      </c>
      <c r="C76" t="s">
        <v>263</v>
      </c>
      <c r="D76" t="s">
        <v>13</v>
      </c>
      <c r="E76">
        <v>30</v>
      </c>
      <c r="F76" t="s">
        <v>28</v>
      </c>
      <c r="G76" t="s">
        <v>29</v>
      </c>
      <c r="H76" t="s">
        <v>62</v>
      </c>
      <c r="I76" t="s">
        <v>23</v>
      </c>
      <c r="J76" s="3">
        <v>126238</v>
      </c>
      <c r="K76" t="str" cm="1">
        <f t="array" ref="K76">_xlfn.IFS(Table1[[#This Row],[age]]&lt;20,"19 Below",Table1[[#This Row],[age]]&lt;=29,"20-29",Table1[[#This Row],[age]]&lt;=39,"30-39",Table1[[#This Row],[age]]&lt;=49,"40-49",Table1[[#This Row],[age]]&lt;=59,"50-59",Table1[[#This Row],[age]]&gt;60,"60+")</f>
        <v>30-39</v>
      </c>
    </row>
    <row r="77" spans="1:11" x14ac:dyDescent="0.25">
      <c r="A77" t="s">
        <v>264</v>
      </c>
      <c r="B77" t="s">
        <v>265</v>
      </c>
      <c r="C77" t="s">
        <v>266</v>
      </c>
      <c r="D77" t="s">
        <v>13</v>
      </c>
      <c r="E77">
        <v>39</v>
      </c>
      <c r="F77" t="s">
        <v>28</v>
      </c>
      <c r="G77" t="s">
        <v>15</v>
      </c>
      <c r="H77" t="s">
        <v>55</v>
      </c>
      <c r="I77" t="s">
        <v>17</v>
      </c>
      <c r="J77" s="3">
        <v>58685</v>
      </c>
      <c r="K77" t="str" cm="1">
        <f t="array" ref="K77">_xlfn.IFS(Table1[[#This Row],[age]]&lt;20,"19 Below",Table1[[#This Row],[age]]&lt;=29,"20-29",Table1[[#This Row],[age]]&lt;=39,"30-39",Table1[[#This Row],[age]]&lt;=49,"40-49",Table1[[#This Row],[age]]&lt;=59,"50-59",Table1[[#This Row],[age]]&gt;60,"60+")</f>
        <v>30-39</v>
      </c>
    </row>
    <row r="78" spans="1:11" x14ac:dyDescent="0.25">
      <c r="A78" t="s">
        <v>267</v>
      </c>
      <c r="B78" t="s">
        <v>268</v>
      </c>
      <c r="C78" t="s">
        <v>269</v>
      </c>
      <c r="D78" t="s">
        <v>13</v>
      </c>
      <c r="E78">
        <v>35</v>
      </c>
      <c r="F78" t="s">
        <v>14</v>
      </c>
      <c r="G78" t="s">
        <v>15</v>
      </c>
      <c r="H78" t="s">
        <v>16</v>
      </c>
      <c r="I78" t="s">
        <v>40</v>
      </c>
      <c r="J78" s="3">
        <v>182764</v>
      </c>
      <c r="K78" t="str" cm="1">
        <f t="array" ref="K78">_xlfn.IFS(Table1[[#This Row],[age]]&lt;20,"19 Below",Table1[[#This Row],[age]]&lt;=29,"20-29",Table1[[#This Row],[age]]&lt;=39,"30-39",Table1[[#This Row],[age]]&lt;=49,"40-49",Table1[[#This Row],[age]]&lt;=59,"50-59",Table1[[#This Row],[age]]&gt;60,"60+")</f>
        <v>30-39</v>
      </c>
    </row>
    <row r="79" spans="1:11" x14ac:dyDescent="0.25">
      <c r="A79" t="s">
        <v>270</v>
      </c>
      <c r="B79" t="s">
        <v>271</v>
      </c>
      <c r="C79" t="s">
        <v>272</v>
      </c>
      <c r="D79" t="s">
        <v>34</v>
      </c>
      <c r="E79">
        <v>35</v>
      </c>
      <c r="F79" t="s">
        <v>21</v>
      </c>
      <c r="G79" t="s">
        <v>29</v>
      </c>
      <c r="H79" t="s">
        <v>36</v>
      </c>
      <c r="I79" t="s">
        <v>40</v>
      </c>
      <c r="J79" s="3">
        <v>47995</v>
      </c>
      <c r="K79" t="str" cm="1">
        <f t="array" ref="K79">_xlfn.IFS(Table1[[#This Row],[age]]&lt;20,"19 Below",Table1[[#This Row],[age]]&lt;=29,"20-29",Table1[[#This Row],[age]]&lt;=39,"30-39",Table1[[#This Row],[age]]&lt;=49,"40-49",Table1[[#This Row],[age]]&lt;=59,"50-59",Table1[[#This Row],[age]]&gt;60,"60+")</f>
        <v>30-39</v>
      </c>
    </row>
    <row r="80" spans="1:11" x14ac:dyDescent="0.25">
      <c r="A80" t="s">
        <v>273</v>
      </c>
      <c r="B80" t="s">
        <v>274</v>
      </c>
      <c r="C80" t="s">
        <v>275</v>
      </c>
      <c r="D80" t="s">
        <v>34</v>
      </c>
      <c r="E80">
        <v>28</v>
      </c>
      <c r="F80" t="s">
        <v>28</v>
      </c>
      <c r="G80" t="s">
        <v>29</v>
      </c>
      <c r="H80" t="s">
        <v>70</v>
      </c>
      <c r="I80" t="s">
        <v>23</v>
      </c>
      <c r="J80" s="3">
        <v>48930</v>
      </c>
      <c r="K80" t="str" cm="1">
        <f t="array" ref="K80">_xlfn.IFS(Table1[[#This Row],[age]]&lt;20,"19 Below",Table1[[#This Row],[age]]&lt;=29,"20-29",Table1[[#This Row],[age]]&lt;=39,"30-39",Table1[[#This Row],[age]]&lt;=49,"40-49",Table1[[#This Row],[age]]&lt;=59,"50-59",Table1[[#This Row],[age]]&gt;60,"60+")</f>
        <v>20-29</v>
      </c>
    </row>
    <row r="81" spans="1:11" x14ac:dyDescent="0.25">
      <c r="A81" t="s">
        <v>276</v>
      </c>
      <c r="B81" t="s">
        <v>277</v>
      </c>
      <c r="C81" t="s">
        <v>278</v>
      </c>
      <c r="D81" t="s">
        <v>27</v>
      </c>
      <c r="E81">
        <v>46</v>
      </c>
      <c r="F81" t="s">
        <v>28</v>
      </c>
      <c r="G81" t="s">
        <v>44</v>
      </c>
      <c r="H81" t="s">
        <v>62</v>
      </c>
      <c r="I81" t="s">
        <v>23</v>
      </c>
      <c r="J81" s="3">
        <v>102964</v>
      </c>
      <c r="K81" t="str" cm="1">
        <f t="array" ref="K81">_xlfn.IFS(Table1[[#This Row],[age]]&lt;20,"19 Below",Table1[[#This Row],[age]]&lt;=29,"20-29",Table1[[#This Row],[age]]&lt;=39,"30-39",Table1[[#This Row],[age]]&lt;=49,"40-49",Table1[[#This Row],[age]]&lt;=59,"50-59",Table1[[#This Row],[age]]&gt;60,"60+")</f>
        <v>40-49</v>
      </c>
    </row>
    <row r="82" spans="1:11" x14ac:dyDescent="0.25">
      <c r="A82" t="s">
        <v>279</v>
      </c>
      <c r="B82" t="s">
        <v>280</v>
      </c>
      <c r="C82" t="s">
        <v>281</v>
      </c>
      <c r="D82" t="s">
        <v>34</v>
      </c>
      <c r="E82">
        <v>43</v>
      </c>
      <c r="F82" t="s">
        <v>28</v>
      </c>
      <c r="G82" t="s">
        <v>15</v>
      </c>
      <c r="H82" t="s">
        <v>150</v>
      </c>
      <c r="I82" t="s">
        <v>23</v>
      </c>
      <c r="J82" s="3">
        <v>482510</v>
      </c>
      <c r="K82" t="str" cm="1">
        <f t="array" ref="K82">_xlfn.IFS(Table1[[#This Row],[age]]&lt;20,"19 Below",Table1[[#This Row],[age]]&lt;=29,"20-29",Table1[[#This Row],[age]]&lt;=39,"30-39",Table1[[#This Row],[age]]&lt;=49,"40-49",Table1[[#This Row],[age]]&lt;=59,"50-59",Table1[[#This Row],[age]]&gt;60,"60+")</f>
        <v>40-49</v>
      </c>
    </row>
    <row r="83" spans="1:11" x14ac:dyDescent="0.25">
      <c r="A83" t="s">
        <v>282</v>
      </c>
      <c r="B83" t="s">
        <v>283</v>
      </c>
      <c r="C83" t="s">
        <v>284</v>
      </c>
      <c r="D83" t="s">
        <v>34</v>
      </c>
      <c r="E83">
        <v>36</v>
      </c>
      <c r="F83" t="s">
        <v>14</v>
      </c>
      <c r="G83" t="s">
        <v>29</v>
      </c>
      <c r="H83" t="s">
        <v>16</v>
      </c>
      <c r="I83" t="s">
        <v>23</v>
      </c>
      <c r="J83" s="3">
        <v>116057</v>
      </c>
      <c r="K83" t="str" cm="1">
        <f t="array" ref="K83">_xlfn.IFS(Table1[[#This Row],[age]]&lt;20,"19 Below",Table1[[#This Row],[age]]&lt;=29,"20-29",Table1[[#This Row],[age]]&lt;=39,"30-39",Table1[[#This Row],[age]]&lt;=49,"40-49",Table1[[#This Row],[age]]&lt;=59,"50-59",Table1[[#This Row],[age]]&gt;60,"60+")</f>
        <v>30-39</v>
      </c>
    </row>
    <row r="84" spans="1:11" x14ac:dyDescent="0.25">
      <c r="A84" t="s">
        <v>285</v>
      </c>
      <c r="B84" t="s">
        <v>286</v>
      </c>
      <c r="C84" t="s">
        <v>287</v>
      </c>
      <c r="D84" t="s">
        <v>34</v>
      </c>
      <c r="E84">
        <v>45</v>
      </c>
      <c r="F84" t="s">
        <v>28</v>
      </c>
      <c r="G84" t="s">
        <v>15</v>
      </c>
      <c r="H84" t="s">
        <v>70</v>
      </c>
      <c r="I84" t="s">
        <v>23</v>
      </c>
      <c r="J84" s="3">
        <v>90264</v>
      </c>
      <c r="K84" t="str" cm="1">
        <f t="array" ref="K84">_xlfn.IFS(Table1[[#This Row],[age]]&lt;20,"19 Below",Table1[[#This Row],[age]]&lt;=29,"20-29",Table1[[#This Row],[age]]&lt;=39,"30-39",Table1[[#This Row],[age]]&lt;=49,"40-49",Table1[[#This Row],[age]]&lt;=59,"50-59",Table1[[#This Row],[age]]&gt;60,"60+")</f>
        <v>40-49</v>
      </c>
    </row>
    <row r="85" spans="1:11" x14ac:dyDescent="0.25">
      <c r="A85" t="s">
        <v>288</v>
      </c>
      <c r="B85" t="s">
        <v>289</v>
      </c>
      <c r="C85" t="s">
        <v>290</v>
      </c>
      <c r="D85" t="s">
        <v>13</v>
      </c>
      <c r="E85">
        <v>42</v>
      </c>
      <c r="F85" t="s">
        <v>14</v>
      </c>
      <c r="G85" t="s">
        <v>29</v>
      </c>
      <c r="H85" t="s">
        <v>16</v>
      </c>
      <c r="I85" t="s">
        <v>23</v>
      </c>
      <c r="J85" s="3">
        <v>106277</v>
      </c>
      <c r="K85" t="str" cm="1">
        <f t="array" ref="K85">_xlfn.IFS(Table1[[#This Row],[age]]&lt;20,"19 Below",Table1[[#This Row],[age]]&lt;=29,"20-29",Table1[[#This Row],[age]]&lt;=39,"30-39",Table1[[#This Row],[age]]&lt;=49,"40-49",Table1[[#This Row],[age]]&lt;=59,"50-59",Table1[[#This Row],[age]]&gt;60,"60+")</f>
        <v>40-49</v>
      </c>
    </row>
    <row r="86" spans="1:11" x14ac:dyDescent="0.25">
      <c r="A86" t="s">
        <v>291</v>
      </c>
      <c r="B86" t="s">
        <v>292</v>
      </c>
      <c r="C86" t="s">
        <v>293</v>
      </c>
      <c r="D86" t="s">
        <v>13</v>
      </c>
      <c r="E86">
        <v>39</v>
      </c>
      <c r="F86" t="s">
        <v>28</v>
      </c>
      <c r="G86" t="s">
        <v>44</v>
      </c>
      <c r="H86" t="s">
        <v>62</v>
      </c>
      <c r="I86" t="s">
        <v>40</v>
      </c>
      <c r="J86" s="3">
        <v>264285</v>
      </c>
      <c r="K86" t="str" cm="1">
        <f t="array" ref="K86">_xlfn.IFS(Table1[[#This Row],[age]]&lt;20,"19 Below",Table1[[#This Row],[age]]&lt;=29,"20-29",Table1[[#This Row],[age]]&lt;=39,"30-39",Table1[[#This Row],[age]]&lt;=49,"40-49",Table1[[#This Row],[age]]&lt;=59,"50-59",Table1[[#This Row],[age]]&gt;60,"60+")</f>
        <v>30-39</v>
      </c>
    </row>
    <row r="87" spans="1:11" x14ac:dyDescent="0.25">
      <c r="A87" t="s">
        <v>294</v>
      </c>
      <c r="B87" t="s">
        <v>295</v>
      </c>
      <c r="C87" t="s">
        <v>296</v>
      </c>
      <c r="D87" t="s">
        <v>34</v>
      </c>
      <c r="E87">
        <v>34</v>
      </c>
      <c r="F87" t="s">
        <v>28</v>
      </c>
      <c r="G87" t="s">
        <v>29</v>
      </c>
      <c r="H87" t="s">
        <v>30</v>
      </c>
      <c r="I87" t="s">
        <v>40</v>
      </c>
      <c r="J87" s="3">
        <v>357371</v>
      </c>
      <c r="K87" t="str" cm="1">
        <f t="array" ref="K87">_xlfn.IFS(Table1[[#This Row],[age]]&lt;20,"19 Below",Table1[[#This Row],[age]]&lt;=29,"20-29",Table1[[#This Row],[age]]&lt;=39,"30-39",Table1[[#This Row],[age]]&lt;=49,"40-49",Table1[[#This Row],[age]]&lt;=59,"50-59",Table1[[#This Row],[age]]&gt;60,"60+")</f>
        <v>30-39</v>
      </c>
    </row>
    <row r="88" spans="1:11" x14ac:dyDescent="0.25">
      <c r="A88" t="s">
        <v>297</v>
      </c>
      <c r="B88" t="s">
        <v>298</v>
      </c>
      <c r="C88" t="s">
        <v>299</v>
      </c>
      <c r="D88" t="s">
        <v>34</v>
      </c>
      <c r="E88">
        <v>41</v>
      </c>
      <c r="F88" t="s">
        <v>28</v>
      </c>
      <c r="G88" t="s">
        <v>21</v>
      </c>
      <c r="H88" t="s">
        <v>62</v>
      </c>
      <c r="I88" t="s">
        <v>17</v>
      </c>
      <c r="J88" s="3">
        <v>197592</v>
      </c>
      <c r="K88" t="str" cm="1">
        <f t="array" ref="K88">_xlfn.IFS(Table1[[#This Row],[age]]&lt;20,"19 Below",Table1[[#This Row],[age]]&lt;=29,"20-29",Table1[[#This Row],[age]]&lt;=39,"30-39",Table1[[#This Row],[age]]&lt;=49,"40-49",Table1[[#This Row],[age]]&lt;=59,"50-59",Table1[[#This Row],[age]]&gt;60,"60+")</f>
        <v>40-49</v>
      </c>
    </row>
    <row r="89" spans="1:11" x14ac:dyDescent="0.25">
      <c r="A89" t="s">
        <v>300</v>
      </c>
      <c r="B89" t="s">
        <v>301</v>
      </c>
      <c r="C89" t="s">
        <v>302</v>
      </c>
      <c r="D89" t="s">
        <v>34</v>
      </c>
      <c r="E89">
        <v>30</v>
      </c>
      <c r="F89" t="s">
        <v>21</v>
      </c>
      <c r="G89" t="s">
        <v>29</v>
      </c>
      <c r="H89" t="s">
        <v>175</v>
      </c>
      <c r="I89" t="s">
        <v>23</v>
      </c>
      <c r="J89" s="3">
        <v>97153</v>
      </c>
      <c r="K89" t="str" cm="1">
        <f t="array" ref="K89">_xlfn.IFS(Table1[[#This Row],[age]]&lt;20,"19 Below",Table1[[#This Row],[age]]&lt;=29,"20-29",Table1[[#This Row],[age]]&lt;=39,"30-39",Table1[[#This Row],[age]]&lt;=49,"40-49",Table1[[#This Row],[age]]&lt;=59,"50-59",Table1[[#This Row],[age]]&gt;60,"60+")</f>
        <v>30-39</v>
      </c>
    </row>
    <row r="90" spans="1:11" x14ac:dyDescent="0.25">
      <c r="A90" t="s">
        <v>303</v>
      </c>
      <c r="B90" t="s">
        <v>304</v>
      </c>
      <c r="C90" t="s">
        <v>305</v>
      </c>
      <c r="D90" t="s">
        <v>13</v>
      </c>
      <c r="E90">
        <v>38</v>
      </c>
      <c r="F90" t="s">
        <v>28</v>
      </c>
      <c r="G90" t="s">
        <v>29</v>
      </c>
      <c r="H90" t="s">
        <v>55</v>
      </c>
      <c r="I90" t="s">
        <v>17</v>
      </c>
      <c r="J90" s="3">
        <v>65416</v>
      </c>
      <c r="K90" t="str" cm="1">
        <f t="array" ref="K90">_xlfn.IFS(Table1[[#This Row],[age]]&lt;20,"19 Below",Table1[[#This Row],[age]]&lt;=29,"20-29",Table1[[#This Row],[age]]&lt;=39,"30-39",Table1[[#This Row],[age]]&lt;=49,"40-49",Table1[[#This Row],[age]]&lt;=59,"50-59",Table1[[#This Row],[age]]&gt;60,"60+")</f>
        <v>30-39</v>
      </c>
    </row>
    <row r="91" spans="1:11" x14ac:dyDescent="0.25">
      <c r="A91" t="s">
        <v>306</v>
      </c>
      <c r="B91" t="s">
        <v>307</v>
      </c>
      <c r="C91" t="s">
        <v>308</v>
      </c>
      <c r="D91" t="s">
        <v>13</v>
      </c>
      <c r="E91">
        <v>35</v>
      </c>
      <c r="F91" t="s">
        <v>28</v>
      </c>
      <c r="G91" t="s">
        <v>15</v>
      </c>
      <c r="H91" t="s">
        <v>74</v>
      </c>
      <c r="I91" t="s">
        <v>40</v>
      </c>
      <c r="J91" s="3">
        <v>117151</v>
      </c>
      <c r="K91" t="str" cm="1">
        <f t="array" ref="K91">_xlfn.IFS(Table1[[#This Row],[age]]&lt;20,"19 Below",Table1[[#This Row],[age]]&lt;=29,"20-29",Table1[[#This Row],[age]]&lt;=39,"30-39",Table1[[#This Row],[age]]&lt;=49,"40-49",Table1[[#This Row],[age]]&lt;=59,"50-59",Table1[[#This Row],[age]]&gt;60,"60+")</f>
        <v>30-39</v>
      </c>
    </row>
    <row r="92" spans="1:11" x14ac:dyDescent="0.25">
      <c r="A92" t="s">
        <v>309</v>
      </c>
      <c r="B92" t="s">
        <v>310</v>
      </c>
      <c r="C92" t="s">
        <v>311</v>
      </c>
      <c r="D92" t="s">
        <v>13</v>
      </c>
      <c r="E92">
        <v>32</v>
      </c>
      <c r="F92" t="s">
        <v>14</v>
      </c>
      <c r="G92" t="s">
        <v>44</v>
      </c>
      <c r="H92" t="s">
        <v>16</v>
      </c>
      <c r="I92" t="s">
        <v>23</v>
      </c>
      <c r="J92" s="3">
        <v>105748</v>
      </c>
      <c r="K92" t="str" cm="1">
        <f t="array" ref="K92">_xlfn.IFS(Table1[[#This Row],[age]]&lt;20,"19 Below",Table1[[#This Row],[age]]&lt;=29,"20-29",Table1[[#This Row],[age]]&lt;=39,"30-39",Table1[[#This Row],[age]]&lt;=49,"40-49",Table1[[#This Row],[age]]&lt;=59,"50-59",Table1[[#This Row],[age]]&gt;60,"60+")</f>
        <v>30-39</v>
      </c>
    </row>
    <row r="93" spans="1:11" x14ac:dyDescent="0.25">
      <c r="A93" t="s">
        <v>312</v>
      </c>
      <c r="B93" t="s">
        <v>313</v>
      </c>
      <c r="C93" t="s">
        <v>314</v>
      </c>
      <c r="D93" t="s">
        <v>13</v>
      </c>
      <c r="E93">
        <v>46</v>
      </c>
      <c r="F93" t="s">
        <v>28</v>
      </c>
      <c r="G93" t="s">
        <v>29</v>
      </c>
      <c r="H93" t="s">
        <v>70</v>
      </c>
      <c r="I93" t="s">
        <v>23</v>
      </c>
      <c r="J93" s="3">
        <v>56608</v>
      </c>
      <c r="K93" t="str" cm="1">
        <f t="array" ref="K93">_xlfn.IFS(Table1[[#This Row],[age]]&lt;20,"19 Below",Table1[[#This Row],[age]]&lt;=29,"20-29",Table1[[#This Row],[age]]&lt;=39,"30-39",Table1[[#This Row],[age]]&lt;=49,"40-49",Table1[[#This Row],[age]]&lt;=59,"50-59",Table1[[#This Row],[age]]&gt;60,"60+")</f>
        <v>40-49</v>
      </c>
    </row>
    <row r="94" spans="1:11" x14ac:dyDescent="0.25">
      <c r="A94" t="s">
        <v>315</v>
      </c>
      <c r="B94" t="s">
        <v>316</v>
      </c>
      <c r="C94" t="s">
        <v>317</v>
      </c>
      <c r="D94" t="s">
        <v>13</v>
      </c>
      <c r="E94">
        <v>30</v>
      </c>
      <c r="F94" t="s">
        <v>28</v>
      </c>
      <c r="G94" t="s">
        <v>29</v>
      </c>
      <c r="H94" t="s">
        <v>62</v>
      </c>
      <c r="I94" t="s">
        <v>23</v>
      </c>
      <c r="J94" s="3">
        <v>194823</v>
      </c>
      <c r="K94" t="str" cm="1">
        <f t="array" ref="K94">_xlfn.IFS(Table1[[#This Row],[age]]&lt;20,"19 Below",Table1[[#This Row],[age]]&lt;=29,"20-29",Table1[[#This Row],[age]]&lt;=39,"30-39",Table1[[#This Row],[age]]&lt;=49,"40-49",Table1[[#This Row],[age]]&lt;=59,"50-59",Table1[[#This Row],[age]]&gt;60,"60+")</f>
        <v>30-39</v>
      </c>
    </row>
    <row r="95" spans="1:11" x14ac:dyDescent="0.25">
      <c r="A95" t="s">
        <v>318</v>
      </c>
      <c r="B95" t="s">
        <v>319</v>
      </c>
      <c r="C95" t="s">
        <v>320</v>
      </c>
      <c r="D95" t="s">
        <v>13</v>
      </c>
      <c r="E95">
        <v>28</v>
      </c>
      <c r="F95" t="s">
        <v>28</v>
      </c>
      <c r="G95" t="s">
        <v>146</v>
      </c>
      <c r="H95" t="s">
        <v>62</v>
      </c>
      <c r="I95" t="s">
        <v>17</v>
      </c>
      <c r="J95" s="3">
        <v>205433</v>
      </c>
      <c r="K95" t="str" cm="1">
        <f t="array" ref="K95">_xlfn.IFS(Table1[[#This Row],[age]]&lt;20,"19 Below",Table1[[#This Row],[age]]&lt;=29,"20-29",Table1[[#This Row],[age]]&lt;=39,"30-39",Table1[[#This Row],[age]]&lt;=49,"40-49",Table1[[#This Row],[age]]&lt;=59,"50-59",Table1[[#This Row],[age]]&gt;60,"60+")</f>
        <v>20-29</v>
      </c>
    </row>
    <row r="96" spans="1:11" x14ac:dyDescent="0.25">
      <c r="A96" t="s">
        <v>321</v>
      </c>
      <c r="B96" t="s">
        <v>322</v>
      </c>
      <c r="C96" t="s">
        <v>323</v>
      </c>
      <c r="D96" t="s">
        <v>13</v>
      </c>
      <c r="E96">
        <v>42</v>
      </c>
      <c r="F96" t="s">
        <v>28</v>
      </c>
      <c r="G96" t="s">
        <v>44</v>
      </c>
      <c r="H96" t="s">
        <v>62</v>
      </c>
      <c r="I96" t="s">
        <v>40</v>
      </c>
      <c r="J96" s="3">
        <v>126463</v>
      </c>
      <c r="K96" t="str" cm="1">
        <f t="array" ref="K96">_xlfn.IFS(Table1[[#This Row],[age]]&lt;20,"19 Below",Table1[[#This Row],[age]]&lt;=29,"20-29",Table1[[#This Row],[age]]&lt;=39,"30-39",Table1[[#This Row],[age]]&lt;=49,"40-49",Table1[[#This Row],[age]]&lt;=59,"50-59",Table1[[#This Row],[age]]&gt;60,"60+")</f>
        <v>40-49</v>
      </c>
    </row>
    <row r="97" spans="1:11" x14ac:dyDescent="0.25">
      <c r="A97" t="s">
        <v>324</v>
      </c>
      <c r="B97" t="s">
        <v>325</v>
      </c>
      <c r="C97" t="s">
        <v>326</v>
      </c>
      <c r="D97" t="s">
        <v>34</v>
      </c>
      <c r="E97">
        <v>47</v>
      </c>
      <c r="F97" t="s">
        <v>28</v>
      </c>
      <c r="G97" t="s">
        <v>44</v>
      </c>
      <c r="H97" t="s">
        <v>55</v>
      </c>
      <c r="I97" t="s">
        <v>17</v>
      </c>
      <c r="J97" s="3">
        <v>133616</v>
      </c>
      <c r="K97" t="str" cm="1">
        <f t="array" ref="K97">_xlfn.IFS(Table1[[#This Row],[age]]&lt;20,"19 Below",Table1[[#This Row],[age]]&lt;=29,"20-29",Table1[[#This Row],[age]]&lt;=39,"30-39",Table1[[#This Row],[age]]&lt;=49,"40-49",Table1[[#This Row],[age]]&lt;=59,"50-59",Table1[[#This Row],[age]]&gt;60,"60+")</f>
        <v>40-49</v>
      </c>
    </row>
    <row r="98" spans="1:11" x14ac:dyDescent="0.25">
      <c r="A98" t="s">
        <v>327</v>
      </c>
      <c r="B98" t="s">
        <v>328</v>
      </c>
      <c r="C98" t="s">
        <v>329</v>
      </c>
      <c r="D98" t="s">
        <v>34</v>
      </c>
      <c r="E98">
        <v>36</v>
      </c>
      <c r="F98" t="s">
        <v>28</v>
      </c>
      <c r="G98" t="s">
        <v>15</v>
      </c>
      <c r="H98" t="s">
        <v>74</v>
      </c>
      <c r="I98" t="s">
        <v>17</v>
      </c>
      <c r="J98" s="3">
        <v>208338</v>
      </c>
      <c r="K98" t="str" cm="1">
        <f t="array" ref="K98">_xlfn.IFS(Table1[[#This Row],[age]]&lt;20,"19 Below",Table1[[#This Row],[age]]&lt;=29,"20-29",Table1[[#This Row],[age]]&lt;=39,"30-39",Table1[[#This Row],[age]]&lt;=49,"40-49",Table1[[#This Row],[age]]&lt;=59,"50-59",Table1[[#This Row],[age]]&gt;60,"60+")</f>
        <v>30-39</v>
      </c>
    </row>
    <row r="99" spans="1:11" x14ac:dyDescent="0.25">
      <c r="A99" t="s">
        <v>330</v>
      </c>
      <c r="B99" t="s">
        <v>331</v>
      </c>
      <c r="C99" t="s">
        <v>332</v>
      </c>
      <c r="D99" t="s">
        <v>13</v>
      </c>
      <c r="E99">
        <v>31</v>
      </c>
      <c r="F99" t="s">
        <v>14</v>
      </c>
      <c r="G99" t="s">
        <v>15</v>
      </c>
      <c r="H99" t="s">
        <v>16</v>
      </c>
      <c r="I99" t="s">
        <v>23</v>
      </c>
      <c r="J99" s="3">
        <v>187930</v>
      </c>
      <c r="K99" t="str" cm="1">
        <f t="array" ref="K99">_xlfn.IFS(Table1[[#This Row],[age]]&lt;20,"19 Below",Table1[[#This Row],[age]]&lt;=29,"20-29",Table1[[#This Row],[age]]&lt;=39,"30-39",Table1[[#This Row],[age]]&lt;=49,"40-49",Table1[[#This Row],[age]]&lt;=59,"50-59",Table1[[#This Row],[age]]&gt;60,"60+")</f>
        <v>30-39</v>
      </c>
    </row>
    <row r="100" spans="1:11" x14ac:dyDescent="0.25">
      <c r="A100" t="s">
        <v>333</v>
      </c>
      <c r="B100" t="s">
        <v>334</v>
      </c>
      <c r="C100" t="s">
        <v>335</v>
      </c>
      <c r="D100" t="s">
        <v>34</v>
      </c>
      <c r="E100">
        <v>43</v>
      </c>
      <c r="F100" t="s">
        <v>14</v>
      </c>
      <c r="G100" t="s">
        <v>29</v>
      </c>
      <c r="H100" t="s">
        <v>16</v>
      </c>
      <c r="I100" t="s">
        <v>17</v>
      </c>
      <c r="J100" s="3">
        <v>180996</v>
      </c>
      <c r="K100" t="str" cm="1">
        <f t="array" ref="K100">_xlfn.IFS(Table1[[#This Row],[age]]&lt;20,"19 Below",Table1[[#This Row],[age]]&lt;=29,"20-29",Table1[[#This Row],[age]]&lt;=39,"30-39",Table1[[#This Row],[age]]&lt;=49,"40-49",Table1[[#This Row],[age]]&lt;=59,"50-59",Table1[[#This Row],[age]]&gt;60,"60+")</f>
        <v>40-49</v>
      </c>
    </row>
    <row r="101" spans="1:11" x14ac:dyDescent="0.25">
      <c r="A101" t="s">
        <v>336</v>
      </c>
      <c r="B101" t="s">
        <v>337</v>
      </c>
      <c r="C101" t="s">
        <v>338</v>
      </c>
      <c r="D101" t="s">
        <v>13</v>
      </c>
      <c r="E101">
        <v>47</v>
      </c>
      <c r="F101" t="s">
        <v>28</v>
      </c>
      <c r="G101" t="s">
        <v>48</v>
      </c>
      <c r="H101" t="s">
        <v>55</v>
      </c>
      <c r="I101" t="s">
        <v>17</v>
      </c>
      <c r="J101" s="3">
        <v>108798</v>
      </c>
      <c r="K101" t="str" cm="1">
        <f t="array" ref="K101">_xlfn.IFS(Table1[[#This Row],[age]]&lt;20,"19 Below",Table1[[#This Row],[age]]&lt;=29,"20-29",Table1[[#This Row],[age]]&lt;=39,"30-39",Table1[[#This Row],[age]]&lt;=49,"40-49",Table1[[#This Row],[age]]&lt;=59,"50-59",Table1[[#This Row],[age]]&gt;60,"60+")</f>
        <v>40-49</v>
      </c>
    </row>
    <row r="102" spans="1:11" x14ac:dyDescent="0.25">
      <c r="A102" t="s">
        <v>339</v>
      </c>
      <c r="B102" t="s">
        <v>340</v>
      </c>
      <c r="C102" t="s">
        <v>341</v>
      </c>
      <c r="D102" t="s">
        <v>13</v>
      </c>
      <c r="E102">
        <v>47</v>
      </c>
      <c r="F102" t="s">
        <v>14</v>
      </c>
      <c r="G102" t="s">
        <v>29</v>
      </c>
      <c r="H102" t="s">
        <v>16</v>
      </c>
      <c r="I102" t="s">
        <v>23</v>
      </c>
      <c r="J102" s="3">
        <v>176158</v>
      </c>
      <c r="K102" t="str" cm="1">
        <f t="array" ref="K102">_xlfn.IFS(Table1[[#This Row],[age]]&lt;20,"19 Below",Table1[[#This Row],[age]]&lt;=29,"20-29",Table1[[#This Row],[age]]&lt;=39,"30-39",Table1[[#This Row],[age]]&lt;=49,"40-49",Table1[[#This Row],[age]]&lt;=59,"50-59",Table1[[#This Row],[age]]&gt;60,"60+")</f>
        <v>40-49</v>
      </c>
    </row>
    <row r="103" spans="1:11" x14ac:dyDescent="0.25">
      <c r="A103" t="s">
        <v>342</v>
      </c>
      <c r="B103" t="s">
        <v>343</v>
      </c>
      <c r="C103" t="s">
        <v>344</v>
      </c>
      <c r="D103" t="s">
        <v>13</v>
      </c>
      <c r="E103">
        <v>36</v>
      </c>
      <c r="F103" t="s">
        <v>28</v>
      </c>
      <c r="G103" t="s">
        <v>48</v>
      </c>
      <c r="H103" t="s">
        <v>55</v>
      </c>
      <c r="I103" t="s">
        <v>40</v>
      </c>
      <c r="J103" s="3">
        <v>73643</v>
      </c>
      <c r="K103" t="str" cm="1">
        <f t="array" ref="K103">_xlfn.IFS(Table1[[#This Row],[age]]&lt;20,"19 Below",Table1[[#This Row],[age]]&lt;=29,"20-29",Table1[[#This Row],[age]]&lt;=39,"30-39",Table1[[#This Row],[age]]&lt;=49,"40-49",Table1[[#This Row],[age]]&lt;=59,"50-59",Table1[[#This Row],[age]]&gt;60,"60+")</f>
        <v>30-39</v>
      </c>
    </row>
    <row r="104" spans="1:11" x14ac:dyDescent="0.25">
      <c r="A104" t="s">
        <v>345</v>
      </c>
      <c r="B104" t="s">
        <v>346</v>
      </c>
      <c r="C104" t="s">
        <v>347</v>
      </c>
      <c r="D104" t="s">
        <v>13</v>
      </c>
      <c r="E104">
        <v>43</v>
      </c>
      <c r="F104" t="s">
        <v>28</v>
      </c>
      <c r="G104" t="s">
        <v>29</v>
      </c>
      <c r="H104" t="s">
        <v>62</v>
      </c>
      <c r="I104" t="s">
        <v>40</v>
      </c>
      <c r="J104" s="3">
        <v>76826</v>
      </c>
      <c r="K104" t="str" cm="1">
        <f t="array" ref="K104">_xlfn.IFS(Table1[[#This Row],[age]]&lt;20,"19 Below",Table1[[#This Row],[age]]&lt;=29,"20-29",Table1[[#This Row],[age]]&lt;=39,"30-39",Table1[[#This Row],[age]]&lt;=49,"40-49",Table1[[#This Row],[age]]&lt;=59,"50-59",Table1[[#This Row],[age]]&gt;60,"60+")</f>
        <v>40-49</v>
      </c>
    </row>
    <row r="105" spans="1:11" x14ac:dyDescent="0.25">
      <c r="A105" t="s">
        <v>348</v>
      </c>
      <c r="B105" t="s">
        <v>349</v>
      </c>
      <c r="C105" t="s">
        <v>350</v>
      </c>
      <c r="D105" t="s">
        <v>13</v>
      </c>
      <c r="E105">
        <v>38</v>
      </c>
      <c r="F105" t="s">
        <v>28</v>
      </c>
      <c r="G105" t="s">
        <v>44</v>
      </c>
      <c r="H105" t="s">
        <v>74</v>
      </c>
      <c r="I105" t="s">
        <v>40</v>
      </c>
      <c r="J105" s="3">
        <v>126505</v>
      </c>
      <c r="K105" t="str" cm="1">
        <f t="array" ref="K105">_xlfn.IFS(Table1[[#This Row],[age]]&lt;20,"19 Below",Table1[[#This Row],[age]]&lt;=29,"20-29",Table1[[#This Row],[age]]&lt;=39,"30-39",Table1[[#This Row],[age]]&lt;=49,"40-49",Table1[[#This Row],[age]]&lt;=59,"50-59",Table1[[#This Row],[age]]&gt;60,"60+")</f>
        <v>30-39</v>
      </c>
    </row>
    <row r="106" spans="1:11" x14ac:dyDescent="0.25">
      <c r="A106" t="s">
        <v>351</v>
      </c>
      <c r="B106" t="s">
        <v>352</v>
      </c>
      <c r="C106" t="s">
        <v>353</v>
      </c>
      <c r="D106" t="s">
        <v>34</v>
      </c>
      <c r="E106">
        <v>45</v>
      </c>
      <c r="F106" t="s">
        <v>28</v>
      </c>
      <c r="G106" t="s">
        <v>44</v>
      </c>
      <c r="H106" t="s">
        <v>62</v>
      </c>
      <c r="I106" t="s">
        <v>40</v>
      </c>
      <c r="J106" s="3">
        <v>152278</v>
      </c>
      <c r="K106" t="str" cm="1">
        <f t="array" ref="K106">_xlfn.IFS(Table1[[#This Row],[age]]&lt;20,"19 Below",Table1[[#This Row],[age]]&lt;=29,"20-29",Table1[[#This Row],[age]]&lt;=39,"30-39",Table1[[#This Row],[age]]&lt;=49,"40-49",Table1[[#This Row],[age]]&lt;=59,"50-59",Table1[[#This Row],[age]]&gt;60,"60+")</f>
        <v>40-49</v>
      </c>
    </row>
    <row r="107" spans="1:11" x14ac:dyDescent="0.25">
      <c r="A107" t="s">
        <v>354</v>
      </c>
      <c r="B107" t="s">
        <v>355</v>
      </c>
      <c r="C107" t="s">
        <v>356</v>
      </c>
      <c r="D107" t="s">
        <v>13</v>
      </c>
      <c r="E107">
        <v>28</v>
      </c>
      <c r="F107" t="s">
        <v>28</v>
      </c>
      <c r="G107" t="s">
        <v>15</v>
      </c>
      <c r="H107" t="s">
        <v>55</v>
      </c>
      <c r="I107" t="s">
        <v>17</v>
      </c>
      <c r="J107" s="3">
        <v>87175</v>
      </c>
      <c r="K107" t="str" cm="1">
        <f t="array" ref="K107">_xlfn.IFS(Table1[[#This Row],[age]]&lt;20,"19 Below",Table1[[#This Row],[age]]&lt;=29,"20-29",Table1[[#This Row],[age]]&lt;=39,"30-39",Table1[[#This Row],[age]]&lt;=49,"40-49",Table1[[#This Row],[age]]&lt;=59,"50-59",Table1[[#This Row],[age]]&gt;60,"60+")</f>
        <v>20-29</v>
      </c>
    </row>
    <row r="108" spans="1:11" x14ac:dyDescent="0.25">
      <c r="A108" t="s">
        <v>357</v>
      </c>
      <c r="B108" t="s">
        <v>358</v>
      </c>
      <c r="C108" t="s">
        <v>359</v>
      </c>
      <c r="D108" t="s">
        <v>27</v>
      </c>
      <c r="E108">
        <v>35</v>
      </c>
      <c r="F108" t="s">
        <v>14</v>
      </c>
      <c r="G108" t="s">
        <v>29</v>
      </c>
      <c r="H108" t="s">
        <v>16</v>
      </c>
      <c r="I108" t="s">
        <v>17</v>
      </c>
      <c r="J108" s="3">
        <v>98435</v>
      </c>
      <c r="K108" t="str" cm="1">
        <f t="array" ref="K108">_xlfn.IFS(Table1[[#This Row],[age]]&lt;20,"19 Below",Table1[[#This Row],[age]]&lt;=29,"20-29",Table1[[#This Row],[age]]&lt;=39,"30-39",Table1[[#This Row],[age]]&lt;=49,"40-49",Table1[[#This Row],[age]]&lt;=59,"50-59",Table1[[#This Row],[age]]&gt;60,"60+")</f>
        <v>30-39</v>
      </c>
    </row>
    <row r="109" spans="1:11" x14ac:dyDescent="0.25">
      <c r="A109" t="s">
        <v>360</v>
      </c>
      <c r="B109" t="s">
        <v>361</v>
      </c>
      <c r="C109" t="s">
        <v>362</v>
      </c>
      <c r="D109" t="s">
        <v>34</v>
      </c>
      <c r="E109">
        <v>28</v>
      </c>
      <c r="F109" t="s">
        <v>28</v>
      </c>
      <c r="G109" t="s">
        <v>48</v>
      </c>
      <c r="H109" t="s">
        <v>55</v>
      </c>
      <c r="I109" t="s">
        <v>17</v>
      </c>
      <c r="J109" s="3">
        <v>54536</v>
      </c>
      <c r="K109" t="str" cm="1">
        <f t="array" ref="K109">_xlfn.IFS(Table1[[#This Row],[age]]&lt;20,"19 Below",Table1[[#This Row],[age]]&lt;=29,"20-29",Table1[[#This Row],[age]]&lt;=39,"30-39",Table1[[#This Row],[age]]&lt;=49,"40-49",Table1[[#This Row],[age]]&lt;=59,"50-59",Table1[[#This Row],[age]]&gt;60,"60+")</f>
        <v>20-29</v>
      </c>
    </row>
    <row r="110" spans="1:11" x14ac:dyDescent="0.25">
      <c r="A110" t="s">
        <v>363</v>
      </c>
      <c r="B110" t="s">
        <v>364</v>
      </c>
      <c r="C110" t="s">
        <v>365</v>
      </c>
      <c r="D110" t="s">
        <v>34</v>
      </c>
      <c r="E110">
        <v>31</v>
      </c>
      <c r="F110" t="s">
        <v>28</v>
      </c>
      <c r="G110" t="s">
        <v>29</v>
      </c>
      <c r="H110" t="s">
        <v>70</v>
      </c>
      <c r="I110" t="s">
        <v>17</v>
      </c>
      <c r="J110" s="3">
        <v>63482</v>
      </c>
      <c r="K110" t="str" cm="1">
        <f t="array" ref="K110">_xlfn.IFS(Table1[[#This Row],[age]]&lt;20,"19 Below",Table1[[#This Row],[age]]&lt;=29,"20-29",Table1[[#This Row],[age]]&lt;=39,"30-39",Table1[[#This Row],[age]]&lt;=49,"40-49",Table1[[#This Row],[age]]&lt;=59,"50-59",Table1[[#This Row],[age]]&gt;60,"60+")</f>
        <v>30-39</v>
      </c>
    </row>
    <row r="111" spans="1:11" x14ac:dyDescent="0.25">
      <c r="A111" t="s">
        <v>366</v>
      </c>
      <c r="B111" t="s">
        <v>367</v>
      </c>
      <c r="C111" t="s">
        <v>368</v>
      </c>
      <c r="D111" t="s">
        <v>13</v>
      </c>
      <c r="E111">
        <v>29</v>
      </c>
      <c r="F111" t="s">
        <v>28</v>
      </c>
      <c r="G111" t="s">
        <v>35</v>
      </c>
      <c r="H111" t="s">
        <v>70</v>
      </c>
      <c r="I111" t="s">
        <v>40</v>
      </c>
      <c r="J111" s="3">
        <v>153909</v>
      </c>
      <c r="K111" t="str" cm="1">
        <f t="array" ref="K111">_xlfn.IFS(Table1[[#This Row],[age]]&lt;20,"19 Below",Table1[[#This Row],[age]]&lt;=29,"20-29",Table1[[#This Row],[age]]&lt;=39,"30-39",Table1[[#This Row],[age]]&lt;=49,"40-49",Table1[[#This Row],[age]]&lt;=59,"50-59",Table1[[#This Row],[age]]&gt;60,"60+")</f>
        <v>20-29</v>
      </c>
    </row>
    <row r="112" spans="1:11" x14ac:dyDescent="0.25">
      <c r="A112" t="s">
        <v>369</v>
      </c>
      <c r="B112" t="s">
        <v>370</v>
      </c>
      <c r="C112" t="s">
        <v>371</v>
      </c>
      <c r="D112" t="s">
        <v>13</v>
      </c>
      <c r="E112">
        <v>29</v>
      </c>
      <c r="F112" t="s">
        <v>14</v>
      </c>
      <c r="G112" t="s">
        <v>15</v>
      </c>
      <c r="H112" t="s">
        <v>118</v>
      </c>
      <c r="I112" t="s">
        <v>23</v>
      </c>
      <c r="J112" s="3">
        <v>78726</v>
      </c>
      <c r="K112" t="str" cm="1">
        <f t="array" ref="K112">_xlfn.IFS(Table1[[#This Row],[age]]&lt;20,"19 Below",Table1[[#This Row],[age]]&lt;=29,"20-29",Table1[[#This Row],[age]]&lt;=39,"30-39",Table1[[#This Row],[age]]&lt;=49,"40-49",Table1[[#This Row],[age]]&lt;=59,"50-59",Table1[[#This Row],[age]]&gt;60,"60+")</f>
        <v>20-29</v>
      </c>
    </row>
    <row r="113" spans="1:11" x14ac:dyDescent="0.25">
      <c r="A113" t="s">
        <v>372</v>
      </c>
      <c r="B113" t="s">
        <v>373</v>
      </c>
      <c r="C113" t="s">
        <v>374</v>
      </c>
      <c r="D113" t="s">
        <v>34</v>
      </c>
      <c r="E113">
        <v>46</v>
      </c>
      <c r="F113" t="s">
        <v>14</v>
      </c>
      <c r="G113" t="s">
        <v>35</v>
      </c>
      <c r="H113" t="s">
        <v>16</v>
      </c>
      <c r="I113" t="s">
        <v>23</v>
      </c>
      <c r="J113" s="3">
        <v>96188</v>
      </c>
      <c r="K113" t="str" cm="1">
        <f t="array" ref="K113">_xlfn.IFS(Table1[[#This Row],[age]]&lt;20,"19 Below",Table1[[#This Row],[age]]&lt;=29,"20-29",Table1[[#This Row],[age]]&lt;=39,"30-39",Table1[[#This Row],[age]]&lt;=49,"40-49",Table1[[#This Row],[age]]&lt;=59,"50-59",Table1[[#This Row],[age]]&gt;60,"60+")</f>
        <v>40-49</v>
      </c>
    </row>
    <row r="114" spans="1:11" x14ac:dyDescent="0.25">
      <c r="A114" t="s">
        <v>375</v>
      </c>
      <c r="B114" t="s">
        <v>376</v>
      </c>
      <c r="C114" t="s">
        <v>377</v>
      </c>
      <c r="D114" t="s">
        <v>34</v>
      </c>
      <c r="E114">
        <v>28</v>
      </c>
      <c r="F114" t="s">
        <v>14</v>
      </c>
      <c r="G114" t="s">
        <v>29</v>
      </c>
      <c r="H114" t="s">
        <v>118</v>
      </c>
      <c r="I114" t="s">
        <v>17</v>
      </c>
      <c r="J114" s="3">
        <v>53439</v>
      </c>
      <c r="K114" t="str" cm="1">
        <f t="array" ref="K114">_xlfn.IFS(Table1[[#This Row],[age]]&lt;20,"19 Below",Table1[[#This Row],[age]]&lt;=29,"20-29",Table1[[#This Row],[age]]&lt;=39,"30-39",Table1[[#This Row],[age]]&lt;=49,"40-49",Table1[[#This Row],[age]]&lt;=59,"50-59",Table1[[#This Row],[age]]&gt;60,"60+")</f>
        <v>20-29</v>
      </c>
    </row>
    <row r="115" spans="1:11" x14ac:dyDescent="0.25">
      <c r="A115" t="s">
        <v>378</v>
      </c>
      <c r="B115" t="s">
        <v>379</v>
      </c>
      <c r="C115" t="s">
        <v>380</v>
      </c>
      <c r="D115" t="s">
        <v>34</v>
      </c>
      <c r="E115">
        <v>28</v>
      </c>
      <c r="F115" t="s">
        <v>28</v>
      </c>
      <c r="G115" t="s">
        <v>44</v>
      </c>
      <c r="H115" t="s">
        <v>70</v>
      </c>
      <c r="I115" t="s">
        <v>17</v>
      </c>
      <c r="J115" s="3">
        <v>43578</v>
      </c>
      <c r="K115" t="str" cm="1">
        <f t="array" ref="K115">_xlfn.IFS(Table1[[#This Row],[age]]&lt;20,"19 Below",Table1[[#This Row],[age]]&lt;=29,"20-29",Table1[[#This Row],[age]]&lt;=39,"30-39",Table1[[#This Row],[age]]&lt;=49,"40-49",Table1[[#This Row],[age]]&lt;=59,"50-59",Table1[[#This Row],[age]]&gt;60,"60+")</f>
        <v>20-29</v>
      </c>
    </row>
    <row r="116" spans="1:11" x14ac:dyDescent="0.25">
      <c r="A116" t="s">
        <v>381</v>
      </c>
      <c r="B116" t="s">
        <v>382</v>
      </c>
      <c r="C116" t="s">
        <v>383</v>
      </c>
      <c r="D116" t="s">
        <v>34</v>
      </c>
      <c r="E116">
        <v>40</v>
      </c>
      <c r="F116" t="s">
        <v>28</v>
      </c>
      <c r="G116" t="s">
        <v>29</v>
      </c>
      <c r="H116" t="s">
        <v>74</v>
      </c>
      <c r="I116" t="s">
        <v>17</v>
      </c>
      <c r="J116" s="3">
        <v>120858</v>
      </c>
      <c r="K116" t="str" cm="1">
        <f t="array" ref="K116">_xlfn.IFS(Table1[[#This Row],[age]]&lt;20,"19 Below",Table1[[#This Row],[age]]&lt;=29,"20-29",Table1[[#This Row],[age]]&lt;=39,"30-39",Table1[[#This Row],[age]]&lt;=49,"40-49",Table1[[#This Row],[age]]&lt;=59,"50-59",Table1[[#This Row],[age]]&gt;60,"60+")</f>
        <v>40-49</v>
      </c>
    </row>
    <row r="117" spans="1:11" x14ac:dyDescent="0.25">
      <c r="A117" t="s">
        <v>384</v>
      </c>
      <c r="B117" t="s">
        <v>385</v>
      </c>
      <c r="C117" t="s">
        <v>386</v>
      </c>
      <c r="D117" t="s">
        <v>13</v>
      </c>
      <c r="E117">
        <v>32</v>
      </c>
      <c r="F117" t="s">
        <v>28</v>
      </c>
      <c r="G117" t="s">
        <v>29</v>
      </c>
      <c r="H117" t="s">
        <v>70</v>
      </c>
      <c r="I117" t="s">
        <v>17</v>
      </c>
      <c r="J117" s="3">
        <v>78672</v>
      </c>
      <c r="K117" t="str" cm="1">
        <f t="array" ref="K117">_xlfn.IFS(Table1[[#This Row],[age]]&lt;20,"19 Below",Table1[[#This Row],[age]]&lt;=29,"20-29",Table1[[#This Row],[age]]&lt;=39,"30-39",Table1[[#This Row],[age]]&lt;=49,"40-49",Table1[[#This Row],[age]]&lt;=59,"50-59",Table1[[#This Row],[age]]&gt;60,"60+")</f>
        <v>30-39</v>
      </c>
    </row>
    <row r="118" spans="1:11" x14ac:dyDescent="0.25">
      <c r="A118" t="s">
        <v>387</v>
      </c>
      <c r="B118" t="s">
        <v>388</v>
      </c>
      <c r="C118" t="s">
        <v>389</v>
      </c>
      <c r="D118" t="s">
        <v>34</v>
      </c>
      <c r="E118">
        <v>30</v>
      </c>
      <c r="F118" t="s">
        <v>28</v>
      </c>
      <c r="G118" t="s">
        <v>29</v>
      </c>
      <c r="H118" t="s">
        <v>62</v>
      </c>
      <c r="I118" t="s">
        <v>23</v>
      </c>
      <c r="J118" s="3">
        <v>228438</v>
      </c>
      <c r="K118" t="str" cm="1">
        <f t="array" ref="K118">_xlfn.IFS(Table1[[#This Row],[age]]&lt;20,"19 Below",Table1[[#This Row],[age]]&lt;=29,"20-29",Table1[[#This Row],[age]]&lt;=39,"30-39",Table1[[#This Row],[age]]&lt;=49,"40-49",Table1[[#This Row],[age]]&lt;=59,"50-59",Table1[[#This Row],[age]]&gt;60,"60+")</f>
        <v>30-39</v>
      </c>
    </row>
    <row r="119" spans="1:11" x14ac:dyDescent="0.25">
      <c r="A119" t="s">
        <v>390</v>
      </c>
      <c r="B119" t="s">
        <v>391</v>
      </c>
      <c r="C119" t="s">
        <v>392</v>
      </c>
      <c r="D119" t="s">
        <v>34</v>
      </c>
      <c r="E119">
        <v>35</v>
      </c>
      <c r="F119" t="s">
        <v>28</v>
      </c>
      <c r="G119" t="s">
        <v>29</v>
      </c>
      <c r="H119" t="s">
        <v>70</v>
      </c>
      <c r="I119" t="s">
        <v>17</v>
      </c>
      <c r="J119" s="3">
        <v>71257</v>
      </c>
      <c r="K119" t="str" cm="1">
        <f t="array" ref="K119">_xlfn.IFS(Table1[[#This Row],[age]]&lt;20,"19 Below",Table1[[#This Row],[age]]&lt;=29,"20-29",Table1[[#This Row],[age]]&lt;=39,"30-39",Table1[[#This Row],[age]]&lt;=49,"40-49",Table1[[#This Row],[age]]&lt;=59,"50-59",Table1[[#This Row],[age]]&gt;60,"60+")</f>
        <v>30-39</v>
      </c>
    </row>
    <row r="120" spans="1:11" x14ac:dyDescent="0.25">
      <c r="A120" t="s">
        <v>393</v>
      </c>
      <c r="B120" t="s">
        <v>394</v>
      </c>
      <c r="C120" t="s">
        <v>395</v>
      </c>
      <c r="D120" t="s">
        <v>34</v>
      </c>
      <c r="E120">
        <v>37</v>
      </c>
      <c r="F120" t="s">
        <v>28</v>
      </c>
      <c r="G120" t="s">
        <v>15</v>
      </c>
      <c r="H120" t="s">
        <v>62</v>
      </c>
      <c r="I120" t="s">
        <v>23</v>
      </c>
      <c r="J120" s="3">
        <v>99936</v>
      </c>
      <c r="K120" t="str" cm="1">
        <f t="array" ref="K120">_xlfn.IFS(Table1[[#This Row],[age]]&lt;20,"19 Below",Table1[[#This Row],[age]]&lt;=29,"20-29",Table1[[#This Row],[age]]&lt;=39,"30-39",Table1[[#This Row],[age]]&lt;=49,"40-49",Table1[[#This Row],[age]]&lt;=59,"50-59",Table1[[#This Row],[age]]&gt;60,"60+")</f>
        <v>30-39</v>
      </c>
    </row>
    <row r="121" spans="1:11" x14ac:dyDescent="0.25">
      <c r="A121" t="s">
        <v>396</v>
      </c>
      <c r="B121" t="s">
        <v>397</v>
      </c>
      <c r="C121" t="s">
        <v>398</v>
      </c>
      <c r="D121" t="s">
        <v>34</v>
      </c>
      <c r="E121">
        <v>29</v>
      </c>
      <c r="F121" t="s">
        <v>14</v>
      </c>
      <c r="G121" t="s">
        <v>90</v>
      </c>
      <c r="H121" t="s">
        <v>16</v>
      </c>
      <c r="I121" t="s">
        <v>17</v>
      </c>
      <c r="J121" s="3">
        <v>129356</v>
      </c>
      <c r="K121" t="str" cm="1">
        <f t="array" ref="K121">_xlfn.IFS(Table1[[#This Row],[age]]&lt;20,"19 Below",Table1[[#This Row],[age]]&lt;=29,"20-29",Table1[[#This Row],[age]]&lt;=39,"30-39",Table1[[#This Row],[age]]&lt;=49,"40-49",Table1[[#This Row],[age]]&lt;=59,"50-59",Table1[[#This Row],[age]]&gt;60,"60+")</f>
        <v>20-29</v>
      </c>
    </row>
    <row r="122" spans="1:11" x14ac:dyDescent="0.25">
      <c r="A122" t="s">
        <v>399</v>
      </c>
      <c r="B122" t="s">
        <v>400</v>
      </c>
      <c r="C122" t="s">
        <v>401</v>
      </c>
      <c r="D122" t="s">
        <v>34</v>
      </c>
      <c r="E122">
        <v>42</v>
      </c>
      <c r="F122" t="s">
        <v>14</v>
      </c>
      <c r="G122" t="s">
        <v>48</v>
      </c>
      <c r="H122" t="s">
        <v>16</v>
      </c>
      <c r="I122" t="s">
        <v>23</v>
      </c>
      <c r="J122" s="3">
        <v>206277</v>
      </c>
      <c r="K122" t="str" cm="1">
        <f t="array" ref="K122">_xlfn.IFS(Table1[[#This Row],[age]]&lt;20,"19 Below",Table1[[#This Row],[age]]&lt;=29,"20-29",Table1[[#This Row],[age]]&lt;=39,"30-39",Table1[[#This Row],[age]]&lt;=49,"40-49",Table1[[#This Row],[age]]&lt;=59,"50-59",Table1[[#This Row],[age]]&gt;60,"60+")</f>
        <v>40-49</v>
      </c>
    </row>
    <row r="123" spans="1:11" x14ac:dyDescent="0.25">
      <c r="A123" t="s">
        <v>402</v>
      </c>
      <c r="B123" t="s">
        <v>403</v>
      </c>
      <c r="C123" t="s">
        <v>404</v>
      </c>
      <c r="D123" t="s">
        <v>34</v>
      </c>
      <c r="E123">
        <v>45</v>
      </c>
      <c r="F123" t="s">
        <v>14</v>
      </c>
      <c r="G123" t="s">
        <v>15</v>
      </c>
      <c r="H123" t="s">
        <v>16</v>
      </c>
      <c r="I123" t="s">
        <v>40</v>
      </c>
      <c r="J123" s="3">
        <v>106610</v>
      </c>
      <c r="K123" t="str" cm="1">
        <f t="array" ref="K123">_xlfn.IFS(Table1[[#This Row],[age]]&lt;20,"19 Below",Table1[[#This Row],[age]]&lt;=29,"20-29",Table1[[#This Row],[age]]&lt;=39,"30-39",Table1[[#This Row],[age]]&lt;=49,"40-49",Table1[[#This Row],[age]]&lt;=59,"50-59",Table1[[#This Row],[age]]&gt;60,"60+")</f>
        <v>40-49</v>
      </c>
    </row>
    <row r="124" spans="1:11" x14ac:dyDescent="0.25">
      <c r="A124" t="s">
        <v>405</v>
      </c>
      <c r="B124" t="s">
        <v>406</v>
      </c>
      <c r="C124" t="s">
        <v>407</v>
      </c>
      <c r="D124" t="s">
        <v>34</v>
      </c>
      <c r="E124">
        <v>28</v>
      </c>
      <c r="F124" t="s">
        <v>14</v>
      </c>
      <c r="G124" t="s">
        <v>29</v>
      </c>
      <c r="H124" t="s">
        <v>16</v>
      </c>
      <c r="I124" t="s">
        <v>23</v>
      </c>
      <c r="J124" s="3">
        <v>194964</v>
      </c>
      <c r="K124" t="str" cm="1">
        <f t="array" ref="K124">_xlfn.IFS(Table1[[#This Row],[age]]&lt;20,"19 Below",Table1[[#This Row],[age]]&lt;=29,"20-29",Table1[[#This Row],[age]]&lt;=39,"30-39",Table1[[#This Row],[age]]&lt;=49,"40-49",Table1[[#This Row],[age]]&lt;=59,"50-59",Table1[[#This Row],[age]]&gt;60,"60+")</f>
        <v>20-29</v>
      </c>
    </row>
    <row r="125" spans="1:11" x14ac:dyDescent="0.25">
      <c r="A125" t="s">
        <v>408</v>
      </c>
      <c r="B125" t="s">
        <v>409</v>
      </c>
      <c r="C125" t="s">
        <v>410</v>
      </c>
      <c r="D125" t="s">
        <v>13</v>
      </c>
      <c r="E125">
        <v>42</v>
      </c>
      <c r="F125" t="s">
        <v>28</v>
      </c>
      <c r="G125" t="s">
        <v>15</v>
      </c>
      <c r="H125" t="s">
        <v>55</v>
      </c>
      <c r="I125" t="s">
        <v>17</v>
      </c>
      <c r="J125" s="3">
        <v>47461</v>
      </c>
      <c r="K125" t="str" cm="1">
        <f t="array" ref="K125">_xlfn.IFS(Table1[[#This Row],[age]]&lt;20,"19 Below",Table1[[#This Row],[age]]&lt;=29,"20-29",Table1[[#This Row],[age]]&lt;=39,"30-39",Table1[[#This Row],[age]]&lt;=49,"40-49",Table1[[#This Row],[age]]&lt;=59,"50-59",Table1[[#This Row],[age]]&gt;60,"60+")</f>
        <v>40-49</v>
      </c>
    </row>
    <row r="126" spans="1:11" x14ac:dyDescent="0.25">
      <c r="A126" t="s">
        <v>411</v>
      </c>
      <c r="B126" t="s">
        <v>412</v>
      </c>
      <c r="C126" t="s">
        <v>413</v>
      </c>
      <c r="D126" t="s">
        <v>13</v>
      </c>
      <c r="E126">
        <v>43</v>
      </c>
      <c r="F126" t="s">
        <v>14</v>
      </c>
      <c r="G126" t="s">
        <v>29</v>
      </c>
      <c r="H126" t="s">
        <v>16</v>
      </c>
      <c r="I126" t="s">
        <v>40</v>
      </c>
      <c r="J126" s="3">
        <v>176705</v>
      </c>
      <c r="K126" t="str" cm="1">
        <f t="array" ref="K126">_xlfn.IFS(Table1[[#This Row],[age]]&lt;20,"19 Below",Table1[[#This Row],[age]]&lt;=29,"20-29",Table1[[#This Row],[age]]&lt;=39,"30-39",Table1[[#This Row],[age]]&lt;=49,"40-49",Table1[[#This Row],[age]]&lt;=59,"50-59",Table1[[#This Row],[age]]&gt;60,"60+")</f>
        <v>40-49</v>
      </c>
    </row>
    <row r="127" spans="1:11" x14ac:dyDescent="0.25">
      <c r="A127" t="s">
        <v>414</v>
      </c>
      <c r="B127" t="s">
        <v>415</v>
      </c>
      <c r="C127" t="s">
        <v>416</v>
      </c>
      <c r="D127" t="s">
        <v>13</v>
      </c>
      <c r="E127">
        <v>34</v>
      </c>
      <c r="F127" t="s">
        <v>28</v>
      </c>
      <c r="G127" t="s">
        <v>44</v>
      </c>
      <c r="H127" t="s">
        <v>74</v>
      </c>
      <c r="I127" t="s">
        <v>23</v>
      </c>
      <c r="J127" s="3">
        <v>97542</v>
      </c>
      <c r="K127" t="str" cm="1">
        <f t="array" ref="K127">_xlfn.IFS(Table1[[#This Row],[age]]&lt;20,"19 Below",Table1[[#This Row],[age]]&lt;=29,"20-29",Table1[[#This Row],[age]]&lt;=39,"30-39",Table1[[#This Row],[age]]&lt;=49,"40-49",Table1[[#This Row],[age]]&lt;=59,"50-59",Table1[[#This Row],[age]]&gt;60,"60+")</f>
        <v>30-39</v>
      </c>
    </row>
    <row r="128" spans="1:11" x14ac:dyDescent="0.25">
      <c r="A128" t="s">
        <v>417</v>
      </c>
      <c r="B128" t="s">
        <v>418</v>
      </c>
      <c r="C128" t="s">
        <v>419</v>
      </c>
      <c r="D128" t="s">
        <v>34</v>
      </c>
      <c r="E128">
        <v>28</v>
      </c>
      <c r="F128" t="s">
        <v>28</v>
      </c>
      <c r="G128" t="s">
        <v>15</v>
      </c>
      <c r="H128" t="s">
        <v>55</v>
      </c>
      <c r="I128" t="s">
        <v>23</v>
      </c>
      <c r="J128" s="3">
        <v>35606</v>
      </c>
      <c r="K128" t="str" cm="1">
        <f t="array" ref="K128">_xlfn.IFS(Table1[[#This Row],[age]]&lt;20,"19 Below",Table1[[#This Row],[age]]&lt;=29,"20-29",Table1[[#This Row],[age]]&lt;=39,"30-39",Table1[[#This Row],[age]]&lt;=49,"40-49",Table1[[#This Row],[age]]&lt;=59,"50-59",Table1[[#This Row],[age]]&gt;60,"60+")</f>
        <v>20-29</v>
      </c>
    </row>
    <row r="129" spans="1:11" x14ac:dyDescent="0.25">
      <c r="A129" t="s">
        <v>420</v>
      </c>
      <c r="B129" t="s">
        <v>421</v>
      </c>
      <c r="C129" t="s">
        <v>422</v>
      </c>
      <c r="D129" t="s">
        <v>34</v>
      </c>
      <c r="E129">
        <v>42</v>
      </c>
      <c r="F129" t="s">
        <v>14</v>
      </c>
      <c r="G129" t="s">
        <v>29</v>
      </c>
      <c r="H129" t="s">
        <v>118</v>
      </c>
      <c r="I129" t="s">
        <v>23</v>
      </c>
      <c r="J129" s="3">
        <v>48922</v>
      </c>
      <c r="K129" t="str" cm="1">
        <f t="array" ref="K129">_xlfn.IFS(Table1[[#This Row],[age]]&lt;20,"19 Below",Table1[[#This Row],[age]]&lt;=29,"20-29",Table1[[#This Row],[age]]&lt;=39,"30-39",Table1[[#This Row],[age]]&lt;=49,"40-49",Table1[[#This Row],[age]]&lt;=59,"50-59",Table1[[#This Row],[age]]&gt;60,"60+")</f>
        <v>40-49</v>
      </c>
    </row>
    <row r="130" spans="1:11" x14ac:dyDescent="0.25">
      <c r="A130" t="s">
        <v>423</v>
      </c>
      <c r="B130" t="s">
        <v>424</v>
      </c>
      <c r="C130" t="s">
        <v>425</v>
      </c>
      <c r="D130" t="s">
        <v>34</v>
      </c>
      <c r="E130">
        <v>28</v>
      </c>
      <c r="F130" t="s">
        <v>28</v>
      </c>
      <c r="G130" t="s">
        <v>90</v>
      </c>
      <c r="H130" t="s">
        <v>55</v>
      </c>
      <c r="I130" t="s">
        <v>23</v>
      </c>
      <c r="J130" s="3">
        <v>65659</v>
      </c>
      <c r="K130" t="str" cm="1">
        <f t="array" ref="K130">_xlfn.IFS(Table1[[#This Row],[age]]&lt;20,"19 Below",Table1[[#This Row],[age]]&lt;=29,"20-29",Table1[[#This Row],[age]]&lt;=39,"30-39",Table1[[#This Row],[age]]&lt;=49,"40-49",Table1[[#This Row],[age]]&lt;=59,"50-59",Table1[[#This Row],[age]]&gt;60,"60+")</f>
        <v>20-29</v>
      </c>
    </row>
    <row r="131" spans="1:11" x14ac:dyDescent="0.25">
      <c r="A131" t="s">
        <v>426</v>
      </c>
      <c r="B131" t="s">
        <v>427</v>
      </c>
      <c r="C131" t="s">
        <v>428</v>
      </c>
      <c r="D131" t="s">
        <v>13</v>
      </c>
      <c r="E131">
        <v>28</v>
      </c>
      <c r="F131" t="s">
        <v>21</v>
      </c>
      <c r="G131" t="s">
        <v>15</v>
      </c>
      <c r="H131" t="s">
        <v>175</v>
      </c>
      <c r="I131" t="s">
        <v>23</v>
      </c>
      <c r="J131" s="3">
        <v>179561</v>
      </c>
      <c r="K131" t="str" cm="1">
        <f t="array" ref="K131">_xlfn.IFS(Table1[[#This Row],[age]]&lt;20,"19 Below",Table1[[#This Row],[age]]&lt;=29,"20-29",Table1[[#This Row],[age]]&lt;=39,"30-39",Table1[[#This Row],[age]]&lt;=49,"40-49",Table1[[#This Row],[age]]&lt;=59,"50-59",Table1[[#This Row],[age]]&gt;60,"60+")</f>
        <v>20-29</v>
      </c>
    </row>
    <row r="132" spans="1:11" x14ac:dyDescent="0.25">
      <c r="A132" t="s">
        <v>429</v>
      </c>
      <c r="B132" t="s">
        <v>430</v>
      </c>
      <c r="C132" t="s">
        <v>431</v>
      </c>
      <c r="D132" t="s">
        <v>13</v>
      </c>
      <c r="E132">
        <v>45</v>
      </c>
      <c r="F132" t="s">
        <v>14</v>
      </c>
      <c r="G132" t="s">
        <v>29</v>
      </c>
      <c r="H132" t="s">
        <v>118</v>
      </c>
      <c r="I132" t="s">
        <v>23</v>
      </c>
      <c r="J132" s="3">
        <v>70487</v>
      </c>
      <c r="K132" t="str" cm="1">
        <f t="array" ref="K132">_xlfn.IFS(Table1[[#This Row],[age]]&lt;20,"19 Below",Table1[[#This Row],[age]]&lt;=29,"20-29",Table1[[#This Row],[age]]&lt;=39,"30-39",Table1[[#This Row],[age]]&lt;=49,"40-49",Table1[[#This Row],[age]]&lt;=59,"50-59",Table1[[#This Row],[age]]&gt;60,"60+")</f>
        <v>40-49</v>
      </c>
    </row>
    <row r="133" spans="1:11" x14ac:dyDescent="0.25">
      <c r="A133" t="s">
        <v>432</v>
      </c>
      <c r="B133" t="s">
        <v>433</v>
      </c>
      <c r="C133" t="s">
        <v>434</v>
      </c>
      <c r="D133" t="s">
        <v>34</v>
      </c>
      <c r="E133">
        <v>32</v>
      </c>
      <c r="F133" t="s">
        <v>28</v>
      </c>
      <c r="G133" t="s">
        <v>29</v>
      </c>
      <c r="H133" t="s">
        <v>70</v>
      </c>
      <c r="I133" t="s">
        <v>17</v>
      </c>
      <c r="J133" s="3">
        <v>68256</v>
      </c>
      <c r="K133" t="str" cm="1">
        <f t="array" ref="K133">_xlfn.IFS(Table1[[#This Row],[age]]&lt;20,"19 Below",Table1[[#This Row],[age]]&lt;=29,"20-29",Table1[[#This Row],[age]]&lt;=39,"30-39",Table1[[#This Row],[age]]&lt;=49,"40-49",Table1[[#This Row],[age]]&lt;=59,"50-59",Table1[[#This Row],[age]]&gt;60,"60+")</f>
        <v>30-39</v>
      </c>
    </row>
    <row r="134" spans="1:11" x14ac:dyDescent="0.25">
      <c r="A134" t="s">
        <v>435</v>
      </c>
      <c r="B134" t="s">
        <v>436</v>
      </c>
      <c r="C134" t="s">
        <v>437</v>
      </c>
      <c r="D134" t="s">
        <v>34</v>
      </c>
      <c r="E134">
        <v>43</v>
      </c>
      <c r="F134" t="s">
        <v>28</v>
      </c>
      <c r="G134" t="s">
        <v>15</v>
      </c>
      <c r="H134" t="s">
        <v>70</v>
      </c>
      <c r="I134" t="s">
        <v>40</v>
      </c>
      <c r="J134" s="3">
        <v>43211</v>
      </c>
      <c r="K134" t="str" cm="1">
        <f t="array" ref="K134">_xlfn.IFS(Table1[[#This Row],[age]]&lt;20,"19 Below",Table1[[#This Row],[age]]&lt;=29,"20-29",Table1[[#This Row],[age]]&lt;=39,"30-39",Table1[[#This Row],[age]]&lt;=49,"40-49",Table1[[#This Row],[age]]&lt;=59,"50-59",Table1[[#This Row],[age]]&gt;60,"60+")</f>
        <v>40-49</v>
      </c>
    </row>
    <row r="135" spans="1:11" x14ac:dyDescent="0.25">
      <c r="A135" t="s">
        <v>438</v>
      </c>
      <c r="B135" t="s">
        <v>439</v>
      </c>
      <c r="C135" t="s">
        <v>440</v>
      </c>
      <c r="D135" t="s">
        <v>34</v>
      </c>
      <c r="E135">
        <v>28</v>
      </c>
      <c r="F135" t="s">
        <v>14</v>
      </c>
      <c r="G135" t="s">
        <v>44</v>
      </c>
      <c r="H135" t="s">
        <v>16</v>
      </c>
      <c r="I135" t="s">
        <v>23</v>
      </c>
      <c r="J135" s="3">
        <v>87039</v>
      </c>
      <c r="K135" t="str" cm="1">
        <f t="array" ref="K135">_xlfn.IFS(Table1[[#This Row],[age]]&lt;20,"19 Below",Table1[[#This Row],[age]]&lt;=29,"20-29",Table1[[#This Row],[age]]&lt;=39,"30-39",Table1[[#This Row],[age]]&lt;=49,"40-49",Table1[[#This Row],[age]]&lt;=59,"50-59",Table1[[#This Row],[age]]&gt;60,"60+")</f>
        <v>20-29</v>
      </c>
    </row>
    <row r="136" spans="1:11" x14ac:dyDescent="0.25">
      <c r="A136" t="s">
        <v>441</v>
      </c>
      <c r="B136" t="s">
        <v>442</v>
      </c>
      <c r="C136" t="s">
        <v>443</v>
      </c>
      <c r="D136" t="s">
        <v>13</v>
      </c>
      <c r="E136">
        <v>44</v>
      </c>
      <c r="F136" t="s">
        <v>28</v>
      </c>
      <c r="G136" t="s">
        <v>29</v>
      </c>
      <c r="H136" t="s">
        <v>55</v>
      </c>
      <c r="I136" t="s">
        <v>17</v>
      </c>
      <c r="J136" s="3">
        <v>108623</v>
      </c>
      <c r="K136" t="str" cm="1">
        <f t="array" ref="K136">_xlfn.IFS(Table1[[#This Row],[age]]&lt;20,"19 Below",Table1[[#This Row],[age]]&lt;=29,"20-29",Table1[[#This Row],[age]]&lt;=39,"30-39",Table1[[#This Row],[age]]&lt;=49,"40-49",Table1[[#This Row],[age]]&lt;=59,"50-59",Table1[[#This Row],[age]]&gt;60,"60+")</f>
        <v>40-49</v>
      </c>
    </row>
    <row r="137" spans="1:11" x14ac:dyDescent="0.25">
      <c r="A137" t="s">
        <v>444</v>
      </c>
      <c r="B137" t="s">
        <v>445</v>
      </c>
      <c r="C137" t="s">
        <v>446</v>
      </c>
      <c r="D137" t="s">
        <v>34</v>
      </c>
      <c r="E137">
        <v>36</v>
      </c>
      <c r="F137" t="s">
        <v>28</v>
      </c>
      <c r="G137" t="s">
        <v>44</v>
      </c>
      <c r="H137" t="s">
        <v>62</v>
      </c>
      <c r="I137" t="s">
        <v>17</v>
      </c>
      <c r="J137" s="3">
        <v>218940</v>
      </c>
      <c r="K137" t="str" cm="1">
        <f t="array" ref="K137">_xlfn.IFS(Table1[[#This Row],[age]]&lt;20,"19 Below",Table1[[#This Row],[age]]&lt;=29,"20-29",Table1[[#This Row],[age]]&lt;=39,"30-39",Table1[[#This Row],[age]]&lt;=49,"40-49",Table1[[#This Row],[age]]&lt;=59,"50-59",Table1[[#This Row],[age]]&gt;60,"60+")</f>
        <v>30-39</v>
      </c>
    </row>
    <row r="138" spans="1:11" x14ac:dyDescent="0.25">
      <c r="A138" t="s">
        <v>447</v>
      </c>
      <c r="B138" t="s">
        <v>448</v>
      </c>
      <c r="C138" t="s">
        <v>449</v>
      </c>
      <c r="D138" t="s">
        <v>27</v>
      </c>
      <c r="E138">
        <v>37</v>
      </c>
      <c r="F138" t="s">
        <v>28</v>
      </c>
      <c r="G138" t="s">
        <v>146</v>
      </c>
      <c r="H138" t="s">
        <v>150</v>
      </c>
      <c r="I138" t="s">
        <v>17</v>
      </c>
      <c r="J138" s="3">
        <v>368494</v>
      </c>
      <c r="K138" t="str" cm="1">
        <f t="array" ref="K138">_xlfn.IFS(Table1[[#This Row],[age]]&lt;20,"19 Below",Table1[[#This Row],[age]]&lt;=29,"20-29",Table1[[#This Row],[age]]&lt;=39,"30-39",Table1[[#This Row],[age]]&lt;=49,"40-49",Table1[[#This Row],[age]]&lt;=59,"50-59",Table1[[#This Row],[age]]&gt;60,"60+")</f>
        <v>30-39</v>
      </c>
    </row>
    <row r="139" spans="1:11" x14ac:dyDescent="0.25">
      <c r="A139" t="s">
        <v>450</v>
      </c>
      <c r="B139" t="s">
        <v>451</v>
      </c>
      <c r="C139" t="s">
        <v>452</v>
      </c>
      <c r="D139" t="s">
        <v>34</v>
      </c>
      <c r="E139">
        <v>35</v>
      </c>
      <c r="F139" t="s">
        <v>28</v>
      </c>
      <c r="G139" t="s">
        <v>15</v>
      </c>
      <c r="H139" t="s">
        <v>55</v>
      </c>
      <c r="I139" t="s">
        <v>23</v>
      </c>
      <c r="J139" s="3">
        <v>119917</v>
      </c>
      <c r="K139" t="str" cm="1">
        <f t="array" ref="K139">_xlfn.IFS(Table1[[#This Row],[age]]&lt;20,"19 Below",Table1[[#This Row],[age]]&lt;=29,"20-29",Table1[[#This Row],[age]]&lt;=39,"30-39",Table1[[#This Row],[age]]&lt;=49,"40-49",Table1[[#This Row],[age]]&lt;=59,"50-59",Table1[[#This Row],[age]]&gt;60,"60+")</f>
        <v>30-39</v>
      </c>
    </row>
    <row r="140" spans="1:11" x14ac:dyDescent="0.25">
      <c r="A140" t="s">
        <v>453</v>
      </c>
      <c r="B140" t="s">
        <v>72</v>
      </c>
      <c r="C140" t="s">
        <v>454</v>
      </c>
      <c r="D140" t="s">
        <v>13</v>
      </c>
      <c r="E140">
        <v>48</v>
      </c>
      <c r="F140" t="s">
        <v>14</v>
      </c>
      <c r="G140" t="s">
        <v>44</v>
      </c>
      <c r="H140" t="s">
        <v>16</v>
      </c>
      <c r="I140" t="s">
        <v>40</v>
      </c>
      <c r="J140" s="3">
        <v>191771</v>
      </c>
      <c r="K140" t="str" cm="1">
        <f t="array" ref="K140">_xlfn.IFS(Table1[[#This Row],[age]]&lt;20,"19 Below",Table1[[#This Row],[age]]&lt;=29,"20-29",Table1[[#This Row],[age]]&lt;=39,"30-39",Table1[[#This Row],[age]]&lt;=49,"40-49",Table1[[#This Row],[age]]&lt;=59,"50-59",Table1[[#This Row],[age]]&gt;60,"60+")</f>
        <v>40-49</v>
      </c>
    </row>
    <row r="141" spans="1:11" x14ac:dyDescent="0.25">
      <c r="A141" t="s">
        <v>455</v>
      </c>
      <c r="B141" t="s">
        <v>456</v>
      </c>
      <c r="C141" t="s">
        <v>457</v>
      </c>
      <c r="D141" t="s">
        <v>13</v>
      </c>
      <c r="E141">
        <v>48</v>
      </c>
      <c r="F141" t="s">
        <v>28</v>
      </c>
      <c r="G141" t="s">
        <v>90</v>
      </c>
      <c r="H141" t="s">
        <v>55</v>
      </c>
      <c r="I141" t="s">
        <v>40</v>
      </c>
      <c r="J141" s="3">
        <v>35749</v>
      </c>
      <c r="K141" t="str" cm="1">
        <f t="array" ref="K141">_xlfn.IFS(Table1[[#This Row],[age]]&lt;20,"19 Below",Table1[[#This Row],[age]]&lt;=29,"20-29",Table1[[#This Row],[age]]&lt;=39,"30-39",Table1[[#This Row],[age]]&lt;=49,"40-49",Table1[[#This Row],[age]]&lt;=59,"50-59",Table1[[#This Row],[age]]&gt;60,"60+")</f>
        <v>40-49</v>
      </c>
    </row>
    <row r="142" spans="1:11" x14ac:dyDescent="0.25">
      <c r="A142" t="s">
        <v>458</v>
      </c>
      <c r="B142" t="s">
        <v>459</v>
      </c>
      <c r="C142" t="s">
        <v>460</v>
      </c>
      <c r="D142" t="s">
        <v>34</v>
      </c>
      <c r="E142">
        <v>34</v>
      </c>
      <c r="F142" t="s">
        <v>14</v>
      </c>
      <c r="G142" t="s">
        <v>29</v>
      </c>
      <c r="H142" t="s">
        <v>16</v>
      </c>
      <c r="I142" t="s">
        <v>40</v>
      </c>
      <c r="J142" s="3">
        <v>100710</v>
      </c>
      <c r="K142" t="str" cm="1">
        <f t="array" ref="K142">_xlfn.IFS(Table1[[#This Row],[age]]&lt;20,"19 Below",Table1[[#This Row],[age]]&lt;=29,"20-29",Table1[[#This Row],[age]]&lt;=39,"30-39",Table1[[#This Row],[age]]&lt;=49,"40-49",Table1[[#This Row],[age]]&lt;=59,"50-59",Table1[[#This Row],[age]]&gt;60,"60+")</f>
        <v>30-39</v>
      </c>
    </row>
    <row r="143" spans="1:11" x14ac:dyDescent="0.25">
      <c r="A143" t="s">
        <v>461</v>
      </c>
      <c r="B143" t="s">
        <v>462</v>
      </c>
      <c r="C143" t="s">
        <v>463</v>
      </c>
      <c r="D143" t="s">
        <v>34</v>
      </c>
      <c r="E143">
        <v>34</v>
      </c>
      <c r="F143" t="s">
        <v>28</v>
      </c>
      <c r="G143" t="s">
        <v>21</v>
      </c>
      <c r="H143" t="s">
        <v>70</v>
      </c>
      <c r="I143" t="s">
        <v>23</v>
      </c>
      <c r="J143" s="3">
        <v>50386</v>
      </c>
      <c r="K143" t="str" cm="1">
        <f t="array" ref="K143">_xlfn.IFS(Table1[[#This Row],[age]]&lt;20,"19 Below",Table1[[#This Row],[age]]&lt;=29,"20-29",Table1[[#This Row],[age]]&lt;=39,"30-39",Table1[[#This Row],[age]]&lt;=49,"40-49",Table1[[#This Row],[age]]&lt;=59,"50-59",Table1[[#This Row],[age]]&gt;60,"60+")</f>
        <v>30-39</v>
      </c>
    </row>
    <row r="144" spans="1:11" x14ac:dyDescent="0.25">
      <c r="A144" t="s">
        <v>464</v>
      </c>
      <c r="B144" t="s">
        <v>465</v>
      </c>
      <c r="C144" t="s">
        <v>466</v>
      </c>
      <c r="D144" t="s">
        <v>13</v>
      </c>
      <c r="E144">
        <v>46</v>
      </c>
      <c r="F144" t="s">
        <v>21</v>
      </c>
      <c r="G144" t="s">
        <v>15</v>
      </c>
      <c r="H144" t="s">
        <v>36</v>
      </c>
      <c r="I144" t="s">
        <v>40</v>
      </c>
      <c r="J144" s="3">
        <v>48740</v>
      </c>
      <c r="K144" t="str" cm="1">
        <f t="array" ref="K144">_xlfn.IFS(Table1[[#This Row],[age]]&lt;20,"19 Below",Table1[[#This Row],[age]]&lt;=29,"20-29",Table1[[#This Row],[age]]&lt;=39,"30-39",Table1[[#This Row],[age]]&lt;=49,"40-49",Table1[[#This Row],[age]]&lt;=59,"50-59",Table1[[#This Row],[age]]&gt;60,"60+")</f>
        <v>40-49</v>
      </c>
    </row>
    <row r="145" spans="1:11" x14ac:dyDescent="0.25">
      <c r="A145" t="s">
        <v>467</v>
      </c>
      <c r="B145" t="s">
        <v>468</v>
      </c>
      <c r="C145" t="s">
        <v>469</v>
      </c>
      <c r="D145" t="s">
        <v>13</v>
      </c>
      <c r="E145">
        <v>47</v>
      </c>
      <c r="F145" t="s">
        <v>14</v>
      </c>
      <c r="G145" t="s">
        <v>146</v>
      </c>
      <c r="H145" t="s">
        <v>16</v>
      </c>
      <c r="I145" t="s">
        <v>23</v>
      </c>
      <c r="J145" s="3">
        <v>249553</v>
      </c>
      <c r="K145" t="str" cm="1">
        <f t="array" ref="K145">_xlfn.IFS(Table1[[#This Row],[age]]&lt;20,"19 Below",Table1[[#This Row],[age]]&lt;=29,"20-29",Table1[[#This Row],[age]]&lt;=39,"30-39",Table1[[#This Row],[age]]&lt;=49,"40-49",Table1[[#This Row],[age]]&lt;=59,"50-59",Table1[[#This Row],[age]]&gt;60,"60+")</f>
        <v>40-49</v>
      </c>
    </row>
    <row r="146" spans="1:11" x14ac:dyDescent="0.25">
      <c r="A146" t="s">
        <v>470</v>
      </c>
      <c r="B146" t="s">
        <v>471</v>
      </c>
      <c r="C146" t="s">
        <v>472</v>
      </c>
      <c r="D146" t="s">
        <v>34</v>
      </c>
      <c r="E146">
        <v>32</v>
      </c>
      <c r="F146" t="s">
        <v>28</v>
      </c>
      <c r="G146" t="s">
        <v>146</v>
      </c>
      <c r="H146" t="s">
        <v>70</v>
      </c>
      <c r="I146" t="s">
        <v>23</v>
      </c>
      <c r="J146" s="3">
        <v>86639</v>
      </c>
      <c r="K146" t="str" cm="1">
        <f t="array" ref="K146">_xlfn.IFS(Table1[[#This Row],[age]]&lt;20,"19 Below",Table1[[#This Row],[age]]&lt;=29,"20-29",Table1[[#This Row],[age]]&lt;=39,"30-39",Table1[[#This Row],[age]]&lt;=49,"40-49",Table1[[#This Row],[age]]&lt;=59,"50-59",Table1[[#This Row],[age]]&gt;60,"60+")</f>
        <v>30-39</v>
      </c>
    </row>
    <row r="147" spans="1:11" x14ac:dyDescent="0.25">
      <c r="A147" t="s">
        <v>473</v>
      </c>
      <c r="B147" t="s">
        <v>474</v>
      </c>
      <c r="C147" t="s">
        <v>475</v>
      </c>
      <c r="D147" t="s">
        <v>27</v>
      </c>
      <c r="E147">
        <v>42</v>
      </c>
      <c r="F147" t="s">
        <v>28</v>
      </c>
      <c r="G147" t="s">
        <v>15</v>
      </c>
      <c r="H147" t="s">
        <v>74</v>
      </c>
      <c r="I147" t="s">
        <v>23</v>
      </c>
      <c r="J147" s="3">
        <v>167089</v>
      </c>
      <c r="K147" t="str" cm="1">
        <f t="array" ref="K147">_xlfn.IFS(Table1[[#This Row],[age]]&lt;20,"19 Below",Table1[[#This Row],[age]]&lt;=29,"20-29",Table1[[#This Row],[age]]&lt;=39,"30-39",Table1[[#This Row],[age]]&lt;=49,"40-49",Table1[[#This Row],[age]]&lt;=59,"50-59",Table1[[#This Row],[age]]&gt;60,"60+")</f>
        <v>40-49</v>
      </c>
    </row>
    <row r="148" spans="1:11" x14ac:dyDescent="0.25">
      <c r="A148" t="s">
        <v>476</v>
      </c>
      <c r="B148" t="s">
        <v>477</v>
      </c>
      <c r="C148" t="s">
        <v>478</v>
      </c>
      <c r="D148" t="s">
        <v>34</v>
      </c>
      <c r="E148">
        <v>43</v>
      </c>
      <c r="F148" t="s">
        <v>14</v>
      </c>
      <c r="G148" t="s">
        <v>48</v>
      </c>
      <c r="H148" t="s">
        <v>16</v>
      </c>
      <c r="I148" t="s">
        <v>17</v>
      </c>
      <c r="J148" s="3">
        <v>350525</v>
      </c>
      <c r="K148" t="str" cm="1">
        <f t="array" ref="K148">_xlfn.IFS(Table1[[#This Row],[age]]&lt;20,"19 Below",Table1[[#This Row],[age]]&lt;=29,"20-29",Table1[[#This Row],[age]]&lt;=39,"30-39",Table1[[#This Row],[age]]&lt;=49,"40-49",Table1[[#This Row],[age]]&lt;=59,"50-59",Table1[[#This Row],[age]]&gt;60,"60+")</f>
        <v>40-49</v>
      </c>
    </row>
    <row r="149" spans="1:11" x14ac:dyDescent="0.25">
      <c r="A149" t="s">
        <v>479</v>
      </c>
      <c r="B149" t="s">
        <v>480</v>
      </c>
      <c r="C149" t="s">
        <v>481</v>
      </c>
      <c r="D149" t="s">
        <v>34</v>
      </c>
      <c r="E149">
        <v>36</v>
      </c>
      <c r="F149" t="s">
        <v>28</v>
      </c>
      <c r="G149" t="s">
        <v>44</v>
      </c>
      <c r="H149" t="s">
        <v>55</v>
      </c>
      <c r="I149" t="s">
        <v>40</v>
      </c>
      <c r="J149" s="3">
        <v>77136</v>
      </c>
      <c r="K149" t="str" cm="1">
        <f t="array" ref="K149">_xlfn.IFS(Table1[[#This Row],[age]]&lt;20,"19 Below",Table1[[#This Row],[age]]&lt;=29,"20-29",Table1[[#This Row],[age]]&lt;=39,"30-39",Table1[[#This Row],[age]]&lt;=49,"40-49",Table1[[#This Row],[age]]&lt;=59,"50-59",Table1[[#This Row],[age]]&gt;60,"60+")</f>
        <v>30-39</v>
      </c>
    </row>
    <row r="150" spans="1:11" x14ac:dyDescent="0.25">
      <c r="A150" t="s">
        <v>482</v>
      </c>
      <c r="B150" t="s">
        <v>483</v>
      </c>
      <c r="C150" t="s">
        <v>484</v>
      </c>
      <c r="D150" t="s">
        <v>34</v>
      </c>
      <c r="E150">
        <v>48</v>
      </c>
      <c r="F150" t="s">
        <v>28</v>
      </c>
      <c r="G150" t="s">
        <v>15</v>
      </c>
      <c r="H150" t="s">
        <v>62</v>
      </c>
      <c r="I150" t="s">
        <v>40</v>
      </c>
      <c r="J150" s="3">
        <v>92884</v>
      </c>
      <c r="K150" t="str" cm="1">
        <f t="array" ref="K150">_xlfn.IFS(Table1[[#This Row],[age]]&lt;20,"19 Below",Table1[[#This Row],[age]]&lt;=29,"20-29",Table1[[#This Row],[age]]&lt;=39,"30-39",Table1[[#This Row],[age]]&lt;=49,"40-49",Table1[[#This Row],[age]]&lt;=59,"50-59",Table1[[#This Row],[age]]&gt;60,"60+")</f>
        <v>40-49</v>
      </c>
    </row>
    <row r="151" spans="1:11" x14ac:dyDescent="0.25">
      <c r="A151" t="s">
        <v>485</v>
      </c>
      <c r="B151" t="s">
        <v>486</v>
      </c>
      <c r="C151" t="s">
        <v>487</v>
      </c>
      <c r="D151" t="s">
        <v>13</v>
      </c>
      <c r="E151">
        <v>42</v>
      </c>
      <c r="F151" t="s">
        <v>14</v>
      </c>
      <c r="G151" t="s">
        <v>29</v>
      </c>
      <c r="H151" t="s">
        <v>16</v>
      </c>
      <c r="I151" t="s">
        <v>17</v>
      </c>
      <c r="J151" s="3">
        <v>91179</v>
      </c>
      <c r="K151" t="str" cm="1">
        <f t="array" ref="K151">_xlfn.IFS(Table1[[#This Row],[age]]&lt;20,"19 Below",Table1[[#This Row],[age]]&lt;=29,"20-29",Table1[[#This Row],[age]]&lt;=39,"30-39",Table1[[#This Row],[age]]&lt;=49,"40-49",Table1[[#This Row],[age]]&lt;=59,"50-59",Table1[[#This Row],[age]]&gt;60,"60+")</f>
        <v>40-49</v>
      </c>
    </row>
    <row r="152" spans="1:11" x14ac:dyDescent="0.25">
      <c r="A152" t="s">
        <v>488</v>
      </c>
      <c r="B152" t="s">
        <v>489</v>
      </c>
      <c r="C152" t="s">
        <v>490</v>
      </c>
      <c r="D152" t="s">
        <v>34</v>
      </c>
      <c r="E152">
        <v>33</v>
      </c>
      <c r="F152" t="s">
        <v>28</v>
      </c>
      <c r="G152" t="s">
        <v>35</v>
      </c>
      <c r="H152" t="s">
        <v>62</v>
      </c>
      <c r="I152" t="s">
        <v>17</v>
      </c>
      <c r="J152" s="3">
        <v>88726</v>
      </c>
      <c r="K152" t="str" cm="1">
        <f t="array" ref="K152">_xlfn.IFS(Table1[[#This Row],[age]]&lt;20,"19 Below",Table1[[#This Row],[age]]&lt;=29,"20-29",Table1[[#This Row],[age]]&lt;=39,"30-39",Table1[[#This Row],[age]]&lt;=49,"40-49",Table1[[#This Row],[age]]&lt;=59,"50-59",Table1[[#This Row],[age]]&gt;60,"60+")</f>
        <v>30-39</v>
      </c>
    </row>
    <row r="153" spans="1:11" x14ac:dyDescent="0.25">
      <c r="A153" t="s">
        <v>491</v>
      </c>
      <c r="B153" t="s">
        <v>492</v>
      </c>
      <c r="C153" t="s">
        <v>493</v>
      </c>
      <c r="D153" t="s">
        <v>34</v>
      </c>
      <c r="E153">
        <v>47</v>
      </c>
      <c r="F153" t="s">
        <v>14</v>
      </c>
      <c r="G153" t="s">
        <v>15</v>
      </c>
      <c r="H153" t="s">
        <v>118</v>
      </c>
      <c r="I153" t="s">
        <v>23</v>
      </c>
      <c r="J153" s="3">
        <v>46684</v>
      </c>
      <c r="K153" t="str" cm="1">
        <f t="array" ref="K153">_xlfn.IFS(Table1[[#This Row],[age]]&lt;20,"19 Below",Table1[[#This Row],[age]]&lt;=29,"20-29",Table1[[#This Row],[age]]&lt;=39,"30-39",Table1[[#This Row],[age]]&lt;=49,"40-49",Table1[[#This Row],[age]]&lt;=59,"50-59",Table1[[#This Row],[age]]&gt;60,"60+")</f>
        <v>40-49</v>
      </c>
    </row>
    <row r="154" spans="1:11" x14ac:dyDescent="0.25">
      <c r="A154" t="s">
        <v>494</v>
      </c>
      <c r="B154" t="s">
        <v>495</v>
      </c>
      <c r="C154" t="s">
        <v>496</v>
      </c>
      <c r="D154" t="s">
        <v>13</v>
      </c>
      <c r="E154">
        <v>29</v>
      </c>
      <c r="F154" t="s">
        <v>14</v>
      </c>
      <c r="G154" t="s">
        <v>44</v>
      </c>
      <c r="H154" t="s">
        <v>16</v>
      </c>
      <c r="I154" t="s">
        <v>23</v>
      </c>
      <c r="J154" s="3">
        <v>102061</v>
      </c>
      <c r="K154" t="str" cm="1">
        <f t="array" ref="K154">_xlfn.IFS(Table1[[#This Row],[age]]&lt;20,"19 Below",Table1[[#This Row],[age]]&lt;=29,"20-29",Table1[[#This Row],[age]]&lt;=39,"30-39",Table1[[#This Row],[age]]&lt;=49,"40-49",Table1[[#This Row],[age]]&lt;=59,"50-59",Table1[[#This Row],[age]]&gt;60,"60+")</f>
        <v>20-29</v>
      </c>
    </row>
    <row r="155" spans="1:11" x14ac:dyDescent="0.25">
      <c r="A155" t="s">
        <v>497</v>
      </c>
      <c r="B155" t="s">
        <v>498</v>
      </c>
      <c r="C155" t="s">
        <v>499</v>
      </c>
      <c r="D155" t="s">
        <v>34</v>
      </c>
      <c r="E155">
        <v>42</v>
      </c>
      <c r="F155" t="s">
        <v>28</v>
      </c>
      <c r="G155" t="s">
        <v>29</v>
      </c>
      <c r="H155" t="s">
        <v>55</v>
      </c>
      <c r="I155" t="s">
        <v>23</v>
      </c>
      <c r="J155" s="3">
        <v>73577</v>
      </c>
      <c r="K155" t="str" cm="1">
        <f t="array" ref="K155">_xlfn.IFS(Table1[[#This Row],[age]]&lt;20,"19 Below",Table1[[#This Row],[age]]&lt;=29,"20-29",Table1[[#This Row],[age]]&lt;=39,"30-39",Table1[[#This Row],[age]]&lt;=49,"40-49",Table1[[#This Row],[age]]&lt;=59,"50-59",Table1[[#This Row],[age]]&gt;60,"60+")</f>
        <v>40-49</v>
      </c>
    </row>
    <row r="156" spans="1:11" x14ac:dyDescent="0.25">
      <c r="A156" t="s">
        <v>500</v>
      </c>
      <c r="B156" t="s">
        <v>501</v>
      </c>
      <c r="C156" t="s">
        <v>502</v>
      </c>
      <c r="D156" t="s">
        <v>13</v>
      </c>
      <c r="E156">
        <v>39</v>
      </c>
      <c r="F156" t="s">
        <v>28</v>
      </c>
      <c r="G156" t="s">
        <v>29</v>
      </c>
      <c r="H156" t="s">
        <v>62</v>
      </c>
      <c r="I156" t="s">
        <v>17</v>
      </c>
      <c r="J156" s="3">
        <v>81115</v>
      </c>
      <c r="K156" t="str" cm="1">
        <f t="array" ref="K156">_xlfn.IFS(Table1[[#This Row],[age]]&lt;20,"19 Below",Table1[[#This Row],[age]]&lt;=29,"20-29",Table1[[#This Row],[age]]&lt;=39,"30-39",Table1[[#This Row],[age]]&lt;=49,"40-49",Table1[[#This Row],[age]]&lt;=59,"50-59",Table1[[#This Row],[age]]&gt;60,"60+")</f>
        <v>30-39</v>
      </c>
    </row>
    <row r="157" spans="1:11" x14ac:dyDescent="0.25">
      <c r="A157" t="s">
        <v>503</v>
      </c>
      <c r="B157" t="s">
        <v>504</v>
      </c>
      <c r="C157" t="s">
        <v>505</v>
      </c>
      <c r="D157" t="s">
        <v>34</v>
      </c>
      <c r="E157">
        <v>46</v>
      </c>
      <c r="F157" t="s">
        <v>28</v>
      </c>
      <c r="G157" t="s">
        <v>15</v>
      </c>
      <c r="H157" t="s">
        <v>70</v>
      </c>
      <c r="I157" t="s">
        <v>17</v>
      </c>
      <c r="J157" s="3">
        <v>100717</v>
      </c>
      <c r="K157" t="str" cm="1">
        <f t="array" ref="K157">_xlfn.IFS(Table1[[#This Row],[age]]&lt;20,"19 Below",Table1[[#This Row],[age]]&lt;=29,"20-29",Table1[[#This Row],[age]]&lt;=39,"30-39",Table1[[#This Row],[age]]&lt;=49,"40-49",Table1[[#This Row],[age]]&lt;=59,"50-59",Table1[[#This Row],[age]]&gt;60,"60+")</f>
        <v>40-49</v>
      </c>
    </row>
    <row r="158" spans="1:11" x14ac:dyDescent="0.25">
      <c r="A158" t="s">
        <v>506</v>
      </c>
      <c r="B158" t="s">
        <v>507</v>
      </c>
      <c r="C158" t="s">
        <v>508</v>
      </c>
      <c r="D158" t="s">
        <v>13</v>
      </c>
      <c r="E158">
        <v>29</v>
      </c>
      <c r="F158" t="s">
        <v>14</v>
      </c>
      <c r="G158" t="s">
        <v>29</v>
      </c>
      <c r="H158" t="s">
        <v>16</v>
      </c>
      <c r="I158" t="s">
        <v>17</v>
      </c>
      <c r="J158" s="3">
        <v>149688</v>
      </c>
      <c r="K158" t="str" cm="1">
        <f t="array" ref="K158">_xlfn.IFS(Table1[[#This Row],[age]]&lt;20,"19 Below",Table1[[#This Row],[age]]&lt;=29,"20-29",Table1[[#This Row],[age]]&lt;=39,"30-39",Table1[[#This Row],[age]]&lt;=49,"40-49",Table1[[#This Row],[age]]&lt;=59,"50-59",Table1[[#This Row],[age]]&gt;60,"60+")</f>
        <v>20-29</v>
      </c>
    </row>
    <row r="159" spans="1:11" x14ac:dyDescent="0.25">
      <c r="A159" t="s">
        <v>509</v>
      </c>
      <c r="B159" t="s">
        <v>510</v>
      </c>
      <c r="C159" t="s">
        <v>511</v>
      </c>
      <c r="D159" t="s">
        <v>34</v>
      </c>
      <c r="E159">
        <v>36</v>
      </c>
      <c r="F159" t="s">
        <v>28</v>
      </c>
      <c r="G159" t="s">
        <v>29</v>
      </c>
      <c r="H159" t="s">
        <v>70</v>
      </c>
      <c r="I159" t="s">
        <v>23</v>
      </c>
      <c r="J159" s="3">
        <v>60585</v>
      </c>
      <c r="K159" t="str" cm="1">
        <f t="array" ref="K159">_xlfn.IFS(Table1[[#This Row],[age]]&lt;20,"19 Below",Table1[[#This Row],[age]]&lt;=29,"20-29",Table1[[#This Row],[age]]&lt;=39,"30-39",Table1[[#This Row],[age]]&lt;=49,"40-49",Table1[[#This Row],[age]]&lt;=59,"50-59",Table1[[#This Row],[age]]&gt;60,"60+")</f>
        <v>30-39</v>
      </c>
    </row>
    <row r="160" spans="1:11" x14ac:dyDescent="0.25">
      <c r="A160" t="s">
        <v>512</v>
      </c>
      <c r="B160" t="s">
        <v>513</v>
      </c>
      <c r="C160" t="s">
        <v>514</v>
      </c>
      <c r="D160" t="s">
        <v>34</v>
      </c>
      <c r="E160">
        <v>46</v>
      </c>
      <c r="F160" t="s">
        <v>28</v>
      </c>
      <c r="G160" t="s">
        <v>15</v>
      </c>
      <c r="H160" t="s">
        <v>30</v>
      </c>
      <c r="I160" t="s">
        <v>23</v>
      </c>
      <c r="J160" s="3">
        <v>514945</v>
      </c>
      <c r="K160" t="str" cm="1">
        <f t="array" ref="K160">_xlfn.IFS(Table1[[#This Row],[age]]&lt;20,"19 Below",Table1[[#This Row],[age]]&lt;=29,"20-29",Table1[[#This Row],[age]]&lt;=39,"30-39",Table1[[#This Row],[age]]&lt;=49,"40-49",Table1[[#This Row],[age]]&lt;=59,"50-59",Table1[[#This Row],[age]]&gt;60,"60+")</f>
        <v>40-49</v>
      </c>
    </row>
    <row r="161" spans="1:11" x14ac:dyDescent="0.25">
      <c r="A161" t="s">
        <v>515</v>
      </c>
      <c r="B161" t="s">
        <v>516</v>
      </c>
      <c r="C161" t="s">
        <v>517</v>
      </c>
      <c r="D161" t="s">
        <v>34</v>
      </c>
      <c r="E161">
        <v>31</v>
      </c>
      <c r="F161" t="s">
        <v>14</v>
      </c>
      <c r="G161" t="s">
        <v>29</v>
      </c>
      <c r="H161" t="s">
        <v>16</v>
      </c>
      <c r="I161" t="s">
        <v>17</v>
      </c>
      <c r="J161" s="3">
        <v>253719</v>
      </c>
      <c r="K161" t="str" cm="1">
        <f t="array" ref="K161">_xlfn.IFS(Table1[[#This Row],[age]]&lt;20,"19 Below",Table1[[#This Row],[age]]&lt;=29,"20-29",Table1[[#This Row],[age]]&lt;=39,"30-39",Table1[[#This Row],[age]]&lt;=49,"40-49",Table1[[#This Row],[age]]&lt;=59,"50-59",Table1[[#This Row],[age]]&gt;60,"60+")</f>
        <v>30-39</v>
      </c>
    </row>
    <row r="162" spans="1:11" x14ac:dyDescent="0.25">
      <c r="A162" t="s">
        <v>518</v>
      </c>
      <c r="B162" t="s">
        <v>519</v>
      </c>
      <c r="C162" t="s">
        <v>520</v>
      </c>
      <c r="D162" t="s">
        <v>13</v>
      </c>
      <c r="E162">
        <v>29</v>
      </c>
      <c r="F162" t="s">
        <v>28</v>
      </c>
      <c r="G162" t="s">
        <v>44</v>
      </c>
      <c r="H162" t="s">
        <v>55</v>
      </c>
      <c r="I162" t="s">
        <v>17</v>
      </c>
      <c r="J162" s="3">
        <v>78541</v>
      </c>
      <c r="K162" t="str" cm="1">
        <f t="array" ref="K162">_xlfn.IFS(Table1[[#This Row],[age]]&lt;20,"19 Below",Table1[[#This Row],[age]]&lt;=29,"20-29",Table1[[#This Row],[age]]&lt;=39,"30-39",Table1[[#This Row],[age]]&lt;=49,"40-49",Table1[[#This Row],[age]]&lt;=59,"50-59",Table1[[#This Row],[age]]&gt;60,"60+")</f>
        <v>20-29</v>
      </c>
    </row>
    <row r="163" spans="1:11" x14ac:dyDescent="0.25">
      <c r="A163" t="s">
        <v>521</v>
      </c>
      <c r="B163" t="s">
        <v>522</v>
      </c>
      <c r="C163" t="s">
        <v>523</v>
      </c>
      <c r="D163" t="s">
        <v>34</v>
      </c>
      <c r="E163">
        <v>38</v>
      </c>
      <c r="F163" t="s">
        <v>28</v>
      </c>
      <c r="G163" t="s">
        <v>44</v>
      </c>
      <c r="H163" t="s">
        <v>74</v>
      </c>
      <c r="I163" t="s">
        <v>17</v>
      </c>
      <c r="J163" s="3">
        <v>126515</v>
      </c>
      <c r="K163" t="str" cm="1">
        <f t="array" ref="K163">_xlfn.IFS(Table1[[#This Row],[age]]&lt;20,"19 Below",Table1[[#This Row],[age]]&lt;=29,"20-29",Table1[[#This Row],[age]]&lt;=39,"30-39",Table1[[#This Row],[age]]&lt;=49,"40-49",Table1[[#This Row],[age]]&lt;=59,"50-59",Table1[[#This Row],[age]]&gt;60,"60+")</f>
        <v>30-39</v>
      </c>
    </row>
    <row r="164" spans="1:11" x14ac:dyDescent="0.25">
      <c r="A164" t="s">
        <v>524</v>
      </c>
      <c r="B164" t="s">
        <v>525</v>
      </c>
      <c r="C164" t="s">
        <v>526</v>
      </c>
      <c r="D164" t="s">
        <v>13</v>
      </c>
      <c r="E164">
        <v>38</v>
      </c>
      <c r="F164" t="s">
        <v>28</v>
      </c>
      <c r="G164" t="s">
        <v>15</v>
      </c>
      <c r="H164" t="s">
        <v>55</v>
      </c>
      <c r="I164" t="s">
        <v>23</v>
      </c>
      <c r="J164" s="3">
        <v>89362</v>
      </c>
      <c r="K164" t="str" cm="1">
        <f t="array" ref="K164">_xlfn.IFS(Table1[[#This Row],[age]]&lt;20,"19 Below",Table1[[#This Row],[age]]&lt;=29,"20-29",Table1[[#This Row],[age]]&lt;=39,"30-39",Table1[[#This Row],[age]]&lt;=49,"40-49",Table1[[#This Row],[age]]&lt;=59,"50-59",Table1[[#This Row],[age]]&gt;60,"60+")</f>
        <v>30-39</v>
      </c>
    </row>
    <row r="165" spans="1:11" x14ac:dyDescent="0.25">
      <c r="A165" t="s">
        <v>527</v>
      </c>
      <c r="B165" t="s">
        <v>528</v>
      </c>
      <c r="C165" t="s">
        <v>529</v>
      </c>
      <c r="D165" t="s">
        <v>34</v>
      </c>
      <c r="E165">
        <v>47</v>
      </c>
      <c r="F165" t="s">
        <v>21</v>
      </c>
      <c r="G165" t="s">
        <v>44</v>
      </c>
      <c r="H165" t="s">
        <v>175</v>
      </c>
      <c r="I165" t="s">
        <v>23</v>
      </c>
      <c r="J165" s="3">
        <v>85744</v>
      </c>
      <c r="K165" t="str" cm="1">
        <f t="array" ref="K165">_xlfn.IFS(Table1[[#This Row],[age]]&lt;20,"19 Below",Table1[[#This Row],[age]]&lt;=29,"20-29",Table1[[#This Row],[age]]&lt;=39,"30-39",Table1[[#This Row],[age]]&lt;=49,"40-49",Table1[[#This Row],[age]]&lt;=59,"50-59",Table1[[#This Row],[age]]&gt;60,"60+")</f>
        <v>40-49</v>
      </c>
    </row>
    <row r="166" spans="1:11" x14ac:dyDescent="0.25">
      <c r="A166" t="s">
        <v>530</v>
      </c>
      <c r="B166" t="s">
        <v>531</v>
      </c>
      <c r="C166" t="s">
        <v>532</v>
      </c>
      <c r="D166" t="s">
        <v>13</v>
      </c>
      <c r="E166">
        <v>43</v>
      </c>
      <c r="F166" t="s">
        <v>28</v>
      </c>
      <c r="G166" t="s">
        <v>44</v>
      </c>
      <c r="H166" t="s">
        <v>150</v>
      </c>
      <c r="I166" t="s">
        <v>17</v>
      </c>
      <c r="J166" s="3">
        <v>280756</v>
      </c>
      <c r="K166" t="str" cm="1">
        <f t="array" ref="K166">_xlfn.IFS(Table1[[#This Row],[age]]&lt;20,"19 Below",Table1[[#This Row],[age]]&lt;=29,"20-29",Table1[[#This Row],[age]]&lt;=39,"30-39",Table1[[#This Row],[age]]&lt;=49,"40-49",Table1[[#This Row],[age]]&lt;=59,"50-59",Table1[[#This Row],[age]]&gt;60,"60+")</f>
        <v>40-49</v>
      </c>
    </row>
    <row r="167" spans="1:11" x14ac:dyDescent="0.25">
      <c r="A167" t="s">
        <v>533</v>
      </c>
      <c r="B167" t="s">
        <v>534</v>
      </c>
      <c r="C167" t="s">
        <v>535</v>
      </c>
      <c r="D167" t="s">
        <v>13</v>
      </c>
      <c r="E167">
        <v>36</v>
      </c>
      <c r="F167" t="s">
        <v>28</v>
      </c>
      <c r="G167" t="s">
        <v>44</v>
      </c>
      <c r="H167" t="s">
        <v>62</v>
      </c>
      <c r="I167" t="s">
        <v>23</v>
      </c>
      <c r="J167" s="3">
        <v>174019</v>
      </c>
      <c r="K167" t="str" cm="1">
        <f t="array" ref="K167">_xlfn.IFS(Table1[[#This Row],[age]]&lt;20,"19 Below",Table1[[#This Row],[age]]&lt;=29,"20-29",Table1[[#This Row],[age]]&lt;=39,"30-39",Table1[[#This Row],[age]]&lt;=49,"40-49",Table1[[#This Row],[age]]&lt;=59,"50-59",Table1[[#This Row],[age]]&gt;60,"60+")</f>
        <v>30-39</v>
      </c>
    </row>
    <row r="168" spans="1:11" x14ac:dyDescent="0.25">
      <c r="A168" t="s">
        <v>536</v>
      </c>
      <c r="B168" t="s">
        <v>537</v>
      </c>
      <c r="C168" t="s">
        <v>538</v>
      </c>
      <c r="D168" t="s">
        <v>34</v>
      </c>
      <c r="E168">
        <v>40</v>
      </c>
      <c r="F168" t="s">
        <v>28</v>
      </c>
      <c r="G168" t="s">
        <v>90</v>
      </c>
      <c r="H168" t="s">
        <v>70</v>
      </c>
      <c r="I168" t="s">
        <v>23</v>
      </c>
      <c r="J168" s="3">
        <v>41601</v>
      </c>
      <c r="K168" t="str" cm="1">
        <f t="array" ref="K168">_xlfn.IFS(Table1[[#This Row],[age]]&lt;20,"19 Below",Table1[[#This Row],[age]]&lt;=29,"20-29",Table1[[#This Row],[age]]&lt;=39,"30-39",Table1[[#This Row],[age]]&lt;=49,"40-49",Table1[[#This Row],[age]]&lt;=59,"50-59",Table1[[#This Row],[age]]&gt;60,"60+")</f>
        <v>40-49</v>
      </c>
    </row>
    <row r="169" spans="1:11" x14ac:dyDescent="0.25">
      <c r="A169" t="s">
        <v>539</v>
      </c>
      <c r="B169" t="s">
        <v>540</v>
      </c>
      <c r="C169" t="s">
        <v>541</v>
      </c>
      <c r="D169" t="s">
        <v>34</v>
      </c>
      <c r="E169">
        <v>35</v>
      </c>
      <c r="F169" t="s">
        <v>14</v>
      </c>
      <c r="G169" t="s">
        <v>15</v>
      </c>
      <c r="H169" t="s">
        <v>118</v>
      </c>
      <c r="I169" t="s">
        <v>23</v>
      </c>
      <c r="J169" s="3">
        <v>81389</v>
      </c>
      <c r="K169" t="str" cm="1">
        <f t="array" ref="K169">_xlfn.IFS(Table1[[#This Row],[age]]&lt;20,"19 Below",Table1[[#This Row],[age]]&lt;=29,"20-29",Table1[[#This Row],[age]]&lt;=39,"30-39",Table1[[#This Row],[age]]&lt;=49,"40-49",Table1[[#This Row],[age]]&lt;=59,"50-59",Table1[[#This Row],[age]]&gt;60,"60+")</f>
        <v>30-39</v>
      </c>
    </row>
    <row r="170" spans="1:11" x14ac:dyDescent="0.25">
      <c r="A170" t="s">
        <v>542</v>
      </c>
      <c r="B170" t="s">
        <v>543</v>
      </c>
      <c r="C170" t="s">
        <v>544</v>
      </c>
      <c r="D170" t="s">
        <v>34</v>
      </c>
      <c r="E170">
        <v>32</v>
      </c>
      <c r="F170" t="s">
        <v>14</v>
      </c>
      <c r="G170" t="s">
        <v>29</v>
      </c>
      <c r="H170" t="s">
        <v>16</v>
      </c>
      <c r="I170" t="s">
        <v>40</v>
      </c>
      <c r="J170" s="3">
        <v>133865</v>
      </c>
      <c r="K170" t="str" cm="1">
        <f t="array" ref="K170">_xlfn.IFS(Table1[[#This Row],[age]]&lt;20,"19 Below",Table1[[#This Row],[age]]&lt;=29,"20-29",Table1[[#This Row],[age]]&lt;=39,"30-39",Table1[[#This Row],[age]]&lt;=49,"40-49",Table1[[#This Row],[age]]&lt;=59,"50-59",Table1[[#This Row],[age]]&gt;60,"60+")</f>
        <v>30-39</v>
      </c>
    </row>
    <row r="171" spans="1:11" x14ac:dyDescent="0.25">
      <c r="A171" t="s">
        <v>545</v>
      </c>
      <c r="B171" t="s">
        <v>546</v>
      </c>
      <c r="C171" t="s">
        <v>547</v>
      </c>
      <c r="D171" t="s">
        <v>34</v>
      </c>
      <c r="E171">
        <v>30</v>
      </c>
      <c r="F171" t="s">
        <v>28</v>
      </c>
      <c r="G171" t="s">
        <v>48</v>
      </c>
      <c r="H171" t="s">
        <v>70</v>
      </c>
      <c r="I171" t="s">
        <v>23</v>
      </c>
      <c r="J171" s="3">
        <v>93181</v>
      </c>
      <c r="K171" t="str" cm="1">
        <f t="array" ref="K171">_xlfn.IFS(Table1[[#This Row],[age]]&lt;20,"19 Below",Table1[[#This Row],[age]]&lt;=29,"20-29",Table1[[#This Row],[age]]&lt;=39,"30-39",Table1[[#This Row],[age]]&lt;=49,"40-49",Table1[[#This Row],[age]]&lt;=59,"50-59",Table1[[#This Row],[age]]&gt;60,"60+")</f>
        <v>30-39</v>
      </c>
    </row>
    <row r="172" spans="1:11" x14ac:dyDescent="0.25">
      <c r="A172" t="s">
        <v>548</v>
      </c>
      <c r="B172" t="s">
        <v>549</v>
      </c>
      <c r="C172" t="s">
        <v>550</v>
      </c>
      <c r="D172" t="s">
        <v>34</v>
      </c>
      <c r="E172">
        <v>30</v>
      </c>
      <c r="F172" t="s">
        <v>28</v>
      </c>
      <c r="G172" t="s">
        <v>15</v>
      </c>
      <c r="H172" t="s">
        <v>55</v>
      </c>
      <c r="I172" t="s">
        <v>23</v>
      </c>
      <c r="J172" s="3">
        <v>40285</v>
      </c>
      <c r="K172" t="str" cm="1">
        <f t="array" ref="K172">_xlfn.IFS(Table1[[#This Row],[age]]&lt;20,"19 Below",Table1[[#This Row],[age]]&lt;=29,"20-29",Table1[[#This Row],[age]]&lt;=39,"30-39",Table1[[#This Row],[age]]&lt;=49,"40-49",Table1[[#This Row],[age]]&lt;=59,"50-59",Table1[[#This Row],[age]]&gt;60,"60+")</f>
        <v>30-39</v>
      </c>
    </row>
    <row r="173" spans="1:11" x14ac:dyDescent="0.25">
      <c r="A173" t="s">
        <v>551</v>
      </c>
      <c r="B173" t="s">
        <v>552</v>
      </c>
      <c r="C173" t="s">
        <v>553</v>
      </c>
      <c r="D173" t="s">
        <v>34</v>
      </c>
      <c r="E173">
        <v>45</v>
      </c>
      <c r="F173" t="s">
        <v>14</v>
      </c>
      <c r="G173" t="s">
        <v>15</v>
      </c>
      <c r="H173" t="s">
        <v>16</v>
      </c>
      <c r="I173" t="s">
        <v>40</v>
      </c>
      <c r="J173" s="3">
        <v>173037</v>
      </c>
      <c r="K173" t="str" cm="1">
        <f t="array" ref="K173">_xlfn.IFS(Table1[[#This Row],[age]]&lt;20,"19 Below",Table1[[#This Row],[age]]&lt;=29,"20-29",Table1[[#This Row],[age]]&lt;=39,"30-39",Table1[[#This Row],[age]]&lt;=49,"40-49",Table1[[#This Row],[age]]&lt;=59,"50-59",Table1[[#This Row],[age]]&gt;60,"60+")</f>
        <v>40-49</v>
      </c>
    </row>
    <row r="174" spans="1:11" x14ac:dyDescent="0.25">
      <c r="A174" t="s">
        <v>554</v>
      </c>
      <c r="B174" t="s">
        <v>555</v>
      </c>
      <c r="C174" t="s">
        <v>556</v>
      </c>
      <c r="D174" t="s">
        <v>13</v>
      </c>
      <c r="E174">
        <v>30</v>
      </c>
      <c r="F174" t="s">
        <v>14</v>
      </c>
      <c r="G174" t="s">
        <v>90</v>
      </c>
      <c r="H174" t="s">
        <v>118</v>
      </c>
      <c r="I174" t="s">
        <v>40</v>
      </c>
      <c r="J174" s="3">
        <v>44632</v>
      </c>
      <c r="K174" t="str" cm="1">
        <f t="array" ref="K174">_xlfn.IFS(Table1[[#This Row],[age]]&lt;20,"19 Below",Table1[[#This Row],[age]]&lt;=29,"20-29",Table1[[#This Row],[age]]&lt;=39,"30-39",Table1[[#This Row],[age]]&lt;=49,"40-49",Table1[[#This Row],[age]]&lt;=59,"50-59",Table1[[#This Row],[age]]&gt;60,"60+")</f>
        <v>30-39</v>
      </c>
    </row>
    <row r="175" spans="1:11" x14ac:dyDescent="0.25">
      <c r="A175" t="s">
        <v>557</v>
      </c>
      <c r="B175" t="s">
        <v>558</v>
      </c>
      <c r="C175" t="s">
        <v>559</v>
      </c>
      <c r="D175" t="s">
        <v>13</v>
      </c>
      <c r="E175">
        <v>43</v>
      </c>
      <c r="F175" t="s">
        <v>14</v>
      </c>
      <c r="G175" t="s">
        <v>29</v>
      </c>
      <c r="H175" t="s">
        <v>66</v>
      </c>
      <c r="I175" t="s">
        <v>23</v>
      </c>
      <c r="J175" s="3">
        <v>313198</v>
      </c>
      <c r="K175" t="str" cm="1">
        <f t="array" ref="K175">_xlfn.IFS(Table1[[#This Row],[age]]&lt;20,"19 Below",Table1[[#This Row],[age]]&lt;=29,"20-29",Table1[[#This Row],[age]]&lt;=39,"30-39",Table1[[#This Row],[age]]&lt;=49,"40-49",Table1[[#This Row],[age]]&lt;=59,"50-59",Table1[[#This Row],[age]]&gt;60,"60+")</f>
        <v>40-49</v>
      </c>
    </row>
    <row r="176" spans="1:11" x14ac:dyDescent="0.25">
      <c r="A176" t="s">
        <v>560</v>
      </c>
      <c r="B176" t="s">
        <v>561</v>
      </c>
      <c r="C176" t="s">
        <v>562</v>
      </c>
      <c r="D176" t="s">
        <v>34</v>
      </c>
      <c r="E176">
        <v>32</v>
      </c>
      <c r="F176" t="s">
        <v>28</v>
      </c>
      <c r="G176" t="s">
        <v>15</v>
      </c>
      <c r="H176" t="s">
        <v>70</v>
      </c>
      <c r="I176" t="s">
        <v>17</v>
      </c>
      <c r="J176" s="3">
        <v>152314</v>
      </c>
      <c r="K176" t="str" cm="1">
        <f t="array" ref="K176">_xlfn.IFS(Table1[[#This Row],[age]]&lt;20,"19 Below",Table1[[#This Row],[age]]&lt;=29,"20-29",Table1[[#This Row],[age]]&lt;=39,"30-39",Table1[[#This Row],[age]]&lt;=49,"40-49",Table1[[#This Row],[age]]&lt;=59,"50-59",Table1[[#This Row],[age]]&gt;60,"60+")</f>
        <v>30-39</v>
      </c>
    </row>
    <row r="177" spans="1:11" x14ac:dyDescent="0.25">
      <c r="A177" t="s">
        <v>563</v>
      </c>
      <c r="B177" t="s">
        <v>564</v>
      </c>
      <c r="C177" t="s">
        <v>565</v>
      </c>
      <c r="D177" t="s">
        <v>13</v>
      </c>
      <c r="E177">
        <v>28</v>
      </c>
      <c r="F177" t="s">
        <v>14</v>
      </c>
      <c r="G177" t="s">
        <v>29</v>
      </c>
      <c r="H177" t="s">
        <v>118</v>
      </c>
      <c r="I177" t="s">
        <v>23</v>
      </c>
      <c r="J177" s="3">
        <v>56122</v>
      </c>
      <c r="K177" t="str" cm="1">
        <f t="array" ref="K177">_xlfn.IFS(Table1[[#This Row],[age]]&lt;20,"19 Below",Table1[[#This Row],[age]]&lt;=29,"20-29",Table1[[#This Row],[age]]&lt;=39,"30-39",Table1[[#This Row],[age]]&lt;=49,"40-49",Table1[[#This Row],[age]]&lt;=59,"50-59",Table1[[#This Row],[age]]&gt;60,"60+")</f>
        <v>20-29</v>
      </c>
    </row>
    <row r="178" spans="1:11" x14ac:dyDescent="0.25">
      <c r="A178" t="s">
        <v>566</v>
      </c>
      <c r="B178" t="s">
        <v>567</v>
      </c>
      <c r="C178" t="s">
        <v>568</v>
      </c>
      <c r="D178" t="s">
        <v>13</v>
      </c>
      <c r="E178">
        <v>48</v>
      </c>
      <c r="F178" t="s">
        <v>28</v>
      </c>
      <c r="G178" t="s">
        <v>29</v>
      </c>
      <c r="H178" t="s">
        <v>70</v>
      </c>
      <c r="I178" t="s">
        <v>17</v>
      </c>
      <c r="J178" s="3">
        <v>103198</v>
      </c>
      <c r="K178" t="str" cm="1">
        <f t="array" ref="K178">_xlfn.IFS(Table1[[#This Row],[age]]&lt;20,"19 Below",Table1[[#This Row],[age]]&lt;=29,"20-29",Table1[[#This Row],[age]]&lt;=39,"30-39",Table1[[#This Row],[age]]&lt;=49,"40-49",Table1[[#This Row],[age]]&lt;=59,"50-59",Table1[[#This Row],[age]]&gt;60,"60+")</f>
        <v>40-49</v>
      </c>
    </row>
    <row r="179" spans="1:11" x14ac:dyDescent="0.25">
      <c r="A179" t="s">
        <v>569</v>
      </c>
      <c r="B179" t="s">
        <v>570</v>
      </c>
      <c r="C179" t="s">
        <v>571</v>
      </c>
      <c r="D179" t="s">
        <v>27</v>
      </c>
      <c r="E179">
        <v>44</v>
      </c>
      <c r="F179" t="s">
        <v>28</v>
      </c>
      <c r="G179" t="s">
        <v>44</v>
      </c>
      <c r="H179" t="s">
        <v>55</v>
      </c>
      <c r="I179" t="s">
        <v>17</v>
      </c>
      <c r="J179" s="3">
        <v>92634</v>
      </c>
      <c r="K179" t="str" cm="1">
        <f t="array" ref="K179">_xlfn.IFS(Table1[[#This Row],[age]]&lt;20,"19 Below",Table1[[#This Row],[age]]&lt;=29,"20-29",Table1[[#This Row],[age]]&lt;=39,"30-39",Table1[[#This Row],[age]]&lt;=49,"40-49",Table1[[#This Row],[age]]&lt;=59,"50-59",Table1[[#This Row],[age]]&gt;60,"60+")</f>
        <v>40-49</v>
      </c>
    </row>
    <row r="180" spans="1:11" x14ac:dyDescent="0.25">
      <c r="A180" t="s">
        <v>572</v>
      </c>
      <c r="B180" t="s">
        <v>573</v>
      </c>
      <c r="C180" t="s">
        <v>574</v>
      </c>
      <c r="D180" t="s">
        <v>13</v>
      </c>
      <c r="E180">
        <v>47</v>
      </c>
      <c r="F180" t="s">
        <v>28</v>
      </c>
      <c r="G180" t="s">
        <v>29</v>
      </c>
      <c r="H180" t="s">
        <v>55</v>
      </c>
      <c r="I180" t="s">
        <v>23</v>
      </c>
      <c r="J180" s="3">
        <v>62999</v>
      </c>
      <c r="K180" t="str" cm="1">
        <f t="array" ref="K180">_xlfn.IFS(Table1[[#This Row],[age]]&lt;20,"19 Below",Table1[[#This Row],[age]]&lt;=29,"20-29",Table1[[#This Row],[age]]&lt;=39,"30-39",Table1[[#This Row],[age]]&lt;=49,"40-49",Table1[[#This Row],[age]]&lt;=59,"50-59",Table1[[#This Row],[age]]&gt;60,"60+")</f>
        <v>40-49</v>
      </c>
    </row>
    <row r="181" spans="1:11" x14ac:dyDescent="0.25">
      <c r="A181" t="s">
        <v>575</v>
      </c>
      <c r="B181" t="s">
        <v>576</v>
      </c>
      <c r="C181" t="s">
        <v>577</v>
      </c>
      <c r="D181" t="s">
        <v>13</v>
      </c>
      <c r="E181">
        <v>30</v>
      </c>
      <c r="F181" t="s">
        <v>28</v>
      </c>
      <c r="G181" t="s">
        <v>48</v>
      </c>
      <c r="H181" t="s">
        <v>70</v>
      </c>
      <c r="I181" t="s">
        <v>17</v>
      </c>
      <c r="J181" s="3">
        <v>78743</v>
      </c>
      <c r="K181" t="str" cm="1">
        <f t="array" ref="K181">_xlfn.IFS(Table1[[#This Row],[age]]&lt;20,"19 Below",Table1[[#This Row],[age]]&lt;=29,"20-29",Table1[[#This Row],[age]]&lt;=39,"30-39",Table1[[#This Row],[age]]&lt;=49,"40-49",Table1[[#This Row],[age]]&lt;=59,"50-59",Table1[[#This Row],[age]]&gt;60,"60+")</f>
        <v>30-39</v>
      </c>
    </row>
    <row r="182" spans="1:11" x14ac:dyDescent="0.25">
      <c r="A182" t="s">
        <v>578</v>
      </c>
      <c r="B182" t="s">
        <v>579</v>
      </c>
      <c r="C182" t="s">
        <v>580</v>
      </c>
      <c r="D182" t="s">
        <v>13</v>
      </c>
      <c r="E182">
        <v>29</v>
      </c>
      <c r="F182" t="s">
        <v>28</v>
      </c>
      <c r="G182" t="s">
        <v>146</v>
      </c>
      <c r="H182" t="s">
        <v>55</v>
      </c>
      <c r="I182" t="s">
        <v>40</v>
      </c>
      <c r="J182" s="3">
        <v>70872</v>
      </c>
      <c r="K182" t="str" cm="1">
        <f t="array" ref="K182">_xlfn.IFS(Table1[[#This Row],[age]]&lt;20,"19 Below",Table1[[#This Row],[age]]&lt;=29,"20-29",Table1[[#This Row],[age]]&lt;=39,"30-39",Table1[[#This Row],[age]]&lt;=49,"40-49",Table1[[#This Row],[age]]&lt;=59,"50-59",Table1[[#This Row],[age]]&gt;60,"60+")</f>
        <v>20-29</v>
      </c>
    </row>
    <row r="183" spans="1:11" x14ac:dyDescent="0.25">
      <c r="A183" t="s">
        <v>581</v>
      </c>
      <c r="B183" t="s">
        <v>582</v>
      </c>
      <c r="C183" t="s">
        <v>583</v>
      </c>
      <c r="D183" t="s">
        <v>34</v>
      </c>
      <c r="E183">
        <v>29</v>
      </c>
      <c r="F183" t="s">
        <v>28</v>
      </c>
      <c r="G183" t="s">
        <v>44</v>
      </c>
      <c r="H183" t="s">
        <v>55</v>
      </c>
      <c r="I183" t="s">
        <v>40</v>
      </c>
      <c r="J183" s="3">
        <v>60388</v>
      </c>
      <c r="K183" t="str" cm="1">
        <f t="array" ref="K183">_xlfn.IFS(Table1[[#This Row],[age]]&lt;20,"19 Below",Table1[[#This Row],[age]]&lt;=29,"20-29",Table1[[#This Row],[age]]&lt;=39,"30-39",Table1[[#This Row],[age]]&lt;=49,"40-49",Table1[[#This Row],[age]]&lt;=59,"50-59",Table1[[#This Row],[age]]&gt;60,"60+")</f>
        <v>20-29</v>
      </c>
    </row>
    <row r="184" spans="1:11" x14ac:dyDescent="0.25">
      <c r="A184" t="s">
        <v>584</v>
      </c>
      <c r="B184" t="s">
        <v>585</v>
      </c>
      <c r="C184" t="s">
        <v>586</v>
      </c>
      <c r="D184" t="s">
        <v>13</v>
      </c>
      <c r="E184">
        <v>32</v>
      </c>
      <c r="F184" t="s">
        <v>28</v>
      </c>
      <c r="G184" t="s">
        <v>15</v>
      </c>
      <c r="H184" t="s">
        <v>55</v>
      </c>
      <c r="I184" t="s">
        <v>23</v>
      </c>
      <c r="J184" s="3">
        <v>41857</v>
      </c>
      <c r="K184" t="str" cm="1">
        <f t="array" ref="K184">_xlfn.IFS(Table1[[#This Row],[age]]&lt;20,"19 Below",Table1[[#This Row],[age]]&lt;=29,"20-29",Table1[[#This Row],[age]]&lt;=39,"30-39",Table1[[#This Row],[age]]&lt;=49,"40-49",Table1[[#This Row],[age]]&lt;=59,"50-59",Table1[[#This Row],[age]]&gt;60,"60+")</f>
        <v>30-39</v>
      </c>
    </row>
    <row r="185" spans="1:11" x14ac:dyDescent="0.25">
      <c r="A185" t="s">
        <v>587</v>
      </c>
      <c r="B185" t="s">
        <v>588</v>
      </c>
      <c r="C185" t="s">
        <v>589</v>
      </c>
      <c r="D185" t="s">
        <v>13</v>
      </c>
      <c r="E185">
        <v>36</v>
      </c>
      <c r="F185" t="s">
        <v>14</v>
      </c>
      <c r="G185" t="s">
        <v>44</v>
      </c>
      <c r="H185" t="s">
        <v>16</v>
      </c>
      <c r="I185" t="s">
        <v>23</v>
      </c>
      <c r="J185" s="3">
        <v>298558</v>
      </c>
      <c r="K185" t="str" cm="1">
        <f t="array" ref="K185">_xlfn.IFS(Table1[[#This Row],[age]]&lt;20,"19 Below",Table1[[#This Row],[age]]&lt;=29,"20-29",Table1[[#This Row],[age]]&lt;=39,"30-39",Table1[[#This Row],[age]]&lt;=49,"40-49",Table1[[#This Row],[age]]&lt;=59,"50-59",Table1[[#This Row],[age]]&gt;60,"60+")</f>
        <v>30-39</v>
      </c>
    </row>
    <row r="186" spans="1:11" x14ac:dyDescent="0.25">
      <c r="A186" t="s">
        <v>590</v>
      </c>
      <c r="B186" t="s">
        <v>591</v>
      </c>
      <c r="C186" t="s">
        <v>592</v>
      </c>
      <c r="D186" t="s">
        <v>34</v>
      </c>
      <c r="E186">
        <v>30</v>
      </c>
      <c r="F186" t="s">
        <v>28</v>
      </c>
      <c r="G186" t="s">
        <v>90</v>
      </c>
      <c r="H186" t="s">
        <v>55</v>
      </c>
      <c r="I186" t="s">
        <v>17</v>
      </c>
      <c r="J186" s="3">
        <v>96170</v>
      </c>
      <c r="K186" t="str" cm="1">
        <f t="array" ref="K186">_xlfn.IFS(Table1[[#This Row],[age]]&lt;20,"19 Below",Table1[[#This Row],[age]]&lt;=29,"20-29",Table1[[#This Row],[age]]&lt;=39,"30-39",Table1[[#This Row],[age]]&lt;=49,"40-49",Table1[[#This Row],[age]]&lt;=59,"50-59",Table1[[#This Row],[age]]&gt;60,"60+")</f>
        <v>30-39</v>
      </c>
    </row>
    <row r="187" spans="1:11" x14ac:dyDescent="0.25">
      <c r="A187" t="s">
        <v>593</v>
      </c>
      <c r="B187" t="s">
        <v>594</v>
      </c>
      <c r="C187" t="s">
        <v>595</v>
      </c>
      <c r="D187" t="s">
        <v>27</v>
      </c>
      <c r="E187">
        <v>36</v>
      </c>
      <c r="F187" t="s">
        <v>14</v>
      </c>
      <c r="G187" t="s">
        <v>29</v>
      </c>
      <c r="H187" t="s">
        <v>118</v>
      </c>
      <c r="I187" t="s">
        <v>17</v>
      </c>
      <c r="J187" s="3">
        <v>56937</v>
      </c>
      <c r="K187" t="str" cm="1">
        <f t="array" ref="K187">_xlfn.IFS(Table1[[#This Row],[age]]&lt;20,"19 Below",Table1[[#This Row],[age]]&lt;=29,"20-29",Table1[[#This Row],[age]]&lt;=39,"30-39",Table1[[#This Row],[age]]&lt;=49,"40-49",Table1[[#This Row],[age]]&lt;=59,"50-59",Table1[[#This Row],[age]]&gt;60,"60+")</f>
        <v>30-39</v>
      </c>
    </row>
    <row r="188" spans="1:11" x14ac:dyDescent="0.25">
      <c r="A188" t="s">
        <v>596</v>
      </c>
      <c r="B188" t="s">
        <v>597</v>
      </c>
      <c r="C188" t="s">
        <v>598</v>
      </c>
      <c r="D188" t="s">
        <v>34</v>
      </c>
      <c r="E188">
        <v>33</v>
      </c>
      <c r="F188" t="s">
        <v>28</v>
      </c>
      <c r="G188" t="s">
        <v>35</v>
      </c>
      <c r="H188" t="s">
        <v>62</v>
      </c>
      <c r="I188" t="s">
        <v>17</v>
      </c>
      <c r="J188" s="3">
        <v>91407</v>
      </c>
      <c r="K188" t="str" cm="1">
        <f t="array" ref="K188">_xlfn.IFS(Table1[[#This Row],[age]]&lt;20,"19 Below",Table1[[#This Row],[age]]&lt;=29,"20-29",Table1[[#This Row],[age]]&lt;=39,"30-39",Table1[[#This Row],[age]]&lt;=49,"40-49",Table1[[#This Row],[age]]&lt;=59,"50-59",Table1[[#This Row],[age]]&gt;60,"60+")</f>
        <v>30-39</v>
      </c>
    </row>
    <row r="189" spans="1:11" x14ac:dyDescent="0.25">
      <c r="A189" t="s">
        <v>599</v>
      </c>
      <c r="B189" t="s">
        <v>600</v>
      </c>
      <c r="C189" t="s">
        <v>601</v>
      </c>
      <c r="D189" t="s">
        <v>34</v>
      </c>
      <c r="E189">
        <v>48</v>
      </c>
      <c r="F189" t="s">
        <v>14</v>
      </c>
      <c r="G189" t="s">
        <v>29</v>
      </c>
      <c r="H189" t="s">
        <v>66</v>
      </c>
      <c r="I189" t="s">
        <v>23</v>
      </c>
      <c r="J189" s="3">
        <v>354336</v>
      </c>
      <c r="K189" t="str" cm="1">
        <f t="array" ref="K189">_xlfn.IFS(Table1[[#This Row],[age]]&lt;20,"19 Below",Table1[[#This Row],[age]]&lt;=29,"20-29",Table1[[#This Row],[age]]&lt;=39,"30-39",Table1[[#This Row],[age]]&lt;=49,"40-49",Table1[[#This Row],[age]]&lt;=59,"50-59",Table1[[#This Row],[age]]&gt;60,"60+")</f>
        <v>40-49</v>
      </c>
    </row>
    <row r="190" spans="1:11" x14ac:dyDescent="0.25">
      <c r="A190" t="s">
        <v>602</v>
      </c>
      <c r="B190" t="s">
        <v>603</v>
      </c>
      <c r="C190" t="s">
        <v>604</v>
      </c>
      <c r="D190" t="s">
        <v>13</v>
      </c>
      <c r="E190">
        <v>29</v>
      </c>
      <c r="F190" t="s">
        <v>28</v>
      </c>
      <c r="G190" t="s">
        <v>15</v>
      </c>
      <c r="H190" t="s">
        <v>62</v>
      </c>
      <c r="I190" t="s">
        <v>40</v>
      </c>
      <c r="J190" s="3">
        <v>129703</v>
      </c>
      <c r="K190" t="str" cm="1">
        <f t="array" ref="K190">_xlfn.IFS(Table1[[#This Row],[age]]&lt;20,"19 Below",Table1[[#This Row],[age]]&lt;=29,"20-29",Table1[[#This Row],[age]]&lt;=39,"30-39",Table1[[#This Row],[age]]&lt;=49,"40-49",Table1[[#This Row],[age]]&lt;=59,"50-59",Table1[[#This Row],[age]]&gt;60,"60+")</f>
        <v>20-29</v>
      </c>
    </row>
    <row r="191" spans="1:11" x14ac:dyDescent="0.25">
      <c r="A191" t="s">
        <v>605</v>
      </c>
      <c r="B191" t="s">
        <v>606</v>
      </c>
      <c r="C191" t="s">
        <v>607</v>
      </c>
      <c r="D191" t="s">
        <v>34</v>
      </c>
      <c r="E191">
        <v>42</v>
      </c>
      <c r="F191" t="s">
        <v>14</v>
      </c>
      <c r="G191" t="s">
        <v>29</v>
      </c>
      <c r="H191" t="s">
        <v>118</v>
      </c>
      <c r="I191" t="s">
        <v>17</v>
      </c>
      <c r="J191" s="3">
        <v>43753</v>
      </c>
      <c r="K191" t="str" cm="1">
        <f t="array" ref="K191">_xlfn.IFS(Table1[[#This Row],[age]]&lt;20,"19 Below",Table1[[#This Row],[age]]&lt;=29,"20-29",Table1[[#This Row],[age]]&lt;=39,"30-39",Table1[[#This Row],[age]]&lt;=49,"40-49",Table1[[#This Row],[age]]&lt;=59,"50-59",Table1[[#This Row],[age]]&gt;60,"60+")</f>
        <v>40-49</v>
      </c>
    </row>
    <row r="192" spans="1:11" x14ac:dyDescent="0.25">
      <c r="A192" t="s">
        <v>608</v>
      </c>
      <c r="B192" t="s">
        <v>609</v>
      </c>
      <c r="C192" t="s">
        <v>610</v>
      </c>
      <c r="D192" t="s">
        <v>27</v>
      </c>
      <c r="E192">
        <v>45</v>
      </c>
      <c r="F192" t="s">
        <v>28</v>
      </c>
      <c r="G192" t="s">
        <v>29</v>
      </c>
      <c r="H192" t="s">
        <v>62</v>
      </c>
      <c r="I192" t="s">
        <v>17</v>
      </c>
      <c r="J192" s="3">
        <v>123619</v>
      </c>
      <c r="K192" t="str" cm="1">
        <f t="array" ref="K192">_xlfn.IFS(Table1[[#This Row],[age]]&lt;20,"19 Below",Table1[[#This Row],[age]]&lt;=29,"20-29",Table1[[#This Row],[age]]&lt;=39,"30-39",Table1[[#This Row],[age]]&lt;=49,"40-49",Table1[[#This Row],[age]]&lt;=59,"50-59",Table1[[#This Row],[age]]&gt;60,"60+")</f>
        <v>40-49</v>
      </c>
    </row>
    <row r="193" spans="1:11" x14ac:dyDescent="0.25">
      <c r="A193" t="s">
        <v>611</v>
      </c>
      <c r="B193" t="s">
        <v>612</v>
      </c>
      <c r="C193" t="s">
        <v>613</v>
      </c>
      <c r="D193" t="s">
        <v>27</v>
      </c>
      <c r="E193">
        <v>44</v>
      </c>
      <c r="F193" t="s">
        <v>28</v>
      </c>
      <c r="G193" t="s">
        <v>146</v>
      </c>
      <c r="H193" t="s">
        <v>62</v>
      </c>
      <c r="I193" t="s">
        <v>23</v>
      </c>
      <c r="J193" s="3">
        <v>257978</v>
      </c>
      <c r="K193" t="str" cm="1">
        <f t="array" ref="K193">_xlfn.IFS(Table1[[#This Row],[age]]&lt;20,"19 Below",Table1[[#This Row],[age]]&lt;=29,"20-29",Table1[[#This Row],[age]]&lt;=39,"30-39",Table1[[#This Row],[age]]&lt;=49,"40-49",Table1[[#This Row],[age]]&lt;=59,"50-59",Table1[[#This Row],[age]]&gt;60,"60+")</f>
        <v>40-49</v>
      </c>
    </row>
    <row r="194" spans="1:11" x14ac:dyDescent="0.25">
      <c r="A194" t="s">
        <v>614</v>
      </c>
      <c r="B194" t="s">
        <v>615</v>
      </c>
      <c r="C194" t="s">
        <v>616</v>
      </c>
      <c r="D194" t="s">
        <v>13</v>
      </c>
      <c r="E194">
        <v>32</v>
      </c>
      <c r="F194" t="s">
        <v>28</v>
      </c>
      <c r="G194" t="s">
        <v>44</v>
      </c>
      <c r="H194" t="s">
        <v>70</v>
      </c>
      <c r="I194" t="s">
        <v>23</v>
      </c>
      <c r="J194" s="3">
        <v>72688</v>
      </c>
      <c r="K194" t="str" cm="1">
        <f t="array" ref="K194">_xlfn.IFS(Table1[[#This Row],[age]]&lt;20,"19 Below",Table1[[#This Row],[age]]&lt;=29,"20-29",Table1[[#This Row],[age]]&lt;=39,"30-39",Table1[[#This Row],[age]]&lt;=49,"40-49",Table1[[#This Row],[age]]&lt;=59,"50-59",Table1[[#This Row],[age]]&gt;60,"60+")</f>
        <v>30-39</v>
      </c>
    </row>
    <row r="195" spans="1:11" x14ac:dyDescent="0.25">
      <c r="A195" t="s">
        <v>617</v>
      </c>
      <c r="B195" t="s">
        <v>618</v>
      </c>
      <c r="C195" t="s">
        <v>619</v>
      </c>
      <c r="D195" t="s">
        <v>27</v>
      </c>
      <c r="E195">
        <v>36</v>
      </c>
      <c r="F195" t="s">
        <v>28</v>
      </c>
      <c r="G195" t="s">
        <v>44</v>
      </c>
      <c r="H195" t="s">
        <v>55</v>
      </c>
      <c r="I195" t="s">
        <v>17</v>
      </c>
      <c r="J195" s="3">
        <v>43358</v>
      </c>
      <c r="K195" t="str" cm="1">
        <f t="array" ref="K195">_xlfn.IFS(Table1[[#This Row],[age]]&lt;20,"19 Below",Table1[[#This Row],[age]]&lt;=29,"20-29",Table1[[#This Row],[age]]&lt;=39,"30-39",Table1[[#This Row],[age]]&lt;=49,"40-49",Table1[[#This Row],[age]]&lt;=59,"50-59",Table1[[#This Row],[age]]&gt;60,"60+")</f>
        <v>30-39</v>
      </c>
    </row>
    <row r="196" spans="1:11" x14ac:dyDescent="0.25">
      <c r="A196" t="s">
        <v>620</v>
      </c>
      <c r="B196" t="s">
        <v>621</v>
      </c>
      <c r="C196" t="s">
        <v>622</v>
      </c>
      <c r="D196" t="s">
        <v>34</v>
      </c>
      <c r="E196">
        <v>30</v>
      </c>
      <c r="F196" t="s">
        <v>28</v>
      </c>
      <c r="G196" t="s">
        <v>15</v>
      </c>
      <c r="H196" t="s">
        <v>55</v>
      </c>
      <c r="I196" t="s">
        <v>23</v>
      </c>
      <c r="J196" s="3">
        <v>47338</v>
      </c>
      <c r="K196" t="str" cm="1">
        <f t="array" ref="K196">_xlfn.IFS(Table1[[#This Row],[age]]&lt;20,"19 Below",Table1[[#This Row],[age]]&lt;=29,"20-29",Table1[[#This Row],[age]]&lt;=39,"30-39",Table1[[#This Row],[age]]&lt;=49,"40-49",Table1[[#This Row],[age]]&lt;=59,"50-59",Table1[[#This Row],[age]]&gt;60,"60+")</f>
        <v>30-39</v>
      </c>
    </row>
    <row r="197" spans="1:11" x14ac:dyDescent="0.25">
      <c r="A197" t="s">
        <v>623</v>
      </c>
      <c r="B197" t="s">
        <v>624</v>
      </c>
      <c r="C197" t="s">
        <v>625</v>
      </c>
      <c r="D197" t="s">
        <v>13</v>
      </c>
      <c r="E197">
        <v>28</v>
      </c>
      <c r="F197" t="s">
        <v>21</v>
      </c>
      <c r="G197" t="s">
        <v>29</v>
      </c>
      <c r="H197" t="s">
        <v>175</v>
      </c>
      <c r="I197" t="s">
        <v>17</v>
      </c>
      <c r="J197" s="3">
        <v>94534</v>
      </c>
      <c r="K197" t="str" cm="1">
        <f t="array" ref="K197">_xlfn.IFS(Table1[[#This Row],[age]]&lt;20,"19 Below",Table1[[#This Row],[age]]&lt;=29,"20-29",Table1[[#This Row],[age]]&lt;=39,"30-39",Table1[[#This Row],[age]]&lt;=49,"40-49",Table1[[#This Row],[age]]&lt;=59,"50-59",Table1[[#This Row],[age]]&gt;60,"60+")</f>
        <v>20-29</v>
      </c>
    </row>
    <row r="198" spans="1:11" x14ac:dyDescent="0.25">
      <c r="A198" t="s">
        <v>626</v>
      </c>
      <c r="B198" t="s">
        <v>627</v>
      </c>
      <c r="C198" t="s">
        <v>628</v>
      </c>
      <c r="D198" t="s">
        <v>34</v>
      </c>
      <c r="E198">
        <v>30</v>
      </c>
      <c r="F198" t="s">
        <v>28</v>
      </c>
      <c r="G198" t="s">
        <v>146</v>
      </c>
      <c r="H198" t="s">
        <v>74</v>
      </c>
      <c r="I198" t="s">
        <v>40</v>
      </c>
      <c r="J198" s="3">
        <v>159438</v>
      </c>
      <c r="K198" t="str" cm="1">
        <f t="array" ref="K198">_xlfn.IFS(Table1[[#This Row],[age]]&lt;20,"19 Below",Table1[[#This Row],[age]]&lt;=29,"20-29",Table1[[#This Row],[age]]&lt;=39,"30-39",Table1[[#This Row],[age]]&lt;=49,"40-49",Table1[[#This Row],[age]]&lt;=59,"50-59",Table1[[#This Row],[age]]&gt;60,"60+")</f>
        <v>30-39</v>
      </c>
    </row>
    <row r="199" spans="1:11" x14ac:dyDescent="0.25">
      <c r="A199" t="s">
        <v>629</v>
      </c>
      <c r="B199" t="s">
        <v>630</v>
      </c>
      <c r="C199" t="s">
        <v>631</v>
      </c>
      <c r="D199" t="s">
        <v>13</v>
      </c>
      <c r="E199">
        <v>36</v>
      </c>
      <c r="F199" t="s">
        <v>28</v>
      </c>
      <c r="G199" t="s">
        <v>29</v>
      </c>
      <c r="H199" t="s">
        <v>74</v>
      </c>
      <c r="I199" t="s">
        <v>17</v>
      </c>
      <c r="J199" s="3">
        <v>189405</v>
      </c>
      <c r="K199" t="str" cm="1">
        <f t="array" ref="K199">_xlfn.IFS(Table1[[#This Row],[age]]&lt;20,"19 Below",Table1[[#This Row],[age]]&lt;=29,"20-29",Table1[[#This Row],[age]]&lt;=39,"30-39",Table1[[#This Row],[age]]&lt;=49,"40-49",Table1[[#This Row],[age]]&lt;=59,"50-59",Table1[[#This Row],[age]]&gt;60,"60+")</f>
        <v>30-39</v>
      </c>
    </row>
    <row r="200" spans="1:11" x14ac:dyDescent="0.25">
      <c r="A200" t="s">
        <v>632</v>
      </c>
      <c r="B200" t="s">
        <v>633</v>
      </c>
      <c r="C200" t="s">
        <v>634</v>
      </c>
      <c r="D200" t="s">
        <v>13</v>
      </c>
      <c r="E200">
        <v>44</v>
      </c>
      <c r="F200" t="s">
        <v>28</v>
      </c>
      <c r="G200" t="s">
        <v>146</v>
      </c>
      <c r="H200" t="s">
        <v>55</v>
      </c>
      <c r="I200" t="s">
        <v>23</v>
      </c>
      <c r="J200" s="3">
        <v>57890</v>
      </c>
      <c r="K200" t="str" cm="1">
        <f t="array" ref="K200">_xlfn.IFS(Table1[[#This Row],[age]]&lt;20,"19 Below",Table1[[#This Row],[age]]&lt;=29,"20-29",Table1[[#This Row],[age]]&lt;=39,"30-39",Table1[[#This Row],[age]]&lt;=49,"40-49",Table1[[#This Row],[age]]&lt;=59,"50-59",Table1[[#This Row],[age]]&gt;60,"60+")</f>
        <v>40-49</v>
      </c>
    </row>
    <row r="201" spans="1:11" x14ac:dyDescent="0.25">
      <c r="A201" t="s">
        <v>635</v>
      </c>
      <c r="B201" t="s">
        <v>636</v>
      </c>
      <c r="C201" t="s">
        <v>637</v>
      </c>
      <c r="D201" t="s">
        <v>27</v>
      </c>
      <c r="E201">
        <v>39</v>
      </c>
      <c r="F201" t="s">
        <v>28</v>
      </c>
      <c r="G201" t="s">
        <v>44</v>
      </c>
      <c r="H201" t="s">
        <v>70</v>
      </c>
      <c r="I201" t="s">
        <v>17</v>
      </c>
      <c r="J201" s="3">
        <v>87879</v>
      </c>
      <c r="K201" t="str" cm="1">
        <f t="array" ref="K201">_xlfn.IFS(Table1[[#This Row],[age]]&lt;20,"19 Below",Table1[[#This Row],[age]]&lt;=29,"20-29",Table1[[#This Row],[age]]&lt;=39,"30-39",Table1[[#This Row],[age]]&lt;=49,"40-49",Table1[[#This Row],[age]]&lt;=59,"50-59",Table1[[#This Row],[age]]&gt;60,"60+")</f>
        <v>30-39</v>
      </c>
    </row>
    <row r="202" spans="1:11" x14ac:dyDescent="0.25">
      <c r="A202" t="s">
        <v>638</v>
      </c>
      <c r="B202" t="s">
        <v>639</v>
      </c>
      <c r="C202" t="s">
        <v>640</v>
      </c>
      <c r="D202" t="s">
        <v>34</v>
      </c>
      <c r="E202">
        <v>34</v>
      </c>
      <c r="F202" t="s">
        <v>28</v>
      </c>
      <c r="G202" t="s">
        <v>29</v>
      </c>
      <c r="H202" t="s">
        <v>74</v>
      </c>
      <c r="I202" t="s">
        <v>17</v>
      </c>
      <c r="J202" s="3">
        <v>154405</v>
      </c>
      <c r="K202" t="str" cm="1">
        <f t="array" ref="K202">_xlfn.IFS(Table1[[#This Row],[age]]&lt;20,"19 Below",Table1[[#This Row],[age]]&lt;=29,"20-29",Table1[[#This Row],[age]]&lt;=39,"30-39",Table1[[#This Row],[age]]&lt;=49,"40-49",Table1[[#This Row],[age]]&lt;=59,"50-59",Table1[[#This Row],[age]]&gt;60,"60+")</f>
        <v>30-39</v>
      </c>
    </row>
    <row r="203" spans="1:11" x14ac:dyDescent="0.25">
      <c r="A203" t="s">
        <v>641</v>
      </c>
      <c r="B203" t="s">
        <v>642</v>
      </c>
      <c r="C203" t="s">
        <v>643</v>
      </c>
      <c r="D203" t="s">
        <v>13</v>
      </c>
      <c r="E203">
        <v>42</v>
      </c>
      <c r="F203" t="s">
        <v>28</v>
      </c>
      <c r="G203" t="s">
        <v>15</v>
      </c>
      <c r="H203" t="s">
        <v>150</v>
      </c>
      <c r="I203" t="s">
        <v>23</v>
      </c>
      <c r="J203" s="3">
        <v>244114</v>
      </c>
      <c r="K203" t="str" cm="1">
        <f t="array" ref="K203">_xlfn.IFS(Table1[[#This Row],[age]]&lt;20,"19 Below",Table1[[#This Row],[age]]&lt;=29,"20-29",Table1[[#This Row],[age]]&lt;=39,"30-39",Table1[[#This Row],[age]]&lt;=49,"40-49",Table1[[#This Row],[age]]&lt;=59,"50-59",Table1[[#This Row],[age]]&gt;60,"60+")</f>
        <v>40-49</v>
      </c>
    </row>
    <row r="204" spans="1:11" x14ac:dyDescent="0.25">
      <c r="A204" t="s">
        <v>644</v>
      </c>
      <c r="B204" t="s">
        <v>645</v>
      </c>
      <c r="C204" t="s">
        <v>646</v>
      </c>
      <c r="D204" t="s">
        <v>13</v>
      </c>
      <c r="E204">
        <v>29</v>
      </c>
      <c r="F204" t="s">
        <v>14</v>
      </c>
      <c r="G204" t="s">
        <v>44</v>
      </c>
      <c r="H204" t="s">
        <v>118</v>
      </c>
      <c r="I204" t="s">
        <v>23</v>
      </c>
      <c r="J204" s="3">
        <v>97794</v>
      </c>
      <c r="K204" t="str" cm="1">
        <f t="array" ref="K204">_xlfn.IFS(Table1[[#This Row],[age]]&lt;20,"19 Below",Table1[[#This Row],[age]]&lt;=29,"20-29",Table1[[#This Row],[age]]&lt;=39,"30-39",Table1[[#This Row],[age]]&lt;=49,"40-49",Table1[[#This Row],[age]]&lt;=59,"50-59",Table1[[#This Row],[age]]&gt;60,"60+")</f>
        <v>20-29</v>
      </c>
    </row>
    <row r="205" spans="1:11" x14ac:dyDescent="0.25">
      <c r="A205" t="s">
        <v>647</v>
      </c>
      <c r="B205" t="s">
        <v>116</v>
      </c>
      <c r="C205" t="s">
        <v>648</v>
      </c>
      <c r="D205" t="s">
        <v>13</v>
      </c>
      <c r="E205">
        <v>48</v>
      </c>
      <c r="F205" t="s">
        <v>28</v>
      </c>
      <c r="G205" t="s">
        <v>48</v>
      </c>
      <c r="H205" t="s">
        <v>74</v>
      </c>
      <c r="I205" t="s">
        <v>17</v>
      </c>
      <c r="J205" s="3">
        <v>180561</v>
      </c>
      <c r="K205" t="str" cm="1">
        <f t="array" ref="K205">_xlfn.IFS(Table1[[#This Row],[age]]&lt;20,"19 Below",Table1[[#This Row],[age]]&lt;=29,"20-29",Table1[[#This Row],[age]]&lt;=39,"30-39",Table1[[#This Row],[age]]&lt;=49,"40-49",Table1[[#This Row],[age]]&lt;=59,"50-59",Table1[[#This Row],[age]]&gt;60,"60+")</f>
        <v>40-49</v>
      </c>
    </row>
    <row r="206" spans="1:11" x14ac:dyDescent="0.25">
      <c r="A206" t="s">
        <v>649</v>
      </c>
      <c r="B206" t="s">
        <v>650</v>
      </c>
      <c r="C206" t="s">
        <v>651</v>
      </c>
      <c r="D206" t="s">
        <v>34</v>
      </c>
      <c r="E206">
        <v>38</v>
      </c>
      <c r="F206" t="s">
        <v>28</v>
      </c>
      <c r="G206" t="s">
        <v>44</v>
      </c>
      <c r="H206" t="s">
        <v>55</v>
      </c>
      <c r="I206" t="s">
        <v>23</v>
      </c>
      <c r="J206" s="3">
        <v>60549</v>
      </c>
      <c r="K206" t="str" cm="1">
        <f t="array" ref="K206">_xlfn.IFS(Table1[[#This Row],[age]]&lt;20,"19 Below",Table1[[#This Row],[age]]&lt;=29,"20-29",Table1[[#This Row],[age]]&lt;=39,"30-39",Table1[[#This Row],[age]]&lt;=49,"40-49",Table1[[#This Row],[age]]&lt;=59,"50-59",Table1[[#This Row],[age]]&gt;60,"60+")</f>
        <v>30-39</v>
      </c>
    </row>
    <row r="207" spans="1:11" x14ac:dyDescent="0.25">
      <c r="A207" t="s">
        <v>652</v>
      </c>
      <c r="B207" t="s">
        <v>653</v>
      </c>
      <c r="C207" t="s">
        <v>654</v>
      </c>
      <c r="D207" t="s">
        <v>13</v>
      </c>
      <c r="E207">
        <v>30</v>
      </c>
      <c r="F207" t="s">
        <v>28</v>
      </c>
      <c r="G207" t="s">
        <v>146</v>
      </c>
      <c r="H207" t="s">
        <v>55</v>
      </c>
      <c r="I207" t="s">
        <v>23</v>
      </c>
      <c r="J207" s="3">
        <v>70182</v>
      </c>
      <c r="K207" t="str" cm="1">
        <f t="array" ref="K207">_xlfn.IFS(Table1[[#This Row],[age]]&lt;20,"19 Below",Table1[[#This Row],[age]]&lt;=29,"20-29",Table1[[#This Row],[age]]&lt;=39,"30-39",Table1[[#This Row],[age]]&lt;=49,"40-49",Table1[[#This Row],[age]]&lt;=59,"50-59",Table1[[#This Row],[age]]&gt;60,"60+")</f>
        <v>30-39</v>
      </c>
    </row>
    <row r="208" spans="1:11" x14ac:dyDescent="0.25">
      <c r="A208" t="s">
        <v>655</v>
      </c>
      <c r="B208" t="s">
        <v>656</v>
      </c>
      <c r="C208" t="s">
        <v>657</v>
      </c>
      <c r="D208" t="s">
        <v>34</v>
      </c>
      <c r="E208">
        <v>29</v>
      </c>
      <c r="F208" t="s">
        <v>28</v>
      </c>
      <c r="G208" t="s">
        <v>90</v>
      </c>
      <c r="H208" t="s">
        <v>55</v>
      </c>
      <c r="I208" t="s">
        <v>40</v>
      </c>
      <c r="J208" s="3">
        <v>67578</v>
      </c>
      <c r="K208" t="str" cm="1">
        <f t="array" ref="K208">_xlfn.IFS(Table1[[#This Row],[age]]&lt;20,"19 Below",Table1[[#This Row],[age]]&lt;=29,"20-29",Table1[[#This Row],[age]]&lt;=39,"30-39",Table1[[#This Row],[age]]&lt;=49,"40-49",Table1[[#This Row],[age]]&lt;=59,"50-59",Table1[[#This Row],[age]]&gt;60,"60+")</f>
        <v>20-29</v>
      </c>
    </row>
    <row r="209" spans="1:11" x14ac:dyDescent="0.25">
      <c r="A209" t="s">
        <v>658</v>
      </c>
      <c r="B209" t="s">
        <v>659</v>
      </c>
      <c r="C209" t="s">
        <v>660</v>
      </c>
      <c r="D209" t="s">
        <v>13</v>
      </c>
      <c r="E209">
        <v>29</v>
      </c>
      <c r="F209" t="s">
        <v>14</v>
      </c>
      <c r="G209" t="s">
        <v>15</v>
      </c>
      <c r="H209" t="s">
        <v>16</v>
      </c>
      <c r="I209" t="s">
        <v>23</v>
      </c>
      <c r="J209" s="3">
        <v>140962</v>
      </c>
      <c r="K209" t="str" cm="1">
        <f t="array" ref="K209">_xlfn.IFS(Table1[[#This Row],[age]]&lt;20,"19 Below",Table1[[#This Row],[age]]&lt;=29,"20-29",Table1[[#This Row],[age]]&lt;=39,"30-39",Table1[[#This Row],[age]]&lt;=49,"40-49",Table1[[#This Row],[age]]&lt;=59,"50-59",Table1[[#This Row],[age]]&gt;60,"60+")</f>
        <v>20-29</v>
      </c>
    </row>
    <row r="210" spans="1:11" x14ac:dyDescent="0.25">
      <c r="A210" t="s">
        <v>661</v>
      </c>
      <c r="B210" t="s">
        <v>662</v>
      </c>
      <c r="C210" t="s">
        <v>663</v>
      </c>
      <c r="D210" t="s">
        <v>13</v>
      </c>
      <c r="E210">
        <v>29</v>
      </c>
      <c r="F210" t="s">
        <v>14</v>
      </c>
      <c r="G210" t="s">
        <v>48</v>
      </c>
      <c r="H210" t="s">
        <v>16</v>
      </c>
      <c r="I210" t="s">
        <v>23</v>
      </c>
      <c r="J210" s="3">
        <v>96319</v>
      </c>
      <c r="K210" t="str" cm="1">
        <f t="array" ref="K210">_xlfn.IFS(Table1[[#This Row],[age]]&lt;20,"19 Below",Table1[[#This Row],[age]]&lt;=29,"20-29",Table1[[#This Row],[age]]&lt;=39,"30-39",Table1[[#This Row],[age]]&lt;=49,"40-49",Table1[[#This Row],[age]]&lt;=59,"50-59",Table1[[#This Row],[age]]&gt;60,"60+")</f>
        <v>20-29</v>
      </c>
    </row>
    <row r="211" spans="1:11" x14ac:dyDescent="0.25">
      <c r="A211" t="s">
        <v>664</v>
      </c>
      <c r="B211" t="s">
        <v>665</v>
      </c>
      <c r="C211" t="s">
        <v>666</v>
      </c>
      <c r="D211" t="s">
        <v>34</v>
      </c>
      <c r="E211">
        <v>38</v>
      </c>
      <c r="F211" t="s">
        <v>28</v>
      </c>
      <c r="G211" t="s">
        <v>29</v>
      </c>
      <c r="H211" t="s">
        <v>74</v>
      </c>
      <c r="I211" t="s">
        <v>23</v>
      </c>
      <c r="J211" s="3">
        <v>253077</v>
      </c>
      <c r="K211" t="str" cm="1">
        <f t="array" ref="K211">_xlfn.IFS(Table1[[#This Row],[age]]&lt;20,"19 Below",Table1[[#This Row],[age]]&lt;=29,"20-29",Table1[[#This Row],[age]]&lt;=39,"30-39",Table1[[#This Row],[age]]&lt;=49,"40-49",Table1[[#This Row],[age]]&lt;=59,"50-59",Table1[[#This Row],[age]]&gt;60,"60+")</f>
        <v>30-39</v>
      </c>
    </row>
    <row r="212" spans="1:11" x14ac:dyDescent="0.25">
      <c r="A212" t="s">
        <v>667</v>
      </c>
      <c r="B212" t="s">
        <v>668</v>
      </c>
      <c r="C212" t="s">
        <v>669</v>
      </c>
      <c r="D212" t="s">
        <v>34</v>
      </c>
      <c r="E212">
        <v>43</v>
      </c>
      <c r="F212" t="s">
        <v>28</v>
      </c>
      <c r="G212" t="s">
        <v>44</v>
      </c>
      <c r="H212" t="s">
        <v>70</v>
      </c>
      <c r="I212" t="s">
        <v>23</v>
      </c>
      <c r="J212" s="3">
        <v>94499</v>
      </c>
      <c r="K212" t="str" cm="1">
        <f t="array" ref="K212">_xlfn.IFS(Table1[[#This Row],[age]]&lt;20,"19 Below",Table1[[#This Row],[age]]&lt;=29,"20-29",Table1[[#This Row],[age]]&lt;=39,"30-39",Table1[[#This Row],[age]]&lt;=49,"40-49",Table1[[#This Row],[age]]&lt;=59,"50-59",Table1[[#This Row],[age]]&gt;60,"60+")</f>
        <v>40-49</v>
      </c>
    </row>
    <row r="213" spans="1:11" x14ac:dyDescent="0.25">
      <c r="A213" t="s">
        <v>670</v>
      </c>
      <c r="B213" t="s">
        <v>671</v>
      </c>
      <c r="C213" t="s">
        <v>672</v>
      </c>
      <c r="D213" t="s">
        <v>34</v>
      </c>
      <c r="E213">
        <v>39</v>
      </c>
      <c r="F213" t="s">
        <v>28</v>
      </c>
      <c r="G213" t="s">
        <v>44</v>
      </c>
      <c r="H213" t="s">
        <v>55</v>
      </c>
      <c r="I213" t="s">
        <v>40</v>
      </c>
      <c r="J213" s="3">
        <v>65796</v>
      </c>
      <c r="K213" t="str" cm="1">
        <f t="array" ref="K213">_xlfn.IFS(Table1[[#This Row],[age]]&lt;20,"19 Below",Table1[[#This Row],[age]]&lt;=29,"20-29",Table1[[#This Row],[age]]&lt;=39,"30-39",Table1[[#This Row],[age]]&lt;=49,"40-49",Table1[[#This Row],[age]]&lt;=59,"50-59",Table1[[#This Row],[age]]&gt;60,"60+")</f>
        <v>30-39</v>
      </c>
    </row>
    <row r="214" spans="1:11" x14ac:dyDescent="0.25">
      <c r="A214" t="s">
        <v>673</v>
      </c>
      <c r="B214" t="s">
        <v>674</v>
      </c>
      <c r="C214" t="s">
        <v>675</v>
      </c>
      <c r="D214" t="s">
        <v>13</v>
      </c>
      <c r="E214">
        <v>28</v>
      </c>
      <c r="F214" t="s">
        <v>28</v>
      </c>
      <c r="G214" t="s">
        <v>44</v>
      </c>
      <c r="H214" t="s">
        <v>150</v>
      </c>
      <c r="I214" t="s">
        <v>23</v>
      </c>
      <c r="J214" s="3">
        <v>277344</v>
      </c>
      <c r="K214" t="str" cm="1">
        <f t="array" ref="K214">_xlfn.IFS(Table1[[#This Row],[age]]&lt;20,"19 Below",Table1[[#This Row],[age]]&lt;=29,"20-29",Table1[[#This Row],[age]]&lt;=39,"30-39",Table1[[#This Row],[age]]&lt;=49,"40-49",Table1[[#This Row],[age]]&lt;=59,"50-59",Table1[[#This Row],[age]]&gt;60,"60+")</f>
        <v>20-29</v>
      </c>
    </row>
    <row r="215" spans="1:11" x14ac:dyDescent="0.25">
      <c r="A215" t="s">
        <v>676</v>
      </c>
      <c r="B215" t="s">
        <v>677</v>
      </c>
      <c r="C215" t="s">
        <v>678</v>
      </c>
      <c r="D215" t="s">
        <v>34</v>
      </c>
      <c r="E215">
        <v>48</v>
      </c>
      <c r="F215" t="s">
        <v>28</v>
      </c>
      <c r="G215" t="s">
        <v>29</v>
      </c>
      <c r="H215" t="s">
        <v>30</v>
      </c>
      <c r="I215" t="s">
        <v>40</v>
      </c>
      <c r="J215" s="3">
        <v>314656</v>
      </c>
      <c r="K215" t="str" cm="1">
        <f t="array" ref="K215">_xlfn.IFS(Table1[[#This Row],[age]]&lt;20,"19 Below",Table1[[#This Row],[age]]&lt;=29,"20-29",Table1[[#This Row],[age]]&lt;=39,"30-39",Table1[[#This Row],[age]]&lt;=49,"40-49",Table1[[#This Row],[age]]&lt;=59,"50-59",Table1[[#This Row],[age]]&gt;60,"60+")</f>
        <v>40-49</v>
      </c>
    </row>
    <row r="216" spans="1:11" x14ac:dyDescent="0.25">
      <c r="A216" t="s">
        <v>679</v>
      </c>
      <c r="B216" t="s">
        <v>680</v>
      </c>
      <c r="C216" t="s">
        <v>681</v>
      </c>
      <c r="D216" t="s">
        <v>13</v>
      </c>
      <c r="E216">
        <v>31</v>
      </c>
      <c r="F216" t="s">
        <v>28</v>
      </c>
      <c r="G216" t="s">
        <v>29</v>
      </c>
      <c r="H216" t="s">
        <v>74</v>
      </c>
      <c r="I216" t="s">
        <v>17</v>
      </c>
      <c r="J216" s="3">
        <v>242890</v>
      </c>
      <c r="K216" t="str" cm="1">
        <f t="array" ref="K216">_xlfn.IFS(Table1[[#This Row],[age]]&lt;20,"19 Below",Table1[[#This Row],[age]]&lt;=29,"20-29",Table1[[#This Row],[age]]&lt;=39,"30-39",Table1[[#This Row],[age]]&lt;=49,"40-49",Table1[[#This Row],[age]]&lt;=59,"50-59",Table1[[#This Row],[age]]&gt;60,"60+")</f>
        <v>30-39</v>
      </c>
    </row>
    <row r="217" spans="1:11" x14ac:dyDescent="0.25">
      <c r="A217" t="s">
        <v>682</v>
      </c>
      <c r="B217" t="s">
        <v>683</v>
      </c>
      <c r="C217" t="s">
        <v>684</v>
      </c>
      <c r="D217" t="s">
        <v>34</v>
      </c>
      <c r="E217">
        <v>27</v>
      </c>
      <c r="F217" t="s">
        <v>28</v>
      </c>
      <c r="G217" t="s">
        <v>15</v>
      </c>
      <c r="H217" t="s">
        <v>55</v>
      </c>
      <c r="I217" t="s">
        <v>40</v>
      </c>
      <c r="J217" s="3">
        <v>40050</v>
      </c>
      <c r="K217" t="str" cm="1">
        <f t="array" ref="K217">_xlfn.IFS(Table1[[#This Row],[age]]&lt;20,"19 Below",Table1[[#This Row],[age]]&lt;=29,"20-29",Table1[[#This Row],[age]]&lt;=39,"30-39",Table1[[#This Row],[age]]&lt;=49,"40-49",Table1[[#This Row],[age]]&lt;=59,"50-59",Table1[[#This Row],[age]]&gt;60,"60+")</f>
        <v>20-29</v>
      </c>
    </row>
    <row r="218" spans="1:11" x14ac:dyDescent="0.25">
      <c r="A218" t="s">
        <v>685</v>
      </c>
      <c r="B218" t="s">
        <v>686</v>
      </c>
      <c r="C218" t="s">
        <v>687</v>
      </c>
      <c r="D218" t="s">
        <v>13</v>
      </c>
      <c r="E218">
        <v>29</v>
      </c>
      <c r="F218" t="s">
        <v>14</v>
      </c>
      <c r="G218" t="s">
        <v>29</v>
      </c>
      <c r="H218" t="s">
        <v>66</v>
      </c>
      <c r="I218" t="s">
        <v>17</v>
      </c>
      <c r="J218" s="3">
        <v>377203</v>
      </c>
      <c r="K218" t="str" cm="1">
        <f t="array" ref="K218">_xlfn.IFS(Table1[[#This Row],[age]]&lt;20,"19 Below",Table1[[#This Row],[age]]&lt;=29,"20-29",Table1[[#This Row],[age]]&lt;=39,"30-39",Table1[[#This Row],[age]]&lt;=49,"40-49",Table1[[#This Row],[age]]&lt;=59,"50-59",Table1[[#This Row],[age]]&gt;60,"60+")</f>
        <v>20-29</v>
      </c>
    </row>
    <row r="219" spans="1:11" x14ac:dyDescent="0.25">
      <c r="A219" t="s">
        <v>688</v>
      </c>
      <c r="B219" t="s">
        <v>689</v>
      </c>
      <c r="C219" t="s">
        <v>690</v>
      </c>
      <c r="D219" t="s">
        <v>34</v>
      </c>
      <c r="E219">
        <v>28</v>
      </c>
      <c r="F219" t="s">
        <v>28</v>
      </c>
      <c r="G219" t="s">
        <v>90</v>
      </c>
      <c r="H219" t="s">
        <v>70</v>
      </c>
      <c r="I219" t="s">
        <v>17</v>
      </c>
      <c r="J219" s="3">
        <v>50175</v>
      </c>
      <c r="K219" t="str" cm="1">
        <f t="array" ref="K219">_xlfn.IFS(Table1[[#This Row],[age]]&lt;20,"19 Below",Table1[[#This Row],[age]]&lt;=29,"20-29",Table1[[#This Row],[age]]&lt;=39,"30-39",Table1[[#This Row],[age]]&lt;=49,"40-49",Table1[[#This Row],[age]]&lt;=59,"50-59",Table1[[#This Row],[age]]&gt;60,"60+")</f>
        <v>20-29</v>
      </c>
    </row>
    <row r="220" spans="1:11" x14ac:dyDescent="0.25">
      <c r="A220" t="s">
        <v>691</v>
      </c>
      <c r="B220" t="s">
        <v>692</v>
      </c>
      <c r="C220" t="s">
        <v>693</v>
      </c>
      <c r="D220" t="s">
        <v>34</v>
      </c>
      <c r="E220">
        <v>32</v>
      </c>
      <c r="F220" t="s">
        <v>14</v>
      </c>
      <c r="G220" t="s">
        <v>44</v>
      </c>
      <c r="H220" t="s">
        <v>16</v>
      </c>
      <c r="I220" t="s">
        <v>40</v>
      </c>
      <c r="J220" s="3">
        <v>237749</v>
      </c>
      <c r="K220" t="str" cm="1">
        <f t="array" ref="K220">_xlfn.IFS(Table1[[#This Row],[age]]&lt;20,"19 Below",Table1[[#This Row],[age]]&lt;=29,"20-29",Table1[[#This Row],[age]]&lt;=39,"30-39",Table1[[#This Row],[age]]&lt;=49,"40-49",Table1[[#This Row],[age]]&lt;=59,"50-59",Table1[[#This Row],[age]]&gt;60,"60+")</f>
        <v>30-39</v>
      </c>
    </row>
    <row r="221" spans="1:11" x14ac:dyDescent="0.25">
      <c r="A221" t="s">
        <v>694</v>
      </c>
      <c r="B221" t="s">
        <v>695</v>
      </c>
      <c r="C221" t="s">
        <v>696</v>
      </c>
      <c r="D221" t="s">
        <v>13</v>
      </c>
      <c r="E221">
        <v>32</v>
      </c>
      <c r="F221" t="s">
        <v>28</v>
      </c>
      <c r="G221" t="s">
        <v>15</v>
      </c>
      <c r="H221" t="s">
        <v>70</v>
      </c>
      <c r="I221" t="s">
        <v>23</v>
      </c>
      <c r="J221" s="3">
        <v>111294</v>
      </c>
      <c r="K221" t="str" cm="1">
        <f t="array" ref="K221">_xlfn.IFS(Table1[[#This Row],[age]]&lt;20,"19 Below",Table1[[#This Row],[age]]&lt;=29,"20-29",Table1[[#This Row],[age]]&lt;=39,"30-39",Table1[[#This Row],[age]]&lt;=49,"40-49",Table1[[#This Row],[age]]&lt;=59,"50-59",Table1[[#This Row],[age]]&gt;60,"60+")</f>
        <v>30-39</v>
      </c>
    </row>
    <row r="222" spans="1:11" x14ac:dyDescent="0.25">
      <c r="A222" t="s">
        <v>697</v>
      </c>
      <c r="B222" t="s">
        <v>698</v>
      </c>
      <c r="C222" t="s">
        <v>699</v>
      </c>
      <c r="D222" t="s">
        <v>27</v>
      </c>
      <c r="E222">
        <v>41</v>
      </c>
      <c r="F222" t="s">
        <v>14</v>
      </c>
      <c r="G222" t="s">
        <v>15</v>
      </c>
      <c r="H222" t="s">
        <v>16</v>
      </c>
      <c r="I222" t="s">
        <v>17</v>
      </c>
      <c r="J222" s="3">
        <v>248987</v>
      </c>
      <c r="K222" t="str" cm="1">
        <f t="array" ref="K222">_xlfn.IFS(Table1[[#This Row],[age]]&lt;20,"19 Below",Table1[[#This Row],[age]]&lt;=29,"20-29",Table1[[#This Row],[age]]&lt;=39,"30-39",Table1[[#This Row],[age]]&lt;=49,"40-49",Table1[[#This Row],[age]]&lt;=59,"50-59",Table1[[#This Row],[age]]&gt;60,"60+")</f>
        <v>40-49</v>
      </c>
    </row>
    <row r="223" spans="1:11" x14ac:dyDescent="0.25">
      <c r="A223" t="s">
        <v>700</v>
      </c>
      <c r="B223" t="s">
        <v>701</v>
      </c>
      <c r="C223" t="s">
        <v>702</v>
      </c>
      <c r="D223" t="s">
        <v>34</v>
      </c>
      <c r="E223">
        <v>41</v>
      </c>
      <c r="F223" t="s">
        <v>14</v>
      </c>
      <c r="G223" t="s">
        <v>15</v>
      </c>
      <c r="H223" t="s">
        <v>16</v>
      </c>
      <c r="I223" t="s">
        <v>23</v>
      </c>
      <c r="J223" s="3">
        <v>109747</v>
      </c>
      <c r="K223" t="str" cm="1">
        <f t="array" ref="K223">_xlfn.IFS(Table1[[#This Row],[age]]&lt;20,"19 Below",Table1[[#This Row],[age]]&lt;=29,"20-29",Table1[[#This Row],[age]]&lt;=39,"30-39",Table1[[#This Row],[age]]&lt;=49,"40-49",Table1[[#This Row],[age]]&lt;=59,"50-59",Table1[[#This Row],[age]]&gt;60,"60+")</f>
        <v>40-49</v>
      </c>
    </row>
    <row r="224" spans="1:11" x14ac:dyDescent="0.25">
      <c r="A224" t="s">
        <v>703</v>
      </c>
      <c r="B224" t="s">
        <v>704</v>
      </c>
      <c r="C224" t="s">
        <v>705</v>
      </c>
      <c r="D224" t="s">
        <v>34</v>
      </c>
      <c r="E224">
        <v>39</v>
      </c>
      <c r="F224" t="s">
        <v>14</v>
      </c>
      <c r="G224" t="s">
        <v>15</v>
      </c>
      <c r="H224" t="s">
        <v>16</v>
      </c>
      <c r="I224" t="s">
        <v>23</v>
      </c>
      <c r="J224" s="3">
        <v>136970</v>
      </c>
      <c r="K224" t="str" cm="1">
        <f t="array" ref="K224">_xlfn.IFS(Table1[[#This Row],[age]]&lt;20,"19 Below",Table1[[#This Row],[age]]&lt;=29,"20-29",Table1[[#This Row],[age]]&lt;=39,"30-39",Table1[[#This Row],[age]]&lt;=49,"40-49",Table1[[#This Row],[age]]&lt;=59,"50-59",Table1[[#This Row],[age]]&gt;60,"60+")</f>
        <v>30-39</v>
      </c>
    </row>
    <row r="225" spans="1:11" x14ac:dyDescent="0.25">
      <c r="A225" t="s">
        <v>706</v>
      </c>
      <c r="B225" t="s">
        <v>707</v>
      </c>
      <c r="C225" t="s">
        <v>708</v>
      </c>
      <c r="D225" t="s">
        <v>13</v>
      </c>
      <c r="E225">
        <v>28</v>
      </c>
      <c r="F225" t="s">
        <v>14</v>
      </c>
      <c r="G225" t="s">
        <v>29</v>
      </c>
      <c r="H225" t="s">
        <v>118</v>
      </c>
      <c r="I225" t="s">
        <v>17</v>
      </c>
      <c r="J225" s="3">
        <v>43939</v>
      </c>
      <c r="K225" t="str" cm="1">
        <f t="array" ref="K225">_xlfn.IFS(Table1[[#This Row],[age]]&lt;20,"19 Below",Table1[[#This Row],[age]]&lt;=29,"20-29",Table1[[#This Row],[age]]&lt;=39,"30-39",Table1[[#This Row],[age]]&lt;=49,"40-49",Table1[[#This Row],[age]]&lt;=59,"50-59",Table1[[#This Row],[age]]&gt;60,"60+")</f>
        <v>20-29</v>
      </c>
    </row>
    <row r="226" spans="1:11" x14ac:dyDescent="0.25">
      <c r="A226" t="s">
        <v>709</v>
      </c>
      <c r="B226" t="s">
        <v>710</v>
      </c>
      <c r="C226" t="s">
        <v>711</v>
      </c>
      <c r="D226" t="s">
        <v>13</v>
      </c>
      <c r="E226">
        <v>43</v>
      </c>
      <c r="F226" t="s">
        <v>28</v>
      </c>
      <c r="G226" t="s">
        <v>29</v>
      </c>
      <c r="H226" t="s">
        <v>70</v>
      </c>
      <c r="I226" t="s">
        <v>23</v>
      </c>
      <c r="J226" s="3">
        <v>155786</v>
      </c>
      <c r="K226" t="str" cm="1">
        <f t="array" ref="K226">_xlfn.IFS(Table1[[#This Row],[age]]&lt;20,"19 Below",Table1[[#This Row],[age]]&lt;=29,"20-29",Table1[[#This Row],[age]]&lt;=39,"30-39",Table1[[#This Row],[age]]&lt;=49,"40-49",Table1[[#This Row],[age]]&lt;=59,"50-59",Table1[[#This Row],[age]]&gt;60,"60+")</f>
        <v>40-49</v>
      </c>
    </row>
    <row r="227" spans="1:11" x14ac:dyDescent="0.25">
      <c r="A227" t="s">
        <v>712</v>
      </c>
      <c r="B227" t="s">
        <v>713</v>
      </c>
      <c r="C227" t="s">
        <v>714</v>
      </c>
      <c r="D227" t="s">
        <v>34</v>
      </c>
      <c r="E227">
        <v>32</v>
      </c>
      <c r="F227" t="s">
        <v>28</v>
      </c>
      <c r="G227" t="s">
        <v>29</v>
      </c>
      <c r="H227" t="s">
        <v>70</v>
      </c>
      <c r="I227" t="s">
        <v>40</v>
      </c>
      <c r="J227" s="3">
        <v>85568</v>
      </c>
      <c r="K227" t="str" cm="1">
        <f t="array" ref="K227">_xlfn.IFS(Table1[[#This Row],[age]]&lt;20,"19 Below",Table1[[#This Row],[age]]&lt;=29,"20-29",Table1[[#This Row],[age]]&lt;=39,"30-39",Table1[[#This Row],[age]]&lt;=49,"40-49",Table1[[#This Row],[age]]&lt;=59,"50-59",Table1[[#This Row],[age]]&gt;60,"60+")</f>
        <v>30-39</v>
      </c>
    </row>
    <row r="228" spans="1:11" x14ac:dyDescent="0.25">
      <c r="A228" t="s">
        <v>715</v>
      </c>
      <c r="B228" t="s">
        <v>716</v>
      </c>
      <c r="C228" t="s">
        <v>717</v>
      </c>
      <c r="D228" t="s">
        <v>13</v>
      </c>
      <c r="E228">
        <v>34</v>
      </c>
      <c r="F228" t="s">
        <v>28</v>
      </c>
      <c r="G228" t="s">
        <v>15</v>
      </c>
      <c r="H228" t="s">
        <v>74</v>
      </c>
      <c r="I228" t="s">
        <v>23</v>
      </c>
      <c r="J228" s="3">
        <v>238630</v>
      </c>
      <c r="K228" t="str" cm="1">
        <f t="array" ref="K228">_xlfn.IFS(Table1[[#This Row],[age]]&lt;20,"19 Below",Table1[[#This Row],[age]]&lt;=29,"20-29",Table1[[#This Row],[age]]&lt;=39,"30-39",Table1[[#This Row],[age]]&lt;=49,"40-49",Table1[[#This Row],[age]]&lt;=59,"50-59",Table1[[#This Row],[age]]&gt;60,"60+")</f>
        <v>30-39</v>
      </c>
    </row>
    <row r="229" spans="1:11" x14ac:dyDescent="0.25">
      <c r="A229" t="s">
        <v>718</v>
      </c>
      <c r="B229" t="s">
        <v>719</v>
      </c>
      <c r="C229" t="s">
        <v>720</v>
      </c>
      <c r="D229" t="s">
        <v>27</v>
      </c>
      <c r="E229">
        <v>29</v>
      </c>
      <c r="F229" t="s">
        <v>14</v>
      </c>
      <c r="G229" t="s">
        <v>29</v>
      </c>
      <c r="H229" t="s">
        <v>16</v>
      </c>
      <c r="I229" t="s">
        <v>23</v>
      </c>
      <c r="J229" s="3">
        <v>100925</v>
      </c>
      <c r="K229" t="str" cm="1">
        <f t="array" ref="K229">_xlfn.IFS(Table1[[#This Row],[age]]&lt;20,"19 Below",Table1[[#This Row],[age]]&lt;=29,"20-29",Table1[[#This Row],[age]]&lt;=39,"30-39",Table1[[#This Row],[age]]&lt;=49,"40-49",Table1[[#This Row],[age]]&lt;=59,"50-59",Table1[[#This Row],[age]]&gt;60,"60+")</f>
        <v>20-29</v>
      </c>
    </row>
    <row r="230" spans="1:11" x14ac:dyDescent="0.25">
      <c r="A230" t="s">
        <v>721</v>
      </c>
      <c r="B230" t="s">
        <v>722</v>
      </c>
      <c r="C230" t="s">
        <v>723</v>
      </c>
      <c r="D230" t="s">
        <v>13</v>
      </c>
      <c r="E230">
        <v>30</v>
      </c>
      <c r="F230" t="s">
        <v>28</v>
      </c>
      <c r="G230" t="s">
        <v>29</v>
      </c>
      <c r="H230" t="s">
        <v>55</v>
      </c>
      <c r="I230" t="s">
        <v>23</v>
      </c>
      <c r="J230" s="3">
        <v>138989</v>
      </c>
      <c r="K230" t="str" cm="1">
        <f t="array" ref="K230">_xlfn.IFS(Table1[[#This Row],[age]]&lt;20,"19 Below",Table1[[#This Row],[age]]&lt;=29,"20-29",Table1[[#This Row],[age]]&lt;=39,"30-39",Table1[[#This Row],[age]]&lt;=49,"40-49",Table1[[#This Row],[age]]&lt;=59,"50-59",Table1[[#This Row],[age]]&gt;60,"60+")</f>
        <v>30-39</v>
      </c>
    </row>
    <row r="231" spans="1:11" x14ac:dyDescent="0.25">
      <c r="A231" t="s">
        <v>724</v>
      </c>
      <c r="B231" t="s">
        <v>725</v>
      </c>
      <c r="C231" t="s">
        <v>726</v>
      </c>
      <c r="D231" t="s">
        <v>13</v>
      </c>
      <c r="E231">
        <v>42</v>
      </c>
      <c r="F231" t="s">
        <v>28</v>
      </c>
      <c r="G231" t="s">
        <v>29</v>
      </c>
      <c r="H231" t="s">
        <v>55</v>
      </c>
      <c r="I231" t="s">
        <v>40</v>
      </c>
      <c r="J231" s="3">
        <v>142075</v>
      </c>
      <c r="K231" t="str" cm="1">
        <f t="array" ref="K231">_xlfn.IFS(Table1[[#This Row],[age]]&lt;20,"19 Below",Table1[[#This Row],[age]]&lt;=29,"20-29",Table1[[#This Row],[age]]&lt;=39,"30-39",Table1[[#This Row],[age]]&lt;=49,"40-49",Table1[[#This Row],[age]]&lt;=59,"50-59",Table1[[#This Row],[age]]&gt;60,"60+")</f>
        <v>40-49</v>
      </c>
    </row>
    <row r="232" spans="1:11" x14ac:dyDescent="0.25">
      <c r="A232" t="s">
        <v>727</v>
      </c>
      <c r="B232" t="s">
        <v>728</v>
      </c>
      <c r="C232" t="s">
        <v>729</v>
      </c>
      <c r="D232" t="s">
        <v>34</v>
      </c>
      <c r="E232">
        <v>29</v>
      </c>
      <c r="F232" t="s">
        <v>28</v>
      </c>
      <c r="G232" t="s">
        <v>15</v>
      </c>
      <c r="H232" t="s">
        <v>62</v>
      </c>
      <c r="I232" t="s">
        <v>23</v>
      </c>
      <c r="J232" s="3">
        <v>207952</v>
      </c>
      <c r="K232" t="str" cm="1">
        <f t="array" ref="K232">_xlfn.IFS(Table1[[#This Row],[age]]&lt;20,"19 Below",Table1[[#This Row],[age]]&lt;=29,"20-29",Table1[[#This Row],[age]]&lt;=39,"30-39",Table1[[#This Row],[age]]&lt;=49,"40-49",Table1[[#This Row],[age]]&lt;=59,"50-59",Table1[[#This Row],[age]]&gt;60,"60+")</f>
        <v>20-29</v>
      </c>
    </row>
    <row r="233" spans="1:11" x14ac:dyDescent="0.25">
      <c r="A233" t="s">
        <v>730</v>
      </c>
      <c r="B233" t="s">
        <v>731</v>
      </c>
      <c r="C233" t="s">
        <v>732</v>
      </c>
      <c r="D233" t="s">
        <v>34</v>
      </c>
      <c r="E233">
        <v>43</v>
      </c>
      <c r="F233" t="s">
        <v>14</v>
      </c>
      <c r="G233" t="s">
        <v>44</v>
      </c>
      <c r="H233" t="s">
        <v>16</v>
      </c>
      <c r="I233" t="s">
        <v>23</v>
      </c>
      <c r="J233" s="3">
        <v>121510</v>
      </c>
      <c r="K233" t="str" cm="1">
        <f t="array" ref="K233">_xlfn.IFS(Table1[[#This Row],[age]]&lt;20,"19 Below",Table1[[#This Row],[age]]&lt;=29,"20-29",Table1[[#This Row],[age]]&lt;=39,"30-39",Table1[[#This Row],[age]]&lt;=49,"40-49",Table1[[#This Row],[age]]&lt;=59,"50-59",Table1[[#This Row],[age]]&gt;60,"60+")</f>
        <v>40-49</v>
      </c>
    </row>
    <row r="234" spans="1:11" x14ac:dyDescent="0.25">
      <c r="A234" t="s">
        <v>733</v>
      </c>
      <c r="B234" t="s">
        <v>734</v>
      </c>
      <c r="C234" t="s">
        <v>735</v>
      </c>
      <c r="D234" t="s">
        <v>13</v>
      </c>
      <c r="E234">
        <v>40</v>
      </c>
      <c r="F234" t="s">
        <v>28</v>
      </c>
      <c r="G234" t="s">
        <v>44</v>
      </c>
      <c r="H234" t="s">
        <v>55</v>
      </c>
      <c r="I234" t="s">
        <v>23</v>
      </c>
      <c r="J234" s="3">
        <v>43854</v>
      </c>
      <c r="K234" t="str" cm="1">
        <f t="array" ref="K234">_xlfn.IFS(Table1[[#This Row],[age]]&lt;20,"19 Below",Table1[[#This Row],[age]]&lt;=29,"20-29",Table1[[#This Row],[age]]&lt;=39,"30-39",Table1[[#This Row],[age]]&lt;=49,"40-49",Table1[[#This Row],[age]]&lt;=59,"50-59",Table1[[#This Row],[age]]&gt;60,"60+")</f>
        <v>40-49</v>
      </c>
    </row>
    <row r="235" spans="1:11" x14ac:dyDescent="0.25">
      <c r="A235" t="s">
        <v>736</v>
      </c>
      <c r="B235" t="s">
        <v>737</v>
      </c>
      <c r="C235" t="s">
        <v>738</v>
      </c>
      <c r="D235" t="s">
        <v>27</v>
      </c>
      <c r="E235">
        <v>41</v>
      </c>
      <c r="F235" t="s">
        <v>28</v>
      </c>
      <c r="G235" t="s">
        <v>29</v>
      </c>
      <c r="H235" t="s">
        <v>30</v>
      </c>
      <c r="I235" t="s">
        <v>40</v>
      </c>
      <c r="J235" s="3">
        <v>372980</v>
      </c>
      <c r="K235" t="str" cm="1">
        <f t="array" ref="K235">_xlfn.IFS(Table1[[#This Row],[age]]&lt;20,"19 Below",Table1[[#This Row],[age]]&lt;=29,"20-29",Table1[[#This Row],[age]]&lt;=39,"30-39",Table1[[#This Row],[age]]&lt;=49,"40-49",Table1[[#This Row],[age]]&lt;=59,"50-59",Table1[[#This Row],[age]]&gt;60,"60+")</f>
        <v>40-49</v>
      </c>
    </row>
    <row r="236" spans="1:11" x14ac:dyDescent="0.25">
      <c r="A236" t="s">
        <v>739</v>
      </c>
      <c r="B236" t="s">
        <v>740</v>
      </c>
      <c r="C236" t="s">
        <v>741</v>
      </c>
      <c r="D236" t="s">
        <v>13</v>
      </c>
      <c r="E236">
        <v>30</v>
      </c>
      <c r="F236" t="s">
        <v>28</v>
      </c>
      <c r="G236" t="s">
        <v>44</v>
      </c>
      <c r="H236" t="s">
        <v>70</v>
      </c>
      <c r="I236" t="s">
        <v>40</v>
      </c>
      <c r="J236" s="3">
        <v>40321</v>
      </c>
      <c r="K236" t="str" cm="1">
        <f t="array" ref="K236">_xlfn.IFS(Table1[[#This Row],[age]]&lt;20,"19 Below",Table1[[#This Row],[age]]&lt;=29,"20-29",Table1[[#This Row],[age]]&lt;=39,"30-39",Table1[[#This Row],[age]]&lt;=49,"40-49",Table1[[#This Row],[age]]&lt;=59,"50-59",Table1[[#This Row],[age]]&gt;60,"60+")</f>
        <v>30-39</v>
      </c>
    </row>
    <row r="237" spans="1:11" x14ac:dyDescent="0.25">
      <c r="A237" t="s">
        <v>742</v>
      </c>
      <c r="B237" t="s">
        <v>743</v>
      </c>
      <c r="C237" t="s">
        <v>744</v>
      </c>
      <c r="D237" t="s">
        <v>13</v>
      </c>
      <c r="E237">
        <v>37</v>
      </c>
      <c r="F237" t="s">
        <v>28</v>
      </c>
      <c r="G237" t="s">
        <v>15</v>
      </c>
      <c r="H237" t="s">
        <v>70</v>
      </c>
      <c r="I237" t="s">
        <v>17</v>
      </c>
      <c r="J237" s="3">
        <v>45927</v>
      </c>
      <c r="K237" t="str" cm="1">
        <f t="array" ref="K237">_xlfn.IFS(Table1[[#This Row],[age]]&lt;20,"19 Below",Table1[[#This Row],[age]]&lt;=29,"20-29",Table1[[#This Row],[age]]&lt;=39,"30-39",Table1[[#This Row],[age]]&lt;=49,"40-49",Table1[[#This Row],[age]]&lt;=59,"50-59",Table1[[#This Row],[age]]&gt;60,"60+")</f>
        <v>30-39</v>
      </c>
    </row>
    <row r="238" spans="1:11" x14ac:dyDescent="0.25">
      <c r="A238" t="s">
        <v>745</v>
      </c>
      <c r="B238" t="s">
        <v>397</v>
      </c>
      <c r="C238" t="s">
        <v>746</v>
      </c>
      <c r="D238" t="s">
        <v>34</v>
      </c>
      <c r="E238">
        <v>28</v>
      </c>
      <c r="F238" t="s">
        <v>14</v>
      </c>
      <c r="G238" t="s">
        <v>44</v>
      </c>
      <c r="H238" t="s">
        <v>16</v>
      </c>
      <c r="I238" t="s">
        <v>17</v>
      </c>
      <c r="J238" s="3">
        <v>134427</v>
      </c>
      <c r="K238" t="str" cm="1">
        <f t="array" ref="K238">_xlfn.IFS(Table1[[#This Row],[age]]&lt;20,"19 Below",Table1[[#This Row],[age]]&lt;=29,"20-29",Table1[[#This Row],[age]]&lt;=39,"30-39",Table1[[#This Row],[age]]&lt;=49,"40-49",Table1[[#This Row],[age]]&lt;=59,"50-59",Table1[[#This Row],[age]]&gt;60,"60+")</f>
        <v>20-29</v>
      </c>
    </row>
    <row r="239" spans="1:11" x14ac:dyDescent="0.25">
      <c r="A239" t="s">
        <v>747</v>
      </c>
      <c r="B239" t="s">
        <v>748</v>
      </c>
      <c r="C239" t="s">
        <v>749</v>
      </c>
      <c r="D239" t="s">
        <v>34</v>
      </c>
      <c r="E239">
        <v>28</v>
      </c>
      <c r="F239" t="s">
        <v>28</v>
      </c>
      <c r="G239" t="s">
        <v>29</v>
      </c>
      <c r="H239" t="s">
        <v>55</v>
      </c>
      <c r="I239" t="s">
        <v>23</v>
      </c>
      <c r="J239" s="3">
        <v>46313</v>
      </c>
      <c r="K239" t="str" cm="1">
        <f t="array" ref="K239">_xlfn.IFS(Table1[[#This Row],[age]]&lt;20,"19 Below",Table1[[#This Row],[age]]&lt;=29,"20-29",Table1[[#This Row],[age]]&lt;=39,"30-39",Table1[[#This Row],[age]]&lt;=49,"40-49",Table1[[#This Row],[age]]&lt;=59,"50-59",Table1[[#This Row],[age]]&gt;60,"60+")</f>
        <v>20-29</v>
      </c>
    </row>
    <row r="240" spans="1:11" x14ac:dyDescent="0.25">
      <c r="A240" t="s">
        <v>750</v>
      </c>
      <c r="B240" t="s">
        <v>751</v>
      </c>
      <c r="C240" t="s">
        <v>752</v>
      </c>
      <c r="D240" t="s">
        <v>13</v>
      </c>
      <c r="E240">
        <v>37</v>
      </c>
      <c r="F240" t="s">
        <v>28</v>
      </c>
      <c r="G240" t="s">
        <v>15</v>
      </c>
      <c r="H240" t="s">
        <v>150</v>
      </c>
      <c r="I240" t="s">
        <v>23</v>
      </c>
      <c r="J240" s="3">
        <v>513608</v>
      </c>
      <c r="K240" t="str" cm="1">
        <f t="array" ref="K240">_xlfn.IFS(Table1[[#This Row],[age]]&lt;20,"19 Below",Table1[[#This Row],[age]]&lt;=29,"20-29",Table1[[#This Row],[age]]&lt;=39,"30-39",Table1[[#This Row],[age]]&lt;=49,"40-49",Table1[[#This Row],[age]]&lt;=59,"50-59",Table1[[#This Row],[age]]&gt;60,"60+")</f>
        <v>30-39</v>
      </c>
    </row>
    <row r="241" spans="1:11" x14ac:dyDescent="0.25">
      <c r="A241" t="s">
        <v>753</v>
      </c>
      <c r="B241" t="s">
        <v>754</v>
      </c>
      <c r="C241" t="s">
        <v>755</v>
      </c>
      <c r="D241" t="s">
        <v>13</v>
      </c>
      <c r="E241">
        <v>43</v>
      </c>
      <c r="F241" t="s">
        <v>14</v>
      </c>
      <c r="G241" t="s">
        <v>48</v>
      </c>
      <c r="H241" t="s">
        <v>66</v>
      </c>
      <c r="I241" t="s">
        <v>23</v>
      </c>
      <c r="J241" s="3">
        <v>429939</v>
      </c>
      <c r="K241" t="str" cm="1">
        <f t="array" ref="K241">_xlfn.IFS(Table1[[#This Row],[age]]&lt;20,"19 Below",Table1[[#This Row],[age]]&lt;=29,"20-29",Table1[[#This Row],[age]]&lt;=39,"30-39",Table1[[#This Row],[age]]&lt;=49,"40-49",Table1[[#This Row],[age]]&lt;=59,"50-59",Table1[[#This Row],[age]]&gt;60,"60+")</f>
        <v>40-49</v>
      </c>
    </row>
    <row r="242" spans="1:11" x14ac:dyDescent="0.25">
      <c r="A242" t="s">
        <v>756</v>
      </c>
      <c r="B242" t="s">
        <v>757</v>
      </c>
      <c r="C242" t="s">
        <v>758</v>
      </c>
      <c r="D242" t="s">
        <v>13</v>
      </c>
      <c r="E242">
        <v>31</v>
      </c>
      <c r="F242" t="s">
        <v>28</v>
      </c>
      <c r="G242" t="s">
        <v>48</v>
      </c>
      <c r="H242" t="s">
        <v>62</v>
      </c>
      <c r="I242" t="s">
        <v>23</v>
      </c>
      <c r="J242" s="3">
        <v>195261</v>
      </c>
      <c r="K242" t="str" cm="1">
        <f t="array" ref="K242">_xlfn.IFS(Table1[[#This Row],[age]]&lt;20,"19 Below",Table1[[#This Row],[age]]&lt;=29,"20-29",Table1[[#This Row],[age]]&lt;=39,"30-39",Table1[[#This Row],[age]]&lt;=49,"40-49",Table1[[#This Row],[age]]&lt;=59,"50-59",Table1[[#This Row],[age]]&gt;60,"60+")</f>
        <v>30-39</v>
      </c>
    </row>
    <row r="243" spans="1:11" x14ac:dyDescent="0.25">
      <c r="A243" t="s">
        <v>759</v>
      </c>
      <c r="B243" t="s">
        <v>760</v>
      </c>
      <c r="C243" t="s">
        <v>761</v>
      </c>
      <c r="D243" t="s">
        <v>13</v>
      </c>
      <c r="E243">
        <v>34</v>
      </c>
      <c r="F243" t="s">
        <v>28</v>
      </c>
      <c r="G243" t="s">
        <v>15</v>
      </c>
      <c r="H243" t="s">
        <v>55</v>
      </c>
      <c r="I243" t="s">
        <v>23</v>
      </c>
      <c r="J243" s="3">
        <v>39015</v>
      </c>
      <c r="K243" t="str" cm="1">
        <f t="array" ref="K243">_xlfn.IFS(Table1[[#This Row],[age]]&lt;20,"19 Below",Table1[[#This Row],[age]]&lt;=29,"20-29",Table1[[#This Row],[age]]&lt;=39,"30-39",Table1[[#This Row],[age]]&lt;=49,"40-49",Table1[[#This Row],[age]]&lt;=59,"50-59",Table1[[#This Row],[age]]&gt;60,"60+")</f>
        <v>30-39</v>
      </c>
    </row>
    <row r="244" spans="1:11" x14ac:dyDescent="0.25">
      <c r="A244" t="s">
        <v>762</v>
      </c>
      <c r="B244" t="s">
        <v>763</v>
      </c>
      <c r="C244" t="s">
        <v>764</v>
      </c>
      <c r="D244" t="s">
        <v>34</v>
      </c>
      <c r="E244">
        <v>35</v>
      </c>
      <c r="F244" t="s">
        <v>21</v>
      </c>
      <c r="G244" t="s">
        <v>44</v>
      </c>
      <c r="H244" t="s">
        <v>175</v>
      </c>
      <c r="I244" t="s">
        <v>17</v>
      </c>
      <c r="J244" s="3">
        <v>132563</v>
      </c>
      <c r="K244" t="str" cm="1">
        <f t="array" ref="K244">_xlfn.IFS(Table1[[#This Row],[age]]&lt;20,"19 Below",Table1[[#This Row],[age]]&lt;=29,"20-29",Table1[[#This Row],[age]]&lt;=39,"30-39",Table1[[#This Row],[age]]&lt;=49,"40-49",Table1[[#This Row],[age]]&lt;=59,"50-59",Table1[[#This Row],[age]]&gt;60,"60+")</f>
        <v>30-39</v>
      </c>
    </row>
    <row r="245" spans="1:11" x14ac:dyDescent="0.25">
      <c r="A245" t="s">
        <v>765</v>
      </c>
      <c r="B245" t="s">
        <v>766</v>
      </c>
      <c r="C245" t="s">
        <v>767</v>
      </c>
      <c r="D245" t="s">
        <v>27</v>
      </c>
      <c r="E245">
        <v>33</v>
      </c>
      <c r="F245" t="s">
        <v>28</v>
      </c>
      <c r="G245" t="s">
        <v>90</v>
      </c>
      <c r="H245" t="s">
        <v>30</v>
      </c>
      <c r="I245" t="s">
        <v>17</v>
      </c>
      <c r="J245" s="3">
        <v>267009</v>
      </c>
      <c r="K245" t="str" cm="1">
        <f t="array" ref="K245">_xlfn.IFS(Table1[[#This Row],[age]]&lt;20,"19 Below",Table1[[#This Row],[age]]&lt;=29,"20-29",Table1[[#This Row],[age]]&lt;=39,"30-39",Table1[[#This Row],[age]]&lt;=49,"40-49",Table1[[#This Row],[age]]&lt;=59,"50-59",Table1[[#This Row],[age]]&gt;60,"60+")</f>
        <v>30-39</v>
      </c>
    </row>
    <row r="246" spans="1:11" x14ac:dyDescent="0.25">
      <c r="A246" t="s">
        <v>768</v>
      </c>
      <c r="B246" t="s">
        <v>769</v>
      </c>
      <c r="C246" t="s">
        <v>770</v>
      </c>
      <c r="D246" t="s">
        <v>34</v>
      </c>
      <c r="E246">
        <v>32</v>
      </c>
      <c r="F246" t="s">
        <v>14</v>
      </c>
      <c r="G246" t="s">
        <v>90</v>
      </c>
      <c r="H246" t="s">
        <v>16</v>
      </c>
      <c r="I246" t="s">
        <v>40</v>
      </c>
      <c r="J246" s="3">
        <v>68043</v>
      </c>
      <c r="K246" t="str" cm="1">
        <f t="array" ref="K246">_xlfn.IFS(Table1[[#This Row],[age]]&lt;20,"19 Below",Table1[[#This Row],[age]]&lt;=29,"20-29",Table1[[#This Row],[age]]&lt;=39,"30-39",Table1[[#This Row],[age]]&lt;=49,"40-49",Table1[[#This Row],[age]]&lt;=59,"50-59",Table1[[#This Row],[age]]&gt;60,"60+")</f>
        <v>30-39</v>
      </c>
    </row>
    <row r="247" spans="1:11" x14ac:dyDescent="0.25">
      <c r="A247" t="s">
        <v>771</v>
      </c>
      <c r="B247" t="s">
        <v>772</v>
      </c>
      <c r="C247" t="s">
        <v>773</v>
      </c>
      <c r="D247" t="s">
        <v>13</v>
      </c>
      <c r="E247">
        <v>34</v>
      </c>
      <c r="F247" t="s">
        <v>14</v>
      </c>
      <c r="G247" t="s">
        <v>15</v>
      </c>
      <c r="H247" t="s">
        <v>16</v>
      </c>
      <c r="I247" t="s">
        <v>23</v>
      </c>
      <c r="J247" s="3">
        <v>140097</v>
      </c>
      <c r="K247" t="str" cm="1">
        <f t="array" ref="K247">_xlfn.IFS(Table1[[#This Row],[age]]&lt;20,"19 Below",Table1[[#This Row],[age]]&lt;=29,"20-29",Table1[[#This Row],[age]]&lt;=39,"30-39",Table1[[#This Row],[age]]&lt;=49,"40-49",Table1[[#This Row],[age]]&lt;=59,"50-59",Table1[[#This Row],[age]]&gt;60,"60+")</f>
        <v>30-39</v>
      </c>
    </row>
    <row r="248" spans="1:11" x14ac:dyDescent="0.25">
      <c r="A248" t="s">
        <v>774</v>
      </c>
      <c r="B248" t="s">
        <v>519</v>
      </c>
      <c r="C248" t="s">
        <v>775</v>
      </c>
      <c r="D248" t="s">
        <v>13</v>
      </c>
      <c r="E248">
        <v>36</v>
      </c>
      <c r="F248" t="s">
        <v>14</v>
      </c>
      <c r="G248" t="s">
        <v>35</v>
      </c>
      <c r="H248" t="s">
        <v>66</v>
      </c>
      <c r="I248" t="s">
        <v>23</v>
      </c>
      <c r="J248" s="3">
        <v>432191</v>
      </c>
      <c r="K248" t="str" cm="1">
        <f t="array" ref="K248">_xlfn.IFS(Table1[[#This Row],[age]]&lt;20,"19 Below",Table1[[#This Row],[age]]&lt;=29,"20-29",Table1[[#This Row],[age]]&lt;=39,"30-39",Table1[[#This Row],[age]]&lt;=49,"40-49",Table1[[#This Row],[age]]&lt;=59,"50-59",Table1[[#This Row],[age]]&gt;60,"60+")</f>
        <v>30-39</v>
      </c>
    </row>
    <row r="249" spans="1:11" x14ac:dyDescent="0.25">
      <c r="A249" t="s">
        <v>776</v>
      </c>
      <c r="B249" t="s">
        <v>777</v>
      </c>
      <c r="C249" t="s">
        <v>778</v>
      </c>
      <c r="D249" t="s">
        <v>13</v>
      </c>
      <c r="E249">
        <v>42</v>
      </c>
      <c r="F249" t="s">
        <v>14</v>
      </c>
      <c r="G249" t="s">
        <v>44</v>
      </c>
      <c r="H249" t="s">
        <v>118</v>
      </c>
      <c r="I249" t="s">
        <v>23</v>
      </c>
      <c r="J249" s="3">
        <v>70535</v>
      </c>
      <c r="K249" t="str" cm="1">
        <f t="array" ref="K249">_xlfn.IFS(Table1[[#This Row],[age]]&lt;20,"19 Below",Table1[[#This Row],[age]]&lt;=29,"20-29",Table1[[#This Row],[age]]&lt;=39,"30-39",Table1[[#This Row],[age]]&lt;=49,"40-49",Table1[[#This Row],[age]]&lt;=59,"50-59",Table1[[#This Row],[age]]&gt;60,"60+")</f>
        <v>40-49</v>
      </c>
    </row>
    <row r="250" spans="1:11" x14ac:dyDescent="0.25">
      <c r="A250" t="s">
        <v>779</v>
      </c>
      <c r="B250" t="s">
        <v>780</v>
      </c>
      <c r="C250" t="s">
        <v>781</v>
      </c>
      <c r="D250" t="s">
        <v>34</v>
      </c>
      <c r="E250">
        <v>35</v>
      </c>
      <c r="F250" t="s">
        <v>28</v>
      </c>
      <c r="G250" t="s">
        <v>29</v>
      </c>
      <c r="H250" t="s">
        <v>74</v>
      </c>
      <c r="I250" t="s">
        <v>40</v>
      </c>
      <c r="J250" s="3">
        <v>253952</v>
      </c>
      <c r="K250" t="str" cm="1">
        <f t="array" ref="K250">_xlfn.IFS(Table1[[#This Row],[age]]&lt;20,"19 Below",Table1[[#This Row],[age]]&lt;=29,"20-29",Table1[[#This Row],[age]]&lt;=39,"30-39",Table1[[#This Row],[age]]&lt;=49,"40-49",Table1[[#This Row],[age]]&lt;=59,"50-59",Table1[[#This Row],[age]]&gt;60,"60+")</f>
        <v>30-39</v>
      </c>
    </row>
    <row r="251" spans="1:11" x14ac:dyDescent="0.25">
      <c r="A251" t="s">
        <v>782</v>
      </c>
      <c r="B251" t="s">
        <v>783</v>
      </c>
      <c r="C251" t="s">
        <v>784</v>
      </c>
      <c r="D251" t="s">
        <v>34</v>
      </c>
      <c r="E251">
        <v>45</v>
      </c>
      <c r="F251" t="s">
        <v>28</v>
      </c>
      <c r="G251" t="s">
        <v>29</v>
      </c>
      <c r="H251" t="s">
        <v>62</v>
      </c>
      <c r="I251" t="s">
        <v>40</v>
      </c>
      <c r="J251" s="3">
        <v>223124</v>
      </c>
      <c r="K251" t="str" cm="1">
        <f t="array" ref="K251">_xlfn.IFS(Table1[[#This Row],[age]]&lt;20,"19 Below",Table1[[#This Row],[age]]&lt;=29,"20-29",Table1[[#This Row],[age]]&lt;=39,"30-39",Table1[[#This Row],[age]]&lt;=49,"40-49",Table1[[#This Row],[age]]&lt;=59,"50-59",Table1[[#This Row],[age]]&gt;60,"60+")</f>
        <v>40-49</v>
      </c>
    </row>
    <row r="252" spans="1:11" x14ac:dyDescent="0.25">
      <c r="A252" t="s">
        <v>785</v>
      </c>
      <c r="B252" t="s">
        <v>786</v>
      </c>
      <c r="C252" t="s">
        <v>787</v>
      </c>
      <c r="D252" t="s">
        <v>34</v>
      </c>
      <c r="E252">
        <v>37</v>
      </c>
      <c r="F252" t="s">
        <v>28</v>
      </c>
      <c r="G252" t="s">
        <v>44</v>
      </c>
      <c r="H252" t="s">
        <v>55</v>
      </c>
      <c r="I252" t="s">
        <v>23</v>
      </c>
      <c r="J252" s="3">
        <v>42188</v>
      </c>
      <c r="K252" t="str" cm="1">
        <f t="array" ref="K252">_xlfn.IFS(Table1[[#This Row],[age]]&lt;20,"19 Below",Table1[[#This Row],[age]]&lt;=29,"20-29",Table1[[#This Row],[age]]&lt;=39,"30-39",Table1[[#This Row],[age]]&lt;=49,"40-49",Table1[[#This Row],[age]]&lt;=59,"50-59",Table1[[#This Row],[age]]&gt;60,"60+")</f>
        <v>30-39</v>
      </c>
    </row>
    <row r="253" spans="1:11" x14ac:dyDescent="0.25">
      <c r="A253" t="s">
        <v>788</v>
      </c>
      <c r="B253" t="s">
        <v>789</v>
      </c>
      <c r="C253" t="s">
        <v>790</v>
      </c>
      <c r="D253" t="s">
        <v>34</v>
      </c>
      <c r="E253">
        <v>32</v>
      </c>
      <c r="F253" t="s">
        <v>28</v>
      </c>
      <c r="G253" t="s">
        <v>48</v>
      </c>
      <c r="H253" t="s">
        <v>55</v>
      </c>
      <c r="I253" t="s">
        <v>23</v>
      </c>
      <c r="J253" s="3">
        <v>44388</v>
      </c>
      <c r="K253" t="str" cm="1">
        <f t="array" ref="K253">_xlfn.IFS(Table1[[#This Row],[age]]&lt;20,"19 Below",Table1[[#This Row],[age]]&lt;=29,"20-29",Table1[[#This Row],[age]]&lt;=39,"30-39",Table1[[#This Row],[age]]&lt;=49,"40-49",Table1[[#This Row],[age]]&lt;=59,"50-59",Table1[[#This Row],[age]]&gt;60,"60+")</f>
        <v>30-39</v>
      </c>
    </row>
    <row r="254" spans="1:11" x14ac:dyDescent="0.25">
      <c r="A254" t="s">
        <v>791</v>
      </c>
      <c r="B254" t="s">
        <v>792</v>
      </c>
      <c r="C254" t="s">
        <v>793</v>
      </c>
      <c r="D254" t="s">
        <v>27</v>
      </c>
      <c r="E254">
        <v>33</v>
      </c>
      <c r="F254" t="s">
        <v>28</v>
      </c>
      <c r="G254" t="s">
        <v>44</v>
      </c>
      <c r="H254" t="s">
        <v>74</v>
      </c>
      <c r="I254" t="s">
        <v>23</v>
      </c>
      <c r="J254" s="3">
        <v>108095</v>
      </c>
      <c r="K254" t="str" cm="1">
        <f t="array" ref="K254">_xlfn.IFS(Table1[[#This Row],[age]]&lt;20,"19 Below",Table1[[#This Row],[age]]&lt;=29,"20-29",Table1[[#This Row],[age]]&lt;=39,"30-39",Table1[[#This Row],[age]]&lt;=49,"40-49",Table1[[#This Row],[age]]&lt;=59,"50-59",Table1[[#This Row],[age]]&gt;60,"60+")</f>
        <v>30-39</v>
      </c>
    </row>
    <row r="255" spans="1:11" x14ac:dyDescent="0.25">
      <c r="A255" t="s">
        <v>794</v>
      </c>
      <c r="B255" t="s">
        <v>795</v>
      </c>
      <c r="C255" t="s">
        <v>796</v>
      </c>
      <c r="D255" t="s">
        <v>13</v>
      </c>
      <c r="E255">
        <v>30</v>
      </c>
      <c r="F255" t="s">
        <v>28</v>
      </c>
      <c r="G255" t="s">
        <v>48</v>
      </c>
      <c r="H255" t="s">
        <v>55</v>
      </c>
      <c r="I255" t="s">
        <v>23</v>
      </c>
      <c r="J255" s="3">
        <v>42045</v>
      </c>
      <c r="K255" t="str" cm="1">
        <f t="array" ref="K255">_xlfn.IFS(Table1[[#This Row],[age]]&lt;20,"19 Below",Table1[[#This Row],[age]]&lt;=29,"20-29",Table1[[#This Row],[age]]&lt;=39,"30-39",Table1[[#This Row],[age]]&lt;=49,"40-49",Table1[[#This Row],[age]]&lt;=59,"50-59",Table1[[#This Row],[age]]&gt;60,"60+")</f>
        <v>30-39</v>
      </c>
    </row>
    <row r="256" spans="1:11" x14ac:dyDescent="0.25">
      <c r="A256" t="s">
        <v>797</v>
      </c>
      <c r="B256" t="s">
        <v>798</v>
      </c>
      <c r="C256" t="s">
        <v>799</v>
      </c>
      <c r="D256" t="s">
        <v>34</v>
      </c>
      <c r="E256">
        <v>30</v>
      </c>
      <c r="F256" t="s">
        <v>14</v>
      </c>
      <c r="G256" t="s">
        <v>48</v>
      </c>
      <c r="H256" t="s">
        <v>16</v>
      </c>
      <c r="I256" t="s">
        <v>17</v>
      </c>
      <c r="J256" s="3">
        <v>160352</v>
      </c>
      <c r="K256" t="str" cm="1">
        <f t="array" ref="K256">_xlfn.IFS(Table1[[#This Row],[age]]&lt;20,"19 Below",Table1[[#This Row],[age]]&lt;=29,"20-29",Table1[[#This Row],[age]]&lt;=39,"30-39",Table1[[#This Row],[age]]&lt;=49,"40-49",Table1[[#This Row],[age]]&lt;=59,"50-59",Table1[[#This Row],[age]]&gt;60,"60+")</f>
        <v>30-39</v>
      </c>
    </row>
    <row r="257" spans="1:11" x14ac:dyDescent="0.25">
      <c r="A257" t="s">
        <v>800</v>
      </c>
      <c r="B257" t="s">
        <v>801</v>
      </c>
      <c r="C257" t="s">
        <v>802</v>
      </c>
      <c r="D257" t="s">
        <v>34</v>
      </c>
      <c r="E257">
        <v>48</v>
      </c>
      <c r="F257" t="s">
        <v>28</v>
      </c>
      <c r="G257" t="s">
        <v>29</v>
      </c>
      <c r="H257" t="s">
        <v>74</v>
      </c>
      <c r="I257" t="s">
        <v>17</v>
      </c>
      <c r="J257" s="3">
        <v>207456</v>
      </c>
      <c r="K257" t="str" cm="1">
        <f t="array" ref="K257">_xlfn.IFS(Table1[[#This Row],[age]]&lt;20,"19 Below",Table1[[#This Row],[age]]&lt;=29,"20-29",Table1[[#This Row],[age]]&lt;=39,"30-39",Table1[[#This Row],[age]]&lt;=49,"40-49",Table1[[#This Row],[age]]&lt;=59,"50-59",Table1[[#This Row],[age]]&gt;60,"60+")</f>
        <v>40-49</v>
      </c>
    </row>
    <row r="258" spans="1:11" x14ac:dyDescent="0.25">
      <c r="A258" t="s">
        <v>803</v>
      </c>
      <c r="B258" t="s">
        <v>804</v>
      </c>
      <c r="C258" t="s">
        <v>805</v>
      </c>
      <c r="D258" t="s">
        <v>34</v>
      </c>
      <c r="E258">
        <v>43</v>
      </c>
      <c r="F258" t="s">
        <v>28</v>
      </c>
      <c r="G258" t="s">
        <v>29</v>
      </c>
      <c r="H258" t="s">
        <v>30</v>
      </c>
      <c r="I258" t="s">
        <v>23</v>
      </c>
      <c r="J258" s="3">
        <v>309141</v>
      </c>
      <c r="K258" t="str" cm="1">
        <f t="array" ref="K258">_xlfn.IFS(Table1[[#This Row],[age]]&lt;20,"19 Below",Table1[[#This Row],[age]]&lt;=29,"20-29",Table1[[#This Row],[age]]&lt;=39,"30-39",Table1[[#This Row],[age]]&lt;=49,"40-49",Table1[[#This Row],[age]]&lt;=59,"50-59",Table1[[#This Row],[age]]&gt;60,"60+")</f>
        <v>40-49</v>
      </c>
    </row>
    <row r="259" spans="1:11" x14ac:dyDescent="0.25">
      <c r="A259" t="s">
        <v>806</v>
      </c>
      <c r="B259" t="s">
        <v>807</v>
      </c>
      <c r="C259" t="s">
        <v>808</v>
      </c>
      <c r="D259" t="s">
        <v>34</v>
      </c>
      <c r="E259">
        <v>29</v>
      </c>
      <c r="F259" t="s">
        <v>28</v>
      </c>
      <c r="G259" t="s">
        <v>44</v>
      </c>
      <c r="H259" t="s">
        <v>55</v>
      </c>
      <c r="I259" t="s">
        <v>17</v>
      </c>
      <c r="J259" s="3">
        <v>48321</v>
      </c>
      <c r="K259" t="str" cm="1">
        <f t="array" ref="K259">_xlfn.IFS(Table1[[#This Row],[age]]&lt;20,"19 Below",Table1[[#This Row],[age]]&lt;=29,"20-29",Table1[[#This Row],[age]]&lt;=39,"30-39",Table1[[#This Row],[age]]&lt;=49,"40-49",Table1[[#This Row],[age]]&lt;=59,"50-59",Table1[[#This Row],[age]]&gt;60,"60+")</f>
        <v>20-29</v>
      </c>
    </row>
    <row r="260" spans="1:11" x14ac:dyDescent="0.25">
      <c r="A260" t="s">
        <v>809</v>
      </c>
      <c r="B260" t="s">
        <v>810</v>
      </c>
      <c r="C260" t="s">
        <v>811</v>
      </c>
      <c r="D260" t="s">
        <v>34</v>
      </c>
      <c r="E260">
        <v>47</v>
      </c>
      <c r="F260" t="s">
        <v>28</v>
      </c>
      <c r="G260" t="s">
        <v>44</v>
      </c>
      <c r="H260" t="s">
        <v>55</v>
      </c>
      <c r="I260" t="s">
        <v>23</v>
      </c>
      <c r="J260" s="3">
        <v>116165</v>
      </c>
      <c r="K260" t="str" cm="1">
        <f t="array" ref="K260">_xlfn.IFS(Table1[[#This Row],[age]]&lt;20,"19 Below",Table1[[#This Row],[age]]&lt;=29,"20-29",Table1[[#This Row],[age]]&lt;=39,"30-39",Table1[[#This Row],[age]]&lt;=49,"40-49",Table1[[#This Row],[age]]&lt;=59,"50-59",Table1[[#This Row],[age]]&gt;60,"60+")</f>
        <v>40-49</v>
      </c>
    </row>
    <row r="261" spans="1:11" x14ac:dyDescent="0.25">
      <c r="A261" t="s">
        <v>812</v>
      </c>
      <c r="B261" t="s">
        <v>813</v>
      </c>
      <c r="C261" t="s">
        <v>814</v>
      </c>
      <c r="D261" t="s">
        <v>13</v>
      </c>
      <c r="E261">
        <v>39</v>
      </c>
      <c r="F261" t="s">
        <v>28</v>
      </c>
      <c r="G261" t="s">
        <v>29</v>
      </c>
      <c r="H261" t="s">
        <v>62</v>
      </c>
      <c r="I261" t="s">
        <v>23</v>
      </c>
      <c r="J261" s="3">
        <v>99602</v>
      </c>
      <c r="K261" t="str" cm="1">
        <f t="array" ref="K261">_xlfn.IFS(Table1[[#This Row],[age]]&lt;20,"19 Below",Table1[[#This Row],[age]]&lt;=29,"20-29",Table1[[#This Row],[age]]&lt;=39,"30-39",Table1[[#This Row],[age]]&lt;=49,"40-49",Table1[[#This Row],[age]]&lt;=59,"50-59",Table1[[#This Row],[age]]&gt;60,"60+")</f>
        <v>30-39</v>
      </c>
    </row>
    <row r="262" spans="1:11" x14ac:dyDescent="0.25">
      <c r="A262" t="s">
        <v>815</v>
      </c>
      <c r="B262" t="s">
        <v>816</v>
      </c>
      <c r="C262" t="s">
        <v>817</v>
      </c>
      <c r="D262" t="s">
        <v>34</v>
      </c>
      <c r="E262">
        <v>32</v>
      </c>
      <c r="F262" t="s">
        <v>28</v>
      </c>
      <c r="G262" t="s">
        <v>44</v>
      </c>
      <c r="H262" t="s">
        <v>55</v>
      </c>
      <c r="I262" t="s">
        <v>17</v>
      </c>
      <c r="J262" s="3">
        <v>85884</v>
      </c>
      <c r="K262" t="str" cm="1">
        <f t="array" ref="K262">_xlfn.IFS(Table1[[#This Row],[age]]&lt;20,"19 Below",Table1[[#This Row],[age]]&lt;=29,"20-29",Table1[[#This Row],[age]]&lt;=39,"30-39",Table1[[#This Row],[age]]&lt;=49,"40-49",Table1[[#This Row],[age]]&lt;=59,"50-59",Table1[[#This Row],[age]]&gt;60,"60+")</f>
        <v>30-39</v>
      </c>
    </row>
    <row r="263" spans="1:11" x14ac:dyDescent="0.25">
      <c r="A263" t="s">
        <v>818</v>
      </c>
      <c r="B263" t="s">
        <v>819</v>
      </c>
      <c r="C263" t="s">
        <v>820</v>
      </c>
      <c r="D263" t="s">
        <v>13</v>
      </c>
      <c r="E263">
        <v>48</v>
      </c>
      <c r="F263" t="s">
        <v>28</v>
      </c>
      <c r="G263" t="s">
        <v>15</v>
      </c>
      <c r="H263" t="s">
        <v>70</v>
      </c>
      <c r="I263" t="s">
        <v>23</v>
      </c>
      <c r="J263" s="3">
        <v>56546</v>
      </c>
      <c r="K263" t="str" cm="1">
        <f t="array" ref="K263">_xlfn.IFS(Table1[[#This Row],[age]]&lt;20,"19 Below",Table1[[#This Row],[age]]&lt;=29,"20-29",Table1[[#This Row],[age]]&lt;=39,"30-39",Table1[[#This Row],[age]]&lt;=49,"40-49",Table1[[#This Row],[age]]&lt;=59,"50-59",Table1[[#This Row],[age]]&gt;60,"60+")</f>
        <v>40-49</v>
      </c>
    </row>
    <row r="264" spans="1:11" x14ac:dyDescent="0.25">
      <c r="A264" s="1" t="s">
        <v>821</v>
      </c>
      <c r="B264" t="s">
        <v>822</v>
      </c>
      <c r="C264" t="s">
        <v>823</v>
      </c>
      <c r="D264" t="s">
        <v>13</v>
      </c>
      <c r="E264">
        <v>30</v>
      </c>
      <c r="F264" t="s">
        <v>14</v>
      </c>
      <c r="G264" t="s">
        <v>44</v>
      </c>
      <c r="H264" t="s">
        <v>16</v>
      </c>
      <c r="I264" t="s">
        <v>17</v>
      </c>
      <c r="J264" s="3">
        <v>148862</v>
      </c>
      <c r="K264" t="str" cm="1">
        <f t="array" ref="K264">_xlfn.IFS(Table1[[#This Row],[age]]&lt;20,"19 Below",Table1[[#This Row],[age]]&lt;=29,"20-29",Table1[[#This Row],[age]]&lt;=39,"30-39",Table1[[#This Row],[age]]&lt;=49,"40-49",Table1[[#This Row],[age]]&lt;=59,"50-59",Table1[[#This Row],[age]]&gt;60,"60+")</f>
        <v>30-39</v>
      </c>
    </row>
    <row r="265" spans="1:11" x14ac:dyDescent="0.25">
      <c r="A265" t="s">
        <v>824</v>
      </c>
      <c r="B265" t="s">
        <v>825</v>
      </c>
      <c r="C265" t="s">
        <v>826</v>
      </c>
      <c r="D265" t="s">
        <v>827</v>
      </c>
      <c r="E265">
        <v>43</v>
      </c>
      <c r="F265" t="s">
        <v>28</v>
      </c>
      <c r="G265" t="s">
        <v>29</v>
      </c>
      <c r="H265" t="s">
        <v>30</v>
      </c>
      <c r="I265" t="s">
        <v>23</v>
      </c>
      <c r="J265" s="3">
        <v>365504</v>
      </c>
      <c r="K265" t="str" cm="1">
        <f t="array" ref="K265">_xlfn.IFS(Table1[[#This Row],[age]]&lt;20,"19 Below",Table1[[#This Row],[age]]&lt;=29,"20-29",Table1[[#This Row],[age]]&lt;=39,"30-39",Table1[[#This Row],[age]]&lt;=49,"40-49",Table1[[#This Row],[age]]&lt;=59,"50-59",Table1[[#This Row],[age]]&gt;60,"60+")</f>
        <v>40-49</v>
      </c>
    </row>
    <row r="266" spans="1:11" x14ac:dyDescent="0.25">
      <c r="A266" t="s">
        <v>828</v>
      </c>
      <c r="B266" t="s">
        <v>829</v>
      </c>
      <c r="C266" t="s">
        <v>830</v>
      </c>
      <c r="D266" t="s">
        <v>34</v>
      </c>
      <c r="E266">
        <v>44</v>
      </c>
      <c r="F266" t="s">
        <v>28</v>
      </c>
      <c r="G266" t="s">
        <v>15</v>
      </c>
      <c r="H266" t="s">
        <v>70</v>
      </c>
      <c r="I266" t="s">
        <v>23</v>
      </c>
      <c r="J266" s="3">
        <v>91563</v>
      </c>
      <c r="K266" t="str" cm="1">
        <f t="array" ref="K266">_xlfn.IFS(Table1[[#This Row],[age]]&lt;20,"19 Below",Table1[[#This Row],[age]]&lt;=29,"20-29",Table1[[#This Row],[age]]&lt;=39,"30-39",Table1[[#This Row],[age]]&lt;=49,"40-49",Table1[[#This Row],[age]]&lt;=59,"50-59",Table1[[#This Row],[age]]&gt;60,"60+")</f>
        <v>40-49</v>
      </c>
    </row>
    <row r="267" spans="1:11" x14ac:dyDescent="0.25">
      <c r="A267" t="s">
        <v>831</v>
      </c>
      <c r="B267" t="s">
        <v>832</v>
      </c>
      <c r="C267" t="s">
        <v>833</v>
      </c>
      <c r="D267" t="s">
        <v>13</v>
      </c>
      <c r="E267">
        <v>30</v>
      </c>
      <c r="F267" t="s">
        <v>14</v>
      </c>
      <c r="G267" t="s">
        <v>44</v>
      </c>
      <c r="H267" t="s">
        <v>16</v>
      </c>
      <c r="I267" t="s">
        <v>40</v>
      </c>
      <c r="J267" s="3">
        <v>135919</v>
      </c>
      <c r="K267" t="str" cm="1">
        <f t="array" ref="K267">_xlfn.IFS(Table1[[#This Row],[age]]&lt;20,"19 Below",Table1[[#This Row],[age]]&lt;=29,"20-29",Table1[[#This Row],[age]]&lt;=39,"30-39",Table1[[#This Row],[age]]&lt;=49,"40-49",Table1[[#This Row],[age]]&lt;=59,"50-59",Table1[[#This Row],[age]]&gt;60,"60+")</f>
        <v>30-39</v>
      </c>
    </row>
    <row r="268" spans="1:11" x14ac:dyDescent="0.25">
      <c r="A268" t="s">
        <v>834</v>
      </c>
      <c r="B268" t="s">
        <v>835</v>
      </c>
      <c r="C268" t="s">
        <v>836</v>
      </c>
      <c r="D268" t="s">
        <v>34</v>
      </c>
      <c r="E268">
        <v>28</v>
      </c>
      <c r="F268" t="s">
        <v>28</v>
      </c>
      <c r="G268" t="s">
        <v>15</v>
      </c>
      <c r="H268" t="s">
        <v>70</v>
      </c>
      <c r="I268" t="s">
        <v>40</v>
      </c>
      <c r="J268" s="3">
        <v>47148</v>
      </c>
      <c r="K268" t="str" cm="1">
        <f t="array" ref="K268">_xlfn.IFS(Table1[[#This Row],[age]]&lt;20,"19 Below",Table1[[#This Row],[age]]&lt;=29,"20-29",Table1[[#This Row],[age]]&lt;=39,"30-39",Table1[[#This Row],[age]]&lt;=49,"40-49",Table1[[#This Row],[age]]&lt;=59,"50-59",Table1[[#This Row],[age]]&gt;60,"60+")</f>
        <v>20-29</v>
      </c>
    </row>
    <row r="269" spans="1:11" x14ac:dyDescent="0.25">
      <c r="A269" t="s">
        <v>837</v>
      </c>
      <c r="B269" t="s">
        <v>838</v>
      </c>
      <c r="C269" t="s">
        <v>839</v>
      </c>
      <c r="D269" t="s">
        <v>34</v>
      </c>
      <c r="E269">
        <v>33</v>
      </c>
      <c r="F269" t="s">
        <v>14</v>
      </c>
      <c r="G269" t="s">
        <v>48</v>
      </c>
      <c r="H269" t="s">
        <v>16</v>
      </c>
      <c r="I269" t="s">
        <v>23</v>
      </c>
      <c r="J269" s="3">
        <v>115114</v>
      </c>
      <c r="K269" t="str" cm="1">
        <f t="array" ref="K269">_xlfn.IFS(Table1[[#This Row],[age]]&lt;20,"19 Below",Table1[[#This Row],[age]]&lt;=29,"20-29",Table1[[#This Row],[age]]&lt;=39,"30-39",Table1[[#This Row],[age]]&lt;=49,"40-49",Table1[[#This Row],[age]]&lt;=59,"50-59",Table1[[#This Row],[age]]&gt;60,"60+")</f>
        <v>30-39</v>
      </c>
    </row>
    <row r="270" spans="1:11" x14ac:dyDescent="0.25">
      <c r="A270" t="s">
        <v>840</v>
      </c>
      <c r="B270" t="s">
        <v>841</v>
      </c>
      <c r="C270" t="s">
        <v>842</v>
      </c>
      <c r="D270" t="s">
        <v>13</v>
      </c>
      <c r="E270">
        <v>28</v>
      </c>
      <c r="F270" t="s">
        <v>14</v>
      </c>
      <c r="G270" t="s">
        <v>44</v>
      </c>
      <c r="H270" t="s">
        <v>16</v>
      </c>
      <c r="I270" t="s">
        <v>17</v>
      </c>
      <c r="J270" s="3">
        <v>110839</v>
      </c>
      <c r="K270" t="str" cm="1">
        <f t="array" ref="K270">_xlfn.IFS(Table1[[#This Row],[age]]&lt;20,"19 Below",Table1[[#This Row],[age]]&lt;=29,"20-29",Table1[[#This Row],[age]]&lt;=39,"30-39",Table1[[#This Row],[age]]&lt;=49,"40-49",Table1[[#This Row],[age]]&lt;=59,"50-59",Table1[[#This Row],[age]]&gt;60,"60+")</f>
        <v>20-29</v>
      </c>
    </row>
    <row r="271" spans="1:11" x14ac:dyDescent="0.25">
      <c r="A271" t="s">
        <v>843</v>
      </c>
      <c r="B271" t="s">
        <v>277</v>
      </c>
      <c r="C271" t="s">
        <v>844</v>
      </c>
      <c r="D271" t="s">
        <v>13</v>
      </c>
      <c r="E271">
        <v>45</v>
      </c>
      <c r="F271" t="s">
        <v>28</v>
      </c>
      <c r="G271" t="s">
        <v>44</v>
      </c>
      <c r="H271" t="s">
        <v>70</v>
      </c>
      <c r="I271" t="s">
        <v>40</v>
      </c>
      <c r="J271" s="3">
        <v>92613</v>
      </c>
      <c r="K271" t="str" cm="1">
        <f t="array" ref="K271">_xlfn.IFS(Table1[[#This Row],[age]]&lt;20,"19 Below",Table1[[#This Row],[age]]&lt;=29,"20-29",Table1[[#This Row],[age]]&lt;=39,"30-39",Table1[[#This Row],[age]]&lt;=49,"40-49",Table1[[#This Row],[age]]&lt;=59,"50-59",Table1[[#This Row],[age]]&gt;60,"60+")</f>
        <v>40-49</v>
      </c>
    </row>
    <row r="272" spans="1:11" x14ac:dyDescent="0.25">
      <c r="A272" t="s">
        <v>845</v>
      </c>
      <c r="B272" t="s">
        <v>846</v>
      </c>
      <c r="C272" t="s">
        <v>847</v>
      </c>
      <c r="D272" t="s">
        <v>13</v>
      </c>
      <c r="E272">
        <v>37</v>
      </c>
      <c r="F272" t="s">
        <v>28</v>
      </c>
      <c r="G272" t="s">
        <v>29</v>
      </c>
      <c r="H272" t="s">
        <v>150</v>
      </c>
      <c r="I272" t="s">
        <v>40</v>
      </c>
      <c r="J272" s="3">
        <v>276322</v>
      </c>
      <c r="K272" t="str" cm="1">
        <f t="array" ref="K272">_xlfn.IFS(Table1[[#This Row],[age]]&lt;20,"19 Below",Table1[[#This Row],[age]]&lt;=29,"20-29",Table1[[#This Row],[age]]&lt;=39,"30-39",Table1[[#This Row],[age]]&lt;=49,"40-49",Table1[[#This Row],[age]]&lt;=59,"50-59",Table1[[#This Row],[age]]&gt;60,"60+")</f>
        <v>30-39</v>
      </c>
    </row>
    <row r="273" spans="1:11" x14ac:dyDescent="0.25">
      <c r="A273" t="s">
        <v>848</v>
      </c>
      <c r="B273" t="s">
        <v>849</v>
      </c>
      <c r="C273" t="s">
        <v>850</v>
      </c>
      <c r="D273" t="s">
        <v>13</v>
      </c>
      <c r="E273">
        <v>44</v>
      </c>
      <c r="F273" t="s">
        <v>28</v>
      </c>
      <c r="G273" t="s">
        <v>29</v>
      </c>
      <c r="H273" t="s">
        <v>55</v>
      </c>
      <c r="I273" t="s">
        <v>23</v>
      </c>
      <c r="J273" s="3">
        <v>74172</v>
      </c>
      <c r="K273" t="str" cm="1">
        <f t="array" ref="K273">_xlfn.IFS(Table1[[#This Row],[age]]&lt;20,"19 Below",Table1[[#This Row],[age]]&lt;=29,"20-29",Table1[[#This Row],[age]]&lt;=39,"30-39",Table1[[#This Row],[age]]&lt;=49,"40-49",Table1[[#This Row],[age]]&lt;=59,"50-59",Table1[[#This Row],[age]]&gt;60,"60+")</f>
        <v>40-49</v>
      </c>
    </row>
    <row r="274" spans="1:11" x14ac:dyDescent="0.25">
      <c r="A274" t="s">
        <v>851</v>
      </c>
      <c r="B274" t="s">
        <v>852</v>
      </c>
      <c r="C274" t="s">
        <v>853</v>
      </c>
      <c r="D274" t="s">
        <v>34</v>
      </c>
      <c r="E274">
        <v>30</v>
      </c>
      <c r="F274" t="s">
        <v>28</v>
      </c>
      <c r="G274" t="s">
        <v>35</v>
      </c>
      <c r="H274" t="s">
        <v>55</v>
      </c>
      <c r="I274" t="s">
        <v>23</v>
      </c>
      <c r="J274" s="3">
        <v>36280</v>
      </c>
      <c r="K274" t="str" cm="1">
        <f t="array" ref="K274">_xlfn.IFS(Table1[[#This Row],[age]]&lt;20,"19 Below",Table1[[#This Row],[age]]&lt;=29,"20-29",Table1[[#This Row],[age]]&lt;=39,"30-39",Table1[[#This Row],[age]]&lt;=49,"40-49",Table1[[#This Row],[age]]&lt;=59,"50-59",Table1[[#This Row],[age]]&gt;60,"60+")</f>
        <v>30-39</v>
      </c>
    </row>
    <row r="275" spans="1:11" x14ac:dyDescent="0.25">
      <c r="A275" t="s">
        <v>854</v>
      </c>
      <c r="B275" t="s">
        <v>855</v>
      </c>
      <c r="C275" t="s">
        <v>856</v>
      </c>
      <c r="D275" t="s">
        <v>34</v>
      </c>
      <c r="E275">
        <v>40</v>
      </c>
      <c r="F275" t="s">
        <v>21</v>
      </c>
      <c r="G275" t="s">
        <v>35</v>
      </c>
      <c r="H275" t="s">
        <v>36</v>
      </c>
      <c r="I275" t="s">
        <v>17</v>
      </c>
      <c r="J275" s="3">
        <v>70703</v>
      </c>
      <c r="K275" t="str" cm="1">
        <f t="array" ref="K275">_xlfn.IFS(Table1[[#This Row],[age]]&lt;20,"19 Below",Table1[[#This Row],[age]]&lt;=29,"20-29",Table1[[#This Row],[age]]&lt;=39,"30-39",Table1[[#This Row],[age]]&lt;=49,"40-49",Table1[[#This Row],[age]]&lt;=59,"50-59",Table1[[#This Row],[age]]&gt;60,"60+")</f>
        <v>40-49</v>
      </c>
    </row>
    <row r="276" spans="1:11" x14ac:dyDescent="0.25">
      <c r="A276" t="s">
        <v>857</v>
      </c>
      <c r="B276" t="s">
        <v>858</v>
      </c>
      <c r="C276" t="s">
        <v>859</v>
      </c>
      <c r="D276" t="s">
        <v>34</v>
      </c>
      <c r="E276">
        <v>48</v>
      </c>
      <c r="F276" t="s">
        <v>14</v>
      </c>
      <c r="G276" t="s">
        <v>29</v>
      </c>
      <c r="H276" t="s">
        <v>118</v>
      </c>
      <c r="I276" t="s">
        <v>17</v>
      </c>
      <c r="J276" s="3">
        <v>37124</v>
      </c>
      <c r="K276" t="str" cm="1">
        <f t="array" ref="K276">_xlfn.IFS(Table1[[#This Row],[age]]&lt;20,"19 Below",Table1[[#This Row],[age]]&lt;=29,"20-29",Table1[[#This Row],[age]]&lt;=39,"30-39",Table1[[#This Row],[age]]&lt;=49,"40-49",Table1[[#This Row],[age]]&lt;=59,"50-59",Table1[[#This Row],[age]]&gt;60,"60+")</f>
        <v>40-49</v>
      </c>
    </row>
    <row r="277" spans="1:11" x14ac:dyDescent="0.25">
      <c r="A277" t="s">
        <v>860</v>
      </c>
      <c r="B277" t="s">
        <v>861</v>
      </c>
      <c r="C277" t="s">
        <v>862</v>
      </c>
      <c r="D277" t="s">
        <v>34</v>
      </c>
      <c r="E277">
        <v>41</v>
      </c>
      <c r="F277" t="s">
        <v>28</v>
      </c>
      <c r="G277" t="s">
        <v>29</v>
      </c>
      <c r="H277" t="s">
        <v>55</v>
      </c>
      <c r="I277" t="s">
        <v>23</v>
      </c>
      <c r="J277" s="3">
        <v>52581</v>
      </c>
      <c r="K277" t="str" cm="1">
        <f t="array" ref="K277">_xlfn.IFS(Table1[[#This Row],[age]]&lt;20,"19 Below",Table1[[#This Row],[age]]&lt;=29,"20-29",Table1[[#This Row],[age]]&lt;=39,"30-39",Table1[[#This Row],[age]]&lt;=49,"40-49",Table1[[#This Row],[age]]&lt;=59,"50-59",Table1[[#This Row],[age]]&gt;60,"60+")</f>
        <v>40-49</v>
      </c>
    </row>
    <row r="278" spans="1:11" x14ac:dyDescent="0.25">
      <c r="A278" t="s">
        <v>863</v>
      </c>
      <c r="B278" t="s">
        <v>864</v>
      </c>
      <c r="C278" t="s">
        <v>865</v>
      </c>
      <c r="D278" t="s">
        <v>27</v>
      </c>
      <c r="E278">
        <v>40</v>
      </c>
      <c r="F278" t="s">
        <v>28</v>
      </c>
      <c r="G278" t="s">
        <v>29</v>
      </c>
      <c r="H278" t="s">
        <v>62</v>
      </c>
      <c r="I278" t="s">
        <v>23</v>
      </c>
      <c r="J278" s="3">
        <v>145328</v>
      </c>
      <c r="K278" t="str" cm="1">
        <f t="array" ref="K278">_xlfn.IFS(Table1[[#This Row],[age]]&lt;20,"19 Below",Table1[[#This Row],[age]]&lt;=29,"20-29",Table1[[#This Row],[age]]&lt;=39,"30-39",Table1[[#This Row],[age]]&lt;=49,"40-49",Table1[[#This Row],[age]]&lt;=59,"50-59",Table1[[#This Row],[age]]&gt;60,"60+")</f>
        <v>40-49</v>
      </c>
    </row>
    <row r="279" spans="1:11" x14ac:dyDescent="0.25">
      <c r="A279" t="s">
        <v>866</v>
      </c>
      <c r="B279" t="s">
        <v>867</v>
      </c>
      <c r="C279" t="s">
        <v>868</v>
      </c>
      <c r="D279" t="s">
        <v>27</v>
      </c>
      <c r="E279">
        <v>43</v>
      </c>
      <c r="F279" t="s">
        <v>28</v>
      </c>
      <c r="G279" t="s">
        <v>29</v>
      </c>
      <c r="H279" t="s">
        <v>70</v>
      </c>
      <c r="I279" t="s">
        <v>23</v>
      </c>
      <c r="J279" s="3">
        <v>130665</v>
      </c>
      <c r="K279" t="str" cm="1">
        <f t="array" ref="K279">_xlfn.IFS(Table1[[#This Row],[age]]&lt;20,"19 Below",Table1[[#This Row],[age]]&lt;=29,"20-29",Table1[[#This Row],[age]]&lt;=39,"30-39",Table1[[#This Row],[age]]&lt;=49,"40-49",Table1[[#This Row],[age]]&lt;=59,"50-59",Table1[[#This Row],[age]]&gt;60,"60+")</f>
        <v>40-49</v>
      </c>
    </row>
    <row r="280" spans="1:11" x14ac:dyDescent="0.25">
      <c r="A280" t="s">
        <v>869</v>
      </c>
      <c r="B280" t="s">
        <v>870</v>
      </c>
      <c r="C280" t="s">
        <v>871</v>
      </c>
      <c r="D280" t="s">
        <v>13</v>
      </c>
      <c r="E280">
        <v>44</v>
      </c>
      <c r="F280" t="s">
        <v>28</v>
      </c>
      <c r="G280" t="s">
        <v>15</v>
      </c>
      <c r="H280" t="s">
        <v>70</v>
      </c>
      <c r="I280" t="s">
        <v>40</v>
      </c>
      <c r="J280" s="3">
        <v>81297</v>
      </c>
      <c r="K280" t="str" cm="1">
        <f t="array" ref="K280">_xlfn.IFS(Table1[[#This Row],[age]]&lt;20,"19 Below",Table1[[#This Row],[age]]&lt;=29,"20-29",Table1[[#This Row],[age]]&lt;=39,"30-39",Table1[[#This Row],[age]]&lt;=49,"40-49",Table1[[#This Row],[age]]&lt;=59,"50-59",Table1[[#This Row],[age]]&gt;60,"60+")</f>
        <v>40-49</v>
      </c>
    </row>
    <row r="281" spans="1:11" x14ac:dyDescent="0.25">
      <c r="A281" t="s">
        <v>872</v>
      </c>
      <c r="B281" t="s">
        <v>873</v>
      </c>
      <c r="C281" t="s">
        <v>874</v>
      </c>
      <c r="D281" t="s">
        <v>27</v>
      </c>
      <c r="E281">
        <v>27</v>
      </c>
      <c r="F281" t="s">
        <v>14</v>
      </c>
      <c r="G281" t="s">
        <v>90</v>
      </c>
      <c r="H281" t="s">
        <v>16</v>
      </c>
      <c r="I281" t="s">
        <v>17</v>
      </c>
      <c r="J281" s="3">
        <v>141998</v>
      </c>
      <c r="K281" t="str" cm="1">
        <f t="array" ref="K281">_xlfn.IFS(Table1[[#This Row],[age]]&lt;20,"19 Below",Table1[[#This Row],[age]]&lt;=29,"20-29",Table1[[#This Row],[age]]&lt;=39,"30-39",Table1[[#This Row],[age]]&lt;=49,"40-49",Table1[[#This Row],[age]]&lt;=59,"50-59",Table1[[#This Row],[age]]&gt;60,"60+")</f>
        <v>20-29</v>
      </c>
    </row>
    <row r="282" spans="1:11" x14ac:dyDescent="0.25">
      <c r="A282" t="s">
        <v>875</v>
      </c>
      <c r="B282" t="s">
        <v>876</v>
      </c>
      <c r="C282" t="s">
        <v>877</v>
      </c>
      <c r="D282" t="s">
        <v>34</v>
      </c>
      <c r="E282">
        <v>38</v>
      </c>
      <c r="F282" t="s">
        <v>14</v>
      </c>
      <c r="G282" t="s">
        <v>29</v>
      </c>
      <c r="H282" t="s">
        <v>16</v>
      </c>
      <c r="I282" t="s">
        <v>40</v>
      </c>
      <c r="J282" s="3">
        <v>114713</v>
      </c>
      <c r="K282" t="str" cm="1">
        <f t="array" ref="K282">_xlfn.IFS(Table1[[#This Row],[age]]&lt;20,"19 Below",Table1[[#This Row],[age]]&lt;=29,"20-29",Table1[[#This Row],[age]]&lt;=39,"30-39",Table1[[#This Row],[age]]&lt;=49,"40-49",Table1[[#This Row],[age]]&lt;=59,"50-59",Table1[[#This Row],[age]]&gt;60,"60+")</f>
        <v>30-39</v>
      </c>
    </row>
    <row r="283" spans="1:11" x14ac:dyDescent="0.25">
      <c r="A283" t="s">
        <v>878</v>
      </c>
      <c r="B283" t="s">
        <v>879</v>
      </c>
      <c r="C283" t="s">
        <v>880</v>
      </c>
      <c r="D283" t="s">
        <v>13</v>
      </c>
      <c r="E283">
        <v>30</v>
      </c>
      <c r="F283" t="s">
        <v>28</v>
      </c>
      <c r="G283" t="s">
        <v>146</v>
      </c>
      <c r="H283" t="s">
        <v>55</v>
      </c>
      <c r="I283" t="s">
        <v>17</v>
      </c>
      <c r="J283" s="3">
        <v>35126</v>
      </c>
      <c r="K283" t="str" cm="1">
        <f t="array" ref="K283">_xlfn.IFS(Table1[[#This Row],[age]]&lt;20,"19 Below",Table1[[#This Row],[age]]&lt;=29,"20-29",Table1[[#This Row],[age]]&lt;=39,"30-39",Table1[[#This Row],[age]]&lt;=49,"40-49",Table1[[#This Row],[age]]&lt;=59,"50-59",Table1[[#This Row],[age]]&gt;60,"60+")</f>
        <v>30-39</v>
      </c>
    </row>
    <row r="284" spans="1:11" x14ac:dyDescent="0.25">
      <c r="A284" t="s">
        <v>881</v>
      </c>
      <c r="B284" t="s">
        <v>882</v>
      </c>
      <c r="C284" t="s">
        <v>883</v>
      </c>
      <c r="D284" t="s">
        <v>13</v>
      </c>
      <c r="E284">
        <v>30</v>
      </c>
      <c r="F284" t="s">
        <v>28</v>
      </c>
      <c r="G284" t="s">
        <v>44</v>
      </c>
      <c r="H284" t="s">
        <v>62</v>
      </c>
      <c r="I284" t="s">
        <v>17</v>
      </c>
      <c r="J284" s="3">
        <v>262409</v>
      </c>
      <c r="K284" t="str" cm="1">
        <f t="array" ref="K284">_xlfn.IFS(Table1[[#This Row],[age]]&lt;20,"19 Below",Table1[[#This Row],[age]]&lt;=29,"20-29",Table1[[#This Row],[age]]&lt;=39,"30-39",Table1[[#This Row],[age]]&lt;=49,"40-49",Table1[[#This Row],[age]]&lt;=59,"50-59",Table1[[#This Row],[age]]&gt;60,"60+")</f>
        <v>30-39</v>
      </c>
    </row>
    <row r="285" spans="1:11" x14ac:dyDescent="0.25">
      <c r="A285" t="s">
        <v>884</v>
      </c>
      <c r="B285" t="s">
        <v>885</v>
      </c>
      <c r="C285" t="s">
        <v>886</v>
      </c>
      <c r="D285" t="s">
        <v>34</v>
      </c>
      <c r="E285">
        <v>30</v>
      </c>
      <c r="F285" t="s">
        <v>28</v>
      </c>
      <c r="G285" t="s">
        <v>29</v>
      </c>
      <c r="H285" t="s">
        <v>70</v>
      </c>
      <c r="I285" t="s">
        <v>17</v>
      </c>
      <c r="J285" s="3">
        <v>55485</v>
      </c>
      <c r="K285" t="str" cm="1">
        <f t="array" ref="K285">_xlfn.IFS(Table1[[#This Row],[age]]&lt;20,"19 Below",Table1[[#This Row],[age]]&lt;=29,"20-29",Table1[[#This Row],[age]]&lt;=39,"30-39",Table1[[#This Row],[age]]&lt;=49,"40-49",Table1[[#This Row],[age]]&lt;=59,"50-59",Table1[[#This Row],[age]]&gt;60,"60+")</f>
        <v>30-39</v>
      </c>
    </row>
    <row r="286" spans="1:11" x14ac:dyDescent="0.25">
      <c r="A286" t="s">
        <v>887</v>
      </c>
      <c r="B286" t="s">
        <v>888</v>
      </c>
      <c r="C286" t="s">
        <v>889</v>
      </c>
      <c r="D286" t="s">
        <v>34</v>
      </c>
      <c r="E286">
        <v>42</v>
      </c>
      <c r="F286" t="s">
        <v>28</v>
      </c>
      <c r="G286" t="s">
        <v>44</v>
      </c>
      <c r="H286" t="s">
        <v>62</v>
      </c>
      <c r="I286" t="s">
        <v>40</v>
      </c>
      <c r="J286" s="3">
        <v>110069</v>
      </c>
      <c r="K286" t="str" cm="1">
        <f t="array" ref="K286">_xlfn.IFS(Table1[[#This Row],[age]]&lt;20,"19 Below",Table1[[#This Row],[age]]&lt;=29,"20-29",Table1[[#This Row],[age]]&lt;=39,"30-39",Table1[[#This Row],[age]]&lt;=49,"40-49",Table1[[#This Row],[age]]&lt;=59,"50-59",Table1[[#This Row],[age]]&gt;60,"60+")</f>
        <v>40-49</v>
      </c>
    </row>
    <row r="287" spans="1:11" x14ac:dyDescent="0.25">
      <c r="A287" t="s">
        <v>890</v>
      </c>
      <c r="B287" t="s">
        <v>891</v>
      </c>
      <c r="C287" t="s">
        <v>892</v>
      </c>
      <c r="D287" t="s">
        <v>13</v>
      </c>
      <c r="E287">
        <v>30</v>
      </c>
      <c r="F287" t="s">
        <v>28</v>
      </c>
      <c r="G287" t="s">
        <v>15</v>
      </c>
      <c r="H287" t="s">
        <v>62</v>
      </c>
      <c r="I287" t="s">
        <v>40</v>
      </c>
      <c r="J287" s="3">
        <v>94791</v>
      </c>
      <c r="K287" t="str" cm="1">
        <f t="array" ref="K287">_xlfn.IFS(Table1[[#This Row],[age]]&lt;20,"19 Below",Table1[[#This Row],[age]]&lt;=29,"20-29",Table1[[#This Row],[age]]&lt;=39,"30-39",Table1[[#This Row],[age]]&lt;=49,"40-49",Table1[[#This Row],[age]]&lt;=59,"50-59",Table1[[#This Row],[age]]&gt;60,"60+")</f>
        <v>30-39</v>
      </c>
    </row>
    <row r="288" spans="1:11" x14ac:dyDescent="0.25">
      <c r="A288" t="s">
        <v>893</v>
      </c>
      <c r="B288" t="s">
        <v>894</v>
      </c>
      <c r="C288" t="s">
        <v>895</v>
      </c>
      <c r="D288" t="s">
        <v>34</v>
      </c>
      <c r="E288">
        <v>31</v>
      </c>
      <c r="F288" t="s">
        <v>14</v>
      </c>
      <c r="G288" t="s">
        <v>15</v>
      </c>
      <c r="H288" t="s">
        <v>16</v>
      </c>
      <c r="I288" t="s">
        <v>23</v>
      </c>
      <c r="J288" s="3">
        <v>183189</v>
      </c>
      <c r="K288" t="str" cm="1">
        <f t="array" ref="K288">_xlfn.IFS(Table1[[#This Row],[age]]&lt;20,"19 Below",Table1[[#This Row],[age]]&lt;=29,"20-29",Table1[[#This Row],[age]]&lt;=39,"30-39",Table1[[#This Row],[age]]&lt;=49,"40-49",Table1[[#This Row],[age]]&lt;=59,"50-59",Table1[[#This Row],[age]]&gt;60,"60+")</f>
        <v>30-39</v>
      </c>
    </row>
    <row r="289" spans="1:11" x14ac:dyDescent="0.25">
      <c r="A289" t="s">
        <v>896</v>
      </c>
      <c r="B289" t="s">
        <v>897</v>
      </c>
      <c r="C289" t="s">
        <v>898</v>
      </c>
      <c r="D289" t="s">
        <v>13</v>
      </c>
      <c r="E289">
        <v>44</v>
      </c>
      <c r="F289" t="s">
        <v>14</v>
      </c>
      <c r="G289" t="s">
        <v>29</v>
      </c>
      <c r="H289" t="s">
        <v>16</v>
      </c>
      <c r="I289" t="s">
        <v>23</v>
      </c>
      <c r="J289" s="3">
        <v>126073</v>
      </c>
      <c r="K289" t="str" cm="1">
        <f t="array" ref="K289">_xlfn.IFS(Table1[[#This Row],[age]]&lt;20,"19 Below",Table1[[#This Row],[age]]&lt;=29,"20-29",Table1[[#This Row],[age]]&lt;=39,"30-39",Table1[[#This Row],[age]]&lt;=49,"40-49",Table1[[#This Row],[age]]&lt;=59,"50-59",Table1[[#This Row],[age]]&gt;60,"60+")</f>
        <v>40-49</v>
      </c>
    </row>
    <row r="290" spans="1:11" x14ac:dyDescent="0.25">
      <c r="A290" t="s">
        <v>899</v>
      </c>
      <c r="B290" t="s">
        <v>900</v>
      </c>
      <c r="C290" t="s">
        <v>901</v>
      </c>
      <c r="D290" t="s">
        <v>34</v>
      </c>
      <c r="E290">
        <v>47</v>
      </c>
      <c r="F290" t="s">
        <v>28</v>
      </c>
      <c r="G290" t="s">
        <v>44</v>
      </c>
      <c r="H290" t="s">
        <v>30</v>
      </c>
      <c r="I290" t="s">
        <v>23</v>
      </c>
      <c r="J290" s="3">
        <v>287710</v>
      </c>
      <c r="K290" t="str" cm="1">
        <f t="array" ref="K290">_xlfn.IFS(Table1[[#This Row],[age]]&lt;20,"19 Below",Table1[[#This Row],[age]]&lt;=29,"20-29",Table1[[#This Row],[age]]&lt;=39,"30-39",Table1[[#This Row],[age]]&lt;=49,"40-49",Table1[[#This Row],[age]]&lt;=59,"50-59",Table1[[#This Row],[age]]&gt;60,"60+")</f>
        <v>40-49</v>
      </c>
    </row>
    <row r="291" spans="1:11" x14ac:dyDescent="0.25">
      <c r="A291" t="s">
        <v>902</v>
      </c>
      <c r="B291" t="s">
        <v>903</v>
      </c>
      <c r="C291" t="s">
        <v>904</v>
      </c>
      <c r="D291" t="s">
        <v>13</v>
      </c>
      <c r="E291">
        <v>28</v>
      </c>
      <c r="F291" t="s">
        <v>28</v>
      </c>
      <c r="G291" t="s">
        <v>29</v>
      </c>
      <c r="H291" t="s">
        <v>55</v>
      </c>
      <c r="I291" t="s">
        <v>17</v>
      </c>
      <c r="J291" s="3">
        <v>76133</v>
      </c>
      <c r="K291" t="str" cm="1">
        <f t="array" ref="K291">_xlfn.IFS(Table1[[#This Row],[age]]&lt;20,"19 Below",Table1[[#This Row],[age]]&lt;=29,"20-29",Table1[[#This Row],[age]]&lt;=39,"30-39",Table1[[#This Row],[age]]&lt;=49,"40-49",Table1[[#This Row],[age]]&lt;=59,"50-59",Table1[[#This Row],[age]]&gt;60,"60+")</f>
        <v>20-29</v>
      </c>
    </row>
    <row r="292" spans="1:11" x14ac:dyDescent="0.25">
      <c r="A292" t="s">
        <v>905</v>
      </c>
      <c r="B292" t="s">
        <v>906</v>
      </c>
      <c r="C292" t="s">
        <v>907</v>
      </c>
      <c r="D292" t="s">
        <v>27</v>
      </c>
      <c r="E292">
        <v>47</v>
      </c>
      <c r="F292" t="s">
        <v>28</v>
      </c>
      <c r="G292" t="s">
        <v>35</v>
      </c>
      <c r="H292" t="s">
        <v>55</v>
      </c>
      <c r="I292" t="s">
        <v>40</v>
      </c>
      <c r="J292" s="3">
        <v>61915</v>
      </c>
      <c r="K292" t="str" cm="1">
        <f t="array" ref="K292">_xlfn.IFS(Table1[[#This Row],[age]]&lt;20,"19 Below",Table1[[#This Row],[age]]&lt;=29,"20-29",Table1[[#This Row],[age]]&lt;=39,"30-39",Table1[[#This Row],[age]]&lt;=49,"40-49",Table1[[#This Row],[age]]&lt;=59,"50-59",Table1[[#This Row],[age]]&gt;60,"60+")</f>
        <v>40-49</v>
      </c>
    </row>
    <row r="293" spans="1:11" x14ac:dyDescent="0.25">
      <c r="A293" t="s">
        <v>908</v>
      </c>
      <c r="B293" t="s">
        <v>909</v>
      </c>
      <c r="C293" t="s">
        <v>910</v>
      </c>
      <c r="D293" t="s">
        <v>13</v>
      </c>
      <c r="E293">
        <v>26</v>
      </c>
      <c r="F293" t="s">
        <v>14</v>
      </c>
      <c r="G293" t="s">
        <v>29</v>
      </c>
      <c r="H293" t="s">
        <v>118</v>
      </c>
      <c r="I293" t="s">
        <v>17</v>
      </c>
      <c r="J293" s="3">
        <v>40638</v>
      </c>
      <c r="K293" t="str" cm="1">
        <f t="array" ref="K293">_xlfn.IFS(Table1[[#This Row],[age]]&lt;20,"19 Below",Table1[[#This Row],[age]]&lt;=29,"20-29",Table1[[#This Row],[age]]&lt;=39,"30-39",Table1[[#This Row],[age]]&lt;=49,"40-49",Table1[[#This Row],[age]]&lt;=59,"50-59",Table1[[#This Row],[age]]&gt;60,"60+")</f>
        <v>20-29</v>
      </c>
    </row>
    <row r="294" spans="1:11" x14ac:dyDescent="0.25">
      <c r="A294" t="s">
        <v>911</v>
      </c>
      <c r="B294" t="s">
        <v>912</v>
      </c>
      <c r="C294" t="s">
        <v>913</v>
      </c>
      <c r="D294" t="s">
        <v>34</v>
      </c>
      <c r="E294">
        <v>33</v>
      </c>
      <c r="F294" t="s">
        <v>28</v>
      </c>
      <c r="G294" t="s">
        <v>44</v>
      </c>
      <c r="H294" t="s">
        <v>74</v>
      </c>
      <c r="I294" t="s">
        <v>17</v>
      </c>
      <c r="J294" s="3">
        <v>181244</v>
      </c>
      <c r="K294" t="str" cm="1">
        <f t="array" ref="K294">_xlfn.IFS(Table1[[#This Row],[age]]&lt;20,"19 Below",Table1[[#This Row],[age]]&lt;=29,"20-29",Table1[[#This Row],[age]]&lt;=39,"30-39",Table1[[#This Row],[age]]&lt;=49,"40-49",Table1[[#This Row],[age]]&lt;=59,"50-59",Table1[[#This Row],[age]]&gt;60,"60+")</f>
        <v>30-39</v>
      </c>
    </row>
    <row r="295" spans="1:11" x14ac:dyDescent="0.25">
      <c r="A295" t="s">
        <v>914</v>
      </c>
      <c r="B295" t="s">
        <v>915</v>
      </c>
      <c r="C295" t="s">
        <v>916</v>
      </c>
      <c r="D295" t="s">
        <v>34</v>
      </c>
      <c r="E295">
        <v>30</v>
      </c>
      <c r="F295" t="s">
        <v>28</v>
      </c>
      <c r="G295" t="s">
        <v>44</v>
      </c>
      <c r="H295" t="s">
        <v>70</v>
      </c>
      <c r="I295" t="s">
        <v>40</v>
      </c>
      <c r="J295" s="3">
        <v>46388</v>
      </c>
      <c r="K295" t="str" cm="1">
        <f t="array" ref="K295">_xlfn.IFS(Table1[[#This Row],[age]]&lt;20,"19 Below",Table1[[#This Row],[age]]&lt;=29,"20-29",Table1[[#This Row],[age]]&lt;=39,"30-39",Table1[[#This Row],[age]]&lt;=49,"40-49",Table1[[#This Row],[age]]&lt;=59,"50-59",Table1[[#This Row],[age]]&gt;60,"60+")</f>
        <v>30-39</v>
      </c>
    </row>
    <row r="296" spans="1:11" x14ac:dyDescent="0.25">
      <c r="A296" t="s">
        <v>917</v>
      </c>
      <c r="B296" t="s">
        <v>918</v>
      </c>
      <c r="C296" t="s">
        <v>919</v>
      </c>
      <c r="D296" t="s">
        <v>13</v>
      </c>
      <c r="E296">
        <v>38</v>
      </c>
      <c r="F296" t="s">
        <v>28</v>
      </c>
      <c r="G296" t="s">
        <v>29</v>
      </c>
      <c r="H296" t="s">
        <v>70</v>
      </c>
      <c r="I296" t="s">
        <v>40</v>
      </c>
      <c r="J296" s="3">
        <v>45942</v>
      </c>
      <c r="K296" t="str" cm="1">
        <f t="array" ref="K296">_xlfn.IFS(Table1[[#This Row],[age]]&lt;20,"19 Below",Table1[[#This Row],[age]]&lt;=29,"20-29",Table1[[#This Row],[age]]&lt;=39,"30-39",Table1[[#This Row],[age]]&lt;=49,"40-49",Table1[[#This Row],[age]]&lt;=59,"50-59",Table1[[#This Row],[age]]&gt;60,"60+")</f>
        <v>30-39</v>
      </c>
    </row>
    <row r="297" spans="1:11" x14ac:dyDescent="0.25">
      <c r="A297" t="s">
        <v>920</v>
      </c>
      <c r="B297" t="s">
        <v>921</v>
      </c>
      <c r="C297" t="s">
        <v>922</v>
      </c>
      <c r="D297" t="s">
        <v>34</v>
      </c>
      <c r="E297">
        <v>43</v>
      </c>
      <c r="F297" t="s">
        <v>28</v>
      </c>
      <c r="G297" t="s">
        <v>146</v>
      </c>
      <c r="H297" t="s">
        <v>70</v>
      </c>
      <c r="I297" t="s">
        <v>23</v>
      </c>
      <c r="J297" s="3">
        <v>49882</v>
      </c>
      <c r="K297" t="str" cm="1">
        <f t="array" ref="K297">_xlfn.IFS(Table1[[#This Row],[age]]&lt;20,"19 Below",Table1[[#This Row],[age]]&lt;=29,"20-29",Table1[[#This Row],[age]]&lt;=39,"30-39",Table1[[#This Row],[age]]&lt;=49,"40-49",Table1[[#This Row],[age]]&lt;=59,"50-59",Table1[[#This Row],[age]]&gt;60,"60+")</f>
        <v>40-49</v>
      </c>
    </row>
    <row r="298" spans="1:11" x14ac:dyDescent="0.25">
      <c r="A298" t="s">
        <v>923</v>
      </c>
      <c r="B298" t="s">
        <v>924</v>
      </c>
      <c r="C298" t="s">
        <v>925</v>
      </c>
      <c r="D298" t="s">
        <v>34</v>
      </c>
      <c r="E298">
        <v>35</v>
      </c>
      <c r="F298" t="s">
        <v>28</v>
      </c>
      <c r="G298" t="s">
        <v>44</v>
      </c>
      <c r="H298" t="s">
        <v>30</v>
      </c>
      <c r="I298" t="s">
        <v>40</v>
      </c>
      <c r="J298" s="3">
        <v>243863</v>
      </c>
      <c r="K298" t="str" cm="1">
        <f t="array" ref="K298">_xlfn.IFS(Table1[[#This Row],[age]]&lt;20,"19 Below",Table1[[#This Row],[age]]&lt;=29,"20-29",Table1[[#This Row],[age]]&lt;=39,"30-39",Table1[[#This Row],[age]]&lt;=49,"40-49",Table1[[#This Row],[age]]&lt;=59,"50-59",Table1[[#This Row],[age]]&gt;60,"60+")</f>
        <v>30-39</v>
      </c>
    </row>
    <row r="299" spans="1:11" x14ac:dyDescent="0.25">
      <c r="A299" t="s">
        <v>926</v>
      </c>
      <c r="B299" t="s">
        <v>927</v>
      </c>
      <c r="C299" t="s">
        <v>928</v>
      </c>
      <c r="D299" t="s">
        <v>34</v>
      </c>
      <c r="E299">
        <v>40</v>
      </c>
      <c r="F299" t="s">
        <v>28</v>
      </c>
      <c r="G299" t="s">
        <v>44</v>
      </c>
      <c r="H299" t="s">
        <v>55</v>
      </c>
      <c r="I299" t="s">
        <v>40</v>
      </c>
      <c r="J299" s="3">
        <v>59899</v>
      </c>
      <c r="K299" t="str" cm="1">
        <f t="array" ref="K299">_xlfn.IFS(Table1[[#This Row],[age]]&lt;20,"19 Below",Table1[[#This Row],[age]]&lt;=29,"20-29",Table1[[#This Row],[age]]&lt;=39,"30-39",Table1[[#This Row],[age]]&lt;=49,"40-49",Table1[[#This Row],[age]]&lt;=59,"50-59",Table1[[#This Row],[age]]&gt;60,"60+")</f>
        <v>40-49</v>
      </c>
    </row>
    <row r="300" spans="1:11" x14ac:dyDescent="0.25">
      <c r="A300" t="s">
        <v>929</v>
      </c>
      <c r="B300" t="s">
        <v>930</v>
      </c>
      <c r="C300" t="s">
        <v>931</v>
      </c>
      <c r="D300" t="s">
        <v>34</v>
      </c>
      <c r="E300">
        <v>32</v>
      </c>
      <c r="F300" t="s">
        <v>28</v>
      </c>
      <c r="G300" t="s">
        <v>44</v>
      </c>
      <c r="H300" t="s">
        <v>55</v>
      </c>
      <c r="I300" t="s">
        <v>23</v>
      </c>
      <c r="J300" s="3">
        <v>121881</v>
      </c>
      <c r="K300" t="str" cm="1">
        <f t="array" ref="K300">_xlfn.IFS(Table1[[#This Row],[age]]&lt;20,"19 Below",Table1[[#This Row],[age]]&lt;=29,"20-29",Table1[[#This Row],[age]]&lt;=39,"30-39",Table1[[#This Row],[age]]&lt;=49,"40-49",Table1[[#This Row],[age]]&lt;=59,"50-59",Table1[[#This Row],[age]]&gt;60,"60+")</f>
        <v>30-39</v>
      </c>
    </row>
    <row r="301" spans="1:11" x14ac:dyDescent="0.25">
      <c r="A301" t="s">
        <v>932</v>
      </c>
      <c r="B301" t="s">
        <v>933</v>
      </c>
      <c r="C301" t="s">
        <v>934</v>
      </c>
      <c r="D301" t="s">
        <v>13</v>
      </c>
      <c r="E301">
        <v>43</v>
      </c>
      <c r="F301" t="s">
        <v>28</v>
      </c>
      <c r="G301" t="s">
        <v>44</v>
      </c>
      <c r="H301" t="s">
        <v>62</v>
      </c>
      <c r="I301" t="s">
        <v>17</v>
      </c>
      <c r="J301" s="3">
        <v>130848</v>
      </c>
      <c r="K301" t="str" cm="1">
        <f t="array" ref="K301">_xlfn.IFS(Table1[[#This Row],[age]]&lt;20,"19 Below",Table1[[#This Row],[age]]&lt;=29,"20-29",Table1[[#This Row],[age]]&lt;=39,"30-39",Table1[[#This Row],[age]]&lt;=49,"40-49",Table1[[#This Row],[age]]&lt;=59,"50-59",Table1[[#This Row],[age]]&gt;60,"60+")</f>
        <v>40-49</v>
      </c>
    </row>
    <row r="302" spans="1:11" x14ac:dyDescent="0.25">
      <c r="A302" t="s">
        <v>935</v>
      </c>
      <c r="B302" t="s">
        <v>936</v>
      </c>
      <c r="C302" t="s">
        <v>937</v>
      </c>
      <c r="D302" t="s">
        <v>34</v>
      </c>
      <c r="E302">
        <v>34</v>
      </c>
      <c r="F302" t="s">
        <v>28</v>
      </c>
      <c r="G302" t="s">
        <v>90</v>
      </c>
      <c r="H302" t="s">
        <v>55</v>
      </c>
      <c r="I302" t="s">
        <v>17</v>
      </c>
      <c r="J302" s="3">
        <v>104268</v>
      </c>
      <c r="K302" t="str" cm="1">
        <f t="array" ref="K302">_xlfn.IFS(Table1[[#This Row],[age]]&lt;20,"19 Below",Table1[[#This Row],[age]]&lt;=29,"20-29",Table1[[#This Row],[age]]&lt;=39,"30-39",Table1[[#This Row],[age]]&lt;=49,"40-49",Table1[[#This Row],[age]]&lt;=59,"50-59",Table1[[#This Row],[age]]&gt;60,"60+")</f>
        <v>30-39</v>
      </c>
    </row>
    <row r="303" spans="1:11" x14ac:dyDescent="0.25">
      <c r="A303" t="s">
        <v>938</v>
      </c>
      <c r="B303" t="s">
        <v>939</v>
      </c>
      <c r="C303" t="s">
        <v>940</v>
      </c>
      <c r="D303" t="s">
        <v>27</v>
      </c>
      <c r="E303">
        <v>30</v>
      </c>
      <c r="F303" t="s">
        <v>14</v>
      </c>
      <c r="G303" t="s">
        <v>15</v>
      </c>
      <c r="H303" t="s">
        <v>16</v>
      </c>
      <c r="I303" t="s">
        <v>17</v>
      </c>
      <c r="J303" s="3">
        <v>341039</v>
      </c>
      <c r="K303" t="str" cm="1">
        <f t="array" ref="K303">_xlfn.IFS(Table1[[#This Row],[age]]&lt;20,"19 Below",Table1[[#This Row],[age]]&lt;=29,"20-29",Table1[[#This Row],[age]]&lt;=39,"30-39",Table1[[#This Row],[age]]&lt;=49,"40-49",Table1[[#This Row],[age]]&lt;=59,"50-59",Table1[[#This Row],[age]]&gt;60,"60+")</f>
        <v>30-39</v>
      </c>
    </row>
    <row r="304" spans="1:11" x14ac:dyDescent="0.25">
      <c r="A304" t="s">
        <v>941</v>
      </c>
      <c r="B304" t="s">
        <v>942</v>
      </c>
      <c r="C304" t="s">
        <v>943</v>
      </c>
      <c r="D304" t="s">
        <v>34</v>
      </c>
      <c r="E304">
        <v>36</v>
      </c>
      <c r="F304" t="s">
        <v>14</v>
      </c>
      <c r="G304" t="s">
        <v>90</v>
      </c>
      <c r="H304" t="s">
        <v>16</v>
      </c>
      <c r="I304" t="s">
        <v>17</v>
      </c>
      <c r="J304" s="3">
        <v>195502</v>
      </c>
      <c r="K304" t="str" cm="1">
        <f t="array" ref="K304">_xlfn.IFS(Table1[[#This Row],[age]]&lt;20,"19 Below",Table1[[#This Row],[age]]&lt;=29,"20-29",Table1[[#This Row],[age]]&lt;=39,"30-39",Table1[[#This Row],[age]]&lt;=49,"40-49",Table1[[#This Row],[age]]&lt;=59,"50-59",Table1[[#This Row],[age]]&gt;60,"60+")</f>
        <v>30-39</v>
      </c>
    </row>
    <row r="305" spans="1:11" x14ac:dyDescent="0.25">
      <c r="A305" t="s">
        <v>944</v>
      </c>
      <c r="B305" t="s">
        <v>945</v>
      </c>
      <c r="C305" t="s">
        <v>946</v>
      </c>
      <c r="D305" t="s">
        <v>34</v>
      </c>
      <c r="E305">
        <v>39</v>
      </c>
      <c r="F305" t="s">
        <v>14</v>
      </c>
      <c r="G305" t="s">
        <v>44</v>
      </c>
      <c r="H305" t="s">
        <v>118</v>
      </c>
      <c r="I305" t="s">
        <v>17</v>
      </c>
      <c r="J305" s="3">
        <v>65612</v>
      </c>
      <c r="K305" t="str" cm="1">
        <f t="array" ref="K305">_xlfn.IFS(Table1[[#This Row],[age]]&lt;20,"19 Below",Table1[[#This Row],[age]]&lt;=29,"20-29",Table1[[#This Row],[age]]&lt;=39,"30-39",Table1[[#This Row],[age]]&lt;=49,"40-49",Table1[[#This Row],[age]]&lt;=59,"50-59",Table1[[#This Row],[age]]&gt;60,"60+")</f>
        <v>30-39</v>
      </c>
    </row>
    <row r="306" spans="1:11" x14ac:dyDescent="0.25">
      <c r="A306" t="s">
        <v>947</v>
      </c>
      <c r="B306" t="s">
        <v>948</v>
      </c>
      <c r="C306" t="s">
        <v>949</v>
      </c>
      <c r="D306" t="s">
        <v>13</v>
      </c>
      <c r="E306">
        <v>31</v>
      </c>
      <c r="F306" t="s">
        <v>28</v>
      </c>
      <c r="G306" t="s">
        <v>29</v>
      </c>
      <c r="H306" t="s">
        <v>70</v>
      </c>
      <c r="I306" t="s">
        <v>17</v>
      </c>
      <c r="J306" s="3">
        <v>70682</v>
      </c>
      <c r="K306" t="str" cm="1">
        <f t="array" ref="K306">_xlfn.IFS(Table1[[#This Row],[age]]&lt;20,"19 Below",Table1[[#This Row],[age]]&lt;=29,"20-29",Table1[[#This Row],[age]]&lt;=39,"30-39",Table1[[#This Row],[age]]&lt;=49,"40-49",Table1[[#This Row],[age]]&lt;=59,"50-59",Table1[[#This Row],[age]]&gt;60,"60+")</f>
        <v>30-39</v>
      </c>
    </row>
    <row r="307" spans="1:11" x14ac:dyDescent="0.25">
      <c r="A307" t="s">
        <v>950</v>
      </c>
      <c r="B307" t="s">
        <v>951</v>
      </c>
      <c r="C307" t="s">
        <v>952</v>
      </c>
      <c r="D307" t="s">
        <v>34</v>
      </c>
      <c r="E307">
        <v>29</v>
      </c>
      <c r="F307" t="s">
        <v>28</v>
      </c>
      <c r="G307" t="s">
        <v>44</v>
      </c>
      <c r="H307" t="s">
        <v>55</v>
      </c>
      <c r="I307" t="s">
        <v>23</v>
      </c>
      <c r="J307" s="3">
        <v>105554</v>
      </c>
      <c r="K307" t="str" cm="1">
        <f t="array" ref="K307">_xlfn.IFS(Table1[[#This Row],[age]]&lt;20,"19 Below",Table1[[#This Row],[age]]&lt;=29,"20-29",Table1[[#This Row],[age]]&lt;=39,"30-39",Table1[[#This Row],[age]]&lt;=49,"40-49",Table1[[#This Row],[age]]&lt;=59,"50-59",Table1[[#This Row],[age]]&gt;60,"60+")</f>
        <v>20-29</v>
      </c>
    </row>
    <row r="308" spans="1:11" x14ac:dyDescent="0.25">
      <c r="A308" t="s">
        <v>953</v>
      </c>
      <c r="B308" t="s">
        <v>954</v>
      </c>
      <c r="C308" t="s">
        <v>955</v>
      </c>
      <c r="D308" t="s">
        <v>13</v>
      </c>
      <c r="E308">
        <v>36</v>
      </c>
      <c r="F308" t="s">
        <v>28</v>
      </c>
      <c r="G308" t="s">
        <v>29</v>
      </c>
      <c r="H308" t="s">
        <v>55</v>
      </c>
      <c r="I308" t="s">
        <v>40</v>
      </c>
      <c r="J308" s="3">
        <v>46773</v>
      </c>
      <c r="K308" t="str" cm="1">
        <f t="array" ref="K308">_xlfn.IFS(Table1[[#This Row],[age]]&lt;20,"19 Below",Table1[[#This Row],[age]]&lt;=29,"20-29",Table1[[#This Row],[age]]&lt;=39,"30-39",Table1[[#This Row],[age]]&lt;=49,"40-49",Table1[[#This Row],[age]]&lt;=59,"50-59",Table1[[#This Row],[age]]&gt;60,"60+")</f>
        <v>30-39</v>
      </c>
    </row>
    <row r="309" spans="1:11" x14ac:dyDescent="0.25">
      <c r="A309" t="s">
        <v>956</v>
      </c>
      <c r="B309" t="s">
        <v>957</v>
      </c>
      <c r="C309" t="s">
        <v>958</v>
      </c>
      <c r="D309" t="s">
        <v>34</v>
      </c>
      <c r="E309">
        <v>29</v>
      </c>
      <c r="F309" t="s">
        <v>28</v>
      </c>
      <c r="G309" t="s">
        <v>29</v>
      </c>
      <c r="H309" t="s">
        <v>74</v>
      </c>
      <c r="I309" t="s">
        <v>17</v>
      </c>
      <c r="J309" s="3">
        <v>110744</v>
      </c>
      <c r="K309" t="str" cm="1">
        <f t="array" ref="K309">_xlfn.IFS(Table1[[#This Row],[age]]&lt;20,"19 Below",Table1[[#This Row],[age]]&lt;=29,"20-29",Table1[[#This Row],[age]]&lt;=39,"30-39",Table1[[#This Row],[age]]&lt;=49,"40-49",Table1[[#This Row],[age]]&lt;=59,"50-59",Table1[[#This Row],[age]]&gt;60,"60+")</f>
        <v>20-29</v>
      </c>
    </row>
    <row r="310" spans="1:11" x14ac:dyDescent="0.25">
      <c r="A310" t="s">
        <v>959</v>
      </c>
      <c r="B310" t="s">
        <v>960</v>
      </c>
      <c r="C310" t="s">
        <v>961</v>
      </c>
      <c r="D310" t="s">
        <v>34</v>
      </c>
      <c r="E310">
        <v>36</v>
      </c>
      <c r="F310" t="s">
        <v>28</v>
      </c>
      <c r="G310" t="s">
        <v>44</v>
      </c>
      <c r="H310" t="s">
        <v>55</v>
      </c>
      <c r="I310" t="s">
        <v>17</v>
      </c>
      <c r="J310" s="3">
        <v>72118</v>
      </c>
      <c r="K310" t="str" cm="1">
        <f t="array" ref="K310">_xlfn.IFS(Table1[[#This Row],[age]]&lt;20,"19 Below",Table1[[#This Row],[age]]&lt;=29,"20-29",Table1[[#This Row],[age]]&lt;=39,"30-39",Table1[[#This Row],[age]]&lt;=49,"40-49",Table1[[#This Row],[age]]&lt;=59,"50-59",Table1[[#This Row],[age]]&gt;60,"60+")</f>
        <v>30-39</v>
      </c>
    </row>
    <row r="311" spans="1:11" x14ac:dyDescent="0.25">
      <c r="A311" t="s">
        <v>962</v>
      </c>
      <c r="B311" t="s">
        <v>963</v>
      </c>
      <c r="C311" t="s">
        <v>964</v>
      </c>
      <c r="D311" t="s">
        <v>13</v>
      </c>
      <c r="E311">
        <v>34</v>
      </c>
      <c r="F311" t="s">
        <v>28</v>
      </c>
      <c r="G311" t="s">
        <v>15</v>
      </c>
      <c r="H311" t="s">
        <v>62</v>
      </c>
      <c r="I311" t="s">
        <v>23</v>
      </c>
      <c r="J311" s="3">
        <v>265922</v>
      </c>
      <c r="K311" t="str" cm="1">
        <f t="array" ref="K311">_xlfn.IFS(Table1[[#This Row],[age]]&lt;20,"19 Below",Table1[[#This Row],[age]]&lt;=29,"20-29",Table1[[#This Row],[age]]&lt;=39,"30-39",Table1[[#This Row],[age]]&lt;=49,"40-49",Table1[[#This Row],[age]]&lt;=59,"50-59",Table1[[#This Row],[age]]&gt;60,"60+")</f>
        <v>30-39</v>
      </c>
    </row>
    <row r="312" spans="1:11" x14ac:dyDescent="0.25">
      <c r="A312" t="s">
        <v>965</v>
      </c>
      <c r="B312" t="s">
        <v>966</v>
      </c>
      <c r="C312" t="s">
        <v>967</v>
      </c>
      <c r="D312" t="s">
        <v>13</v>
      </c>
      <c r="E312">
        <v>34</v>
      </c>
      <c r="F312" t="s">
        <v>14</v>
      </c>
      <c r="G312" t="s">
        <v>15</v>
      </c>
      <c r="H312" t="s">
        <v>118</v>
      </c>
      <c r="I312" t="s">
        <v>17</v>
      </c>
      <c r="J312" s="3">
        <v>46740</v>
      </c>
      <c r="K312" t="str" cm="1">
        <f t="array" ref="K312">_xlfn.IFS(Table1[[#This Row],[age]]&lt;20,"19 Below",Table1[[#This Row],[age]]&lt;=29,"20-29",Table1[[#This Row],[age]]&lt;=39,"30-39",Table1[[#This Row],[age]]&lt;=49,"40-49",Table1[[#This Row],[age]]&lt;=59,"50-59",Table1[[#This Row],[age]]&gt;60,"60+")</f>
        <v>30-39</v>
      </c>
    </row>
    <row r="313" spans="1:11" x14ac:dyDescent="0.25">
      <c r="A313" t="s">
        <v>968</v>
      </c>
      <c r="B313" t="s">
        <v>969</v>
      </c>
      <c r="C313" t="s">
        <v>970</v>
      </c>
      <c r="D313" t="s">
        <v>34</v>
      </c>
      <c r="E313">
        <v>32</v>
      </c>
      <c r="F313" t="s">
        <v>14</v>
      </c>
      <c r="G313" t="s">
        <v>146</v>
      </c>
      <c r="H313" t="s">
        <v>16</v>
      </c>
      <c r="I313" t="s">
        <v>23</v>
      </c>
      <c r="J313" s="3">
        <v>108213</v>
      </c>
      <c r="K313" t="str" cm="1">
        <f t="array" ref="K313">_xlfn.IFS(Table1[[#This Row],[age]]&lt;20,"19 Below",Table1[[#This Row],[age]]&lt;=29,"20-29",Table1[[#This Row],[age]]&lt;=39,"30-39",Table1[[#This Row],[age]]&lt;=49,"40-49",Table1[[#This Row],[age]]&lt;=59,"50-59",Table1[[#This Row],[age]]&gt;60,"60+")</f>
        <v>30-39</v>
      </c>
    </row>
    <row r="314" spans="1:11" x14ac:dyDescent="0.25">
      <c r="A314" t="s">
        <v>971</v>
      </c>
      <c r="B314" t="s">
        <v>972</v>
      </c>
      <c r="C314" t="s">
        <v>973</v>
      </c>
      <c r="D314" t="s">
        <v>34</v>
      </c>
      <c r="E314">
        <v>40</v>
      </c>
      <c r="F314" t="s">
        <v>28</v>
      </c>
      <c r="G314" t="s">
        <v>29</v>
      </c>
      <c r="H314" t="s">
        <v>70</v>
      </c>
      <c r="I314" t="s">
        <v>40</v>
      </c>
      <c r="J314" s="3">
        <v>48125</v>
      </c>
      <c r="K314" t="str" cm="1">
        <f t="array" ref="K314">_xlfn.IFS(Table1[[#This Row],[age]]&lt;20,"19 Below",Table1[[#This Row],[age]]&lt;=29,"20-29",Table1[[#This Row],[age]]&lt;=39,"30-39",Table1[[#This Row],[age]]&lt;=49,"40-49",Table1[[#This Row],[age]]&lt;=59,"50-59",Table1[[#This Row],[age]]&gt;60,"60+")</f>
        <v>40-49</v>
      </c>
    </row>
    <row r="315" spans="1:11" x14ac:dyDescent="0.25">
      <c r="A315" t="s">
        <v>974</v>
      </c>
      <c r="B315" t="s">
        <v>975</v>
      </c>
      <c r="C315" t="s">
        <v>976</v>
      </c>
      <c r="D315" t="s">
        <v>13</v>
      </c>
      <c r="E315">
        <v>43</v>
      </c>
      <c r="F315" t="s">
        <v>28</v>
      </c>
      <c r="G315" t="s">
        <v>90</v>
      </c>
      <c r="H315" t="s">
        <v>70</v>
      </c>
      <c r="I315" t="s">
        <v>23</v>
      </c>
      <c r="J315" s="3">
        <v>50946</v>
      </c>
      <c r="K315" t="str" cm="1">
        <f t="array" ref="K315">_xlfn.IFS(Table1[[#This Row],[age]]&lt;20,"19 Below",Table1[[#This Row],[age]]&lt;=29,"20-29",Table1[[#This Row],[age]]&lt;=39,"30-39",Table1[[#This Row],[age]]&lt;=49,"40-49",Table1[[#This Row],[age]]&lt;=59,"50-59",Table1[[#This Row],[age]]&gt;60,"60+")</f>
        <v>40-49</v>
      </c>
    </row>
    <row r="316" spans="1:11" x14ac:dyDescent="0.25">
      <c r="A316" t="s">
        <v>977</v>
      </c>
      <c r="B316" t="s">
        <v>978</v>
      </c>
      <c r="C316" t="s">
        <v>979</v>
      </c>
      <c r="D316" t="s">
        <v>13</v>
      </c>
      <c r="E316">
        <v>44</v>
      </c>
      <c r="F316" t="s">
        <v>14</v>
      </c>
      <c r="G316" t="s">
        <v>90</v>
      </c>
      <c r="H316" t="s">
        <v>16</v>
      </c>
      <c r="I316" t="s">
        <v>17</v>
      </c>
      <c r="J316" s="3">
        <v>101906</v>
      </c>
      <c r="K316" t="str" cm="1">
        <f t="array" ref="K316">_xlfn.IFS(Table1[[#This Row],[age]]&lt;20,"19 Below",Table1[[#This Row],[age]]&lt;=29,"20-29",Table1[[#This Row],[age]]&lt;=39,"30-39",Table1[[#This Row],[age]]&lt;=49,"40-49",Table1[[#This Row],[age]]&lt;=59,"50-59",Table1[[#This Row],[age]]&gt;60,"60+")</f>
        <v>40-49</v>
      </c>
    </row>
    <row r="317" spans="1:11" x14ac:dyDescent="0.25">
      <c r="A317" t="s">
        <v>980</v>
      </c>
      <c r="B317" t="s">
        <v>981</v>
      </c>
      <c r="C317" t="s">
        <v>982</v>
      </c>
      <c r="D317" t="s">
        <v>27</v>
      </c>
      <c r="E317">
        <v>26</v>
      </c>
      <c r="F317" t="s">
        <v>14</v>
      </c>
      <c r="G317" t="s">
        <v>29</v>
      </c>
      <c r="H317" t="s">
        <v>16</v>
      </c>
      <c r="I317" t="s">
        <v>17</v>
      </c>
      <c r="J317" s="3">
        <v>55537</v>
      </c>
      <c r="K317" t="str" cm="1">
        <f t="array" ref="K317">_xlfn.IFS(Table1[[#This Row],[age]]&lt;20,"19 Below",Table1[[#This Row],[age]]&lt;=29,"20-29",Table1[[#This Row],[age]]&lt;=39,"30-39",Table1[[#This Row],[age]]&lt;=49,"40-49",Table1[[#This Row],[age]]&lt;=59,"50-59",Table1[[#This Row],[age]]&gt;60,"60+")</f>
        <v>20-29</v>
      </c>
    </row>
    <row r="318" spans="1:11" x14ac:dyDescent="0.25">
      <c r="A318" t="s">
        <v>983</v>
      </c>
      <c r="B318" t="s">
        <v>984</v>
      </c>
      <c r="C318" t="s">
        <v>985</v>
      </c>
      <c r="D318" t="s">
        <v>13</v>
      </c>
      <c r="E318">
        <v>37</v>
      </c>
      <c r="F318" t="s">
        <v>28</v>
      </c>
      <c r="G318" t="s">
        <v>44</v>
      </c>
      <c r="H318" t="s">
        <v>62</v>
      </c>
      <c r="I318" t="s">
        <v>17</v>
      </c>
      <c r="J318" s="3">
        <v>155506</v>
      </c>
      <c r="K318" t="str" cm="1">
        <f t="array" ref="K318">_xlfn.IFS(Table1[[#This Row],[age]]&lt;20,"19 Below",Table1[[#This Row],[age]]&lt;=29,"20-29",Table1[[#This Row],[age]]&lt;=39,"30-39",Table1[[#This Row],[age]]&lt;=49,"40-49",Table1[[#This Row],[age]]&lt;=59,"50-59",Table1[[#This Row],[age]]&gt;60,"60+")</f>
        <v>30-39</v>
      </c>
    </row>
    <row r="319" spans="1:11" x14ac:dyDescent="0.25">
      <c r="A319" t="s">
        <v>986</v>
      </c>
      <c r="B319" t="s">
        <v>987</v>
      </c>
      <c r="C319" t="s">
        <v>988</v>
      </c>
      <c r="D319" t="s">
        <v>13</v>
      </c>
      <c r="E319">
        <v>44</v>
      </c>
      <c r="F319" t="s">
        <v>28</v>
      </c>
      <c r="G319" t="s">
        <v>44</v>
      </c>
      <c r="H319" t="s">
        <v>150</v>
      </c>
      <c r="I319" t="s">
        <v>40</v>
      </c>
      <c r="J319" s="3">
        <v>304520</v>
      </c>
      <c r="K319" t="str" cm="1">
        <f t="array" ref="K319">_xlfn.IFS(Table1[[#This Row],[age]]&lt;20,"19 Below",Table1[[#This Row],[age]]&lt;=29,"20-29",Table1[[#This Row],[age]]&lt;=39,"30-39",Table1[[#This Row],[age]]&lt;=49,"40-49",Table1[[#This Row],[age]]&lt;=59,"50-59",Table1[[#This Row],[age]]&gt;60,"60+")</f>
        <v>40-49</v>
      </c>
    </row>
    <row r="320" spans="1:11" x14ac:dyDescent="0.25">
      <c r="A320" t="s">
        <v>989</v>
      </c>
      <c r="B320" t="s">
        <v>990</v>
      </c>
      <c r="C320" t="s">
        <v>991</v>
      </c>
      <c r="D320" t="s">
        <v>27</v>
      </c>
      <c r="E320">
        <v>48</v>
      </c>
      <c r="F320" t="s">
        <v>28</v>
      </c>
      <c r="G320" t="s">
        <v>146</v>
      </c>
      <c r="H320" t="s">
        <v>70</v>
      </c>
      <c r="I320" t="s">
        <v>23</v>
      </c>
      <c r="J320" s="3">
        <v>42008</v>
      </c>
      <c r="K320" t="str" cm="1">
        <f t="array" ref="K320">_xlfn.IFS(Table1[[#This Row],[age]]&lt;20,"19 Below",Table1[[#This Row],[age]]&lt;=29,"20-29",Table1[[#This Row],[age]]&lt;=39,"30-39",Table1[[#This Row],[age]]&lt;=49,"40-49",Table1[[#This Row],[age]]&lt;=59,"50-59",Table1[[#This Row],[age]]&gt;60,"60+")</f>
        <v>40-49</v>
      </c>
    </row>
    <row r="321" spans="1:11" x14ac:dyDescent="0.25">
      <c r="A321" t="s">
        <v>992</v>
      </c>
      <c r="B321" t="s">
        <v>993</v>
      </c>
      <c r="C321" t="s">
        <v>994</v>
      </c>
      <c r="D321" t="s">
        <v>34</v>
      </c>
      <c r="E321">
        <v>45</v>
      </c>
      <c r="F321" t="s">
        <v>28</v>
      </c>
      <c r="G321" t="s">
        <v>29</v>
      </c>
      <c r="H321" t="s">
        <v>74</v>
      </c>
      <c r="I321" t="s">
        <v>17</v>
      </c>
      <c r="J321" s="3">
        <v>104720</v>
      </c>
      <c r="K321" t="str" cm="1">
        <f t="array" ref="K321">_xlfn.IFS(Table1[[#This Row],[age]]&lt;20,"19 Below",Table1[[#This Row],[age]]&lt;=29,"20-29",Table1[[#This Row],[age]]&lt;=39,"30-39",Table1[[#This Row],[age]]&lt;=49,"40-49",Table1[[#This Row],[age]]&lt;=59,"50-59",Table1[[#This Row],[age]]&gt;60,"60+")</f>
        <v>40-49</v>
      </c>
    </row>
    <row r="322" spans="1:11" x14ac:dyDescent="0.25">
      <c r="A322" t="s">
        <v>995</v>
      </c>
      <c r="B322" t="s">
        <v>996</v>
      </c>
      <c r="C322" t="s">
        <v>997</v>
      </c>
      <c r="D322" t="s">
        <v>34</v>
      </c>
      <c r="E322">
        <v>28</v>
      </c>
      <c r="F322" t="s">
        <v>28</v>
      </c>
      <c r="G322" t="s">
        <v>44</v>
      </c>
      <c r="H322" t="s">
        <v>55</v>
      </c>
      <c r="I322" t="s">
        <v>23</v>
      </c>
      <c r="J322" s="3">
        <v>115895</v>
      </c>
      <c r="K322" t="str" cm="1">
        <f t="array" ref="K322">_xlfn.IFS(Table1[[#This Row],[age]]&lt;20,"19 Below",Table1[[#This Row],[age]]&lt;=29,"20-29",Table1[[#This Row],[age]]&lt;=39,"30-39",Table1[[#This Row],[age]]&lt;=49,"40-49",Table1[[#This Row],[age]]&lt;=59,"50-59",Table1[[#This Row],[age]]&gt;60,"60+")</f>
        <v>20-29</v>
      </c>
    </row>
    <row r="323" spans="1:11" x14ac:dyDescent="0.25">
      <c r="A323" t="s">
        <v>998</v>
      </c>
      <c r="B323" t="s">
        <v>999</v>
      </c>
      <c r="C323" t="s">
        <v>1000</v>
      </c>
      <c r="D323" t="s">
        <v>34</v>
      </c>
      <c r="E323">
        <v>27</v>
      </c>
      <c r="F323" t="s">
        <v>28</v>
      </c>
      <c r="G323" t="s">
        <v>15</v>
      </c>
      <c r="H323" t="s">
        <v>55</v>
      </c>
      <c r="I323" t="s">
        <v>17</v>
      </c>
      <c r="J323" s="3">
        <v>49374</v>
      </c>
      <c r="K323" t="str" cm="1">
        <f t="array" ref="K323">_xlfn.IFS(Table1[[#This Row],[age]]&lt;20,"19 Below",Table1[[#This Row],[age]]&lt;=29,"20-29",Table1[[#This Row],[age]]&lt;=39,"30-39",Table1[[#This Row],[age]]&lt;=49,"40-49",Table1[[#This Row],[age]]&lt;=59,"50-59",Table1[[#This Row],[age]]&gt;60,"60+")</f>
        <v>20-29</v>
      </c>
    </row>
    <row r="324" spans="1:11" x14ac:dyDescent="0.25">
      <c r="A324" t="s">
        <v>1001</v>
      </c>
      <c r="B324" t="s">
        <v>1002</v>
      </c>
      <c r="C324" t="s">
        <v>1003</v>
      </c>
      <c r="D324" t="s">
        <v>27</v>
      </c>
      <c r="E324">
        <v>31</v>
      </c>
      <c r="F324" t="s">
        <v>14</v>
      </c>
      <c r="G324" t="s">
        <v>90</v>
      </c>
      <c r="H324" t="s">
        <v>16</v>
      </c>
      <c r="I324" t="s">
        <v>23</v>
      </c>
      <c r="J324" s="3">
        <v>115982</v>
      </c>
      <c r="K324" t="str" cm="1">
        <f t="array" ref="K324">_xlfn.IFS(Table1[[#This Row],[age]]&lt;20,"19 Below",Table1[[#This Row],[age]]&lt;=29,"20-29",Table1[[#This Row],[age]]&lt;=39,"30-39",Table1[[#This Row],[age]]&lt;=49,"40-49",Table1[[#This Row],[age]]&lt;=59,"50-59",Table1[[#This Row],[age]]&gt;60,"60+")</f>
        <v>30-39</v>
      </c>
    </row>
    <row r="325" spans="1:11" x14ac:dyDescent="0.25">
      <c r="A325" t="s">
        <v>1004</v>
      </c>
      <c r="B325" t="s">
        <v>1005</v>
      </c>
      <c r="C325" t="s">
        <v>1006</v>
      </c>
      <c r="D325" t="s">
        <v>34</v>
      </c>
      <c r="E325">
        <v>35</v>
      </c>
      <c r="F325" t="s">
        <v>14</v>
      </c>
      <c r="G325" t="s">
        <v>15</v>
      </c>
      <c r="H325" t="s">
        <v>118</v>
      </c>
      <c r="I325" t="s">
        <v>23</v>
      </c>
      <c r="J325" s="3">
        <v>46112</v>
      </c>
      <c r="K325" t="str" cm="1">
        <f t="array" ref="K325">_xlfn.IFS(Table1[[#This Row],[age]]&lt;20,"19 Below",Table1[[#This Row],[age]]&lt;=29,"20-29",Table1[[#This Row],[age]]&lt;=39,"30-39",Table1[[#This Row],[age]]&lt;=49,"40-49",Table1[[#This Row],[age]]&lt;=59,"50-59",Table1[[#This Row],[age]]&gt;60,"60+")</f>
        <v>30-39</v>
      </c>
    </row>
    <row r="326" spans="1:11" x14ac:dyDescent="0.25">
      <c r="A326" t="s">
        <v>1007</v>
      </c>
      <c r="B326" t="s">
        <v>1008</v>
      </c>
      <c r="C326" t="s">
        <v>1009</v>
      </c>
      <c r="D326" t="s">
        <v>34</v>
      </c>
      <c r="E326">
        <v>28</v>
      </c>
      <c r="F326" t="s">
        <v>14</v>
      </c>
      <c r="G326" t="s">
        <v>29</v>
      </c>
      <c r="H326" t="s">
        <v>16</v>
      </c>
      <c r="I326" t="s">
        <v>23</v>
      </c>
      <c r="J326" s="3">
        <v>215327</v>
      </c>
      <c r="K326" t="str" cm="1">
        <f t="array" ref="K326">_xlfn.IFS(Table1[[#This Row],[age]]&lt;20,"19 Below",Table1[[#This Row],[age]]&lt;=29,"20-29",Table1[[#This Row],[age]]&lt;=39,"30-39",Table1[[#This Row],[age]]&lt;=49,"40-49",Table1[[#This Row],[age]]&lt;=59,"50-59",Table1[[#This Row],[age]]&gt;60,"60+")</f>
        <v>20-29</v>
      </c>
    </row>
    <row r="327" spans="1:11" x14ac:dyDescent="0.25">
      <c r="A327" t="s">
        <v>1010</v>
      </c>
      <c r="B327" t="s">
        <v>1011</v>
      </c>
      <c r="C327" t="s">
        <v>1012</v>
      </c>
      <c r="D327" t="s">
        <v>13</v>
      </c>
      <c r="E327">
        <v>40</v>
      </c>
      <c r="F327" t="s">
        <v>28</v>
      </c>
      <c r="G327" t="s">
        <v>44</v>
      </c>
      <c r="H327" t="s">
        <v>150</v>
      </c>
      <c r="I327" t="s">
        <v>40</v>
      </c>
      <c r="J327" s="3">
        <v>409998</v>
      </c>
      <c r="K327" t="str" cm="1">
        <f t="array" ref="K327">_xlfn.IFS(Table1[[#This Row],[age]]&lt;20,"19 Below",Table1[[#This Row],[age]]&lt;=29,"20-29",Table1[[#This Row],[age]]&lt;=39,"30-39",Table1[[#This Row],[age]]&lt;=49,"40-49",Table1[[#This Row],[age]]&lt;=59,"50-59",Table1[[#This Row],[age]]&gt;60,"60+")</f>
        <v>40-49</v>
      </c>
    </row>
    <row r="328" spans="1:11" x14ac:dyDescent="0.25">
      <c r="A328" t="s">
        <v>1013</v>
      </c>
      <c r="B328" t="s">
        <v>1014</v>
      </c>
      <c r="C328" t="s">
        <v>1015</v>
      </c>
      <c r="D328" t="s">
        <v>13</v>
      </c>
      <c r="E328">
        <v>35</v>
      </c>
      <c r="F328" t="s">
        <v>28</v>
      </c>
      <c r="G328" t="s">
        <v>29</v>
      </c>
      <c r="H328" t="s">
        <v>30</v>
      </c>
      <c r="I328" t="s">
        <v>23</v>
      </c>
      <c r="J328" s="3">
        <v>311475</v>
      </c>
      <c r="K328" t="str" cm="1">
        <f t="array" ref="K328">_xlfn.IFS(Table1[[#This Row],[age]]&lt;20,"19 Below",Table1[[#This Row],[age]]&lt;=29,"20-29",Table1[[#This Row],[age]]&lt;=39,"30-39",Table1[[#This Row],[age]]&lt;=49,"40-49",Table1[[#This Row],[age]]&lt;=59,"50-59",Table1[[#This Row],[age]]&gt;60,"60+")</f>
        <v>30-39</v>
      </c>
    </row>
    <row r="329" spans="1:11" x14ac:dyDescent="0.25">
      <c r="A329" t="s">
        <v>1016</v>
      </c>
      <c r="B329" t="s">
        <v>1017</v>
      </c>
      <c r="C329" t="s">
        <v>1018</v>
      </c>
      <c r="D329" t="s">
        <v>34</v>
      </c>
      <c r="E329">
        <v>32</v>
      </c>
      <c r="F329" t="s">
        <v>28</v>
      </c>
      <c r="G329" t="s">
        <v>90</v>
      </c>
      <c r="H329" t="s">
        <v>62</v>
      </c>
      <c r="I329" t="s">
        <v>40</v>
      </c>
      <c r="J329" s="3">
        <v>97595</v>
      </c>
      <c r="K329" t="str" cm="1">
        <f t="array" ref="K329">_xlfn.IFS(Table1[[#This Row],[age]]&lt;20,"19 Below",Table1[[#This Row],[age]]&lt;=29,"20-29",Table1[[#This Row],[age]]&lt;=39,"30-39",Table1[[#This Row],[age]]&lt;=49,"40-49",Table1[[#This Row],[age]]&lt;=59,"50-59",Table1[[#This Row],[age]]&gt;60,"60+")</f>
        <v>30-39</v>
      </c>
    </row>
    <row r="330" spans="1:11" x14ac:dyDescent="0.25">
      <c r="A330" t="s">
        <v>1019</v>
      </c>
      <c r="B330" t="s">
        <v>1020</v>
      </c>
      <c r="C330" t="s">
        <v>1021</v>
      </c>
      <c r="D330" t="s">
        <v>34</v>
      </c>
      <c r="E330">
        <v>33</v>
      </c>
      <c r="F330" t="s">
        <v>14</v>
      </c>
      <c r="G330" t="s">
        <v>29</v>
      </c>
      <c r="H330" t="s">
        <v>16</v>
      </c>
      <c r="I330" t="s">
        <v>17</v>
      </c>
      <c r="J330" s="3">
        <v>193190</v>
      </c>
      <c r="K330" t="str" cm="1">
        <f t="array" ref="K330">_xlfn.IFS(Table1[[#This Row],[age]]&lt;20,"19 Below",Table1[[#This Row],[age]]&lt;=29,"20-29",Table1[[#This Row],[age]]&lt;=39,"30-39",Table1[[#This Row],[age]]&lt;=49,"40-49",Table1[[#This Row],[age]]&lt;=59,"50-59",Table1[[#This Row],[age]]&gt;60,"60+")</f>
        <v>30-39</v>
      </c>
    </row>
    <row r="331" spans="1:11" x14ac:dyDescent="0.25">
      <c r="A331" t="s">
        <v>1022</v>
      </c>
      <c r="B331" t="s">
        <v>731</v>
      </c>
      <c r="C331" t="s">
        <v>1023</v>
      </c>
      <c r="D331" t="s">
        <v>34</v>
      </c>
      <c r="E331">
        <v>36</v>
      </c>
      <c r="F331" t="s">
        <v>28</v>
      </c>
      <c r="G331" t="s">
        <v>29</v>
      </c>
      <c r="H331" t="s">
        <v>70</v>
      </c>
      <c r="I331" t="s">
        <v>40</v>
      </c>
      <c r="J331" s="3">
        <v>57327</v>
      </c>
      <c r="K331" t="str" cm="1">
        <f t="array" ref="K331">_xlfn.IFS(Table1[[#This Row],[age]]&lt;20,"19 Below",Table1[[#This Row],[age]]&lt;=29,"20-29",Table1[[#This Row],[age]]&lt;=39,"30-39",Table1[[#This Row],[age]]&lt;=49,"40-49",Table1[[#This Row],[age]]&lt;=59,"50-59",Table1[[#This Row],[age]]&gt;60,"60+")</f>
        <v>30-39</v>
      </c>
    </row>
    <row r="332" spans="1:11" x14ac:dyDescent="0.25">
      <c r="A332" t="s">
        <v>1024</v>
      </c>
      <c r="B332" t="s">
        <v>1025</v>
      </c>
      <c r="C332" t="s">
        <v>1026</v>
      </c>
      <c r="D332" t="s">
        <v>13</v>
      </c>
      <c r="E332">
        <v>29</v>
      </c>
      <c r="F332" t="s">
        <v>28</v>
      </c>
      <c r="G332" t="s">
        <v>15</v>
      </c>
      <c r="H332" t="s">
        <v>62</v>
      </c>
      <c r="I332" t="s">
        <v>23</v>
      </c>
      <c r="J332" s="3">
        <v>119083</v>
      </c>
      <c r="K332" t="str" cm="1">
        <f t="array" ref="K332">_xlfn.IFS(Table1[[#This Row],[age]]&lt;20,"19 Below",Table1[[#This Row],[age]]&lt;=29,"20-29",Table1[[#This Row],[age]]&lt;=39,"30-39",Table1[[#This Row],[age]]&lt;=49,"40-49",Table1[[#This Row],[age]]&lt;=59,"50-59",Table1[[#This Row],[age]]&gt;60,"60+")</f>
        <v>20-29</v>
      </c>
    </row>
    <row r="333" spans="1:11" x14ac:dyDescent="0.25">
      <c r="A333" t="s">
        <v>1027</v>
      </c>
      <c r="B333" t="s">
        <v>1028</v>
      </c>
      <c r="C333" t="s">
        <v>1029</v>
      </c>
      <c r="D333" t="s">
        <v>827</v>
      </c>
      <c r="E333">
        <v>41</v>
      </c>
      <c r="F333" t="s">
        <v>14</v>
      </c>
      <c r="G333" t="s">
        <v>146</v>
      </c>
      <c r="H333" t="s">
        <v>16</v>
      </c>
      <c r="I333" t="s">
        <v>40</v>
      </c>
      <c r="J333" s="3">
        <v>119592</v>
      </c>
      <c r="K333" t="str" cm="1">
        <f t="array" ref="K333">_xlfn.IFS(Table1[[#This Row],[age]]&lt;20,"19 Below",Table1[[#This Row],[age]]&lt;=29,"20-29",Table1[[#This Row],[age]]&lt;=39,"30-39",Table1[[#This Row],[age]]&lt;=49,"40-49",Table1[[#This Row],[age]]&lt;=59,"50-59",Table1[[#This Row],[age]]&gt;60,"60+")</f>
        <v>40-49</v>
      </c>
    </row>
    <row r="334" spans="1:11" x14ac:dyDescent="0.25">
      <c r="A334" t="s">
        <v>1030</v>
      </c>
      <c r="B334" t="s">
        <v>1031</v>
      </c>
      <c r="C334" t="s">
        <v>1032</v>
      </c>
      <c r="D334" t="s">
        <v>13</v>
      </c>
      <c r="E334">
        <v>44</v>
      </c>
      <c r="F334" t="s">
        <v>28</v>
      </c>
      <c r="G334" t="s">
        <v>35</v>
      </c>
      <c r="H334" t="s">
        <v>70</v>
      </c>
      <c r="I334" t="s">
        <v>23</v>
      </c>
      <c r="J334" s="3">
        <v>48994</v>
      </c>
      <c r="K334" t="str" cm="1">
        <f t="array" ref="K334">_xlfn.IFS(Table1[[#This Row],[age]]&lt;20,"19 Below",Table1[[#This Row],[age]]&lt;=29,"20-29",Table1[[#This Row],[age]]&lt;=39,"30-39",Table1[[#This Row],[age]]&lt;=49,"40-49",Table1[[#This Row],[age]]&lt;=59,"50-59",Table1[[#This Row],[age]]&gt;60,"60+")</f>
        <v>40-49</v>
      </c>
    </row>
    <row r="335" spans="1:11" x14ac:dyDescent="0.25">
      <c r="A335" t="s">
        <v>1033</v>
      </c>
      <c r="B335" t="s">
        <v>1034</v>
      </c>
      <c r="C335" t="s">
        <v>1035</v>
      </c>
      <c r="D335" t="s">
        <v>13</v>
      </c>
      <c r="E335">
        <v>26</v>
      </c>
      <c r="F335" t="s">
        <v>14</v>
      </c>
      <c r="G335" t="s">
        <v>29</v>
      </c>
      <c r="H335" t="s">
        <v>118</v>
      </c>
      <c r="I335" t="s">
        <v>23</v>
      </c>
      <c r="J335" s="3">
        <v>20650</v>
      </c>
      <c r="K335" t="str" cm="1">
        <f t="array" ref="K335">_xlfn.IFS(Table1[[#This Row],[age]]&lt;20,"19 Below",Table1[[#This Row],[age]]&lt;=29,"20-29",Table1[[#This Row],[age]]&lt;=39,"30-39",Table1[[#This Row],[age]]&lt;=49,"40-49",Table1[[#This Row],[age]]&lt;=59,"50-59",Table1[[#This Row],[age]]&gt;60,"60+")</f>
        <v>20-29</v>
      </c>
    </row>
    <row r="336" spans="1:11" x14ac:dyDescent="0.25">
      <c r="A336" t="s">
        <v>1036</v>
      </c>
      <c r="B336" t="s">
        <v>1037</v>
      </c>
      <c r="C336" t="s">
        <v>1038</v>
      </c>
      <c r="D336" t="s">
        <v>13</v>
      </c>
      <c r="E336">
        <v>29</v>
      </c>
      <c r="F336" t="s">
        <v>28</v>
      </c>
      <c r="G336" t="s">
        <v>48</v>
      </c>
      <c r="H336" t="s">
        <v>55</v>
      </c>
      <c r="I336" t="s">
        <v>23</v>
      </c>
      <c r="J336" s="3">
        <v>62756</v>
      </c>
      <c r="K336" t="str" cm="1">
        <f t="array" ref="K336">_xlfn.IFS(Table1[[#This Row],[age]]&lt;20,"19 Below",Table1[[#This Row],[age]]&lt;=29,"20-29",Table1[[#This Row],[age]]&lt;=39,"30-39",Table1[[#This Row],[age]]&lt;=49,"40-49",Table1[[#This Row],[age]]&lt;=59,"50-59",Table1[[#This Row],[age]]&gt;60,"60+")</f>
        <v>20-29</v>
      </c>
    </row>
    <row r="337" spans="1:11" x14ac:dyDescent="0.25">
      <c r="A337" t="s">
        <v>1039</v>
      </c>
      <c r="B337" t="s">
        <v>1040</v>
      </c>
      <c r="C337" t="s">
        <v>1041</v>
      </c>
      <c r="D337" t="s">
        <v>13</v>
      </c>
      <c r="E337">
        <v>29</v>
      </c>
      <c r="F337" t="s">
        <v>14</v>
      </c>
      <c r="G337" t="s">
        <v>29</v>
      </c>
      <c r="H337" t="s">
        <v>118</v>
      </c>
      <c r="I337" t="s">
        <v>17</v>
      </c>
      <c r="J337" s="3">
        <v>46465</v>
      </c>
      <c r="K337" t="str" cm="1">
        <f t="array" ref="K337">_xlfn.IFS(Table1[[#This Row],[age]]&lt;20,"19 Below",Table1[[#This Row],[age]]&lt;=29,"20-29",Table1[[#This Row],[age]]&lt;=39,"30-39",Table1[[#This Row],[age]]&lt;=49,"40-49",Table1[[#This Row],[age]]&lt;=59,"50-59",Table1[[#This Row],[age]]&gt;60,"60+")</f>
        <v>20-29</v>
      </c>
    </row>
    <row r="338" spans="1:11" x14ac:dyDescent="0.25">
      <c r="A338" t="s">
        <v>1042</v>
      </c>
      <c r="B338" t="s">
        <v>277</v>
      </c>
      <c r="C338" t="s">
        <v>1043</v>
      </c>
      <c r="D338" t="s">
        <v>27</v>
      </c>
      <c r="E338">
        <v>34</v>
      </c>
      <c r="F338" t="s">
        <v>28</v>
      </c>
      <c r="G338" t="s">
        <v>90</v>
      </c>
      <c r="H338" t="s">
        <v>55</v>
      </c>
      <c r="I338" t="s">
        <v>23</v>
      </c>
      <c r="J338" s="3">
        <v>44057</v>
      </c>
      <c r="K338" t="str" cm="1">
        <f t="array" ref="K338">_xlfn.IFS(Table1[[#This Row],[age]]&lt;20,"19 Below",Table1[[#This Row],[age]]&lt;=29,"20-29",Table1[[#This Row],[age]]&lt;=39,"30-39",Table1[[#This Row],[age]]&lt;=49,"40-49",Table1[[#This Row],[age]]&lt;=59,"50-59",Table1[[#This Row],[age]]&gt;60,"60+")</f>
        <v>30-39</v>
      </c>
    </row>
    <row r="339" spans="1:11" x14ac:dyDescent="0.25">
      <c r="A339" t="s">
        <v>1044</v>
      </c>
      <c r="B339" t="s">
        <v>1045</v>
      </c>
      <c r="C339" t="s">
        <v>1046</v>
      </c>
      <c r="D339" t="s">
        <v>27</v>
      </c>
      <c r="E339">
        <v>48</v>
      </c>
      <c r="F339" t="s">
        <v>14</v>
      </c>
      <c r="G339" t="s">
        <v>35</v>
      </c>
      <c r="H339" t="s">
        <v>16</v>
      </c>
      <c r="I339" t="s">
        <v>40</v>
      </c>
      <c r="J339" s="3">
        <v>288450</v>
      </c>
      <c r="K339" t="str" cm="1">
        <f t="array" ref="K339">_xlfn.IFS(Table1[[#This Row],[age]]&lt;20,"19 Below",Table1[[#This Row],[age]]&lt;=29,"20-29",Table1[[#This Row],[age]]&lt;=39,"30-39",Table1[[#This Row],[age]]&lt;=49,"40-49",Table1[[#This Row],[age]]&lt;=59,"50-59",Table1[[#This Row],[age]]&gt;60,"60+")</f>
        <v>40-49</v>
      </c>
    </row>
    <row r="340" spans="1:11" x14ac:dyDescent="0.25">
      <c r="A340" t="s">
        <v>1047</v>
      </c>
      <c r="B340" t="s">
        <v>1048</v>
      </c>
      <c r="C340" t="s">
        <v>1049</v>
      </c>
      <c r="D340" t="s">
        <v>34</v>
      </c>
      <c r="E340">
        <v>41</v>
      </c>
      <c r="F340" t="s">
        <v>14</v>
      </c>
      <c r="G340" t="s">
        <v>29</v>
      </c>
      <c r="H340" t="s">
        <v>16</v>
      </c>
      <c r="I340" t="s">
        <v>23</v>
      </c>
      <c r="J340" s="3">
        <v>142853</v>
      </c>
      <c r="K340" t="str" cm="1">
        <f t="array" ref="K340">_xlfn.IFS(Table1[[#This Row],[age]]&lt;20,"19 Below",Table1[[#This Row],[age]]&lt;=29,"20-29",Table1[[#This Row],[age]]&lt;=39,"30-39",Table1[[#This Row],[age]]&lt;=49,"40-49",Table1[[#This Row],[age]]&lt;=59,"50-59",Table1[[#This Row],[age]]&gt;60,"60+")</f>
        <v>40-49</v>
      </c>
    </row>
    <row r="341" spans="1:11" x14ac:dyDescent="0.25">
      <c r="A341" t="s">
        <v>1050</v>
      </c>
      <c r="B341" t="s">
        <v>1051</v>
      </c>
      <c r="C341" t="s">
        <v>293</v>
      </c>
      <c r="D341" t="s">
        <v>34</v>
      </c>
      <c r="E341">
        <v>29</v>
      </c>
      <c r="F341" t="s">
        <v>28</v>
      </c>
      <c r="G341" t="s">
        <v>29</v>
      </c>
      <c r="H341" t="s">
        <v>55</v>
      </c>
      <c r="I341" t="s">
        <v>23</v>
      </c>
      <c r="J341" s="3">
        <v>46813</v>
      </c>
      <c r="K341" t="str" cm="1">
        <f t="array" ref="K341">_xlfn.IFS(Table1[[#This Row],[age]]&lt;20,"19 Below",Table1[[#This Row],[age]]&lt;=29,"20-29",Table1[[#This Row],[age]]&lt;=39,"30-39",Table1[[#This Row],[age]]&lt;=49,"40-49",Table1[[#This Row],[age]]&lt;=59,"50-59",Table1[[#This Row],[age]]&gt;60,"60+")</f>
        <v>20-29</v>
      </c>
    </row>
    <row r="342" spans="1:11" x14ac:dyDescent="0.25">
      <c r="A342" t="s">
        <v>1052</v>
      </c>
      <c r="B342" t="s">
        <v>1053</v>
      </c>
      <c r="C342" t="s">
        <v>1054</v>
      </c>
      <c r="D342" t="s">
        <v>34</v>
      </c>
      <c r="E342">
        <v>46</v>
      </c>
      <c r="F342" t="s">
        <v>28</v>
      </c>
      <c r="G342" t="s">
        <v>146</v>
      </c>
      <c r="H342" t="s">
        <v>150</v>
      </c>
      <c r="I342" t="s">
        <v>23</v>
      </c>
      <c r="J342" s="3">
        <v>281175</v>
      </c>
      <c r="K342" t="str" cm="1">
        <f t="array" ref="K342">_xlfn.IFS(Table1[[#This Row],[age]]&lt;20,"19 Below",Table1[[#This Row],[age]]&lt;=29,"20-29",Table1[[#This Row],[age]]&lt;=39,"30-39",Table1[[#This Row],[age]]&lt;=49,"40-49",Table1[[#This Row],[age]]&lt;=59,"50-59",Table1[[#This Row],[age]]&gt;60,"60+")</f>
        <v>40-49</v>
      </c>
    </row>
    <row r="343" spans="1:11" x14ac:dyDescent="0.25">
      <c r="A343" t="s">
        <v>1055</v>
      </c>
      <c r="B343" t="s">
        <v>1056</v>
      </c>
      <c r="C343" t="s">
        <v>1057</v>
      </c>
      <c r="D343" t="s">
        <v>13</v>
      </c>
      <c r="E343">
        <v>40</v>
      </c>
      <c r="F343" t="s">
        <v>28</v>
      </c>
      <c r="G343" t="s">
        <v>15</v>
      </c>
      <c r="H343" t="s">
        <v>55</v>
      </c>
      <c r="I343" t="s">
        <v>23</v>
      </c>
      <c r="J343" s="3">
        <v>38849</v>
      </c>
      <c r="K343" t="str" cm="1">
        <f t="array" ref="K343">_xlfn.IFS(Table1[[#This Row],[age]]&lt;20,"19 Below",Table1[[#This Row],[age]]&lt;=29,"20-29",Table1[[#This Row],[age]]&lt;=39,"30-39",Table1[[#This Row],[age]]&lt;=49,"40-49",Table1[[#This Row],[age]]&lt;=59,"50-59",Table1[[#This Row],[age]]&gt;60,"60+")</f>
        <v>40-49</v>
      </c>
    </row>
    <row r="344" spans="1:11" x14ac:dyDescent="0.25">
      <c r="A344" t="s">
        <v>1058</v>
      </c>
      <c r="B344" t="s">
        <v>1059</v>
      </c>
      <c r="C344" t="s">
        <v>1060</v>
      </c>
      <c r="D344" t="s">
        <v>27</v>
      </c>
      <c r="E344">
        <v>37</v>
      </c>
      <c r="F344" t="s">
        <v>14</v>
      </c>
      <c r="G344" t="s">
        <v>35</v>
      </c>
      <c r="H344" t="s">
        <v>16</v>
      </c>
      <c r="I344" t="s">
        <v>23</v>
      </c>
      <c r="J344" s="3">
        <v>61117</v>
      </c>
      <c r="K344" t="str" cm="1">
        <f t="array" ref="K344">_xlfn.IFS(Table1[[#This Row],[age]]&lt;20,"19 Below",Table1[[#This Row],[age]]&lt;=29,"20-29",Table1[[#This Row],[age]]&lt;=39,"30-39",Table1[[#This Row],[age]]&lt;=49,"40-49",Table1[[#This Row],[age]]&lt;=59,"50-59",Table1[[#This Row],[age]]&gt;60,"60+")</f>
        <v>30-39</v>
      </c>
    </row>
    <row r="345" spans="1:11" x14ac:dyDescent="0.25">
      <c r="A345" t="s">
        <v>1061</v>
      </c>
      <c r="B345" t="s">
        <v>1062</v>
      </c>
      <c r="C345" t="s">
        <v>1063</v>
      </c>
      <c r="D345" t="s">
        <v>34</v>
      </c>
      <c r="E345">
        <v>40</v>
      </c>
      <c r="F345" t="s">
        <v>14</v>
      </c>
      <c r="G345" t="s">
        <v>44</v>
      </c>
      <c r="H345" t="s">
        <v>16</v>
      </c>
      <c r="I345" t="s">
        <v>23</v>
      </c>
      <c r="J345" s="3">
        <v>204005</v>
      </c>
      <c r="K345" t="str" cm="1">
        <f t="array" ref="K345">_xlfn.IFS(Table1[[#This Row],[age]]&lt;20,"19 Below",Table1[[#This Row],[age]]&lt;=29,"20-29",Table1[[#This Row],[age]]&lt;=39,"30-39",Table1[[#This Row],[age]]&lt;=49,"40-49",Table1[[#This Row],[age]]&lt;=59,"50-59",Table1[[#This Row],[age]]&gt;60,"60+")</f>
        <v>40-49</v>
      </c>
    </row>
    <row r="346" spans="1:11" x14ac:dyDescent="0.25">
      <c r="A346" t="s">
        <v>1064</v>
      </c>
      <c r="B346" t="s">
        <v>1065</v>
      </c>
      <c r="C346" t="s">
        <v>1066</v>
      </c>
      <c r="D346" t="s">
        <v>13</v>
      </c>
      <c r="E346">
        <v>30</v>
      </c>
      <c r="F346" t="s">
        <v>28</v>
      </c>
      <c r="G346" t="s">
        <v>44</v>
      </c>
      <c r="H346" t="s">
        <v>55</v>
      </c>
      <c r="I346" t="s">
        <v>23</v>
      </c>
      <c r="J346" s="3">
        <v>53336</v>
      </c>
      <c r="K346" t="str" cm="1">
        <f t="array" ref="K346">_xlfn.IFS(Table1[[#This Row],[age]]&lt;20,"19 Below",Table1[[#This Row],[age]]&lt;=29,"20-29",Table1[[#This Row],[age]]&lt;=39,"30-39",Table1[[#This Row],[age]]&lt;=49,"40-49",Table1[[#This Row],[age]]&lt;=59,"50-59",Table1[[#This Row],[age]]&gt;60,"60+")</f>
        <v>30-39</v>
      </c>
    </row>
    <row r="347" spans="1:11" x14ac:dyDescent="0.25">
      <c r="A347" t="s">
        <v>1067</v>
      </c>
      <c r="B347" t="s">
        <v>1068</v>
      </c>
      <c r="C347" t="s">
        <v>1069</v>
      </c>
      <c r="D347" t="s">
        <v>13</v>
      </c>
      <c r="E347">
        <v>33</v>
      </c>
      <c r="F347" t="s">
        <v>28</v>
      </c>
      <c r="G347" t="s">
        <v>29</v>
      </c>
      <c r="H347" t="s">
        <v>55</v>
      </c>
      <c r="I347" t="s">
        <v>23</v>
      </c>
      <c r="J347" s="3">
        <v>60754</v>
      </c>
      <c r="K347" t="str" cm="1">
        <f t="array" ref="K347">_xlfn.IFS(Table1[[#This Row],[age]]&lt;20,"19 Below",Table1[[#This Row],[age]]&lt;=29,"20-29",Table1[[#This Row],[age]]&lt;=39,"30-39",Table1[[#This Row],[age]]&lt;=49,"40-49",Table1[[#This Row],[age]]&lt;=59,"50-59",Table1[[#This Row],[age]]&gt;60,"60+")</f>
        <v>30-39</v>
      </c>
    </row>
    <row r="348" spans="1:11" x14ac:dyDescent="0.25">
      <c r="A348" t="s">
        <v>1070</v>
      </c>
      <c r="B348" t="s">
        <v>1071</v>
      </c>
      <c r="C348" t="s">
        <v>1072</v>
      </c>
      <c r="D348" t="s">
        <v>13</v>
      </c>
      <c r="E348">
        <v>41</v>
      </c>
      <c r="F348" t="s">
        <v>28</v>
      </c>
      <c r="G348" t="s">
        <v>29</v>
      </c>
      <c r="H348" t="s">
        <v>55</v>
      </c>
      <c r="I348" t="s">
        <v>23</v>
      </c>
      <c r="J348" s="3">
        <v>45989</v>
      </c>
      <c r="K348" t="str" cm="1">
        <f t="array" ref="K348">_xlfn.IFS(Table1[[#This Row],[age]]&lt;20,"19 Below",Table1[[#This Row],[age]]&lt;=29,"20-29",Table1[[#This Row],[age]]&lt;=39,"30-39",Table1[[#This Row],[age]]&lt;=49,"40-49",Table1[[#This Row],[age]]&lt;=59,"50-59",Table1[[#This Row],[age]]&gt;60,"60+")</f>
        <v>40-49</v>
      </c>
    </row>
    <row r="349" spans="1:11" x14ac:dyDescent="0.25">
      <c r="A349" t="s">
        <v>1073</v>
      </c>
      <c r="B349" t="s">
        <v>1074</v>
      </c>
      <c r="C349" t="s">
        <v>1075</v>
      </c>
      <c r="D349" t="s">
        <v>13</v>
      </c>
      <c r="E349">
        <v>43</v>
      </c>
      <c r="F349" t="s">
        <v>28</v>
      </c>
      <c r="G349" t="s">
        <v>90</v>
      </c>
      <c r="H349" t="s">
        <v>55</v>
      </c>
      <c r="I349" t="s">
        <v>23</v>
      </c>
      <c r="J349" s="3">
        <v>76331</v>
      </c>
      <c r="K349" t="str" cm="1">
        <f t="array" ref="K349">_xlfn.IFS(Table1[[#This Row],[age]]&lt;20,"19 Below",Table1[[#This Row],[age]]&lt;=29,"20-29",Table1[[#This Row],[age]]&lt;=39,"30-39",Table1[[#This Row],[age]]&lt;=49,"40-49",Table1[[#This Row],[age]]&lt;=59,"50-59",Table1[[#This Row],[age]]&gt;60,"60+")</f>
        <v>40-49</v>
      </c>
    </row>
    <row r="350" spans="1:11" x14ac:dyDescent="0.25">
      <c r="A350" t="s">
        <v>1076</v>
      </c>
      <c r="B350" t="s">
        <v>1077</v>
      </c>
      <c r="C350" t="s">
        <v>1078</v>
      </c>
      <c r="D350" t="s">
        <v>34</v>
      </c>
      <c r="E350">
        <v>33</v>
      </c>
      <c r="F350" t="s">
        <v>14</v>
      </c>
      <c r="G350" t="s">
        <v>15</v>
      </c>
      <c r="H350" t="s">
        <v>16</v>
      </c>
      <c r="I350" t="s">
        <v>23</v>
      </c>
      <c r="J350" s="3">
        <v>65094</v>
      </c>
      <c r="K350" t="str" cm="1">
        <f t="array" ref="K350">_xlfn.IFS(Table1[[#This Row],[age]]&lt;20,"19 Below",Table1[[#This Row],[age]]&lt;=29,"20-29",Table1[[#This Row],[age]]&lt;=39,"30-39",Table1[[#This Row],[age]]&lt;=49,"40-49",Table1[[#This Row],[age]]&lt;=59,"50-59",Table1[[#This Row],[age]]&gt;60,"60+")</f>
        <v>30-39</v>
      </c>
    </row>
    <row r="351" spans="1:11" x14ac:dyDescent="0.25">
      <c r="A351" t="s">
        <v>1079</v>
      </c>
      <c r="B351" t="s">
        <v>1080</v>
      </c>
      <c r="C351" t="s">
        <v>1081</v>
      </c>
      <c r="D351" t="s">
        <v>27</v>
      </c>
      <c r="E351">
        <v>26</v>
      </c>
      <c r="F351" t="s">
        <v>14</v>
      </c>
      <c r="G351" t="s">
        <v>29</v>
      </c>
      <c r="H351" t="s">
        <v>16</v>
      </c>
      <c r="I351" t="s">
        <v>40</v>
      </c>
      <c r="J351" s="3">
        <v>71349</v>
      </c>
      <c r="K351" t="str" cm="1">
        <f t="array" ref="K351">_xlfn.IFS(Table1[[#This Row],[age]]&lt;20,"19 Below",Table1[[#This Row],[age]]&lt;=29,"20-29",Table1[[#This Row],[age]]&lt;=39,"30-39",Table1[[#This Row],[age]]&lt;=49,"40-49",Table1[[#This Row],[age]]&lt;=59,"50-59",Table1[[#This Row],[age]]&gt;60,"60+")</f>
        <v>20-29</v>
      </c>
    </row>
    <row r="352" spans="1:11" x14ac:dyDescent="0.25">
      <c r="A352" t="s">
        <v>1082</v>
      </c>
      <c r="B352" t="s">
        <v>867</v>
      </c>
      <c r="C352" t="s">
        <v>1083</v>
      </c>
      <c r="D352" t="s">
        <v>34</v>
      </c>
      <c r="E352">
        <v>32</v>
      </c>
      <c r="F352" t="s">
        <v>28</v>
      </c>
      <c r="G352" t="s">
        <v>15</v>
      </c>
      <c r="H352" t="s">
        <v>55</v>
      </c>
      <c r="I352" t="s">
        <v>17</v>
      </c>
      <c r="J352" s="3">
        <v>60759</v>
      </c>
      <c r="K352" t="str" cm="1">
        <f t="array" ref="K352">_xlfn.IFS(Table1[[#This Row],[age]]&lt;20,"19 Below",Table1[[#This Row],[age]]&lt;=29,"20-29",Table1[[#This Row],[age]]&lt;=39,"30-39",Table1[[#This Row],[age]]&lt;=49,"40-49",Table1[[#This Row],[age]]&lt;=59,"50-59",Table1[[#This Row],[age]]&gt;60,"60+")</f>
        <v>30-39</v>
      </c>
    </row>
    <row r="353" spans="1:11" x14ac:dyDescent="0.25">
      <c r="A353" t="s">
        <v>1084</v>
      </c>
      <c r="B353" t="s">
        <v>1085</v>
      </c>
      <c r="C353" t="s">
        <v>1086</v>
      </c>
      <c r="D353" t="s">
        <v>13</v>
      </c>
      <c r="E353">
        <v>37</v>
      </c>
      <c r="F353" t="s">
        <v>14</v>
      </c>
      <c r="G353" t="s">
        <v>29</v>
      </c>
      <c r="H353" t="s">
        <v>16</v>
      </c>
      <c r="I353" t="s">
        <v>40</v>
      </c>
      <c r="J353" s="3">
        <v>92483</v>
      </c>
      <c r="K353" t="str" cm="1">
        <f t="array" ref="K353">_xlfn.IFS(Table1[[#This Row],[age]]&lt;20,"19 Below",Table1[[#This Row],[age]]&lt;=29,"20-29",Table1[[#This Row],[age]]&lt;=39,"30-39",Table1[[#This Row],[age]]&lt;=49,"40-49",Table1[[#This Row],[age]]&lt;=59,"50-59",Table1[[#This Row],[age]]&gt;60,"60+")</f>
        <v>30-39</v>
      </c>
    </row>
    <row r="354" spans="1:11" x14ac:dyDescent="0.25">
      <c r="A354" t="s">
        <v>1087</v>
      </c>
      <c r="B354" t="s">
        <v>561</v>
      </c>
      <c r="C354" t="s">
        <v>1088</v>
      </c>
      <c r="D354" t="s">
        <v>34</v>
      </c>
      <c r="E354">
        <v>36</v>
      </c>
      <c r="F354" t="s">
        <v>28</v>
      </c>
      <c r="G354" t="s">
        <v>29</v>
      </c>
      <c r="H354" t="s">
        <v>150</v>
      </c>
      <c r="I354" t="s">
        <v>17</v>
      </c>
      <c r="J354" s="3">
        <v>454993</v>
      </c>
      <c r="K354" t="str" cm="1">
        <f t="array" ref="K354">_xlfn.IFS(Table1[[#This Row],[age]]&lt;20,"19 Below",Table1[[#This Row],[age]]&lt;=29,"20-29",Table1[[#This Row],[age]]&lt;=39,"30-39",Table1[[#This Row],[age]]&lt;=49,"40-49",Table1[[#This Row],[age]]&lt;=59,"50-59",Table1[[#This Row],[age]]&gt;60,"60+")</f>
        <v>30-39</v>
      </c>
    </row>
    <row r="355" spans="1:11" x14ac:dyDescent="0.25">
      <c r="A355" t="s">
        <v>1089</v>
      </c>
      <c r="B355" t="s">
        <v>1090</v>
      </c>
      <c r="C355" t="s">
        <v>1091</v>
      </c>
      <c r="D355" t="s">
        <v>13</v>
      </c>
      <c r="E355">
        <v>31</v>
      </c>
      <c r="F355" t="s">
        <v>28</v>
      </c>
      <c r="G355" t="s">
        <v>48</v>
      </c>
      <c r="H355" t="s">
        <v>74</v>
      </c>
      <c r="I355" t="s">
        <v>23</v>
      </c>
      <c r="J355" s="3">
        <v>168087</v>
      </c>
      <c r="K355" t="str" cm="1">
        <f t="array" ref="K355">_xlfn.IFS(Table1[[#This Row],[age]]&lt;20,"19 Below",Table1[[#This Row],[age]]&lt;=29,"20-29",Table1[[#This Row],[age]]&lt;=39,"30-39",Table1[[#This Row],[age]]&lt;=49,"40-49",Table1[[#This Row],[age]]&lt;=59,"50-59",Table1[[#This Row],[age]]&gt;60,"60+")</f>
        <v>30-39</v>
      </c>
    </row>
    <row r="356" spans="1:11" x14ac:dyDescent="0.25">
      <c r="A356" t="s">
        <v>1092</v>
      </c>
      <c r="B356" t="s">
        <v>1093</v>
      </c>
      <c r="C356" t="s">
        <v>1094</v>
      </c>
      <c r="D356" t="s">
        <v>13</v>
      </c>
      <c r="E356">
        <v>38</v>
      </c>
      <c r="F356" t="s">
        <v>28</v>
      </c>
      <c r="G356" t="s">
        <v>146</v>
      </c>
      <c r="H356" t="s">
        <v>150</v>
      </c>
      <c r="I356" t="s">
        <v>23</v>
      </c>
      <c r="J356" s="3">
        <v>361616</v>
      </c>
      <c r="K356" t="str" cm="1">
        <f t="array" ref="K356">_xlfn.IFS(Table1[[#This Row],[age]]&lt;20,"19 Below",Table1[[#This Row],[age]]&lt;=29,"20-29",Table1[[#This Row],[age]]&lt;=39,"30-39",Table1[[#This Row],[age]]&lt;=49,"40-49",Table1[[#This Row],[age]]&lt;=59,"50-59",Table1[[#This Row],[age]]&gt;60,"60+")</f>
        <v>30-39</v>
      </c>
    </row>
    <row r="357" spans="1:11" x14ac:dyDescent="0.25">
      <c r="A357" t="s">
        <v>1095</v>
      </c>
      <c r="B357" t="s">
        <v>1096</v>
      </c>
      <c r="C357" t="s">
        <v>1097</v>
      </c>
      <c r="D357" t="s">
        <v>34</v>
      </c>
      <c r="E357">
        <v>28</v>
      </c>
      <c r="F357" t="s">
        <v>28</v>
      </c>
      <c r="G357" t="s">
        <v>29</v>
      </c>
      <c r="H357" t="s">
        <v>55</v>
      </c>
      <c r="I357" t="s">
        <v>23</v>
      </c>
      <c r="J357" s="3">
        <v>65328</v>
      </c>
      <c r="K357" t="str" cm="1">
        <f t="array" ref="K357">_xlfn.IFS(Table1[[#This Row],[age]]&lt;20,"19 Below",Table1[[#This Row],[age]]&lt;=29,"20-29",Table1[[#This Row],[age]]&lt;=39,"30-39",Table1[[#This Row],[age]]&lt;=49,"40-49",Table1[[#This Row],[age]]&lt;=59,"50-59",Table1[[#This Row],[age]]&gt;60,"60+")</f>
        <v>20-29</v>
      </c>
    </row>
    <row r="358" spans="1:11" x14ac:dyDescent="0.25">
      <c r="A358" t="s">
        <v>1098</v>
      </c>
      <c r="B358" t="s">
        <v>1099</v>
      </c>
      <c r="C358" t="s">
        <v>1100</v>
      </c>
      <c r="D358" t="s">
        <v>34</v>
      </c>
      <c r="E358">
        <v>38</v>
      </c>
      <c r="F358" t="s">
        <v>28</v>
      </c>
      <c r="G358" t="s">
        <v>44</v>
      </c>
      <c r="H358" t="s">
        <v>55</v>
      </c>
      <c r="I358" t="s">
        <v>23</v>
      </c>
      <c r="J358" s="3">
        <v>90187</v>
      </c>
      <c r="K358" t="str" cm="1">
        <f t="array" ref="K358">_xlfn.IFS(Table1[[#This Row],[age]]&lt;20,"19 Below",Table1[[#This Row],[age]]&lt;=29,"20-29",Table1[[#This Row],[age]]&lt;=39,"30-39",Table1[[#This Row],[age]]&lt;=49,"40-49",Table1[[#This Row],[age]]&lt;=59,"50-59",Table1[[#This Row],[age]]&gt;60,"60+")</f>
        <v>30-39</v>
      </c>
    </row>
    <row r="359" spans="1:11" x14ac:dyDescent="0.25">
      <c r="A359" t="s">
        <v>1101</v>
      </c>
      <c r="B359" t="s">
        <v>1102</v>
      </c>
      <c r="C359" t="s">
        <v>1103</v>
      </c>
      <c r="D359" t="s">
        <v>34</v>
      </c>
      <c r="E359">
        <v>48</v>
      </c>
      <c r="F359" t="s">
        <v>28</v>
      </c>
      <c r="G359" t="s">
        <v>21</v>
      </c>
      <c r="H359" t="s">
        <v>55</v>
      </c>
      <c r="I359" t="s">
        <v>23</v>
      </c>
      <c r="J359" s="3">
        <v>56053</v>
      </c>
      <c r="K359" t="str" cm="1">
        <f t="array" ref="K359">_xlfn.IFS(Table1[[#This Row],[age]]&lt;20,"19 Below",Table1[[#This Row],[age]]&lt;=29,"20-29",Table1[[#This Row],[age]]&lt;=39,"30-39",Table1[[#This Row],[age]]&lt;=49,"40-49",Table1[[#This Row],[age]]&lt;=59,"50-59",Table1[[#This Row],[age]]&gt;60,"60+")</f>
        <v>40-49</v>
      </c>
    </row>
    <row r="360" spans="1:11" x14ac:dyDescent="0.25">
      <c r="A360" t="s">
        <v>1104</v>
      </c>
      <c r="B360" t="s">
        <v>1105</v>
      </c>
      <c r="C360" t="s">
        <v>1106</v>
      </c>
      <c r="D360" t="s">
        <v>13</v>
      </c>
      <c r="E360">
        <v>41</v>
      </c>
      <c r="F360" t="s">
        <v>21</v>
      </c>
      <c r="G360" t="s">
        <v>29</v>
      </c>
      <c r="H360" t="s">
        <v>175</v>
      </c>
      <c r="I360" t="s">
        <v>17</v>
      </c>
      <c r="J360" s="3">
        <v>79990</v>
      </c>
      <c r="K360" t="str" cm="1">
        <f t="array" ref="K360">_xlfn.IFS(Table1[[#This Row],[age]]&lt;20,"19 Below",Table1[[#This Row],[age]]&lt;=29,"20-29",Table1[[#This Row],[age]]&lt;=39,"30-39",Table1[[#This Row],[age]]&lt;=49,"40-49",Table1[[#This Row],[age]]&lt;=59,"50-59",Table1[[#This Row],[age]]&gt;60,"60+")</f>
        <v>40-49</v>
      </c>
    </row>
    <row r="361" spans="1:11" x14ac:dyDescent="0.25">
      <c r="A361" t="s">
        <v>1107</v>
      </c>
      <c r="B361" t="s">
        <v>1108</v>
      </c>
      <c r="C361" t="s">
        <v>1109</v>
      </c>
      <c r="D361" t="s">
        <v>13</v>
      </c>
      <c r="E361">
        <v>46</v>
      </c>
      <c r="F361" t="s">
        <v>28</v>
      </c>
      <c r="G361" t="s">
        <v>90</v>
      </c>
      <c r="H361" t="s">
        <v>55</v>
      </c>
      <c r="I361" t="s">
        <v>40</v>
      </c>
      <c r="J361" s="3">
        <v>43487</v>
      </c>
      <c r="K361" t="str" cm="1">
        <f t="array" ref="K361">_xlfn.IFS(Table1[[#This Row],[age]]&lt;20,"19 Below",Table1[[#This Row],[age]]&lt;=29,"20-29",Table1[[#This Row],[age]]&lt;=39,"30-39",Table1[[#This Row],[age]]&lt;=49,"40-49",Table1[[#This Row],[age]]&lt;=59,"50-59",Table1[[#This Row],[age]]&gt;60,"60+")</f>
        <v>40-49</v>
      </c>
    </row>
    <row r="362" spans="1:11" x14ac:dyDescent="0.25">
      <c r="A362" t="s">
        <v>1110</v>
      </c>
      <c r="B362" t="s">
        <v>1111</v>
      </c>
      <c r="C362" t="s">
        <v>1112</v>
      </c>
      <c r="D362" t="s">
        <v>34</v>
      </c>
      <c r="E362">
        <v>28</v>
      </c>
      <c r="F362" t="s">
        <v>14</v>
      </c>
      <c r="G362" t="s">
        <v>44</v>
      </c>
      <c r="H362" t="s">
        <v>118</v>
      </c>
      <c r="I362" t="s">
        <v>23</v>
      </c>
      <c r="J362" s="3">
        <v>52528</v>
      </c>
      <c r="K362" t="str" cm="1">
        <f t="array" ref="K362">_xlfn.IFS(Table1[[#This Row],[age]]&lt;20,"19 Below",Table1[[#This Row],[age]]&lt;=29,"20-29",Table1[[#This Row],[age]]&lt;=39,"30-39",Table1[[#This Row],[age]]&lt;=49,"40-49",Table1[[#This Row],[age]]&lt;=59,"50-59",Table1[[#This Row],[age]]&gt;60,"60+")</f>
        <v>20-29</v>
      </c>
    </row>
    <row r="363" spans="1:11" x14ac:dyDescent="0.25">
      <c r="A363" t="s">
        <v>1113</v>
      </c>
      <c r="B363" t="s">
        <v>1114</v>
      </c>
      <c r="C363" t="s">
        <v>1115</v>
      </c>
      <c r="D363" t="s">
        <v>34</v>
      </c>
      <c r="E363">
        <v>43</v>
      </c>
      <c r="F363" t="s">
        <v>28</v>
      </c>
      <c r="G363" t="s">
        <v>90</v>
      </c>
      <c r="H363" t="s">
        <v>70</v>
      </c>
      <c r="I363" t="s">
        <v>17</v>
      </c>
      <c r="J363" s="3">
        <v>98693</v>
      </c>
      <c r="K363" t="str" cm="1">
        <f t="array" ref="K363">_xlfn.IFS(Table1[[#This Row],[age]]&lt;20,"19 Below",Table1[[#This Row],[age]]&lt;=29,"20-29",Table1[[#This Row],[age]]&lt;=39,"30-39",Table1[[#This Row],[age]]&lt;=49,"40-49",Table1[[#This Row],[age]]&lt;=59,"50-59",Table1[[#This Row],[age]]&gt;60,"60+")</f>
        <v>40-49</v>
      </c>
    </row>
    <row r="364" spans="1:11" x14ac:dyDescent="0.25">
      <c r="A364" t="s">
        <v>1116</v>
      </c>
      <c r="B364" t="s">
        <v>1117</v>
      </c>
      <c r="C364" t="s">
        <v>1118</v>
      </c>
      <c r="D364" t="s">
        <v>34</v>
      </c>
      <c r="E364">
        <v>43</v>
      </c>
      <c r="F364" t="s">
        <v>14</v>
      </c>
      <c r="G364" t="s">
        <v>29</v>
      </c>
      <c r="H364" t="s">
        <v>16</v>
      </c>
      <c r="I364" t="s">
        <v>23</v>
      </c>
      <c r="J364" s="3">
        <v>86038</v>
      </c>
      <c r="K364" t="str" cm="1">
        <f t="array" ref="K364">_xlfn.IFS(Table1[[#This Row],[age]]&lt;20,"19 Below",Table1[[#This Row],[age]]&lt;=29,"20-29",Table1[[#This Row],[age]]&lt;=39,"30-39",Table1[[#This Row],[age]]&lt;=49,"40-49",Table1[[#This Row],[age]]&lt;=59,"50-59",Table1[[#This Row],[age]]&gt;60,"60+")</f>
        <v>40-49</v>
      </c>
    </row>
    <row r="365" spans="1:11" x14ac:dyDescent="0.25">
      <c r="A365" t="s">
        <v>1119</v>
      </c>
      <c r="B365" t="s">
        <v>1120</v>
      </c>
      <c r="C365" t="s">
        <v>1121</v>
      </c>
      <c r="D365" t="s">
        <v>13</v>
      </c>
      <c r="E365">
        <v>48</v>
      </c>
      <c r="F365" t="s">
        <v>28</v>
      </c>
      <c r="G365" t="s">
        <v>15</v>
      </c>
      <c r="H365" t="s">
        <v>30</v>
      </c>
      <c r="I365" t="s">
        <v>40</v>
      </c>
      <c r="J365" s="3">
        <v>241907</v>
      </c>
      <c r="K365" t="str" cm="1">
        <f t="array" ref="K365">_xlfn.IFS(Table1[[#This Row],[age]]&lt;20,"19 Below",Table1[[#This Row],[age]]&lt;=29,"20-29",Table1[[#This Row],[age]]&lt;=39,"30-39",Table1[[#This Row],[age]]&lt;=49,"40-49",Table1[[#This Row],[age]]&lt;=59,"50-59",Table1[[#This Row],[age]]&gt;60,"60+")</f>
        <v>40-49</v>
      </c>
    </row>
    <row r="366" spans="1:11" x14ac:dyDescent="0.25">
      <c r="A366" t="s">
        <v>1122</v>
      </c>
      <c r="B366" t="s">
        <v>1123</v>
      </c>
      <c r="C366" t="s">
        <v>1124</v>
      </c>
      <c r="D366" t="s">
        <v>34</v>
      </c>
      <c r="E366">
        <v>29</v>
      </c>
      <c r="F366" t="s">
        <v>14</v>
      </c>
      <c r="G366" t="s">
        <v>15</v>
      </c>
      <c r="H366" t="s">
        <v>16</v>
      </c>
      <c r="I366" t="s">
        <v>17</v>
      </c>
      <c r="J366" s="3">
        <v>177402</v>
      </c>
      <c r="K366" t="str" cm="1">
        <f t="array" ref="K366">_xlfn.IFS(Table1[[#This Row],[age]]&lt;20,"19 Below",Table1[[#This Row],[age]]&lt;=29,"20-29",Table1[[#This Row],[age]]&lt;=39,"30-39",Table1[[#This Row],[age]]&lt;=49,"40-49",Table1[[#This Row],[age]]&lt;=59,"50-59",Table1[[#This Row],[age]]&gt;60,"60+")</f>
        <v>20-29</v>
      </c>
    </row>
    <row r="367" spans="1:11" x14ac:dyDescent="0.25">
      <c r="A367" t="s">
        <v>1125</v>
      </c>
      <c r="B367" t="s">
        <v>1126</v>
      </c>
      <c r="C367" t="s">
        <v>1127</v>
      </c>
      <c r="D367" t="s">
        <v>34</v>
      </c>
      <c r="E367">
        <v>42</v>
      </c>
      <c r="F367" t="s">
        <v>14</v>
      </c>
      <c r="G367" t="s">
        <v>48</v>
      </c>
      <c r="H367" t="s">
        <v>16</v>
      </c>
      <c r="I367" t="s">
        <v>17</v>
      </c>
      <c r="J367" s="3">
        <v>189256</v>
      </c>
      <c r="K367" t="str" cm="1">
        <f t="array" ref="K367">_xlfn.IFS(Table1[[#This Row],[age]]&lt;20,"19 Below",Table1[[#This Row],[age]]&lt;=29,"20-29",Table1[[#This Row],[age]]&lt;=39,"30-39",Table1[[#This Row],[age]]&lt;=49,"40-49",Table1[[#This Row],[age]]&lt;=59,"50-59",Table1[[#This Row],[age]]&gt;60,"60+")</f>
        <v>40-49</v>
      </c>
    </row>
    <row r="368" spans="1:11" x14ac:dyDescent="0.25">
      <c r="A368" t="s">
        <v>1128</v>
      </c>
      <c r="B368" t="s">
        <v>1129</v>
      </c>
      <c r="C368" t="s">
        <v>1130</v>
      </c>
      <c r="D368" t="s">
        <v>34</v>
      </c>
      <c r="E368">
        <v>45</v>
      </c>
      <c r="F368" t="s">
        <v>28</v>
      </c>
      <c r="G368" t="s">
        <v>44</v>
      </c>
      <c r="H368" t="s">
        <v>150</v>
      </c>
      <c r="I368" t="s">
        <v>17</v>
      </c>
      <c r="J368" s="3">
        <v>349793</v>
      </c>
      <c r="K368" t="str" cm="1">
        <f t="array" ref="K368">_xlfn.IFS(Table1[[#This Row],[age]]&lt;20,"19 Below",Table1[[#This Row],[age]]&lt;=29,"20-29",Table1[[#This Row],[age]]&lt;=39,"30-39",Table1[[#This Row],[age]]&lt;=49,"40-49",Table1[[#This Row],[age]]&lt;=59,"50-59",Table1[[#This Row],[age]]&gt;60,"60+")</f>
        <v>40-49</v>
      </c>
    </row>
    <row r="369" spans="1:11" x14ac:dyDescent="0.25">
      <c r="A369" t="s">
        <v>1131</v>
      </c>
      <c r="B369" t="s">
        <v>1132</v>
      </c>
      <c r="C369" t="s">
        <v>1133</v>
      </c>
      <c r="D369" t="s">
        <v>34</v>
      </c>
      <c r="E369">
        <v>37</v>
      </c>
      <c r="F369" t="s">
        <v>28</v>
      </c>
      <c r="G369" t="s">
        <v>15</v>
      </c>
      <c r="H369" t="s">
        <v>55</v>
      </c>
      <c r="I369" t="s">
        <v>23</v>
      </c>
      <c r="J369" s="3">
        <v>49550</v>
      </c>
      <c r="K369" t="str" cm="1">
        <f t="array" ref="K369">_xlfn.IFS(Table1[[#This Row],[age]]&lt;20,"19 Below",Table1[[#This Row],[age]]&lt;=29,"20-29",Table1[[#This Row],[age]]&lt;=39,"30-39",Table1[[#This Row],[age]]&lt;=49,"40-49",Table1[[#This Row],[age]]&lt;=59,"50-59",Table1[[#This Row],[age]]&gt;60,"60+")</f>
        <v>30-39</v>
      </c>
    </row>
    <row r="370" spans="1:11" x14ac:dyDescent="0.25">
      <c r="A370" t="s">
        <v>1134</v>
      </c>
      <c r="B370" t="s">
        <v>346</v>
      </c>
      <c r="C370" t="s">
        <v>1135</v>
      </c>
      <c r="D370" t="s">
        <v>13</v>
      </c>
      <c r="E370">
        <v>36</v>
      </c>
      <c r="F370" t="s">
        <v>14</v>
      </c>
      <c r="G370" t="s">
        <v>15</v>
      </c>
      <c r="H370" t="s">
        <v>16</v>
      </c>
      <c r="I370" t="s">
        <v>17</v>
      </c>
      <c r="J370" s="3">
        <v>121303</v>
      </c>
      <c r="K370" t="str" cm="1">
        <f t="array" ref="K370">_xlfn.IFS(Table1[[#This Row],[age]]&lt;20,"19 Below",Table1[[#This Row],[age]]&lt;=29,"20-29",Table1[[#This Row],[age]]&lt;=39,"30-39",Table1[[#This Row],[age]]&lt;=49,"40-49",Table1[[#This Row],[age]]&lt;=59,"50-59",Table1[[#This Row],[age]]&gt;60,"60+")</f>
        <v>30-39</v>
      </c>
    </row>
    <row r="371" spans="1:11" x14ac:dyDescent="0.25">
      <c r="A371" t="s">
        <v>1136</v>
      </c>
      <c r="B371" t="s">
        <v>1137</v>
      </c>
      <c r="C371" t="s">
        <v>1138</v>
      </c>
      <c r="D371" t="s">
        <v>34</v>
      </c>
      <c r="E371">
        <v>36</v>
      </c>
      <c r="F371" t="s">
        <v>14</v>
      </c>
      <c r="G371" t="s">
        <v>146</v>
      </c>
      <c r="H371" t="s">
        <v>16</v>
      </c>
      <c r="I371" t="s">
        <v>40</v>
      </c>
      <c r="J371" s="3">
        <v>192475</v>
      </c>
      <c r="K371" t="str" cm="1">
        <f t="array" ref="K371">_xlfn.IFS(Table1[[#This Row],[age]]&lt;20,"19 Below",Table1[[#This Row],[age]]&lt;=29,"20-29",Table1[[#This Row],[age]]&lt;=39,"30-39",Table1[[#This Row],[age]]&lt;=49,"40-49",Table1[[#This Row],[age]]&lt;=59,"50-59",Table1[[#This Row],[age]]&gt;60,"60+")</f>
        <v>30-39</v>
      </c>
    </row>
    <row r="372" spans="1:11" x14ac:dyDescent="0.25">
      <c r="A372" t="s">
        <v>1139</v>
      </c>
      <c r="B372" t="s">
        <v>1140</v>
      </c>
      <c r="C372" t="s">
        <v>1141</v>
      </c>
      <c r="D372" t="s">
        <v>34</v>
      </c>
      <c r="E372">
        <v>32</v>
      </c>
      <c r="F372" t="s">
        <v>28</v>
      </c>
      <c r="G372" t="s">
        <v>15</v>
      </c>
      <c r="H372" t="s">
        <v>74</v>
      </c>
      <c r="I372" t="s">
        <v>23</v>
      </c>
      <c r="J372" s="3">
        <v>186169</v>
      </c>
      <c r="K372" t="str" cm="1">
        <f t="array" ref="K372">_xlfn.IFS(Table1[[#This Row],[age]]&lt;20,"19 Below",Table1[[#This Row],[age]]&lt;=29,"20-29",Table1[[#This Row],[age]]&lt;=39,"30-39",Table1[[#This Row],[age]]&lt;=49,"40-49",Table1[[#This Row],[age]]&lt;=59,"50-59",Table1[[#This Row],[age]]&gt;60,"60+")</f>
        <v>30-39</v>
      </c>
    </row>
    <row r="373" spans="1:11" x14ac:dyDescent="0.25">
      <c r="A373" t="s">
        <v>1142</v>
      </c>
      <c r="B373" t="s">
        <v>1143</v>
      </c>
      <c r="C373" t="s">
        <v>1144</v>
      </c>
      <c r="D373" t="s">
        <v>34</v>
      </c>
      <c r="E373">
        <v>32</v>
      </c>
      <c r="F373" t="s">
        <v>14</v>
      </c>
      <c r="G373" t="s">
        <v>35</v>
      </c>
      <c r="H373" t="s">
        <v>16</v>
      </c>
      <c r="I373" t="s">
        <v>40</v>
      </c>
      <c r="J373" s="3">
        <v>114246</v>
      </c>
      <c r="K373" t="str" cm="1">
        <f t="array" ref="K373">_xlfn.IFS(Table1[[#This Row],[age]]&lt;20,"19 Below",Table1[[#This Row],[age]]&lt;=29,"20-29",Table1[[#This Row],[age]]&lt;=39,"30-39",Table1[[#This Row],[age]]&lt;=49,"40-49",Table1[[#This Row],[age]]&lt;=59,"50-59",Table1[[#This Row],[age]]&gt;60,"60+")</f>
        <v>30-39</v>
      </c>
    </row>
    <row r="374" spans="1:11" x14ac:dyDescent="0.25">
      <c r="A374" t="s">
        <v>1145</v>
      </c>
      <c r="B374" t="s">
        <v>1146</v>
      </c>
      <c r="C374" t="s">
        <v>1147</v>
      </c>
      <c r="D374" t="s">
        <v>13</v>
      </c>
      <c r="E374">
        <v>29</v>
      </c>
      <c r="F374" t="s">
        <v>21</v>
      </c>
      <c r="G374" t="s">
        <v>29</v>
      </c>
      <c r="H374" t="s">
        <v>36</v>
      </c>
      <c r="I374" t="s">
        <v>23</v>
      </c>
      <c r="J374" s="3">
        <v>46703</v>
      </c>
      <c r="K374" t="str" cm="1">
        <f t="array" ref="K374">_xlfn.IFS(Table1[[#This Row],[age]]&lt;20,"19 Below",Table1[[#This Row],[age]]&lt;=29,"20-29",Table1[[#This Row],[age]]&lt;=39,"30-39",Table1[[#This Row],[age]]&lt;=49,"40-49",Table1[[#This Row],[age]]&lt;=59,"50-59",Table1[[#This Row],[age]]&gt;60,"60+")</f>
        <v>20-29</v>
      </c>
    </row>
    <row r="375" spans="1:11" x14ac:dyDescent="0.25">
      <c r="A375" t="s">
        <v>1148</v>
      </c>
      <c r="B375" t="s">
        <v>1149</v>
      </c>
      <c r="C375" t="s">
        <v>1150</v>
      </c>
      <c r="D375" t="s">
        <v>34</v>
      </c>
      <c r="E375">
        <v>26</v>
      </c>
      <c r="F375" t="s">
        <v>28</v>
      </c>
      <c r="G375" t="s">
        <v>44</v>
      </c>
      <c r="H375" t="s">
        <v>70</v>
      </c>
      <c r="I375" t="s">
        <v>17</v>
      </c>
      <c r="J375" s="3">
        <v>26296</v>
      </c>
      <c r="K375" t="str" cm="1">
        <f t="array" ref="K375">_xlfn.IFS(Table1[[#This Row],[age]]&lt;20,"19 Below",Table1[[#This Row],[age]]&lt;=29,"20-29",Table1[[#This Row],[age]]&lt;=39,"30-39",Table1[[#This Row],[age]]&lt;=49,"40-49",Table1[[#This Row],[age]]&lt;=59,"50-59",Table1[[#This Row],[age]]&gt;60,"60+")</f>
        <v>20-29</v>
      </c>
    </row>
    <row r="376" spans="1:11" x14ac:dyDescent="0.25">
      <c r="A376" t="s">
        <v>1151</v>
      </c>
      <c r="B376" t="s">
        <v>1152</v>
      </c>
      <c r="C376" t="s">
        <v>1153</v>
      </c>
      <c r="D376" t="s">
        <v>34</v>
      </c>
      <c r="E376">
        <v>36</v>
      </c>
      <c r="F376" t="s">
        <v>28</v>
      </c>
      <c r="G376" t="s">
        <v>146</v>
      </c>
      <c r="H376" t="s">
        <v>55</v>
      </c>
      <c r="I376" t="s">
        <v>17</v>
      </c>
      <c r="J376" s="3">
        <v>51050</v>
      </c>
      <c r="K376" t="str" cm="1">
        <f t="array" ref="K376">_xlfn.IFS(Table1[[#This Row],[age]]&lt;20,"19 Below",Table1[[#This Row],[age]]&lt;=29,"20-29",Table1[[#This Row],[age]]&lt;=39,"30-39",Table1[[#This Row],[age]]&lt;=49,"40-49",Table1[[#This Row],[age]]&lt;=59,"50-59",Table1[[#This Row],[age]]&gt;60,"60+")</f>
        <v>30-39</v>
      </c>
    </row>
    <row r="377" spans="1:11" x14ac:dyDescent="0.25">
      <c r="A377" t="s">
        <v>1154</v>
      </c>
      <c r="B377" t="s">
        <v>1155</v>
      </c>
      <c r="C377" t="s">
        <v>1156</v>
      </c>
      <c r="D377" t="s">
        <v>827</v>
      </c>
      <c r="E377">
        <v>40</v>
      </c>
      <c r="F377" t="s">
        <v>28</v>
      </c>
      <c r="G377" t="s">
        <v>21</v>
      </c>
      <c r="H377" t="s">
        <v>150</v>
      </c>
      <c r="I377" t="s">
        <v>23</v>
      </c>
      <c r="J377" s="3">
        <v>295688</v>
      </c>
      <c r="K377" t="str" cm="1">
        <f t="array" ref="K377">_xlfn.IFS(Table1[[#This Row],[age]]&lt;20,"19 Below",Table1[[#This Row],[age]]&lt;=29,"20-29",Table1[[#This Row],[age]]&lt;=39,"30-39",Table1[[#This Row],[age]]&lt;=49,"40-49",Table1[[#This Row],[age]]&lt;=59,"50-59",Table1[[#This Row],[age]]&gt;60,"60+")</f>
        <v>40-49</v>
      </c>
    </row>
    <row r="378" spans="1:11" x14ac:dyDescent="0.25">
      <c r="A378" t="s">
        <v>1157</v>
      </c>
      <c r="B378" t="s">
        <v>1158</v>
      </c>
      <c r="C378" t="s">
        <v>1159</v>
      </c>
      <c r="D378" t="s">
        <v>13</v>
      </c>
      <c r="E378">
        <v>26</v>
      </c>
      <c r="F378" t="s">
        <v>21</v>
      </c>
      <c r="G378" t="s">
        <v>29</v>
      </c>
      <c r="H378" t="s">
        <v>36</v>
      </c>
      <c r="I378" t="s">
        <v>40</v>
      </c>
      <c r="J378" s="3">
        <v>30502</v>
      </c>
      <c r="K378" t="str" cm="1">
        <f t="array" ref="K378">_xlfn.IFS(Table1[[#This Row],[age]]&lt;20,"19 Below",Table1[[#This Row],[age]]&lt;=29,"20-29",Table1[[#This Row],[age]]&lt;=39,"30-39",Table1[[#This Row],[age]]&lt;=49,"40-49",Table1[[#This Row],[age]]&lt;=59,"50-59",Table1[[#This Row],[age]]&gt;60,"60+")</f>
        <v>20-29</v>
      </c>
    </row>
    <row r="379" spans="1:11" x14ac:dyDescent="0.25">
      <c r="A379" t="s">
        <v>1160</v>
      </c>
      <c r="B379" t="s">
        <v>1161</v>
      </c>
      <c r="C379" t="s">
        <v>1162</v>
      </c>
      <c r="D379" t="s">
        <v>34</v>
      </c>
      <c r="E379">
        <v>38</v>
      </c>
      <c r="F379" t="s">
        <v>28</v>
      </c>
      <c r="G379" t="s">
        <v>15</v>
      </c>
      <c r="H379" t="s">
        <v>55</v>
      </c>
      <c r="I379" t="s">
        <v>17</v>
      </c>
      <c r="J379" s="3">
        <v>58828</v>
      </c>
      <c r="K379" t="str" cm="1">
        <f t="array" ref="K379">_xlfn.IFS(Table1[[#This Row],[age]]&lt;20,"19 Below",Table1[[#This Row],[age]]&lt;=29,"20-29",Table1[[#This Row],[age]]&lt;=39,"30-39",Table1[[#This Row],[age]]&lt;=49,"40-49",Table1[[#This Row],[age]]&lt;=59,"50-59",Table1[[#This Row],[age]]&gt;60,"60+")</f>
        <v>30-39</v>
      </c>
    </row>
    <row r="380" spans="1:11" x14ac:dyDescent="0.25">
      <c r="A380" t="s">
        <v>1163</v>
      </c>
      <c r="B380" t="s">
        <v>1164</v>
      </c>
      <c r="C380" t="s">
        <v>1165</v>
      </c>
      <c r="D380" t="s">
        <v>34</v>
      </c>
      <c r="E380">
        <v>27</v>
      </c>
      <c r="F380" t="s">
        <v>14</v>
      </c>
      <c r="G380" t="s">
        <v>48</v>
      </c>
      <c r="H380" t="s">
        <v>118</v>
      </c>
      <c r="I380" t="s">
        <v>17</v>
      </c>
      <c r="J380" s="3">
        <v>24583</v>
      </c>
      <c r="K380" t="str" cm="1">
        <f t="array" ref="K380">_xlfn.IFS(Table1[[#This Row],[age]]&lt;20,"19 Below",Table1[[#This Row],[age]]&lt;=29,"20-29",Table1[[#This Row],[age]]&lt;=39,"30-39",Table1[[#This Row],[age]]&lt;=49,"40-49",Table1[[#This Row],[age]]&lt;=59,"50-59",Table1[[#This Row],[age]]&gt;60,"60+")</f>
        <v>20-29</v>
      </c>
    </row>
    <row r="381" spans="1:11" x14ac:dyDescent="0.25">
      <c r="A381" t="s">
        <v>1166</v>
      </c>
      <c r="B381" t="s">
        <v>1167</v>
      </c>
      <c r="C381" t="s">
        <v>1168</v>
      </c>
      <c r="D381" t="s">
        <v>13</v>
      </c>
      <c r="E381">
        <v>44</v>
      </c>
      <c r="F381" t="s">
        <v>28</v>
      </c>
      <c r="G381" t="s">
        <v>29</v>
      </c>
      <c r="H381" t="s">
        <v>55</v>
      </c>
      <c r="I381" t="s">
        <v>40</v>
      </c>
      <c r="J381" s="3">
        <v>85523</v>
      </c>
      <c r="K381" t="str" cm="1">
        <f t="array" ref="K381">_xlfn.IFS(Table1[[#This Row],[age]]&lt;20,"19 Below",Table1[[#This Row],[age]]&lt;=29,"20-29",Table1[[#This Row],[age]]&lt;=39,"30-39",Table1[[#This Row],[age]]&lt;=49,"40-49",Table1[[#This Row],[age]]&lt;=59,"50-59",Table1[[#This Row],[age]]&gt;60,"60+")</f>
        <v>40-49</v>
      </c>
    </row>
    <row r="382" spans="1:11" x14ac:dyDescent="0.25">
      <c r="A382" t="s">
        <v>1169</v>
      </c>
      <c r="B382" t="s">
        <v>1170</v>
      </c>
      <c r="C382" t="s">
        <v>1171</v>
      </c>
      <c r="D382" t="s">
        <v>27</v>
      </c>
      <c r="E382">
        <v>29</v>
      </c>
      <c r="F382" t="s">
        <v>28</v>
      </c>
      <c r="G382" t="s">
        <v>29</v>
      </c>
      <c r="H382" t="s">
        <v>70</v>
      </c>
      <c r="I382" t="s">
        <v>17</v>
      </c>
      <c r="J382" s="3">
        <v>41307</v>
      </c>
      <c r="K382" t="str" cm="1">
        <f t="array" ref="K382">_xlfn.IFS(Table1[[#This Row],[age]]&lt;20,"19 Below",Table1[[#This Row],[age]]&lt;=29,"20-29",Table1[[#This Row],[age]]&lt;=39,"30-39",Table1[[#This Row],[age]]&lt;=49,"40-49",Table1[[#This Row],[age]]&lt;=59,"50-59",Table1[[#This Row],[age]]&gt;60,"60+")</f>
        <v>20-29</v>
      </c>
    </row>
    <row r="383" spans="1:11" x14ac:dyDescent="0.25">
      <c r="A383" t="s">
        <v>1172</v>
      </c>
      <c r="B383" t="s">
        <v>1173</v>
      </c>
      <c r="C383" t="s">
        <v>1174</v>
      </c>
      <c r="D383" t="s">
        <v>13</v>
      </c>
      <c r="E383">
        <v>31</v>
      </c>
      <c r="F383" t="s">
        <v>28</v>
      </c>
      <c r="G383" t="s">
        <v>29</v>
      </c>
      <c r="H383" t="s">
        <v>74</v>
      </c>
      <c r="I383" t="s">
        <v>40</v>
      </c>
      <c r="J383" s="3">
        <v>149482</v>
      </c>
      <c r="K383" t="str" cm="1">
        <f t="array" ref="K383">_xlfn.IFS(Table1[[#This Row],[age]]&lt;20,"19 Below",Table1[[#This Row],[age]]&lt;=29,"20-29",Table1[[#This Row],[age]]&lt;=39,"30-39",Table1[[#This Row],[age]]&lt;=49,"40-49",Table1[[#This Row],[age]]&lt;=59,"50-59",Table1[[#This Row],[age]]&gt;60,"60+")</f>
        <v>30-39</v>
      </c>
    </row>
    <row r="384" spans="1:11" x14ac:dyDescent="0.25">
      <c r="A384" t="s">
        <v>1175</v>
      </c>
      <c r="B384" t="s">
        <v>1176</v>
      </c>
      <c r="C384" t="s">
        <v>1177</v>
      </c>
      <c r="D384" t="s">
        <v>27</v>
      </c>
      <c r="E384">
        <v>35</v>
      </c>
      <c r="F384" t="s">
        <v>28</v>
      </c>
      <c r="G384" t="s">
        <v>90</v>
      </c>
      <c r="H384" t="s">
        <v>70</v>
      </c>
      <c r="I384" t="s">
        <v>17</v>
      </c>
      <c r="J384" s="3">
        <v>77269</v>
      </c>
      <c r="K384" t="str" cm="1">
        <f t="array" ref="K384">_xlfn.IFS(Table1[[#This Row],[age]]&lt;20,"19 Below",Table1[[#This Row],[age]]&lt;=29,"20-29",Table1[[#This Row],[age]]&lt;=39,"30-39",Table1[[#This Row],[age]]&lt;=49,"40-49",Table1[[#This Row],[age]]&lt;=59,"50-59",Table1[[#This Row],[age]]&gt;60,"60+")</f>
        <v>30-39</v>
      </c>
    </row>
    <row r="385" spans="1:11" x14ac:dyDescent="0.25">
      <c r="A385" t="s">
        <v>1178</v>
      </c>
      <c r="B385" t="s">
        <v>1179</v>
      </c>
      <c r="C385" t="s">
        <v>680</v>
      </c>
      <c r="D385" t="s">
        <v>827</v>
      </c>
      <c r="E385">
        <v>33</v>
      </c>
      <c r="F385" t="s">
        <v>14</v>
      </c>
      <c r="G385" t="s">
        <v>29</v>
      </c>
      <c r="H385" t="s">
        <v>16</v>
      </c>
      <c r="I385" t="s">
        <v>23</v>
      </c>
      <c r="J385" s="3">
        <v>90726</v>
      </c>
      <c r="K385" t="str" cm="1">
        <f t="array" ref="K385">_xlfn.IFS(Table1[[#This Row],[age]]&lt;20,"19 Below",Table1[[#This Row],[age]]&lt;=29,"20-29",Table1[[#This Row],[age]]&lt;=39,"30-39",Table1[[#This Row],[age]]&lt;=49,"40-49",Table1[[#This Row],[age]]&lt;=59,"50-59",Table1[[#This Row],[age]]&gt;60,"60+")</f>
        <v>30-39</v>
      </c>
    </row>
    <row r="386" spans="1:11" x14ac:dyDescent="0.25">
      <c r="A386" t="s">
        <v>1180</v>
      </c>
      <c r="B386" t="s">
        <v>1181</v>
      </c>
      <c r="C386" t="s">
        <v>1182</v>
      </c>
      <c r="D386" t="s">
        <v>13</v>
      </c>
      <c r="E386">
        <v>31</v>
      </c>
      <c r="F386" t="s">
        <v>28</v>
      </c>
      <c r="G386" t="s">
        <v>29</v>
      </c>
      <c r="H386" t="s">
        <v>150</v>
      </c>
      <c r="I386" t="s">
        <v>40</v>
      </c>
      <c r="J386" s="3">
        <v>547204</v>
      </c>
      <c r="K386" t="str" cm="1">
        <f t="array" ref="K386">_xlfn.IFS(Table1[[#This Row],[age]]&lt;20,"19 Below",Table1[[#This Row],[age]]&lt;=29,"20-29",Table1[[#This Row],[age]]&lt;=39,"30-39",Table1[[#This Row],[age]]&lt;=49,"40-49",Table1[[#This Row],[age]]&lt;=59,"50-59",Table1[[#This Row],[age]]&gt;60,"60+")</f>
        <v>30-39</v>
      </c>
    </row>
    <row r="387" spans="1:11" x14ac:dyDescent="0.25">
      <c r="A387" t="s">
        <v>1183</v>
      </c>
      <c r="B387" t="s">
        <v>1184</v>
      </c>
      <c r="C387" t="s">
        <v>1185</v>
      </c>
      <c r="D387" t="s">
        <v>13</v>
      </c>
      <c r="E387">
        <v>33</v>
      </c>
      <c r="F387" t="s">
        <v>28</v>
      </c>
      <c r="G387" t="s">
        <v>15</v>
      </c>
      <c r="H387" t="s">
        <v>55</v>
      </c>
      <c r="I387" t="s">
        <v>40</v>
      </c>
      <c r="J387" s="3">
        <v>43998</v>
      </c>
      <c r="K387" t="str" cm="1">
        <f t="array" ref="K387">_xlfn.IFS(Table1[[#This Row],[age]]&lt;20,"19 Below",Table1[[#This Row],[age]]&lt;=29,"20-29",Table1[[#This Row],[age]]&lt;=39,"30-39",Table1[[#This Row],[age]]&lt;=49,"40-49",Table1[[#This Row],[age]]&lt;=59,"50-59",Table1[[#This Row],[age]]&gt;60,"60+")</f>
        <v>30-39</v>
      </c>
    </row>
    <row r="388" spans="1:11" x14ac:dyDescent="0.25">
      <c r="A388" t="s">
        <v>1186</v>
      </c>
      <c r="B388" t="s">
        <v>1187</v>
      </c>
      <c r="C388" t="s">
        <v>1188</v>
      </c>
      <c r="D388" t="s">
        <v>34</v>
      </c>
      <c r="E388">
        <v>30</v>
      </c>
      <c r="F388" t="s">
        <v>14</v>
      </c>
      <c r="G388" t="s">
        <v>29</v>
      </c>
      <c r="H388" t="s">
        <v>118</v>
      </c>
      <c r="I388" t="s">
        <v>17</v>
      </c>
      <c r="J388" s="3">
        <v>38382</v>
      </c>
      <c r="K388" t="str" cm="1">
        <f t="array" ref="K388">_xlfn.IFS(Table1[[#This Row],[age]]&lt;20,"19 Below",Table1[[#This Row],[age]]&lt;=29,"20-29",Table1[[#This Row],[age]]&lt;=39,"30-39",Table1[[#This Row],[age]]&lt;=49,"40-49",Table1[[#This Row],[age]]&lt;=59,"50-59",Table1[[#This Row],[age]]&gt;60,"60+")</f>
        <v>30-39</v>
      </c>
    </row>
    <row r="389" spans="1:11" x14ac:dyDescent="0.25">
      <c r="A389" t="s">
        <v>1189</v>
      </c>
      <c r="B389" t="s">
        <v>1190</v>
      </c>
      <c r="C389" t="s">
        <v>1191</v>
      </c>
      <c r="D389" t="s">
        <v>13</v>
      </c>
      <c r="E389">
        <v>44</v>
      </c>
      <c r="F389" t="s">
        <v>28</v>
      </c>
      <c r="G389" t="s">
        <v>44</v>
      </c>
      <c r="H389" t="s">
        <v>70</v>
      </c>
      <c r="I389" t="s">
        <v>23</v>
      </c>
      <c r="J389" s="3">
        <v>49447</v>
      </c>
      <c r="K389" t="str" cm="1">
        <f t="array" ref="K389">_xlfn.IFS(Table1[[#This Row],[age]]&lt;20,"19 Below",Table1[[#This Row],[age]]&lt;=29,"20-29",Table1[[#This Row],[age]]&lt;=39,"30-39",Table1[[#This Row],[age]]&lt;=49,"40-49",Table1[[#This Row],[age]]&lt;=59,"50-59",Table1[[#This Row],[age]]&gt;60,"60+")</f>
        <v>40-49</v>
      </c>
    </row>
    <row r="390" spans="1:11" x14ac:dyDescent="0.25">
      <c r="A390" t="s">
        <v>1192</v>
      </c>
      <c r="B390" t="s">
        <v>1193</v>
      </c>
      <c r="C390" t="s">
        <v>1194</v>
      </c>
      <c r="D390" t="s">
        <v>13</v>
      </c>
      <c r="E390">
        <v>40</v>
      </c>
      <c r="F390" t="s">
        <v>28</v>
      </c>
      <c r="G390" t="s">
        <v>15</v>
      </c>
      <c r="H390" t="s">
        <v>70</v>
      </c>
      <c r="I390" t="s">
        <v>40</v>
      </c>
      <c r="J390" s="3">
        <v>46285</v>
      </c>
      <c r="K390" t="str" cm="1">
        <f t="array" ref="K390">_xlfn.IFS(Table1[[#This Row],[age]]&lt;20,"19 Below",Table1[[#This Row],[age]]&lt;=29,"20-29",Table1[[#This Row],[age]]&lt;=39,"30-39",Table1[[#This Row],[age]]&lt;=49,"40-49",Table1[[#This Row],[age]]&lt;=59,"50-59",Table1[[#This Row],[age]]&gt;60,"60+")</f>
        <v>40-49</v>
      </c>
    </row>
    <row r="391" spans="1:11" x14ac:dyDescent="0.25">
      <c r="A391" t="s">
        <v>1195</v>
      </c>
      <c r="B391" t="s">
        <v>1196</v>
      </c>
      <c r="C391" t="s">
        <v>1197</v>
      </c>
      <c r="D391" t="s">
        <v>13</v>
      </c>
      <c r="E391">
        <v>44</v>
      </c>
      <c r="F391" t="s">
        <v>14</v>
      </c>
      <c r="G391" t="s">
        <v>15</v>
      </c>
      <c r="H391" t="s">
        <v>118</v>
      </c>
      <c r="I391" t="s">
        <v>23</v>
      </c>
      <c r="J391" s="3">
        <v>75667</v>
      </c>
      <c r="K391" t="str" cm="1">
        <f t="array" ref="K391">_xlfn.IFS(Table1[[#This Row],[age]]&lt;20,"19 Below",Table1[[#This Row],[age]]&lt;=29,"20-29",Table1[[#This Row],[age]]&lt;=39,"30-39",Table1[[#This Row],[age]]&lt;=49,"40-49",Table1[[#This Row],[age]]&lt;=59,"50-59",Table1[[#This Row],[age]]&gt;60,"60+")</f>
        <v>40-49</v>
      </c>
    </row>
    <row r="392" spans="1:11" x14ac:dyDescent="0.25">
      <c r="A392" t="s">
        <v>1198</v>
      </c>
      <c r="B392" t="s">
        <v>110</v>
      </c>
      <c r="C392" t="s">
        <v>1199</v>
      </c>
      <c r="D392" t="s">
        <v>13</v>
      </c>
      <c r="E392">
        <v>47</v>
      </c>
      <c r="F392" t="s">
        <v>14</v>
      </c>
      <c r="G392" t="s">
        <v>29</v>
      </c>
      <c r="H392" t="s">
        <v>16</v>
      </c>
      <c r="I392" t="s">
        <v>23</v>
      </c>
      <c r="J392" s="3">
        <v>232155</v>
      </c>
      <c r="K392" t="str" cm="1">
        <f t="array" ref="K392">_xlfn.IFS(Table1[[#This Row],[age]]&lt;20,"19 Below",Table1[[#This Row],[age]]&lt;=29,"20-29",Table1[[#This Row],[age]]&lt;=39,"30-39",Table1[[#This Row],[age]]&lt;=49,"40-49",Table1[[#This Row],[age]]&lt;=59,"50-59",Table1[[#This Row],[age]]&gt;60,"60+")</f>
        <v>40-49</v>
      </c>
    </row>
    <row r="393" spans="1:11" x14ac:dyDescent="0.25">
      <c r="A393" t="s">
        <v>1200</v>
      </c>
      <c r="B393" t="s">
        <v>1201</v>
      </c>
      <c r="C393" t="s">
        <v>1202</v>
      </c>
      <c r="D393" t="s">
        <v>13</v>
      </c>
      <c r="E393">
        <v>44</v>
      </c>
      <c r="F393" t="s">
        <v>28</v>
      </c>
      <c r="G393" t="s">
        <v>146</v>
      </c>
      <c r="H393" t="s">
        <v>74</v>
      </c>
      <c r="I393" t="s">
        <v>17</v>
      </c>
      <c r="J393" s="3">
        <v>102708</v>
      </c>
      <c r="K393" t="str" cm="1">
        <f t="array" ref="K393">_xlfn.IFS(Table1[[#This Row],[age]]&lt;20,"19 Below",Table1[[#This Row],[age]]&lt;=29,"20-29",Table1[[#This Row],[age]]&lt;=39,"30-39",Table1[[#This Row],[age]]&lt;=49,"40-49",Table1[[#This Row],[age]]&lt;=59,"50-59",Table1[[#This Row],[age]]&gt;60,"60+")</f>
        <v>40-49</v>
      </c>
    </row>
    <row r="394" spans="1:11" x14ac:dyDescent="0.25">
      <c r="A394" t="s">
        <v>1203</v>
      </c>
      <c r="B394" t="s">
        <v>1204</v>
      </c>
      <c r="C394" t="s">
        <v>1205</v>
      </c>
      <c r="D394" t="s">
        <v>13</v>
      </c>
      <c r="E394">
        <v>28</v>
      </c>
      <c r="F394" t="s">
        <v>28</v>
      </c>
      <c r="G394" t="s">
        <v>29</v>
      </c>
      <c r="H394" t="s">
        <v>70</v>
      </c>
      <c r="I394" t="s">
        <v>23</v>
      </c>
      <c r="J394" s="3">
        <v>58993</v>
      </c>
      <c r="K394" t="str" cm="1">
        <f t="array" ref="K394">_xlfn.IFS(Table1[[#This Row],[age]]&lt;20,"19 Below",Table1[[#This Row],[age]]&lt;=29,"20-29",Table1[[#This Row],[age]]&lt;=39,"30-39",Table1[[#This Row],[age]]&lt;=49,"40-49",Table1[[#This Row],[age]]&lt;=59,"50-59",Table1[[#This Row],[age]]&gt;60,"60+")</f>
        <v>20-29</v>
      </c>
    </row>
    <row r="395" spans="1:11" x14ac:dyDescent="0.25">
      <c r="A395" t="s">
        <v>1206</v>
      </c>
      <c r="B395" t="s">
        <v>68</v>
      </c>
      <c r="C395" t="s">
        <v>1207</v>
      </c>
      <c r="D395" t="s">
        <v>34</v>
      </c>
      <c r="E395">
        <v>30</v>
      </c>
      <c r="F395" t="s">
        <v>28</v>
      </c>
      <c r="G395" t="s">
        <v>15</v>
      </c>
      <c r="H395" t="s">
        <v>70</v>
      </c>
      <c r="I395" t="s">
        <v>17</v>
      </c>
      <c r="J395" s="3">
        <v>155259</v>
      </c>
      <c r="K395" t="str" cm="1">
        <f t="array" ref="K395">_xlfn.IFS(Table1[[#This Row],[age]]&lt;20,"19 Below",Table1[[#This Row],[age]]&lt;=29,"20-29",Table1[[#This Row],[age]]&lt;=39,"30-39",Table1[[#This Row],[age]]&lt;=49,"40-49",Table1[[#This Row],[age]]&lt;=59,"50-59",Table1[[#This Row],[age]]&gt;60,"60+")</f>
        <v>30-39</v>
      </c>
    </row>
    <row r="396" spans="1:11" x14ac:dyDescent="0.25">
      <c r="A396" t="s">
        <v>1208</v>
      </c>
      <c r="B396" t="s">
        <v>1209</v>
      </c>
      <c r="C396" t="s">
        <v>1210</v>
      </c>
      <c r="D396" t="s">
        <v>34</v>
      </c>
      <c r="E396">
        <v>39</v>
      </c>
      <c r="F396" t="s">
        <v>14</v>
      </c>
      <c r="G396" t="s">
        <v>29</v>
      </c>
      <c r="H396" t="s">
        <v>16</v>
      </c>
      <c r="I396" t="s">
        <v>17</v>
      </c>
      <c r="J396" s="3">
        <v>89351</v>
      </c>
      <c r="K396" t="str" cm="1">
        <f t="array" ref="K396">_xlfn.IFS(Table1[[#This Row],[age]]&lt;20,"19 Below",Table1[[#This Row],[age]]&lt;=29,"20-29",Table1[[#This Row],[age]]&lt;=39,"30-39",Table1[[#This Row],[age]]&lt;=49,"40-49",Table1[[#This Row],[age]]&lt;=59,"50-59",Table1[[#This Row],[age]]&gt;60,"60+")</f>
        <v>30-39</v>
      </c>
    </row>
    <row r="397" spans="1:11" x14ac:dyDescent="0.25">
      <c r="A397" t="s">
        <v>1211</v>
      </c>
      <c r="B397" t="s">
        <v>1212</v>
      </c>
      <c r="C397" t="s">
        <v>1213</v>
      </c>
      <c r="D397" t="s">
        <v>13</v>
      </c>
      <c r="E397">
        <v>37</v>
      </c>
      <c r="F397" t="s">
        <v>28</v>
      </c>
      <c r="G397" t="s">
        <v>44</v>
      </c>
      <c r="H397" t="s">
        <v>55</v>
      </c>
      <c r="I397" t="s">
        <v>23</v>
      </c>
      <c r="J397" s="3">
        <v>53929</v>
      </c>
      <c r="K397" t="str" cm="1">
        <f t="array" ref="K397">_xlfn.IFS(Table1[[#This Row],[age]]&lt;20,"19 Below",Table1[[#This Row],[age]]&lt;=29,"20-29",Table1[[#This Row],[age]]&lt;=39,"30-39",Table1[[#This Row],[age]]&lt;=49,"40-49",Table1[[#This Row],[age]]&lt;=59,"50-59",Table1[[#This Row],[age]]&gt;60,"60+")</f>
        <v>30-39</v>
      </c>
    </row>
    <row r="398" spans="1:11" x14ac:dyDescent="0.25">
      <c r="A398" t="s">
        <v>1214</v>
      </c>
      <c r="B398" t="s">
        <v>1215</v>
      </c>
      <c r="C398" t="s">
        <v>1216</v>
      </c>
      <c r="D398" t="s">
        <v>34</v>
      </c>
      <c r="E398">
        <v>28</v>
      </c>
      <c r="F398" t="s">
        <v>28</v>
      </c>
      <c r="G398" t="s">
        <v>15</v>
      </c>
      <c r="H398" t="s">
        <v>150</v>
      </c>
      <c r="I398" t="s">
        <v>23</v>
      </c>
      <c r="J398" s="3">
        <v>546549</v>
      </c>
      <c r="K398" t="str" cm="1">
        <f t="array" ref="K398">_xlfn.IFS(Table1[[#This Row],[age]]&lt;20,"19 Below",Table1[[#This Row],[age]]&lt;=29,"20-29",Table1[[#This Row],[age]]&lt;=39,"30-39",Table1[[#This Row],[age]]&lt;=49,"40-49",Table1[[#This Row],[age]]&lt;=59,"50-59",Table1[[#This Row],[age]]&gt;60,"60+")</f>
        <v>20-29</v>
      </c>
    </row>
    <row r="399" spans="1:11" x14ac:dyDescent="0.25">
      <c r="A399" t="s">
        <v>1217</v>
      </c>
      <c r="B399" t="s">
        <v>1218</v>
      </c>
      <c r="C399" t="s">
        <v>1219</v>
      </c>
      <c r="D399" t="s">
        <v>34</v>
      </c>
      <c r="E399">
        <v>48</v>
      </c>
      <c r="F399" t="s">
        <v>14</v>
      </c>
      <c r="G399" t="s">
        <v>44</v>
      </c>
      <c r="H399" t="s">
        <v>118</v>
      </c>
      <c r="I399" t="s">
        <v>17</v>
      </c>
      <c r="J399" s="3">
        <v>55880</v>
      </c>
      <c r="K399" t="str" cm="1">
        <f t="array" ref="K399">_xlfn.IFS(Table1[[#This Row],[age]]&lt;20,"19 Below",Table1[[#This Row],[age]]&lt;=29,"20-29",Table1[[#This Row],[age]]&lt;=39,"30-39",Table1[[#This Row],[age]]&lt;=49,"40-49",Table1[[#This Row],[age]]&lt;=59,"50-59",Table1[[#This Row],[age]]&gt;60,"60+")</f>
        <v>40-49</v>
      </c>
    </row>
    <row r="400" spans="1:11" x14ac:dyDescent="0.25">
      <c r="A400" t="s">
        <v>1220</v>
      </c>
      <c r="B400" t="s">
        <v>1221</v>
      </c>
      <c r="C400" t="s">
        <v>1222</v>
      </c>
      <c r="D400" t="s">
        <v>13</v>
      </c>
      <c r="E400">
        <v>29</v>
      </c>
      <c r="F400" t="s">
        <v>28</v>
      </c>
      <c r="G400" t="s">
        <v>44</v>
      </c>
      <c r="H400" t="s">
        <v>55</v>
      </c>
      <c r="I400" t="s">
        <v>40</v>
      </c>
      <c r="J400" s="3">
        <v>86428</v>
      </c>
      <c r="K400" t="str" cm="1">
        <f t="array" ref="K400">_xlfn.IFS(Table1[[#This Row],[age]]&lt;20,"19 Below",Table1[[#This Row],[age]]&lt;=29,"20-29",Table1[[#This Row],[age]]&lt;=39,"30-39",Table1[[#This Row],[age]]&lt;=49,"40-49",Table1[[#This Row],[age]]&lt;=59,"50-59",Table1[[#This Row],[age]]&gt;60,"60+")</f>
        <v>20-29</v>
      </c>
    </row>
    <row r="401" spans="1:11" x14ac:dyDescent="0.25">
      <c r="A401" t="s">
        <v>1223</v>
      </c>
      <c r="B401" t="s">
        <v>1224</v>
      </c>
      <c r="C401" t="s">
        <v>1225</v>
      </c>
      <c r="D401" t="s">
        <v>13</v>
      </c>
      <c r="E401">
        <v>47</v>
      </c>
      <c r="F401" t="s">
        <v>28</v>
      </c>
      <c r="G401" t="s">
        <v>15</v>
      </c>
      <c r="H401" t="s">
        <v>70</v>
      </c>
      <c r="I401" t="s">
        <v>17</v>
      </c>
      <c r="J401" s="3">
        <v>105126</v>
      </c>
      <c r="K401" t="str" cm="1">
        <f t="array" ref="K401">_xlfn.IFS(Table1[[#This Row],[age]]&lt;20,"19 Below",Table1[[#This Row],[age]]&lt;=29,"20-29",Table1[[#This Row],[age]]&lt;=39,"30-39",Table1[[#This Row],[age]]&lt;=49,"40-49",Table1[[#This Row],[age]]&lt;=59,"50-59",Table1[[#This Row],[age]]&gt;60,"60+")</f>
        <v>40-49</v>
      </c>
    </row>
    <row r="402" spans="1:11" x14ac:dyDescent="0.25">
      <c r="A402" t="s">
        <v>1226</v>
      </c>
      <c r="B402" t="s">
        <v>1227</v>
      </c>
      <c r="C402" t="s">
        <v>1228</v>
      </c>
      <c r="D402" t="s">
        <v>34</v>
      </c>
      <c r="E402">
        <v>32</v>
      </c>
      <c r="F402" t="s">
        <v>14</v>
      </c>
      <c r="G402" t="s">
        <v>29</v>
      </c>
      <c r="H402" t="s">
        <v>16</v>
      </c>
      <c r="I402" t="s">
        <v>23</v>
      </c>
      <c r="J402" s="3">
        <v>142488</v>
      </c>
      <c r="K402" t="str" cm="1">
        <f t="array" ref="K402">_xlfn.IFS(Table1[[#This Row],[age]]&lt;20,"19 Below",Table1[[#This Row],[age]]&lt;=29,"20-29",Table1[[#This Row],[age]]&lt;=39,"30-39",Table1[[#This Row],[age]]&lt;=49,"40-49",Table1[[#This Row],[age]]&lt;=59,"50-59",Table1[[#This Row],[age]]&gt;60,"60+")</f>
        <v>30-39</v>
      </c>
    </row>
    <row r="403" spans="1:11" x14ac:dyDescent="0.25">
      <c r="A403" t="s">
        <v>1229</v>
      </c>
      <c r="B403" t="s">
        <v>158</v>
      </c>
      <c r="C403" t="s">
        <v>1230</v>
      </c>
      <c r="D403" t="s">
        <v>34</v>
      </c>
      <c r="E403">
        <v>30</v>
      </c>
      <c r="F403" t="s">
        <v>28</v>
      </c>
      <c r="G403" t="s">
        <v>44</v>
      </c>
      <c r="H403" t="s">
        <v>55</v>
      </c>
      <c r="I403" t="s">
        <v>23</v>
      </c>
      <c r="J403" s="3">
        <v>88609</v>
      </c>
      <c r="K403" t="str" cm="1">
        <f t="array" ref="K403">_xlfn.IFS(Table1[[#This Row],[age]]&lt;20,"19 Below",Table1[[#This Row],[age]]&lt;=29,"20-29",Table1[[#This Row],[age]]&lt;=39,"30-39",Table1[[#This Row],[age]]&lt;=49,"40-49",Table1[[#This Row],[age]]&lt;=59,"50-59",Table1[[#This Row],[age]]&gt;60,"60+")</f>
        <v>30-39</v>
      </c>
    </row>
    <row r="404" spans="1:11" x14ac:dyDescent="0.25">
      <c r="A404" t="s">
        <v>1231</v>
      </c>
      <c r="B404" t="s">
        <v>1232</v>
      </c>
      <c r="C404" t="s">
        <v>1233</v>
      </c>
      <c r="D404" t="s">
        <v>34</v>
      </c>
      <c r="E404">
        <v>29</v>
      </c>
      <c r="F404" t="s">
        <v>28</v>
      </c>
      <c r="G404" t="s">
        <v>15</v>
      </c>
      <c r="H404" t="s">
        <v>70</v>
      </c>
      <c r="I404" t="s">
        <v>17</v>
      </c>
      <c r="J404" s="3">
        <v>72057</v>
      </c>
      <c r="K404" t="str" cm="1">
        <f t="array" ref="K404">_xlfn.IFS(Table1[[#This Row],[age]]&lt;20,"19 Below",Table1[[#This Row],[age]]&lt;=29,"20-29",Table1[[#This Row],[age]]&lt;=39,"30-39",Table1[[#This Row],[age]]&lt;=49,"40-49",Table1[[#This Row],[age]]&lt;=59,"50-59",Table1[[#This Row],[age]]&gt;60,"60+")</f>
        <v>20-29</v>
      </c>
    </row>
    <row r="405" spans="1:11" x14ac:dyDescent="0.25">
      <c r="A405" t="s">
        <v>1234</v>
      </c>
      <c r="B405" t="s">
        <v>1235</v>
      </c>
      <c r="C405" t="s">
        <v>133</v>
      </c>
      <c r="D405" t="s">
        <v>13</v>
      </c>
      <c r="E405">
        <v>41</v>
      </c>
      <c r="F405" t="s">
        <v>14</v>
      </c>
      <c r="G405" t="s">
        <v>44</v>
      </c>
      <c r="H405" t="s">
        <v>16</v>
      </c>
      <c r="I405" t="s">
        <v>23</v>
      </c>
      <c r="J405" s="3">
        <v>81654</v>
      </c>
      <c r="K405" t="str" cm="1">
        <f t="array" ref="K405">_xlfn.IFS(Table1[[#This Row],[age]]&lt;20,"19 Below",Table1[[#This Row],[age]]&lt;=29,"20-29",Table1[[#This Row],[age]]&lt;=39,"30-39",Table1[[#This Row],[age]]&lt;=49,"40-49",Table1[[#This Row],[age]]&lt;=59,"50-59",Table1[[#This Row],[age]]&gt;60,"60+")</f>
        <v>40-49</v>
      </c>
    </row>
    <row r="406" spans="1:11" x14ac:dyDescent="0.25">
      <c r="A406" t="s">
        <v>1236</v>
      </c>
      <c r="B406" t="s">
        <v>1237</v>
      </c>
      <c r="C406" t="s">
        <v>1238</v>
      </c>
      <c r="D406" t="s">
        <v>34</v>
      </c>
      <c r="E406">
        <v>44</v>
      </c>
      <c r="F406" t="s">
        <v>28</v>
      </c>
      <c r="G406" t="s">
        <v>44</v>
      </c>
      <c r="H406" t="s">
        <v>70</v>
      </c>
      <c r="I406" t="s">
        <v>17</v>
      </c>
      <c r="J406" s="3">
        <v>57296</v>
      </c>
      <c r="K406" t="str" cm="1">
        <f t="array" ref="K406">_xlfn.IFS(Table1[[#This Row],[age]]&lt;20,"19 Below",Table1[[#This Row],[age]]&lt;=29,"20-29",Table1[[#This Row],[age]]&lt;=39,"30-39",Table1[[#This Row],[age]]&lt;=49,"40-49",Table1[[#This Row],[age]]&lt;=59,"50-59",Table1[[#This Row],[age]]&gt;60,"60+")</f>
        <v>40-49</v>
      </c>
    </row>
    <row r="407" spans="1:11" x14ac:dyDescent="0.25">
      <c r="A407" t="s">
        <v>1239</v>
      </c>
      <c r="B407" t="s">
        <v>1240</v>
      </c>
      <c r="C407" t="s">
        <v>1241</v>
      </c>
      <c r="D407" t="s">
        <v>34</v>
      </c>
      <c r="E407">
        <v>28</v>
      </c>
      <c r="F407" t="s">
        <v>28</v>
      </c>
      <c r="G407" t="s">
        <v>15</v>
      </c>
      <c r="H407" t="s">
        <v>62</v>
      </c>
      <c r="I407" t="s">
        <v>40</v>
      </c>
      <c r="J407" s="3">
        <v>117918</v>
      </c>
      <c r="K407" t="str" cm="1">
        <f t="array" ref="K407">_xlfn.IFS(Table1[[#This Row],[age]]&lt;20,"19 Below",Table1[[#This Row],[age]]&lt;=29,"20-29",Table1[[#This Row],[age]]&lt;=39,"30-39",Table1[[#This Row],[age]]&lt;=49,"40-49",Table1[[#This Row],[age]]&lt;=59,"50-59",Table1[[#This Row],[age]]&gt;60,"60+")</f>
        <v>20-29</v>
      </c>
    </row>
    <row r="408" spans="1:11" x14ac:dyDescent="0.25">
      <c r="A408" t="s">
        <v>1242</v>
      </c>
      <c r="B408" t="s">
        <v>1243</v>
      </c>
      <c r="C408" t="s">
        <v>1244</v>
      </c>
      <c r="D408" t="s">
        <v>13</v>
      </c>
      <c r="E408">
        <v>47</v>
      </c>
      <c r="F408" t="s">
        <v>14</v>
      </c>
      <c r="G408" t="s">
        <v>15</v>
      </c>
      <c r="H408" t="s">
        <v>118</v>
      </c>
      <c r="I408" t="s">
        <v>23</v>
      </c>
      <c r="J408" s="3">
        <v>44646</v>
      </c>
      <c r="K408" t="str" cm="1">
        <f t="array" ref="K408">_xlfn.IFS(Table1[[#This Row],[age]]&lt;20,"19 Below",Table1[[#This Row],[age]]&lt;=29,"20-29",Table1[[#This Row],[age]]&lt;=39,"30-39",Table1[[#This Row],[age]]&lt;=49,"40-49",Table1[[#This Row],[age]]&lt;=59,"50-59",Table1[[#This Row],[age]]&gt;60,"60+")</f>
        <v>40-49</v>
      </c>
    </row>
    <row r="409" spans="1:11" x14ac:dyDescent="0.25">
      <c r="A409" t="s">
        <v>1245</v>
      </c>
      <c r="B409" t="s">
        <v>1246</v>
      </c>
      <c r="C409" t="s">
        <v>1247</v>
      </c>
      <c r="D409" t="s">
        <v>34</v>
      </c>
      <c r="E409">
        <v>47</v>
      </c>
      <c r="F409" t="s">
        <v>14</v>
      </c>
      <c r="G409" t="s">
        <v>48</v>
      </c>
      <c r="H409" t="s">
        <v>66</v>
      </c>
      <c r="I409" t="s">
        <v>17</v>
      </c>
      <c r="J409" s="3">
        <v>410970</v>
      </c>
      <c r="K409" t="str" cm="1">
        <f t="array" ref="K409">_xlfn.IFS(Table1[[#This Row],[age]]&lt;20,"19 Below",Table1[[#This Row],[age]]&lt;=29,"20-29",Table1[[#This Row],[age]]&lt;=39,"30-39",Table1[[#This Row],[age]]&lt;=49,"40-49",Table1[[#This Row],[age]]&lt;=59,"50-59",Table1[[#This Row],[age]]&gt;60,"60+")</f>
        <v>40-49</v>
      </c>
    </row>
    <row r="410" spans="1:11" x14ac:dyDescent="0.25">
      <c r="A410" t="s">
        <v>1248</v>
      </c>
      <c r="B410" t="s">
        <v>1249</v>
      </c>
      <c r="C410" t="s">
        <v>1250</v>
      </c>
      <c r="D410" t="s">
        <v>13</v>
      </c>
      <c r="E410">
        <v>47</v>
      </c>
      <c r="F410" t="s">
        <v>14</v>
      </c>
      <c r="G410" t="s">
        <v>90</v>
      </c>
      <c r="H410" t="s">
        <v>16</v>
      </c>
      <c r="I410" t="s">
        <v>17</v>
      </c>
      <c r="J410" s="3">
        <v>106840</v>
      </c>
      <c r="K410" t="str" cm="1">
        <f t="array" ref="K410">_xlfn.IFS(Table1[[#This Row],[age]]&lt;20,"19 Below",Table1[[#This Row],[age]]&lt;=29,"20-29",Table1[[#This Row],[age]]&lt;=39,"30-39",Table1[[#This Row],[age]]&lt;=49,"40-49",Table1[[#This Row],[age]]&lt;=59,"50-59",Table1[[#This Row],[age]]&gt;60,"60+")</f>
        <v>40-49</v>
      </c>
    </row>
    <row r="411" spans="1:11" x14ac:dyDescent="0.25">
      <c r="A411" t="s">
        <v>1251</v>
      </c>
      <c r="B411" t="s">
        <v>1252</v>
      </c>
      <c r="C411" t="s">
        <v>1253</v>
      </c>
      <c r="D411" t="s">
        <v>34</v>
      </c>
      <c r="E411">
        <v>37</v>
      </c>
      <c r="F411" t="s">
        <v>14</v>
      </c>
      <c r="G411" t="s">
        <v>29</v>
      </c>
      <c r="H411" t="s">
        <v>66</v>
      </c>
      <c r="I411" t="s">
        <v>17</v>
      </c>
      <c r="J411" s="3">
        <v>476151</v>
      </c>
      <c r="K411" t="str" cm="1">
        <f t="array" ref="K411">_xlfn.IFS(Table1[[#This Row],[age]]&lt;20,"19 Below",Table1[[#This Row],[age]]&lt;=29,"20-29",Table1[[#This Row],[age]]&lt;=39,"30-39",Table1[[#This Row],[age]]&lt;=49,"40-49",Table1[[#This Row],[age]]&lt;=59,"50-59",Table1[[#This Row],[age]]&gt;60,"60+")</f>
        <v>30-39</v>
      </c>
    </row>
    <row r="412" spans="1:11" x14ac:dyDescent="0.25">
      <c r="A412" t="s">
        <v>1254</v>
      </c>
      <c r="B412" t="s">
        <v>1255</v>
      </c>
      <c r="C412" t="s">
        <v>1256</v>
      </c>
      <c r="D412" t="s">
        <v>13</v>
      </c>
      <c r="E412">
        <v>34</v>
      </c>
      <c r="F412" t="s">
        <v>28</v>
      </c>
      <c r="G412" t="s">
        <v>15</v>
      </c>
      <c r="H412" t="s">
        <v>70</v>
      </c>
      <c r="I412" t="s">
        <v>23</v>
      </c>
      <c r="J412" s="3">
        <v>42721</v>
      </c>
      <c r="K412" t="str" cm="1">
        <f t="array" ref="K412">_xlfn.IFS(Table1[[#This Row],[age]]&lt;20,"19 Below",Table1[[#This Row],[age]]&lt;=29,"20-29",Table1[[#This Row],[age]]&lt;=39,"30-39",Table1[[#This Row],[age]]&lt;=49,"40-49",Table1[[#This Row],[age]]&lt;=59,"50-59",Table1[[#This Row],[age]]&gt;60,"60+")</f>
        <v>30-39</v>
      </c>
    </row>
    <row r="413" spans="1:11" x14ac:dyDescent="0.25">
      <c r="A413" t="s">
        <v>1257</v>
      </c>
      <c r="B413" t="s">
        <v>1258</v>
      </c>
      <c r="C413" t="s">
        <v>1259</v>
      </c>
      <c r="D413" t="s">
        <v>34</v>
      </c>
      <c r="E413">
        <v>38</v>
      </c>
      <c r="F413" t="s">
        <v>14</v>
      </c>
      <c r="G413" t="s">
        <v>44</v>
      </c>
      <c r="H413" t="s">
        <v>16</v>
      </c>
      <c r="I413" t="s">
        <v>40</v>
      </c>
      <c r="J413" s="3">
        <v>240248</v>
      </c>
      <c r="K413" t="str" cm="1">
        <f t="array" ref="K413">_xlfn.IFS(Table1[[#This Row],[age]]&lt;20,"19 Below",Table1[[#This Row],[age]]&lt;=29,"20-29",Table1[[#This Row],[age]]&lt;=39,"30-39",Table1[[#This Row],[age]]&lt;=49,"40-49",Table1[[#This Row],[age]]&lt;=59,"50-59",Table1[[#This Row],[age]]&gt;60,"60+")</f>
        <v>30-39</v>
      </c>
    </row>
    <row r="414" spans="1:11" x14ac:dyDescent="0.25">
      <c r="A414" t="s">
        <v>1260</v>
      </c>
      <c r="B414" t="s">
        <v>1261</v>
      </c>
      <c r="C414" t="s">
        <v>1262</v>
      </c>
      <c r="D414" t="s">
        <v>34</v>
      </c>
      <c r="E414">
        <v>26</v>
      </c>
      <c r="F414" t="s">
        <v>28</v>
      </c>
      <c r="G414" t="s">
        <v>15</v>
      </c>
      <c r="H414" t="s">
        <v>70</v>
      </c>
      <c r="I414" t="s">
        <v>23</v>
      </c>
      <c r="J414" s="3">
        <v>22089</v>
      </c>
      <c r="K414" t="str" cm="1">
        <f t="array" ref="K414">_xlfn.IFS(Table1[[#This Row],[age]]&lt;20,"19 Below",Table1[[#This Row],[age]]&lt;=29,"20-29",Table1[[#This Row],[age]]&lt;=39,"30-39",Table1[[#This Row],[age]]&lt;=49,"40-49",Table1[[#This Row],[age]]&lt;=59,"50-59",Table1[[#This Row],[age]]&gt;60,"60+")</f>
        <v>20-29</v>
      </c>
    </row>
    <row r="415" spans="1:11" x14ac:dyDescent="0.25">
      <c r="A415" t="s">
        <v>1263</v>
      </c>
      <c r="B415" t="s">
        <v>1264</v>
      </c>
      <c r="C415" t="s">
        <v>1265</v>
      </c>
      <c r="D415" t="s">
        <v>34</v>
      </c>
      <c r="E415">
        <v>37</v>
      </c>
      <c r="F415" t="s">
        <v>14</v>
      </c>
      <c r="G415" t="s">
        <v>29</v>
      </c>
      <c r="H415" t="s">
        <v>16</v>
      </c>
      <c r="I415" t="s">
        <v>23</v>
      </c>
      <c r="J415" s="3">
        <v>230381</v>
      </c>
      <c r="K415" t="str" cm="1">
        <f t="array" ref="K415">_xlfn.IFS(Table1[[#This Row],[age]]&lt;20,"19 Below",Table1[[#This Row],[age]]&lt;=29,"20-29",Table1[[#This Row],[age]]&lt;=39,"30-39",Table1[[#This Row],[age]]&lt;=49,"40-49",Table1[[#This Row],[age]]&lt;=59,"50-59",Table1[[#This Row],[age]]&gt;60,"60+")</f>
        <v>30-39</v>
      </c>
    </row>
    <row r="416" spans="1:11" x14ac:dyDescent="0.25">
      <c r="A416" t="s">
        <v>1266</v>
      </c>
      <c r="B416" t="s">
        <v>1267</v>
      </c>
      <c r="C416" t="s">
        <v>1268</v>
      </c>
      <c r="D416" t="s">
        <v>27</v>
      </c>
      <c r="E416">
        <v>40</v>
      </c>
      <c r="F416" t="s">
        <v>28</v>
      </c>
      <c r="G416" t="s">
        <v>29</v>
      </c>
      <c r="H416" t="s">
        <v>70</v>
      </c>
      <c r="I416" t="s">
        <v>23</v>
      </c>
      <c r="J416" s="3">
        <v>95808</v>
      </c>
      <c r="K416" t="str" cm="1">
        <f t="array" ref="K416">_xlfn.IFS(Table1[[#This Row],[age]]&lt;20,"19 Below",Table1[[#This Row],[age]]&lt;=29,"20-29",Table1[[#This Row],[age]]&lt;=39,"30-39",Table1[[#This Row],[age]]&lt;=49,"40-49",Table1[[#This Row],[age]]&lt;=59,"50-59",Table1[[#This Row],[age]]&gt;60,"60+")</f>
        <v>40-49</v>
      </c>
    </row>
    <row r="417" spans="1:11" x14ac:dyDescent="0.25">
      <c r="A417" t="s">
        <v>1269</v>
      </c>
      <c r="B417" t="s">
        <v>1270</v>
      </c>
      <c r="C417" t="s">
        <v>871</v>
      </c>
      <c r="D417" t="s">
        <v>13</v>
      </c>
      <c r="E417">
        <v>32</v>
      </c>
      <c r="F417" t="s">
        <v>28</v>
      </c>
      <c r="G417" t="s">
        <v>15</v>
      </c>
      <c r="H417" t="s">
        <v>70</v>
      </c>
      <c r="I417" t="s">
        <v>23</v>
      </c>
      <c r="J417" s="3">
        <v>48377</v>
      </c>
      <c r="K417" t="str" cm="1">
        <f t="array" ref="K417">_xlfn.IFS(Table1[[#This Row],[age]]&lt;20,"19 Below",Table1[[#This Row],[age]]&lt;=29,"20-29",Table1[[#This Row],[age]]&lt;=39,"30-39",Table1[[#This Row],[age]]&lt;=49,"40-49",Table1[[#This Row],[age]]&lt;=59,"50-59",Table1[[#This Row],[age]]&gt;60,"60+")</f>
        <v>30-39</v>
      </c>
    </row>
    <row r="418" spans="1:11" x14ac:dyDescent="0.25">
      <c r="A418" t="s">
        <v>1271</v>
      </c>
      <c r="B418" t="s">
        <v>1272</v>
      </c>
      <c r="C418" t="s">
        <v>1273</v>
      </c>
      <c r="D418" t="s">
        <v>13</v>
      </c>
      <c r="E418">
        <v>31</v>
      </c>
      <c r="F418" t="s">
        <v>14</v>
      </c>
      <c r="G418" t="s">
        <v>21</v>
      </c>
      <c r="H418" t="s">
        <v>16</v>
      </c>
      <c r="I418" t="s">
        <v>17</v>
      </c>
      <c r="J418" s="3">
        <v>110076</v>
      </c>
      <c r="K418" t="str" cm="1">
        <f t="array" ref="K418">_xlfn.IFS(Table1[[#This Row],[age]]&lt;20,"19 Below",Table1[[#This Row],[age]]&lt;=29,"20-29",Table1[[#This Row],[age]]&lt;=39,"30-39",Table1[[#This Row],[age]]&lt;=49,"40-49",Table1[[#This Row],[age]]&lt;=59,"50-59",Table1[[#This Row],[age]]&gt;60,"60+")</f>
        <v>30-39</v>
      </c>
    </row>
    <row r="419" spans="1:11" x14ac:dyDescent="0.25">
      <c r="A419" t="s">
        <v>1274</v>
      </c>
      <c r="B419" t="s">
        <v>1275</v>
      </c>
      <c r="C419" t="s">
        <v>1276</v>
      </c>
      <c r="D419" t="s">
        <v>13</v>
      </c>
      <c r="E419">
        <v>41</v>
      </c>
      <c r="F419" t="s">
        <v>21</v>
      </c>
      <c r="G419" t="s">
        <v>15</v>
      </c>
      <c r="H419" t="s">
        <v>175</v>
      </c>
      <c r="I419" t="s">
        <v>23</v>
      </c>
      <c r="J419" s="3">
        <v>131047</v>
      </c>
      <c r="K419" t="str" cm="1">
        <f t="array" ref="K419">_xlfn.IFS(Table1[[#This Row],[age]]&lt;20,"19 Below",Table1[[#This Row],[age]]&lt;=29,"20-29",Table1[[#This Row],[age]]&lt;=39,"30-39",Table1[[#This Row],[age]]&lt;=49,"40-49",Table1[[#This Row],[age]]&lt;=59,"50-59",Table1[[#This Row],[age]]&gt;60,"60+")</f>
        <v>40-49</v>
      </c>
    </row>
    <row r="420" spans="1:11" x14ac:dyDescent="0.25">
      <c r="A420" t="s">
        <v>1277</v>
      </c>
      <c r="B420" t="s">
        <v>1278</v>
      </c>
      <c r="C420" t="s">
        <v>1279</v>
      </c>
      <c r="D420" t="s">
        <v>27</v>
      </c>
      <c r="E420">
        <v>30</v>
      </c>
      <c r="F420" t="s">
        <v>14</v>
      </c>
      <c r="G420" t="s">
        <v>15</v>
      </c>
      <c r="H420" t="s">
        <v>16</v>
      </c>
      <c r="I420" t="s">
        <v>23</v>
      </c>
      <c r="J420" s="3">
        <v>127014</v>
      </c>
      <c r="K420" t="str" cm="1">
        <f t="array" ref="K420">_xlfn.IFS(Table1[[#This Row],[age]]&lt;20,"19 Below",Table1[[#This Row],[age]]&lt;=29,"20-29",Table1[[#This Row],[age]]&lt;=39,"30-39",Table1[[#This Row],[age]]&lt;=49,"40-49",Table1[[#This Row],[age]]&lt;=59,"50-59",Table1[[#This Row],[age]]&gt;60,"60+")</f>
        <v>30-39</v>
      </c>
    </row>
    <row r="421" spans="1:11" x14ac:dyDescent="0.25">
      <c r="A421" t="s">
        <v>1280</v>
      </c>
      <c r="B421" t="s">
        <v>1281</v>
      </c>
      <c r="C421" t="s">
        <v>1282</v>
      </c>
      <c r="D421" t="s">
        <v>13</v>
      </c>
      <c r="E421">
        <v>27</v>
      </c>
      <c r="F421" t="s">
        <v>14</v>
      </c>
      <c r="G421" t="s">
        <v>29</v>
      </c>
      <c r="H421" t="s">
        <v>118</v>
      </c>
      <c r="I421" t="s">
        <v>17</v>
      </c>
      <c r="J421" s="3">
        <v>30870</v>
      </c>
      <c r="K421" t="str" cm="1">
        <f t="array" ref="K421">_xlfn.IFS(Table1[[#This Row],[age]]&lt;20,"19 Below",Table1[[#This Row],[age]]&lt;=29,"20-29",Table1[[#This Row],[age]]&lt;=39,"30-39",Table1[[#This Row],[age]]&lt;=49,"40-49",Table1[[#This Row],[age]]&lt;=59,"50-59",Table1[[#This Row],[age]]&gt;60,"60+")</f>
        <v>20-29</v>
      </c>
    </row>
    <row r="422" spans="1:11" x14ac:dyDescent="0.25">
      <c r="A422" t="s">
        <v>1283</v>
      </c>
      <c r="B422" t="s">
        <v>1284</v>
      </c>
      <c r="C422" t="s">
        <v>1285</v>
      </c>
      <c r="D422" t="s">
        <v>27</v>
      </c>
      <c r="E422">
        <v>41</v>
      </c>
      <c r="F422" t="s">
        <v>28</v>
      </c>
      <c r="G422" t="s">
        <v>44</v>
      </c>
      <c r="H422" t="s">
        <v>70</v>
      </c>
      <c r="I422" t="s">
        <v>23</v>
      </c>
      <c r="J422" s="3">
        <v>96632</v>
      </c>
      <c r="K422" t="str" cm="1">
        <f t="array" ref="K422">_xlfn.IFS(Table1[[#This Row],[age]]&lt;20,"19 Below",Table1[[#This Row],[age]]&lt;=29,"20-29",Table1[[#This Row],[age]]&lt;=39,"30-39",Table1[[#This Row],[age]]&lt;=49,"40-49",Table1[[#This Row],[age]]&lt;=59,"50-59",Table1[[#This Row],[age]]&gt;60,"60+")</f>
        <v>40-49</v>
      </c>
    </row>
    <row r="423" spans="1:11" x14ac:dyDescent="0.25">
      <c r="A423" t="s">
        <v>1286</v>
      </c>
      <c r="B423" t="s">
        <v>1287</v>
      </c>
      <c r="C423" t="s">
        <v>1288</v>
      </c>
      <c r="D423" t="s">
        <v>13</v>
      </c>
      <c r="E423">
        <v>43</v>
      </c>
      <c r="F423" t="s">
        <v>28</v>
      </c>
      <c r="G423" t="s">
        <v>48</v>
      </c>
      <c r="H423" t="s">
        <v>70</v>
      </c>
      <c r="I423" t="s">
        <v>17</v>
      </c>
      <c r="J423" s="3">
        <v>63511</v>
      </c>
      <c r="K423" t="str" cm="1">
        <f t="array" ref="K423">_xlfn.IFS(Table1[[#This Row],[age]]&lt;20,"19 Below",Table1[[#This Row],[age]]&lt;=29,"20-29",Table1[[#This Row],[age]]&lt;=39,"30-39",Table1[[#This Row],[age]]&lt;=49,"40-49",Table1[[#This Row],[age]]&lt;=59,"50-59",Table1[[#This Row],[age]]&gt;60,"60+")</f>
        <v>40-49</v>
      </c>
    </row>
    <row r="424" spans="1:11" x14ac:dyDescent="0.25">
      <c r="A424" t="s">
        <v>1289</v>
      </c>
      <c r="B424" t="s">
        <v>1290</v>
      </c>
      <c r="C424" t="s">
        <v>1291</v>
      </c>
      <c r="D424" t="s">
        <v>27</v>
      </c>
      <c r="E424">
        <v>27</v>
      </c>
      <c r="F424" t="s">
        <v>14</v>
      </c>
      <c r="G424" t="s">
        <v>29</v>
      </c>
      <c r="H424" t="s">
        <v>16</v>
      </c>
      <c r="I424" t="s">
        <v>40</v>
      </c>
      <c r="J424" s="3">
        <v>92022</v>
      </c>
      <c r="K424" t="str" cm="1">
        <f t="array" ref="K424">_xlfn.IFS(Table1[[#This Row],[age]]&lt;20,"19 Below",Table1[[#This Row],[age]]&lt;=29,"20-29",Table1[[#This Row],[age]]&lt;=39,"30-39",Table1[[#This Row],[age]]&lt;=49,"40-49",Table1[[#This Row],[age]]&lt;=59,"50-59",Table1[[#This Row],[age]]&gt;60,"60+")</f>
        <v>20-29</v>
      </c>
    </row>
    <row r="425" spans="1:11" x14ac:dyDescent="0.25">
      <c r="A425" t="s">
        <v>1292</v>
      </c>
      <c r="B425" t="s">
        <v>1267</v>
      </c>
      <c r="C425" t="s">
        <v>1293</v>
      </c>
      <c r="D425" t="s">
        <v>34</v>
      </c>
      <c r="E425">
        <v>27</v>
      </c>
      <c r="F425" t="s">
        <v>28</v>
      </c>
      <c r="G425" t="s">
        <v>21</v>
      </c>
      <c r="H425" t="s">
        <v>70</v>
      </c>
      <c r="I425" t="s">
        <v>17</v>
      </c>
      <c r="J425" s="3">
        <v>31450</v>
      </c>
      <c r="K425" t="str" cm="1">
        <f t="array" ref="K425">_xlfn.IFS(Table1[[#This Row],[age]]&lt;20,"19 Below",Table1[[#This Row],[age]]&lt;=29,"20-29",Table1[[#This Row],[age]]&lt;=39,"30-39",Table1[[#This Row],[age]]&lt;=49,"40-49",Table1[[#This Row],[age]]&lt;=59,"50-59",Table1[[#This Row],[age]]&gt;60,"60+")</f>
        <v>20-29</v>
      </c>
    </row>
    <row r="426" spans="1:11" x14ac:dyDescent="0.25">
      <c r="A426" t="s">
        <v>1294</v>
      </c>
      <c r="B426" t="s">
        <v>1295</v>
      </c>
      <c r="C426" t="s">
        <v>1296</v>
      </c>
      <c r="D426" t="s">
        <v>34</v>
      </c>
      <c r="E426">
        <v>25</v>
      </c>
      <c r="F426" t="s">
        <v>21</v>
      </c>
      <c r="G426" t="s">
        <v>146</v>
      </c>
      <c r="H426" t="s">
        <v>36</v>
      </c>
      <c r="I426" t="s">
        <v>23</v>
      </c>
      <c r="J426" s="3">
        <v>23547</v>
      </c>
      <c r="K426" t="str" cm="1">
        <f t="array" ref="K426">_xlfn.IFS(Table1[[#This Row],[age]]&lt;20,"19 Below",Table1[[#This Row],[age]]&lt;=29,"20-29",Table1[[#This Row],[age]]&lt;=39,"30-39",Table1[[#This Row],[age]]&lt;=49,"40-49",Table1[[#This Row],[age]]&lt;=59,"50-59",Table1[[#This Row],[age]]&gt;60,"60+")</f>
        <v>20-29</v>
      </c>
    </row>
    <row r="427" spans="1:11" x14ac:dyDescent="0.25">
      <c r="A427" t="s">
        <v>1297</v>
      </c>
      <c r="B427" t="s">
        <v>1298</v>
      </c>
      <c r="C427" t="s">
        <v>1299</v>
      </c>
      <c r="D427" t="s">
        <v>34</v>
      </c>
      <c r="E427">
        <v>26</v>
      </c>
      <c r="F427" t="s">
        <v>28</v>
      </c>
      <c r="G427" t="s">
        <v>146</v>
      </c>
      <c r="H427" t="s">
        <v>70</v>
      </c>
      <c r="I427" t="s">
        <v>17</v>
      </c>
      <c r="J427" s="3">
        <v>33273</v>
      </c>
      <c r="K427" t="str" cm="1">
        <f t="array" ref="K427">_xlfn.IFS(Table1[[#This Row],[age]]&lt;20,"19 Below",Table1[[#This Row],[age]]&lt;=29,"20-29",Table1[[#This Row],[age]]&lt;=39,"30-39",Table1[[#This Row],[age]]&lt;=49,"40-49",Table1[[#This Row],[age]]&lt;=59,"50-59",Table1[[#This Row],[age]]&gt;60,"60+")</f>
        <v>20-29</v>
      </c>
    </row>
    <row r="428" spans="1:11" x14ac:dyDescent="0.25">
      <c r="A428" t="s">
        <v>1300</v>
      </c>
      <c r="B428" t="s">
        <v>1301</v>
      </c>
      <c r="C428" t="s">
        <v>1302</v>
      </c>
      <c r="D428" t="s">
        <v>13</v>
      </c>
      <c r="E428">
        <v>28</v>
      </c>
      <c r="F428" t="s">
        <v>28</v>
      </c>
      <c r="G428" t="s">
        <v>44</v>
      </c>
      <c r="H428" t="s">
        <v>74</v>
      </c>
      <c r="I428" t="s">
        <v>23</v>
      </c>
      <c r="J428" s="3">
        <v>140538</v>
      </c>
      <c r="K428" t="str" cm="1">
        <f t="array" ref="K428">_xlfn.IFS(Table1[[#This Row],[age]]&lt;20,"19 Below",Table1[[#This Row],[age]]&lt;=29,"20-29",Table1[[#This Row],[age]]&lt;=39,"30-39",Table1[[#This Row],[age]]&lt;=49,"40-49",Table1[[#This Row],[age]]&lt;=59,"50-59",Table1[[#This Row],[age]]&gt;60,"60+")</f>
        <v>20-29</v>
      </c>
    </row>
    <row r="429" spans="1:11" x14ac:dyDescent="0.25">
      <c r="A429" t="s">
        <v>1303</v>
      </c>
      <c r="B429" t="s">
        <v>1304</v>
      </c>
      <c r="C429" t="s">
        <v>1305</v>
      </c>
      <c r="D429" t="s">
        <v>34</v>
      </c>
      <c r="E429">
        <v>27</v>
      </c>
      <c r="F429" t="s">
        <v>28</v>
      </c>
      <c r="G429" t="s">
        <v>29</v>
      </c>
      <c r="H429" t="s">
        <v>150</v>
      </c>
      <c r="I429" t="s">
        <v>40</v>
      </c>
      <c r="J429" s="3">
        <v>240633</v>
      </c>
      <c r="K429" t="str" cm="1">
        <f t="array" ref="K429">_xlfn.IFS(Table1[[#This Row],[age]]&lt;20,"19 Below",Table1[[#This Row],[age]]&lt;=29,"20-29",Table1[[#This Row],[age]]&lt;=39,"30-39",Table1[[#This Row],[age]]&lt;=49,"40-49",Table1[[#This Row],[age]]&lt;=59,"50-59",Table1[[#This Row],[age]]&gt;60,"60+")</f>
        <v>20-29</v>
      </c>
    </row>
    <row r="430" spans="1:11" x14ac:dyDescent="0.25">
      <c r="A430" t="s">
        <v>1306</v>
      </c>
      <c r="B430" t="s">
        <v>1307</v>
      </c>
      <c r="C430" t="s">
        <v>1308</v>
      </c>
      <c r="D430" t="s">
        <v>13</v>
      </c>
      <c r="E430">
        <v>27</v>
      </c>
      <c r="F430" t="s">
        <v>28</v>
      </c>
      <c r="G430" t="s">
        <v>21</v>
      </c>
      <c r="H430" t="s">
        <v>70</v>
      </c>
      <c r="I430" t="s">
        <v>40</v>
      </c>
      <c r="J430" s="3">
        <v>25276</v>
      </c>
      <c r="K430" t="str" cm="1">
        <f t="array" ref="K430">_xlfn.IFS(Table1[[#This Row],[age]]&lt;20,"19 Below",Table1[[#This Row],[age]]&lt;=29,"20-29",Table1[[#This Row],[age]]&lt;=39,"30-39",Table1[[#This Row],[age]]&lt;=49,"40-49",Table1[[#This Row],[age]]&lt;=59,"50-59",Table1[[#This Row],[age]]&gt;60,"60+")</f>
        <v>20-29</v>
      </c>
    </row>
    <row r="431" spans="1:11" x14ac:dyDescent="0.25">
      <c r="A431" t="s">
        <v>1309</v>
      </c>
      <c r="B431" t="s">
        <v>1310</v>
      </c>
      <c r="C431" t="s">
        <v>1311</v>
      </c>
      <c r="D431" t="s">
        <v>34</v>
      </c>
      <c r="E431">
        <v>26</v>
      </c>
      <c r="F431" t="s">
        <v>21</v>
      </c>
      <c r="G431" t="s">
        <v>29</v>
      </c>
      <c r="H431" t="s">
        <v>227</v>
      </c>
      <c r="I431" t="s">
        <v>23</v>
      </c>
      <c r="J431" s="3">
        <v>315071</v>
      </c>
      <c r="K431" t="str" cm="1">
        <f t="array" ref="K431">_xlfn.IFS(Table1[[#This Row],[age]]&lt;20,"19 Below",Table1[[#This Row],[age]]&lt;=29,"20-29",Table1[[#This Row],[age]]&lt;=39,"30-39",Table1[[#This Row],[age]]&lt;=49,"40-49",Table1[[#This Row],[age]]&lt;=59,"50-59",Table1[[#This Row],[age]]&gt;60,"60+")</f>
        <v>20-29</v>
      </c>
    </row>
    <row r="432" spans="1:11" x14ac:dyDescent="0.25">
      <c r="A432" t="s">
        <v>1312</v>
      </c>
      <c r="B432" t="s">
        <v>1313</v>
      </c>
      <c r="C432" t="s">
        <v>1314</v>
      </c>
      <c r="D432" t="s">
        <v>27</v>
      </c>
      <c r="E432">
        <v>26</v>
      </c>
      <c r="F432" t="s">
        <v>28</v>
      </c>
      <c r="G432" t="s">
        <v>29</v>
      </c>
      <c r="H432" t="s">
        <v>74</v>
      </c>
      <c r="I432" t="s">
        <v>23</v>
      </c>
      <c r="J432" s="3">
        <v>54746</v>
      </c>
      <c r="K432" t="str" cm="1">
        <f t="array" ref="K432">_xlfn.IFS(Table1[[#This Row],[age]]&lt;20,"19 Below",Table1[[#This Row],[age]]&lt;=29,"20-29",Table1[[#This Row],[age]]&lt;=39,"30-39",Table1[[#This Row],[age]]&lt;=49,"40-49",Table1[[#This Row],[age]]&lt;=59,"50-59",Table1[[#This Row],[age]]&gt;60,"60+")</f>
        <v>20-29</v>
      </c>
    </row>
    <row r="433" spans="1:11" x14ac:dyDescent="0.25">
      <c r="A433" t="s">
        <v>1315</v>
      </c>
      <c r="B433" t="s">
        <v>1316</v>
      </c>
      <c r="C433" t="s">
        <v>1317</v>
      </c>
      <c r="D433" t="s">
        <v>34</v>
      </c>
      <c r="E433">
        <v>25</v>
      </c>
      <c r="F433" t="s">
        <v>28</v>
      </c>
      <c r="G433" t="s">
        <v>146</v>
      </c>
      <c r="H433" t="s">
        <v>70</v>
      </c>
      <c r="I433" t="s">
        <v>23</v>
      </c>
      <c r="J433" s="3">
        <v>43438</v>
      </c>
      <c r="K433" t="str" cm="1">
        <f t="array" ref="K433">_xlfn.IFS(Table1[[#This Row],[age]]&lt;20,"19 Below",Table1[[#This Row],[age]]&lt;=29,"20-29",Table1[[#This Row],[age]]&lt;=39,"30-39",Table1[[#This Row],[age]]&lt;=49,"40-49",Table1[[#This Row],[age]]&lt;=59,"50-59",Table1[[#This Row],[age]]&gt;60,"60+")</f>
        <v>20-29</v>
      </c>
    </row>
    <row r="434" spans="1:11" x14ac:dyDescent="0.25">
      <c r="A434" t="s">
        <v>1318</v>
      </c>
      <c r="B434" t="s">
        <v>1319</v>
      </c>
      <c r="C434" t="s">
        <v>1320</v>
      </c>
      <c r="D434" t="s">
        <v>34</v>
      </c>
      <c r="E434">
        <v>27</v>
      </c>
      <c r="F434" t="s">
        <v>28</v>
      </c>
      <c r="G434" t="s">
        <v>29</v>
      </c>
      <c r="H434" t="s">
        <v>55</v>
      </c>
      <c r="I434" t="s">
        <v>17</v>
      </c>
      <c r="J434" s="3">
        <v>30783</v>
      </c>
      <c r="K434" t="str" cm="1">
        <f t="array" ref="K434">_xlfn.IFS(Table1[[#This Row],[age]]&lt;20,"19 Below",Table1[[#This Row],[age]]&lt;=29,"20-29",Table1[[#This Row],[age]]&lt;=39,"30-39",Table1[[#This Row],[age]]&lt;=49,"40-49",Table1[[#This Row],[age]]&lt;=59,"50-59",Table1[[#This Row],[age]]&gt;60,"60+")</f>
        <v>20-29</v>
      </c>
    </row>
    <row r="435" spans="1:11" x14ac:dyDescent="0.25">
      <c r="A435" t="s">
        <v>1321</v>
      </c>
      <c r="B435" t="s">
        <v>1322</v>
      </c>
      <c r="C435" t="s">
        <v>1323</v>
      </c>
      <c r="D435" t="s">
        <v>13</v>
      </c>
      <c r="E435">
        <v>26</v>
      </c>
      <c r="F435" t="s">
        <v>28</v>
      </c>
      <c r="G435" t="s">
        <v>29</v>
      </c>
      <c r="H435" t="s">
        <v>30</v>
      </c>
      <c r="I435" t="s">
        <v>23</v>
      </c>
      <c r="J435" s="3">
        <v>148211</v>
      </c>
      <c r="K435" t="str" cm="1">
        <f t="array" ref="K435">_xlfn.IFS(Table1[[#This Row],[age]]&lt;20,"19 Below",Table1[[#This Row],[age]]&lt;=29,"20-29",Table1[[#This Row],[age]]&lt;=39,"30-39",Table1[[#This Row],[age]]&lt;=49,"40-49",Table1[[#This Row],[age]]&lt;=59,"50-59",Table1[[#This Row],[age]]&gt;60,"60+")</f>
        <v>20-29</v>
      </c>
    </row>
    <row r="436" spans="1:11" x14ac:dyDescent="0.25">
      <c r="A436" t="s">
        <v>1324</v>
      </c>
      <c r="B436" t="s">
        <v>1325</v>
      </c>
      <c r="C436" t="s">
        <v>1326</v>
      </c>
      <c r="D436" t="s">
        <v>13</v>
      </c>
      <c r="E436">
        <v>28</v>
      </c>
      <c r="F436" t="s">
        <v>28</v>
      </c>
      <c r="G436" t="s">
        <v>35</v>
      </c>
      <c r="H436" t="s">
        <v>55</v>
      </c>
      <c r="I436" t="s">
        <v>23</v>
      </c>
      <c r="J436" s="3">
        <v>83951</v>
      </c>
      <c r="K436" t="str" cm="1">
        <f t="array" ref="K436">_xlfn.IFS(Table1[[#This Row],[age]]&lt;20,"19 Below",Table1[[#This Row],[age]]&lt;=29,"20-29",Table1[[#This Row],[age]]&lt;=39,"30-39",Table1[[#This Row],[age]]&lt;=49,"40-49",Table1[[#This Row],[age]]&lt;=59,"50-59",Table1[[#This Row],[age]]&gt;60,"60+")</f>
        <v>20-29</v>
      </c>
    </row>
    <row r="437" spans="1:11" x14ac:dyDescent="0.25">
      <c r="A437" t="s">
        <v>1327</v>
      </c>
      <c r="B437" t="s">
        <v>1328</v>
      </c>
      <c r="C437" t="s">
        <v>1329</v>
      </c>
      <c r="D437" t="s">
        <v>34</v>
      </c>
      <c r="E437">
        <v>27</v>
      </c>
      <c r="F437" t="s">
        <v>14</v>
      </c>
      <c r="G437" t="s">
        <v>44</v>
      </c>
      <c r="H437" t="s">
        <v>16</v>
      </c>
      <c r="I437" t="s">
        <v>23</v>
      </c>
      <c r="J437" s="3">
        <v>91202</v>
      </c>
      <c r="K437" t="str" cm="1">
        <f t="array" ref="K437">_xlfn.IFS(Table1[[#This Row],[age]]&lt;20,"19 Below",Table1[[#This Row],[age]]&lt;=29,"20-29",Table1[[#This Row],[age]]&lt;=39,"30-39",Table1[[#This Row],[age]]&lt;=49,"40-49",Table1[[#This Row],[age]]&lt;=59,"50-59",Table1[[#This Row],[age]]&gt;60,"60+")</f>
        <v>20-29</v>
      </c>
    </row>
    <row r="438" spans="1:11" x14ac:dyDescent="0.25">
      <c r="A438" t="s">
        <v>1330</v>
      </c>
      <c r="B438" t="s">
        <v>1331</v>
      </c>
      <c r="C438" t="s">
        <v>1332</v>
      </c>
      <c r="D438" t="s">
        <v>34</v>
      </c>
      <c r="E438">
        <v>27</v>
      </c>
      <c r="F438" t="s">
        <v>28</v>
      </c>
      <c r="G438" t="s">
        <v>15</v>
      </c>
      <c r="H438" t="s">
        <v>74</v>
      </c>
      <c r="I438" t="s">
        <v>23</v>
      </c>
      <c r="J438" s="3">
        <v>112728</v>
      </c>
      <c r="K438" t="str" cm="1">
        <f t="array" ref="K438">_xlfn.IFS(Table1[[#This Row],[age]]&lt;20,"19 Below",Table1[[#This Row],[age]]&lt;=29,"20-29",Table1[[#This Row],[age]]&lt;=39,"30-39",Table1[[#This Row],[age]]&lt;=49,"40-49",Table1[[#This Row],[age]]&lt;=59,"50-59",Table1[[#This Row],[age]]&gt;60,"60+")</f>
        <v>20-29</v>
      </c>
    </row>
    <row r="439" spans="1:11" x14ac:dyDescent="0.25">
      <c r="A439" t="s">
        <v>1333</v>
      </c>
      <c r="B439" t="s">
        <v>1334</v>
      </c>
      <c r="C439" t="s">
        <v>1335</v>
      </c>
      <c r="D439" t="s">
        <v>34</v>
      </c>
      <c r="E439">
        <v>25</v>
      </c>
      <c r="F439" t="s">
        <v>14</v>
      </c>
      <c r="G439" t="s">
        <v>44</v>
      </c>
      <c r="H439" t="s">
        <v>16</v>
      </c>
      <c r="I439" t="s">
        <v>17</v>
      </c>
      <c r="J439" s="3">
        <v>57018</v>
      </c>
      <c r="K439" t="str" cm="1">
        <f t="array" ref="K439">_xlfn.IFS(Table1[[#This Row],[age]]&lt;20,"19 Below",Table1[[#This Row],[age]]&lt;=29,"20-29",Table1[[#This Row],[age]]&lt;=39,"30-39",Table1[[#This Row],[age]]&lt;=49,"40-49",Table1[[#This Row],[age]]&lt;=59,"50-59",Table1[[#This Row],[age]]&gt;60,"60+")</f>
        <v>20-29</v>
      </c>
    </row>
    <row r="440" spans="1:11" x14ac:dyDescent="0.25">
      <c r="A440" t="s">
        <v>1336</v>
      </c>
      <c r="B440" t="s">
        <v>1337</v>
      </c>
      <c r="C440" t="s">
        <v>1338</v>
      </c>
      <c r="D440" t="s">
        <v>13</v>
      </c>
      <c r="E440">
        <v>27</v>
      </c>
      <c r="F440" t="s">
        <v>28</v>
      </c>
      <c r="G440" t="s">
        <v>29</v>
      </c>
      <c r="H440" t="s">
        <v>62</v>
      </c>
      <c r="I440" t="s">
        <v>23</v>
      </c>
      <c r="J440" s="3">
        <v>92522</v>
      </c>
      <c r="K440" t="str" cm="1">
        <f t="array" ref="K440">_xlfn.IFS(Table1[[#This Row],[age]]&lt;20,"19 Below",Table1[[#This Row],[age]]&lt;=29,"20-29",Table1[[#This Row],[age]]&lt;=39,"30-39",Table1[[#This Row],[age]]&lt;=49,"40-49",Table1[[#This Row],[age]]&lt;=59,"50-59",Table1[[#This Row],[age]]&gt;60,"60+")</f>
        <v>20-29</v>
      </c>
    </row>
    <row r="441" spans="1:11" x14ac:dyDescent="0.25">
      <c r="A441" t="s">
        <v>1339</v>
      </c>
      <c r="B441" t="s">
        <v>1340</v>
      </c>
      <c r="C441" t="s">
        <v>1341</v>
      </c>
      <c r="D441" t="s">
        <v>13</v>
      </c>
      <c r="E441">
        <v>28</v>
      </c>
      <c r="F441" t="s">
        <v>28</v>
      </c>
      <c r="G441" t="s">
        <v>29</v>
      </c>
      <c r="H441" t="s">
        <v>55</v>
      </c>
      <c r="I441" t="s">
        <v>17</v>
      </c>
      <c r="J441" s="3">
        <v>52930</v>
      </c>
      <c r="K441" t="str" cm="1">
        <f t="array" ref="K441">_xlfn.IFS(Table1[[#This Row],[age]]&lt;20,"19 Below",Table1[[#This Row],[age]]&lt;=29,"20-29",Table1[[#This Row],[age]]&lt;=39,"30-39",Table1[[#This Row],[age]]&lt;=49,"40-49",Table1[[#This Row],[age]]&lt;=59,"50-59",Table1[[#This Row],[age]]&gt;60,"60+")</f>
        <v>20-29</v>
      </c>
    </row>
    <row r="442" spans="1:11" x14ac:dyDescent="0.25">
      <c r="A442" t="s">
        <v>1342</v>
      </c>
      <c r="B442" t="s">
        <v>1343</v>
      </c>
      <c r="C442" t="s">
        <v>1344</v>
      </c>
      <c r="D442" t="s">
        <v>827</v>
      </c>
      <c r="E442">
        <v>25</v>
      </c>
      <c r="F442" t="s">
        <v>28</v>
      </c>
      <c r="G442" t="s">
        <v>29</v>
      </c>
      <c r="H442" t="s">
        <v>30</v>
      </c>
      <c r="I442" t="s">
        <v>17</v>
      </c>
      <c r="J442" s="3">
        <v>179602</v>
      </c>
      <c r="K442" t="str" cm="1">
        <f t="array" ref="K442">_xlfn.IFS(Table1[[#This Row],[age]]&lt;20,"19 Below",Table1[[#This Row],[age]]&lt;=29,"20-29",Table1[[#This Row],[age]]&lt;=39,"30-39",Table1[[#This Row],[age]]&lt;=49,"40-49",Table1[[#This Row],[age]]&lt;=59,"50-59",Table1[[#This Row],[age]]&gt;60,"60+")</f>
        <v>20-29</v>
      </c>
    </row>
    <row r="443" spans="1:11" x14ac:dyDescent="0.25">
      <c r="A443" t="s">
        <v>1345</v>
      </c>
      <c r="B443" t="s">
        <v>1346</v>
      </c>
      <c r="C443" t="s">
        <v>1347</v>
      </c>
      <c r="D443" t="s">
        <v>13</v>
      </c>
      <c r="E443">
        <v>27</v>
      </c>
      <c r="F443" t="s">
        <v>28</v>
      </c>
      <c r="G443" t="s">
        <v>35</v>
      </c>
      <c r="H443" t="s">
        <v>70</v>
      </c>
      <c r="I443" t="s">
        <v>23</v>
      </c>
      <c r="J443" s="3">
        <v>39001</v>
      </c>
      <c r="K443" t="str" cm="1">
        <f t="array" ref="K443">_xlfn.IFS(Table1[[#This Row],[age]]&lt;20,"19 Below",Table1[[#This Row],[age]]&lt;=29,"20-29",Table1[[#This Row],[age]]&lt;=39,"30-39",Table1[[#This Row],[age]]&lt;=49,"40-49",Table1[[#This Row],[age]]&lt;=59,"50-59",Table1[[#This Row],[age]]&gt;60,"60+")</f>
        <v>20-29</v>
      </c>
    </row>
    <row r="444" spans="1:11" x14ac:dyDescent="0.25">
      <c r="A444" t="s">
        <v>1348</v>
      </c>
      <c r="B444" t="s">
        <v>1349</v>
      </c>
      <c r="C444" t="s">
        <v>1350</v>
      </c>
      <c r="D444" t="s">
        <v>13</v>
      </c>
      <c r="E444">
        <v>27</v>
      </c>
      <c r="F444" t="s">
        <v>14</v>
      </c>
      <c r="G444" t="s">
        <v>15</v>
      </c>
      <c r="H444" t="s">
        <v>16</v>
      </c>
      <c r="I444" t="s">
        <v>23</v>
      </c>
      <c r="J444" s="3">
        <v>68638</v>
      </c>
      <c r="K444" t="str" cm="1">
        <f t="array" ref="K444">_xlfn.IFS(Table1[[#This Row],[age]]&lt;20,"19 Below",Table1[[#This Row],[age]]&lt;=29,"20-29",Table1[[#This Row],[age]]&lt;=39,"30-39",Table1[[#This Row],[age]]&lt;=49,"40-49",Table1[[#This Row],[age]]&lt;=59,"50-59",Table1[[#This Row],[age]]&gt;60,"60+")</f>
        <v>20-29</v>
      </c>
    </row>
    <row r="445" spans="1:11" x14ac:dyDescent="0.25">
      <c r="A445" t="s">
        <v>1351</v>
      </c>
      <c r="B445" t="s">
        <v>1352</v>
      </c>
      <c r="C445" t="s">
        <v>1353</v>
      </c>
      <c r="D445" t="s">
        <v>13</v>
      </c>
      <c r="E445">
        <v>26</v>
      </c>
      <c r="F445" t="s">
        <v>14</v>
      </c>
      <c r="G445" t="s">
        <v>44</v>
      </c>
      <c r="H445" t="s">
        <v>16</v>
      </c>
      <c r="I445" t="s">
        <v>17</v>
      </c>
      <c r="J445" s="3">
        <v>85982</v>
      </c>
      <c r="K445" t="str" cm="1">
        <f t="array" ref="K445">_xlfn.IFS(Table1[[#This Row],[age]]&lt;20,"19 Below",Table1[[#This Row],[age]]&lt;=29,"20-29",Table1[[#This Row],[age]]&lt;=39,"30-39",Table1[[#This Row],[age]]&lt;=49,"40-49",Table1[[#This Row],[age]]&lt;=59,"50-59",Table1[[#This Row],[age]]&gt;60,"60+")</f>
        <v>20-29</v>
      </c>
    </row>
    <row r="446" spans="1:11" x14ac:dyDescent="0.25">
      <c r="A446" t="s">
        <v>1354</v>
      </c>
      <c r="B446" t="s">
        <v>1355</v>
      </c>
      <c r="C446" t="s">
        <v>1356</v>
      </c>
      <c r="D446" t="s">
        <v>13</v>
      </c>
      <c r="E446">
        <v>25</v>
      </c>
      <c r="F446" t="s">
        <v>28</v>
      </c>
      <c r="G446" t="s">
        <v>29</v>
      </c>
      <c r="H446" t="s">
        <v>55</v>
      </c>
      <c r="I446" t="s">
        <v>17</v>
      </c>
      <c r="J446" s="3">
        <v>31962</v>
      </c>
      <c r="K446" t="str" cm="1">
        <f t="array" ref="K446">_xlfn.IFS(Table1[[#This Row],[age]]&lt;20,"19 Below",Table1[[#This Row],[age]]&lt;=29,"20-29",Table1[[#This Row],[age]]&lt;=39,"30-39",Table1[[#This Row],[age]]&lt;=49,"40-49",Table1[[#This Row],[age]]&lt;=59,"50-59",Table1[[#This Row],[age]]&gt;60,"60+")</f>
        <v>20-29</v>
      </c>
    </row>
    <row r="447" spans="1:11" x14ac:dyDescent="0.25">
      <c r="A447" t="s">
        <v>1357</v>
      </c>
      <c r="B447" t="s">
        <v>710</v>
      </c>
      <c r="C447" t="s">
        <v>1358</v>
      </c>
      <c r="D447" t="s">
        <v>13</v>
      </c>
      <c r="E447">
        <v>25</v>
      </c>
      <c r="F447" t="s">
        <v>28</v>
      </c>
      <c r="G447" t="s">
        <v>15</v>
      </c>
      <c r="H447" t="s">
        <v>55</v>
      </c>
      <c r="I447" t="s">
        <v>17</v>
      </c>
      <c r="J447" s="3">
        <v>24626</v>
      </c>
      <c r="K447" t="str" cm="1">
        <f t="array" ref="K447">_xlfn.IFS(Table1[[#This Row],[age]]&lt;20,"19 Below",Table1[[#This Row],[age]]&lt;=29,"20-29",Table1[[#This Row],[age]]&lt;=39,"30-39",Table1[[#This Row],[age]]&lt;=49,"40-49",Table1[[#This Row],[age]]&lt;=59,"50-59",Table1[[#This Row],[age]]&gt;60,"60+")</f>
        <v>20-29</v>
      </c>
    </row>
    <row r="448" spans="1:11" x14ac:dyDescent="0.25">
      <c r="A448" t="s">
        <v>1359</v>
      </c>
      <c r="B448" t="s">
        <v>1360</v>
      </c>
      <c r="C448" t="s">
        <v>1361</v>
      </c>
      <c r="D448" t="s">
        <v>13</v>
      </c>
      <c r="E448">
        <v>25</v>
      </c>
      <c r="F448" t="s">
        <v>14</v>
      </c>
      <c r="G448" t="s">
        <v>29</v>
      </c>
      <c r="H448" t="s">
        <v>16</v>
      </c>
      <c r="I448" t="s">
        <v>17</v>
      </c>
      <c r="J448" s="3">
        <v>57030</v>
      </c>
      <c r="K448" t="str" cm="1">
        <f t="array" ref="K448">_xlfn.IFS(Table1[[#This Row],[age]]&lt;20,"19 Below",Table1[[#This Row],[age]]&lt;=29,"20-29",Table1[[#This Row],[age]]&lt;=39,"30-39",Table1[[#This Row],[age]]&lt;=49,"40-49",Table1[[#This Row],[age]]&lt;=59,"50-59",Table1[[#This Row],[age]]&gt;60,"60+")</f>
        <v>20-29</v>
      </c>
    </row>
    <row r="449" spans="1:11" x14ac:dyDescent="0.25">
      <c r="A449" t="s">
        <v>1362</v>
      </c>
      <c r="B449" t="s">
        <v>1363</v>
      </c>
      <c r="C449" t="s">
        <v>1364</v>
      </c>
      <c r="D449" t="s">
        <v>34</v>
      </c>
      <c r="E449">
        <v>28</v>
      </c>
      <c r="F449" t="s">
        <v>28</v>
      </c>
      <c r="G449" t="s">
        <v>15</v>
      </c>
      <c r="H449" t="s">
        <v>55</v>
      </c>
      <c r="I449" t="s">
        <v>23</v>
      </c>
      <c r="J449" s="3">
        <v>87704</v>
      </c>
      <c r="K449" t="str" cm="1">
        <f t="array" ref="K449">_xlfn.IFS(Table1[[#This Row],[age]]&lt;20,"19 Below",Table1[[#This Row],[age]]&lt;=29,"20-29",Table1[[#This Row],[age]]&lt;=39,"30-39",Table1[[#This Row],[age]]&lt;=49,"40-49",Table1[[#This Row],[age]]&lt;=59,"50-59",Table1[[#This Row],[age]]&gt;60,"60+")</f>
        <v>20-29</v>
      </c>
    </row>
    <row r="450" spans="1:11" x14ac:dyDescent="0.25">
      <c r="A450" t="s">
        <v>1365</v>
      </c>
      <c r="B450" t="s">
        <v>1366</v>
      </c>
      <c r="C450" t="s">
        <v>1367</v>
      </c>
      <c r="D450" t="s">
        <v>13</v>
      </c>
      <c r="E450">
        <v>25</v>
      </c>
      <c r="F450" t="s">
        <v>14</v>
      </c>
      <c r="G450" t="s">
        <v>90</v>
      </c>
      <c r="H450" t="s">
        <v>16</v>
      </c>
      <c r="I450" t="s">
        <v>40</v>
      </c>
      <c r="J450" s="3">
        <v>67814</v>
      </c>
      <c r="K450" t="str" cm="1">
        <f t="array" ref="K450">_xlfn.IFS(Table1[[#This Row],[age]]&lt;20,"19 Below",Table1[[#This Row],[age]]&lt;=29,"20-29",Table1[[#This Row],[age]]&lt;=39,"30-39",Table1[[#This Row],[age]]&lt;=49,"40-49",Table1[[#This Row],[age]]&lt;=59,"50-59",Table1[[#This Row],[age]]&gt;60,"60+")</f>
        <v>20-29</v>
      </c>
    </row>
    <row r="451" spans="1:11" x14ac:dyDescent="0.25">
      <c r="A451" t="s">
        <v>1368</v>
      </c>
      <c r="B451" t="s">
        <v>1369</v>
      </c>
      <c r="C451" t="s">
        <v>1370</v>
      </c>
      <c r="D451" t="s">
        <v>27</v>
      </c>
      <c r="E451">
        <v>41</v>
      </c>
      <c r="F451" t="s">
        <v>21</v>
      </c>
      <c r="G451" t="s">
        <v>90</v>
      </c>
      <c r="H451" t="s">
        <v>22</v>
      </c>
      <c r="I451" t="s">
        <v>17</v>
      </c>
      <c r="J451" s="3">
        <v>445906</v>
      </c>
      <c r="K451" t="str" cm="1">
        <f t="array" ref="K451">_xlfn.IFS(Table1[[#This Row],[age]]&lt;20,"19 Below",Table1[[#This Row],[age]]&lt;=29,"20-29",Table1[[#This Row],[age]]&lt;=39,"30-39",Table1[[#This Row],[age]]&lt;=49,"40-49",Table1[[#This Row],[age]]&lt;=59,"50-59",Table1[[#This Row],[age]]&gt;60,"60+")</f>
        <v>40-49</v>
      </c>
    </row>
    <row r="452" spans="1:11" x14ac:dyDescent="0.25">
      <c r="A452" t="s">
        <v>1371</v>
      </c>
      <c r="B452" t="s">
        <v>1372</v>
      </c>
      <c r="C452" t="s">
        <v>1373</v>
      </c>
      <c r="D452" t="s">
        <v>34</v>
      </c>
      <c r="E452">
        <v>27</v>
      </c>
      <c r="F452" t="s">
        <v>14</v>
      </c>
      <c r="G452" t="s">
        <v>15</v>
      </c>
      <c r="H452" t="s">
        <v>16</v>
      </c>
      <c r="I452" t="s">
        <v>23</v>
      </c>
      <c r="J452" s="3">
        <v>45046</v>
      </c>
      <c r="K452" t="str" cm="1">
        <f t="array" ref="K452">_xlfn.IFS(Table1[[#This Row],[age]]&lt;20,"19 Below",Table1[[#This Row],[age]]&lt;=29,"20-29",Table1[[#This Row],[age]]&lt;=39,"30-39",Table1[[#This Row],[age]]&lt;=49,"40-49",Table1[[#This Row],[age]]&lt;=59,"50-59",Table1[[#This Row],[age]]&gt;60,"60+")</f>
        <v>20-29</v>
      </c>
    </row>
    <row r="453" spans="1:11" x14ac:dyDescent="0.25">
      <c r="A453" t="s">
        <v>1374</v>
      </c>
      <c r="B453" t="s">
        <v>1375</v>
      </c>
      <c r="C453" t="s">
        <v>1376</v>
      </c>
      <c r="D453" t="s">
        <v>13</v>
      </c>
      <c r="E453">
        <v>26</v>
      </c>
      <c r="F453" t="s">
        <v>14</v>
      </c>
      <c r="G453" t="s">
        <v>35</v>
      </c>
      <c r="H453" t="s">
        <v>16</v>
      </c>
      <c r="I453" t="s">
        <v>17</v>
      </c>
      <c r="J453" s="3">
        <v>82312</v>
      </c>
      <c r="K453" t="str" cm="1">
        <f t="array" ref="K453">_xlfn.IFS(Table1[[#This Row],[age]]&lt;20,"19 Below",Table1[[#This Row],[age]]&lt;=29,"20-29",Table1[[#This Row],[age]]&lt;=39,"30-39",Table1[[#This Row],[age]]&lt;=49,"40-49",Table1[[#This Row],[age]]&lt;=59,"50-59",Table1[[#This Row],[age]]&gt;60,"60+")</f>
        <v>20-29</v>
      </c>
    </row>
    <row r="454" spans="1:11" x14ac:dyDescent="0.25">
      <c r="A454" t="s">
        <v>1377</v>
      </c>
      <c r="B454" t="s">
        <v>1378</v>
      </c>
      <c r="C454" t="s">
        <v>1379</v>
      </c>
      <c r="D454" t="s">
        <v>13</v>
      </c>
      <c r="E454">
        <v>27</v>
      </c>
      <c r="F454" t="s">
        <v>14</v>
      </c>
      <c r="G454" t="s">
        <v>48</v>
      </c>
      <c r="H454" t="s">
        <v>16</v>
      </c>
      <c r="I454" t="s">
        <v>17</v>
      </c>
      <c r="J454" s="3">
        <v>50559</v>
      </c>
      <c r="K454" t="str" cm="1">
        <f t="array" ref="K454">_xlfn.IFS(Table1[[#This Row],[age]]&lt;20,"19 Below",Table1[[#This Row],[age]]&lt;=29,"20-29",Table1[[#This Row],[age]]&lt;=39,"30-39",Table1[[#This Row],[age]]&lt;=49,"40-49",Table1[[#This Row],[age]]&lt;=59,"50-59",Table1[[#This Row],[age]]&gt;60,"60+")</f>
        <v>20-29</v>
      </c>
    </row>
    <row r="455" spans="1:11" x14ac:dyDescent="0.25">
      <c r="A455" t="s">
        <v>1380</v>
      </c>
      <c r="B455" t="s">
        <v>1381</v>
      </c>
      <c r="C455" t="s">
        <v>1382</v>
      </c>
      <c r="D455" t="s">
        <v>34</v>
      </c>
      <c r="E455">
        <v>25</v>
      </c>
      <c r="F455" t="s">
        <v>28</v>
      </c>
      <c r="G455" t="s">
        <v>44</v>
      </c>
      <c r="H455" t="s">
        <v>70</v>
      </c>
      <c r="I455" t="s">
        <v>17</v>
      </c>
      <c r="J455" s="3">
        <v>51454</v>
      </c>
      <c r="K455" t="str" cm="1">
        <f t="array" ref="K455">_xlfn.IFS(Table1[[#This Row],[age]]&lt;20,"19 Below",Table1[[#This Row],[age]]&lt;=29,"20-29",Table1[[#This Row],[age]]&lt;=39,"30-39",Table1[[#This Row],[age]]&lt;=49,"40-49",Table1[[#This Row],[age]]&lt;=59,"50-59",Table1[[#This Row],[age]]&gt;60,"60+")</f>
        <v>20-29</v>
      </c>
    </row>
    <row r="456" spans="1:11" x14ac:dyDescent="0.25">
      <c r="A456" t="s">
        <v>1383</v>
      </c>
      <c r="B456" t="s">
        <v>1384</v>
      </c>
      <c r="C456" t="s">
        <v>1385</v>
      </c>
      <c r="D456" t="s">
        <v>27</v>
      </c>
      <c r="E456">
        <v>27</v>
      </c>
      <c r="F456" t="s">
        <v>28</v>
      </c>
      <c r="G456" t="s">
        <v>44</v>
      </c>
      <c r="H456" t="s">
        <v>70</v>
      </c>
      <c r="I456" t="s">
        <v>17</v>
      </c>
      <c r="J456" s="3">
        <v>48442</v>
      </c>
      <c r="K456" t="str" cm="1">
        <f t="array" ref="K456">_xlfn.IFS(Table1[[#This Row],[age]]&lt;20,"19 Below",Table1[[#This Row],[age]]&lt;=29,"20-29",Table1[[#This Row],[age]]&lt;=39,"30-39",Table1[[#This Row],[age]]&lt;=49,"40-49",Table1[[#This Row],[age]]&lt;=59,"50-59",Table1[[#This Row],[age]]&gt;60,"60+")</f>
        <v>20-29</v>
      </c>
    </row>
    <row r="457" spans="1:11" x14ac:dyDescent="0.25">
      <c r="A457" t="s">
        <v>1386</v>
      </c>
      <c r="B457" t="s">
        <v>1387</v>
      </c>
      <c r="C457" t="s">
        <v>1388</v>
      </c>
      <c r="D457" t="s">
        <v>27</v>
      </c>
      <c r="E457">
        <v>27</v>
      </c>
      <c r="F457" t="s">
        <v>28</v>
      </c>
      <c r="G457" t="s">
        <v>44</v>
      </c>
      <c r="H457" t="s">
        <v>55</v>
      </c>
      <c r="I457" t="s">
        <v>17</v>
      </c>
      <c r="J457" s="3">
        <v>45438</v>
      </c>
      <c r="K457" t="str" cm="1">
        <f t="array" ref="K457">_xlfn.IFS(Table1[[#This Row],[age]]&lt;20,"19 Below",Table1[[#This Row],[age]]&lt;=29,"20-29",Table1[[#This Row],[age]]&lt;=39,"30-39",Table1[[#This Row],[age]]&lt;=49,"40-49",Table1[[#This Row],[age]]&lt;=59,"50-59",Table1[[#This Row],[age]]&gt;60,"60+")</f>
        <v>20-29</v>
      </c>
    </row>
    <row r="458" spans="1:11" x14ac:dyDescent="0.25">
      <c r="A458" t="s">
        <v>1389</v>
      </c>
      <c r="B458" t="s">
        <v>1390</v>
      </c>
      <c r="C458" t="s">
        <v>121</v>
      </c>
      <c r="D458" t="s">
        <v>13</v>
      </c>
      <c r="E458">
        <v>26</v>
      </c>
      <c r="F458" t="s">
        <v>28</v>
      </c>
      <c r="G458" t="s">
        <v>44</v>
      </c>
      <c r="H458" t="s">
        <v>70</v>
      </c>
      <c r="I458" t="s">
        <v>23</v>
      </c>
      <c r="J458" s="3">
        <v>52390</v>
      </c>
      <c r="K458" t="str" cm="1">
        <f t="array" ref="K458">_xlfn.IFS(Table1[[#This Row],[age]]&lt;20,"19 Below",Table1[[#This Row],[age]]&lt;=29,"20-29",Table1[[#This Row],[age]]&lt;=39,"30-39",Table1[[#This Row],[age]]&lt;=49,"40-49",Table1[[#This Row],[age]]&lt;=59,"50-59",Table1[[#This Row],[age]]&gt;60,"60+")</f>
        <v>20-29</v>
      </c>
    </row>
    <row r="459" spans="1:11" x14ac:dyDescent="0.25">
      <c r="A459" t="s">
        <v>1391</v>
      </c>
      <c r="B459" t="s">
        <v>1392</v>
      </c>
      <c r="C459" t="s">
        <v>1393</v>
      </c>
      <c r="D459" t="s">
        <v>13</v>
      </c>
      <c r="E459">
        <v>25</v>
      </c>
      <c r="F459" t="s">
        <v>28</v>
      </c>
      <c r="G459" t="s">
        <v>44</v>
      </c>
      <c r="H459" t="s">
        <v>74</v>
      </c>
      <c r="I459" t="s">
        <v>23</v>
      </c>
      <c r="J459" s="3">
        <v>72840</v>
      </c>
      <c r="K459" t="str" cm="1">
        <f t="array" ref="K459">_xlfn.IFS(Table1[[#This Row],[age]]&lt;20,"19 Below",Table1[[#This Row],[age]]&lt;=29,"20-29",Table1[[#This Row],[age]]&lt;=39,"30-39",Table1[[#This Row],[age]]&lt;=49,"40-49",Table1[[#This Row],[age]]&lt;=59,"50-59",Table1[[#This Row],[age]]&gt;60,"60+")</f>
        <v>20-29</v>
      </c>
    </row>
    <row r="460" spans="1:11" x14ac:dyDescent="0.25">
      <c r="A460" t="s">
        <v>1394</v>
      </c>
      <c r="B460" t="s">
        <v>1395</v>
      </c>
      <c r="C460" t="s">
        <v>1396</v>
      </c>
      <c r="D460" t="s">
        <v>13</v>
      </c>
      <c r="E460">
        <v>26</v>
      </c>
      <c r="F460" t="s">
        <v>28</v>
      </c>
      <c r="G460" t="s">
        <v>29</v>
      </c>
      <c r="H460" t="s">
        <v>74</v>
      </c>
      <c r="I460" t="s">
        <v>40</v>
      </c>
      <c r="J460" s="3">
        <v>148080</v>
      </c>
      <c r="K460" t="str" cm="1">
        <f t="array" ref="K460">_xlfn.IFS(Table1[[#This Row],[age]]&lt;20,"19 Below",Table1[[#This Row],[age]]&lt;=29,"20-29",Table1[[#This Row],[age]]&lt;=39,"30-39",Table1[[#This Row],[age]]&lt;=49,"40-49",Table1[[#This Row],[age]]&lt;=59,"50-59",Table1[[#This Row],[age]]&gt;60,"60+")</f>
        <v>20-29</v>
      </c>
    </row>
    <row r="461" spans="1:11" x14ac:dyDescent="0.25">
      <c r="A461" t="s">
        <v>1397</v>
      </c>
      <c r="B461" t="s">
        <v>1398</v>
      </c>
      <c r="C461" t="s">
        <v>1399</v>
      </c>
      <c r="D461" t="s">
        <v>34</v>
      </c>
      <c r="E461">
        <v>26</v>
      </c>
      <c r="F461" t="s">
        <v>28</v>
      </c>
      <c r="G461" t="s">
        <v>29</v>
      </c>
      <c r="H461" t="s">
        <v>55</v>
      </c>
      <c r="I461" t="s">
        <v>23</v>
      </c>
      <c r="J461" s="3">
        <v>56966</v>
      </c>
      <c r="K461" t="str" cm="1">
        <f t="array" ref="K461">_xlfn.IFS(Table1[[#This Row],[age]]&lt;20,"19 Below",Table1[[#This Row],[age]]&lt;=29,"20-29",Table1[[#This Row],[age]]&lt;=39,"30-39",Table1[[#This Row],[age]]&lt;=49,"40-49",Table1[[#This Row],[age]]&lt;=59,"50-59",Table1[[#This Row],[age]]&gt;60,"60+")</f>
        <v>20-29</v>
      </c>
    </row>
    <row r="462" spans="1:11" x14ac:dyDescent="0.25">
      <c r="A462" t="s">
        <v>1400</v>
      </c>
      <c r="B462" t="s">
        <v>1401</v>
      </c>
      <c r="C462" t="s">
        <v>1402</v>
      </c>
      <c r="D462" t="s">
        <v>34</v>
      </c>
      <c r="E462">
        <v>27</v>
      </c>
      <c r="F462" t="s">
        <v>28</v>
      </c>
      <c r="G462" t="s">
        <v>90</v>
      </c>
      <c r="H462" t="s">
        <v>70</v>
      </c>
      <c r="I462" t="s">
        <v>23</v>
      </c>
      <c r="J462" s="3">
        <v>33606</v>
      </c>
      <c r="K462" t="str" cm="1">
        <f t="array" ref="K462">_xlfn.IFS(Table1[[#This Row],[age]]&lt;20,"19 Below",Table1[[#This Row],[age]]&lt;=29,"20-29",Table1[[#This Row],[age]]&lt;=39,"30-39",Table1[[#This Row],[age]]&lt;=49,"40-49",Table1[[#This Row],[age]]&lt;=59,"50-59",Table1[[#This Row],[age]]&gt;60,"60+")</f>
        <v>20-29</v>
      </c>
    </row>
    <row r="463" spans="1:11" x14ac:dyDescent="0.25">
      <c r="A463" t="s">
        <v>1403</v>
      </c>
      <c r="B463" t="s">
        <v>1404</v>
      </c>
      <c r="C463" t="s">
        <v>1405</v>
      </c>
      <c r="D463" t="s">
        <v>13</v>
      </c>
      <c r="E463">
        <v>25</v>
      </c>
      <c r="F463" t="s">
        <v>14</v>
      </c>
      <c r="G463" t="s">
        <v>44</v>
      </c>
      <c r="H463" t="s">
        <v>16</v>
      </c>
      <c r="I463" t="s">
        <v>40</v>
      </c>
      <c r="J463" s="3">
        <v>57698</v>
      </c>
      <c r="K463" t="str" cm="1">
        <f t="array" ref="K463">_xlfn.IFS(Table1[[#This Row],[age]]&lt;20,"19 Below",Table1[[#This Row],[age]]&lt;=29,"20-29",Table1[[#This Row],[age]]&lt;=39,"30-39",Table1[[#This Row],[age]]&lt;=49,"40-49",Table1[[#This Row],[age]]&lt;=59,"50-59",Table1[[#This Row],[age]]&gt;60,"60+")</f>
        <v>20-29</v>
      </c>
    </row>
    <row r="464" spans="1:11" x14ac:dyDescent="0.25">
      <c r="A464" t="s">
        <v>1406</v>
      </c>
      <c r="B464" t="s">
        <v>1407</v>
      </c>
      <c r="C464" t="s">
        <v>1408</v>
      </c>
      <c r="D464" t="s">
        <v>34</v>
      </c>
      <c r="E464">
        <v>25</v>
      </c>
      <c r="F464" t="s">
        <v>28</v>
      </c>
      <c r="G464" t="s">
        <v>15</v>
      </c>
      <c r="H464" t="s">
        <v>70</v>
      </c>
      <c r="I464" t="s">
        <v>23</v>
      </c>
      <c r="J464" s="3">
        <v>28317</v>
      </c>
      <c r="K464" t="str" cm="1">
        <f t="array" ref="K464">_xlfn.IFS(Table1[[#This Row],[age]]&lt;20,"19 Below",Table1[[#This Row],[age]]&lt;=29,"20-29",Table1[[#This Row],[age]]&lt;=39,"30-39",Table1[[#This Row],[age]]&lt;=49,"40-49",Table1[[#This Row],[age]]&lt;=59,"50-59",Table1[[#This Row],[age]]&gt;60,"60+")</f>
        <v>20-29</v>
      </c>
    </row>
    <row r="465" spans="1:11" x14ac:dyDescent="0.25">
      <c r="A465" t="s">
        <v>1409</v>
      </c>
      <c r="B465" t="s">
        <v>1410</v>
      </c>
      <c r="C465" t="s">
        <v>1411</v>
      </c>
      <c r="D465" t="s">
        <v>34</v>
      </c>
      <c r="E465">
        <v>26</v>
      </c>
      <c r="F465" t="s">
        <v>14</v>
      </c>
      <c r="G465" t="s">
        <v>29</v>
      </c>
      <c r="H465" t="s">
        <v>16</v>
      </c>
      <c r="I465" t="s">
        <v>17</v>
      </c>
      <c r="J465" s="3">
        <v>97811</v>
      </c>
      <c r="K465" t="str" cm="1">
        <f t="array" ref="K465">_xlfn.IFS(Table1[[#This Row],[age]]&lt;20,"19 Below",Table1[[#This Row],[age]]&lt;=29,"20-29",Table1[[#This Row],[age]]&lt;=39,"30-39",Table1[[#This Row],[age]]&lt;=49,"40-49",Table1[[#This Row],[age]]&lt;=59,"50-59",Table1[[#This Row],[age]]&gt;60,"60+")</f>
        <v>20-29</v>
      </c>
    </row>
    <row r="466" spans="1:11" x14ac:dyDescent="0.25">
      <c r="A466" t="s">
        <v>1412</v>
      </c>
      <c r="B466" t="s">
        <v>1413</v>
      </c>
      <c r="C466" t="s">
        <v>1414</v>
      </c>
      <c r="D466" t="s">
        <v>34</v>
      </c>
      <c r="E466">
        <v>25</v>
      </c>
      <c r="F466" t="s">
        <v>28</v>
      </c>
      <c r="G466" t="s">
        <v>29</v>
      </c>
      <c r="H466" t="s">
        <v>30</v>
      </c>
      <c r="I466" t="s">
        <v>40</v>
      </c>
      <c r="J466" s="3">
        <v>190198</v>
      </c>
      <c r="K466" t="str" cm="1">
        <f t="array" ref="K466">_xlfn.IFS(Table1[[#This Row],[age]]&lt;20,"19 Below",Table1[[#This Row],[age]]&lt;=29,"20-29",Table1[[#This Row],[age]]&lt;=39,"30-39",Table1[[#This Row],[age]]&lt;=49,"40-49",Table1[[#This Row],[age]]&lt;=59,"50-59",Table1[[#This Row],[age]]&gt;60,"60+")</f>
        <v>20-29</v>
      </c>
    </row>
    <row r="467" spans="1:11" x14ac:dyDescent="0.25">
      <c r="A467" t="s">
        <v>1415</v>
      </c>
      <c r="B467" t="s">
        <v>1416</v>
      </c>
      <c r="C467" t="s">
        <v>1417</v>
      </c>
      <c r="D467" t="s">
        <v>13</v>
      </c>
      <c r="E467">
        <v>26</v>
      </c>
      <c r="F467" t="s">
        <v>28</v>
      </c>
      <c r="G467" t="s">
        <v>29</v>
      </c>
      <c r="H467" t="s">
        <v>74</v>
      </c>
      <c r="I467" t="s">
        <v>17</v>
      </c>
      <c r="J467" s="3">
        <v>167509</v>
      </c>
      <c r="K467" t="str" cm="1">
        <f t="array" ref="K467">_xlfn.IFS(Table1[[#This Row],[age]]&lt;20,"19 Below",Table1[[#This Row],[age]]&lt;=29,"20-29",Table1[[#This Row],[age]]&lt;=39,"30-39",Table1[[#This Row],[age]]&lt;=49,"40-49",Table1[[#This Row],[age]]&lt;=59,"50-59",Table1[[#This Row],[age]]&gt;60,"60+")</f>
        <v>20-29</v>
      </c>
    </row>
    <row r="468" spans="1:11" x14ac:dyDescent="0.25">
      <c r="A468" t="s">
        <v>1418</v>
      </c>
      <c r="B468" t="s">
        <v>1419</v>
      </c>
      <c r="C468" t="s">
        <v>1420</v>
      </c>
      <c r="D468" t="s">
        <v>34</v>
      </c>
      <c r="E468">
        <v>25</v>
      </c>
      <c r="F468" t="s">
        <v>28</v>
      </c>
      <c r="G468" t="s">
        <v>44</v>
      </c>
      <c r="H468" t="s">
        <v>62</v>
      </c>
      <c r="I468" t="s">
        <v>40</v>
      </c>
      <c r="J468" s="3">
        <v>44082</v>
      </c>
      <c r="K468" t="str" cm="1">
        <f t="array" ref="K468">_xlfn.IFS(Table1[[#This Row],[age]]&lt;20,"19 Below",Table1[[#This Row],[age]]&lt;=29,"20-29",Table1[[#This Row],[age]]&lt;=39,"30-39",Table1[[#This Row],[age]]&lt;=49,"40-49",Table1[[#This Row],[age]]&lt;=59,"50-59",Table1[[#This Row],[age]]&gt;60,"60+")</f>
        <v>20-29</v>
      </c>
    </row>
    <row r="469" spans="1:11" x14ac:dyDescent="0.25">
      <c r="A469" t="s">
        <v>1421</v>
      </c>
      <c r="B469" t="s">
        <v>1422</v>
      </c>
      <c r="C469" t="s">
        <v>1423</v>
      </c>
      <c r="D469" t="s">
        <v>34</v>
      </c>
      <c r="E469">
        <v>26</v>
      </c>
      <c r="F469" t="s">
        <v>28</v>
      </c>
      <c r="G469" t="s">
        <v>44</v>
      </c>
      <c r="H469" t="s">
        <v>74</v>
      </c>
      <c r="I469" t="s">
        <v>23</v>
      </c>
      <c r="J469" s="3">
        <v>59981</v>
      </c>
      <c r="K469" t="str" cm="1">
        <f t="array" ref="K469">_xlfn.IFS(Table1[[#This Row],[age]]&lt;20,"19 Below",Table1[[#This Row],[age]]&lt;=29,"20-29",Table1[[#This Row],[age]]&lt;=39,"30-39",Table1[[#This Row],[age]]&lt;=49,"40-49",Table1[[#This Row],[age]]&lt;=59,"50-59",Table1[[#This Row],[age]]&gt;60,"60+")</f>
        <v>20-29</v>
      </c>
    </row>
    <row r="470" spans="1:11" x14ac:dyDescent="0.25">
      <c r="A470" t="s">
        <v>1424</v>
      </c>
      <c r="B470" t="s">
        <v>1425</v>
      </c>
      <c r="C470" t="s">
        <v>1426</v>
      </c>
      <c r="D470" t="s">
        <v>13</v>
      </c>
      <c r="E470">
        <v>28</v>
      </c>
      <c r="F470" t="s">
        <v>28</v>
      </c>
      <c r="G470" t="s">
        <v>29</v>
      </c>
      <c r="H470" t="s">
        <v>74</v>
      </c>
      <c r="I470" t="s">
        <v>23</v>
      </c>
      <c r="J470" s="3">
        <v>194982</v>
      </c>
      <c r="K470" t="str" cm="1">
        <f t="array" ref="K470">_xlfn.IFS(Table1[[#This Row],[age]]&lt;20,"19 Below",Table1[[#This Row],[age]]&lt;=29,"20-29",Table1[[#This Row],[age]]&lt;=39,"30-39",Table1[[#This Row],[age]]&lt;=49,"40-49",Table1[[#This Row],[age]]&lt;=59,"50-59",Table1[[#This Row],[age]]&gt;60,"60+")</f>
        <v>20-29</v>
      </c>
    </row>
    <row r="471" spans="1:11" x14ac:dyDescent="0.25">
      <c r="A471" t="s">
        <v>1427</v>
      </c>
      <c r="B471" t="s">
        <v>1428</v>
      </c>
      <c r="C471" t="s">
        <v>1429</v>
      </c>
      <c r="D471" t="s">
        <v>34</v>
      </c>
      <c r="E471">
        <v>27</v>
      </c>
      <c r="F471" t="s">
        <v>28</v>
      </c>
      <c r="G471" t="s">
        <v>90</v>
      </c>
      <c r="H471" t="s">
        <v>150</v>
      </c>
      <c r="I471" t="s">
        <v>23</v>
      </c>
      <c r="J471" s="3">
        <v>252301</v>
      </c>
      <c r="K471" t="str" cm="1">
        <f t="array" ref="K471">_xlfn.IFS(Table1[[#This Row],[age]]&lt;20,"19 Below",Table1[[#This Row],[age]]&lt;=29,"20-29",Table1[[#This Row],[age]]&lt;=39,"30-39",Table1[[#This Row],[age]]&lt;=49,"40-49",Table1[[#This Row],[age]]&lt;=59,"50-59",Table1[[#This Row],[age]]&gt;60,"60+")</f>
        <v>20-29</v>
      </c>
    </row>
    <row r="472" spans="1:11" x14ac:dyDescent="0.25">
      <c r="A472" t="s">
        <v>1430</v>
      </c>
      <c r="B472" t="s">
        <v>1431</v>
      </c>
      <c r="C472" t="s">
        <v>1432</v>
      </c>
      <c r="D472" t="s">
        <v>34</v>
      </c>
      <c r="E472">
        <v>25</v>
      </c>
      <c r="F472" t="s">
        <v>21</v>
      </c>
      <c r="G472" t="s">
        <v>48</v>
      </c>
      <c r="H472" t="s">
        <v>175</v>
      </c>
      <c r="I472" t="s">
        <v>40</v>
      </c>
      <c r="J472" s="3">
        <v>49131</v>
      </c>
      <c r="K472" t="str" cm="1">
        <f t="array" ref="K472">_xlfn.IFS(Table1[[#This Row],[age]]&lt;20,"19 Below",Table1[[#This Row],[age]]&lt;=29,"20-29",Table1[[#This Row],[age]]&lt;=39,"30-39",Table1[[#This Row],[age]]&lt;=49,"40-49",Table1[[#This Row],[age]]&lt;=59,"50-59",Table1[[#This Row],[age]]&gt;60,"60+")</f>
        <v>20-29</v>
      </c>
    </row>
    <row r="473" spans="1:11" x14ac:dyDescent="0.25">
      <c r="A473" t="s">
        <v>1433</v>
      </c>
      <c r="B473" t="s">
        <v>1434</v>
      </c>
      <c r="C473" t="s">
        <v>1435</v>
      </c>
      <c r="D473" t="s">
        <v>827</v>
      </c>
      <c r="E473">
        <v>26</v>
      </c>
      <c r="F473" t="s">
        <v>28</v>
      </c>
      <c r="G473" t="s">
        <v>29</v>
      </c>
      <c r="H473" t="s">
        <v>70</v>
      </c>
      <c r="I473" t="s">
        <v>17</v>
      </c>
      <c r="J473" s="3">
        <v>60834</v>
      </c>
      <c r="K473" t="str" cm="1">
        <f t="array" ref="K473">_xlfn.IFS(Table1[[#This Row],[age]]&lt;20,"19 Below",Table1[[#This Row],[age]]&lt;=29,"20-29",Table1[[#This Row],[age]]&lt;=39,"30-39",Table1[[#This Row],[age]]&lt;=49,"40-49",Table1[[#This Row],[age]]&lt;=59,"50-59",Table1[[#This Row],[age]]&gt;60,"60+")</f>
        <v>20-29</v>
      </c>
    </row>
    <row r="474" spans="1:11" x14ac:dyDescent="0.25">
      <c r="A474" t="s">
        <v>1436</v>
      </c>
      <c r="B474" t="s">
        <v>1437</v>
      </c>
      <c r="C474" t="s">
        <v>1438</v>
      </c>
      <c r="D474" t="s">
        <v>34</v>
      </c>
      <c r="E474">
        <v>28</v>
      </c>
      <c r="F474" t="s">
        <v>28</v>
      </c>
      <c r="G474" t="s">
        <v>44</v>
      </c>
      <c r="H474" t="s">
        <v>55</v>
      </c>
      <c r="I474" t="s">
        <v>23</v>
      </c>
      <c r="J474" s="3">
        <v>62016</v>
      </c>
      <c r="K474" t="str" cm="1">
        <f t="array" ref="K474">_xlfn.IFS(Table1[[#This Row],[age]]&lt;20,"19 Below",Table1[[#This Row],[age]]&lt;=29,"20-29",Table1[[#This Row],[age]]&lt;=39,"30-39",Table1[[#This Row],[age]]&lt;=49,"40-49",Table1[[#This Row],[age]]&lt;=59,"50-59",Table1[[#This Row],[age]]&gt;60,"60+")</f>
        <v>20-29</v>
      </c>
    </row>
    <row r="475" spans="1:11" x14ac:dyDescent="0.25">
      <c r="A475" t="s">
        <v>1439</v>
      </c>
      <c r="B475" t="s">
        <v>1440</v>
      </c>
      <c r="C475" t="s">
        <v>1441</v>
      </c>
      <c r="D475" t="s">
        <v>27</v>
      </c>
      <c r="E475">
        <v>28</v>
      </c>
      <c r="F475" t="s">
        <v>28</v>
      </c>
      <c r="G475" t="s">
        <v>146</v>
      </c>
      <c r="H475" t="s">
        <v>62</v>
      </c>
      <c r="I475" t="s">
        <v>23</v>
      </c>
      <c r="J475" s="3">
        <v>140377</v>
      </c>
      <c r="K475" t="str" cm="1">
        <f t="array" ref="K475">_xlfn.IFS(Table1[[#This Row],[age]]&lt;20,"19 Below",Table1[[#This Row],[age]]&lt;=29,"20-29",Table1[[#This Row],[age]]&lt;=39,"30-39",Table1[[#This Row],[age]]&lt;=49,"40-49",Table1[[#This Row],[age]]&lt;=59,"50-59",Table1[[#This Row],[age]]&gt;60,"60+")</f>
        <v>20-29</v>
      </c>
    </row>
    <row r="476" spans="1:11" x14ac:dyDescent="0.25">
      <c r="A476" t="s">
        <v>1442</v>
      </c>
      <c r="B476" t="s">
        <v>1272</v>
      </c>
      <c r="C476" t="s">
        <v>1443</v>
      </c>
      <c r="D476" t="s">
        <v>27</v>
      </c>
      <c r="E476">
        <v>27</v>
      </c>
      <c r="F476" t="s">
        <v>28</v>
      </c>
      <c r="G476" t="s">
        <v>29</v>
      </c>
      <c r="H476" t="s">
        <v>70</v>
      </c>
      <c r="I476" t="s">
        <v>17</v>
      </c>
      <c r="J476" s="3">
        <v>22986</v>
      </c>
      <c r="K476" t="str" cm="1">
        <f t="array" ref="K476">_xlfn.IFS(Table1[[#This Row],[age]]&lt;20,"19 Below",Table1[[#This Row],[age]]&lt;=29,"20-29",Table1[[#This Row],[age]]&lt;=39,"30-39",Table1[[#This Row],[age]]&lt;=49,"40-49",Table1[[#This Row],[age]]&lt;=59,"50-59",Table1[[#This Row],[age]]&gt;60,"60+")</f>
        <v>20-29</v>
      </c>
    </row>
    <row r="477" spans="1:11" x14ac:dyDescent="0.25">
      <c r="A477" t="s">
        <v>1444</v>
      </c>
      <c r="B477" t="s">
        <v>1445</v>
      </c>
      <c r="C477" t="s">
        <v>1446</v>
      </c>
      <c r="D477" t="s">
        <v>13</v>
      </c>
      <c r="E477">
        <v>28</v>
      </c>
      <c r="F477" t="s">
        <v>28</v>
      </c>
      <c r="G477" t="s">
        <v>21</v>
      </c>
      <c r="H477" t="s">
        <v>70</v>
      </c>
      <c r="I477" t="s">
        <v>17</v>
      </c>
      <c r="J477" s="3">
        <v>81906</v>
      </c>
      <c r="K477" t="str" cm="1">
        <f t="array" ref="K477">_xlfn.IFS(Table1[[#This Row],[age]]&lt;20,"19 Below",Table1[[#This Row],[age]]&lt;=29,"20-29",Table1[[#This Row],[age]]&lt;=39,"30-39",Table1[[#This Row],[age]]&lt;=49,"40-49",Table1[[#This Row],[age]]&lt;=59,"50-59",Table1[[#This Row],[age]]&gt;60,"60+")</f>
        <v>20-29</v>
      </c>
    </row>
    <row r="478" spans="1:11" x14ac:dyDescent="0.25">
      <c r="A478" t="s">
        <v>1447</v>
      </c>
      <c r="B478" t="s">
        <v>1448</v>
      </c>
      <c r="C478" t="s">
        <v>1449</v>
      </c>
      <c r="D478" t="s">
        <v>34</v>
      </c>
      <c r="E478">
        <v>27</v>
      </c>
      <c r="F478" t="s">
        <v>21</v>
      </c>
      <c r="G478" t="s">
        <v>146</v>
      </c>
      <c r="H478" t="s">
        <v>36</v>
      </c>
      <c r="I478" t="s">
        <v>23</v>
      </c>
      <c r="J478" s="3">
        <v>34320</v>
      </c>
      <c r="K478" t="str" cm="1">
        <f t="array" ref="K478">_xlfn.IFS(Table1[[#This Row],[age]]&lt;20,"19 Below",Table1[[#This Row],[age]]&lt;=29,"20-29",Table1[[#This Row],[age]]&lt;=39,"30-39",Table1[[#This Row],[age]]&lt;=49,"40-49",Table1[[#This Row],[age]]&lt;=59,"50-59",Table1[[#This Row],[age]]&gt;60,"60+")</f>
        <v>20-29</v>
      </c>
    </row>
    <row r="479" spans="1:11" x14ac:dyDescent="0.25">
      <c r="A479" t="s">
        <v>1450</v>
      </c>
      <c r="B479" t="s">
        <v>1451</v>
      </c>
      <c r="C479" t="s">
        <v>1452</v>
      </c>
      <c r="D479" t="s">
        <v>13</v>
      </c>
      <c r="E479">
        <v>25</v>
      </c>
      <c r="F479" t="s">
        <v>28</v>
      </c>
      <c r="G479" t="s">
        <v>146</v>
      </c>
      <c r="H479" t="s">
        <v>62</v>
      </c>
      <c r="I479" t="s">
        <v>23</v>
      </c>
      <c r="J479" s="3">
        <v>145905</v>
      </c>
      <c r="K479" t="str" cm="1">
        <f t="array" ref="K479">_xlfn.IFS(Table1[[#This Row],[age]]&lt;20,"19 Below",Table1[[#This Row],[age]]&lt;=29,"20-29",Table1[[#This Row],[age]]&lt;=39,"30-39",Table1[[#This Row],[age]]&lt;=49,"40-49",Table1[[#This Row],[age]]&lt;=59,"50-59",Table1[[#This Row],[age]]&gt;60,"60+")</f>
        <v>20-29</v>
      </c>
    </row>
    <row r="480" spans="1:11" x14ac:dyDescent="0.25">
      <c r="A480" t="s">
        <v>1453</v>
      </c>
      <c r="B480" t="s">
        <v>1454</v>
      </c>
      <c r="C480" t="s">
        <v>1455</v>
      </c>
      <c r="D480" t="s">
        <v>34</v>
      </c>
      <c r="E480">
        <v>26</v>
      </c>
      <c r="F480" t="s">
        <v>28</v>
      </c>
      <c r="G480" t="s">
        <v>29</v>
      </c>
      <c r="H480" t="s">
        <v>70</v>
      </c>
      <c r="I480" t="s">
        <v>40</v>
      </c>
      <c r="J480" s="3">
        <v>28751</v>
      </c>
      <c r="K480" t="str" cm="1">
        <f t="array" ref="K480">_xlfn.IFS(Table1[[#This Row],[age]]&lt;20,"19 Below",Table1[[#This Row],[age]]&lt;=29,"20-29",Table1[[#This Row],[age]]&lt;=39,"30-39",Table1[[#This Row],[age]]&lt;=49,"40-49",Table1[[#This Row],[age]]&lt;=59,"50-59",Table1[[#This Row],[age]]&gt;60,"60+")</f>
        <v>20-29</v>
      </c>
    </row>
    <row r="481" spans="1:11" x14ac:dyDescent="0.25">
      <c r="A481" t="s">
        <v>1456</v>
      </c>
      <c r="B481" t="s">
        <v>1457</v>
      </c>
      <c r="C481" t="s">
        <v>1458</v>
      </c>
      <c r="D481" t="s">
        <v>34</v>
      </c>
      <c r="E481">
        <v>27</v>
      </c>
      <c r="F481" t="s">
        <v>28</v>
      </c>
      <c r="G481" t="s">
        <v>146</v>
      </c>
      <c r="H481" t="s">
        <v>62</v>
      </c>
      <c r="I481" t="s">
        <v>23</v>
      </c>
      <c r="J481" s="3">
        <v>77039</v>
      </c>
      <c r="K481" t="str" cm="1">
        <f t="array" ref="K481">_xlfn.IFS(Table1[[#This Row],[age]]&lt;20,"19 Below",Table1[[#This Row],[age]]&lt;=29,"20-29",Table1[[#This Row],[age]]&lt;=39,"30-39",Table1[[#This Row],[age]]&lt;=49,"40-49",Table1[[#This Row],[age]]&lt;=59,"50-59",Table1[[#This Row],[age]]&gt;60,"60+")</f>
        <v>20-29</v>
      </c>
    </row>
    <row r="482" spans="1:11" x14ac:dyDescent="0.25">
      <c r="A482" t="s">
        <v>1459</v>
      </c>
      <c r="B482" t="s">
        <v>1460</v>
      </c>
      <c r="C482" t="s">
        <v>1461</v>
      </c>
      <c r="D482" t="s">
        <v>34</v>
      </c>
      <c r="E482">
        <v>26</v>
      </c>
      <c r="F482" t="s">
        <v>28</v>
      </c>
      <c r="G482" t="s">
        <v>146</v>
      </c>
      <c r="H482" t="s">
        <v>30</v>
      </c>
      <c r="I482" t="s">
        <v>23</v>
      </c>
      <c r="J482" s="3">
        <v>206137</v>
      </c>
      <c r="K482" t="str" cm="1">
        <f t="array" ref="K482">_xlfn.IFS(Table1[[#This Row],[age]]&lt;20,"19 Below",Table1[[#This Row],[age]]&lt;=29,"20-29",Table1[[#This Row],[age]]&lt;=39,"30-39",Table1[[#This Row],[age]]&lt;=49,"40-49",Table1[[#This Row],[age]]&lt;=59,"50-59",Table1[[#This Row],[age]]&gt;60,"60+")</f>
        <v>20-29</v>
      </c>
    </row>
    <row r="483" spans="1:11" x14ac:dyDescent="0.25">
      <c r="A483" t="s">
        <v>1462</v>
      </c>
      <c r="B483" t="s">
        <v>1463</v>
      </c>
      <c r="C483" t="s">
        <v>1464</v>
      </c>
      <c r="D483" t="s">
        <v>13</v>
      </c>
      <c r="E483">
        <v>28</v>
      </c>
      <c r="F483" t="s">
        <v>28</v>
      </c>
      <c r="G483" t="s">
        <v>29</v>
      </c>
      <c r="H483" t="s">
        <v>70</v>
      </c>
      <c r="I483" t="s">
        <v>40</v>
      </c>
      <c r="J483" s="3">
        <v>57837</v>
      </c>
      <c r="K483" t="str" cm="1">
        <f t="array" ref="K483">_xlfn.IFS(Table1[[#This Row],[age]]&lt;20,"19 Below",Table1[[#This Row],[age]]&lt;=29,"20-29",Table1[[#This Row],[age]]&lt;=39,"30-39",Table1[[#This Row],[age]]&lt;=49,"40-49",Table1[[#This Row],[age]]&lt;=59,"50-59",Table1[[#This Row],[age]]&gt;60,"60+")</f>
        <v>20-29</v>
      </c>
    </row>
    <row r="484" spans="1:11" x14ac:dyDescent="0.25">
      <c r="A484" t="s">
        <v>1465</v>
      </c>
      <c r="B484" t="s">
        <v>1466</v>
      </c>
      <c r="C484" t="s">
        <v>1467</v>
      </c>
      <c r="D484" t="s">
        <v>13</v>
      </c>
      <c r="E484">
        <v>25</v>
      </c>
      <c r="F484" t="s">
        <v>28</v>
      </c>
      <c r="G484" t="s">
        <v>29</v>
      </c>
      <c r="H484" t="s">
        <v>70</v>
      </c>
      <c r="I484" t="s">
        <v>23</v>
      </c>
      <c r="J484" s="3">
        <v>28646</v>
      </c>
      <c r="K484" t="str" cm="1">
        <f t="array" ref="K484">_xlfn.IFS(Table1[[#This Row],[age]]&lt;20,"19 Below",Table1[[#This Row],[age]]&lt;=29,"20-29",Table1[[#This Row],[age]]&lt;=39,"30-39",Table1[[#This Row],[age]]&lt;=49,"40-49",Table1[[#This Row],[age]]&lt;=59,"50-59",Table1[[#This Row],[age]]&gt;60,"60+")</f>
        <v>20-29</v>
      </c>
    </row>
    <row r="485" spans="1:11" x14ac:dyDescent="0.25">
      <c r="A485" t="s">
        <v>1468</v>
      </c>
      <c r="B485" t="s">
        <v>1469</v>
      </c>
      <c r="C485" t="s">
        <v>1470</v>
      </c>
      <c r="D485" t="s">
        <v>13</v>
      </c>
      <c r="E485">
        <v>25</v>
      </c>
      <c r="F485" t="s">
        <v>28</v>
      </c>
      <c r="G485" t="s">
        <v>15</v>
      </c>
      <c r="H485" t="s">
        <v>30</v>
      </c>
      <c r="I485" t="s">
        <v>17</v>
      </c>
      <c r="J485" s="3">
        <v>195911</v>
      </c>
      <c r="K485" t="str" cm="1">
        <f t="array" ref="K485">_xlfn.IFS(Table1[[#This Row],[age]]&lt;20,"19 Below",Table1[[#This Row],[age]]&lt;=29,"20-29",Table1[[#This Row],[age]]&lt;=39,"30-39",Table1[[#This Row],[age]]&lt;=49,"40-49",Table1[[#This Row],[age]]&lt;=59,"50-59",Table1[[#This Row],[age]]&gt;60,"60+")</f>
        <v>20-29</v>
      </c>
    </row>
    <row r="486" spans="1:11" x14ac:dyDescent="0.25">
      <c r="A486" t="s">
        <v>1471</v>
      </c>
      <c r="B486" t="s">
        <v>268</v>
      </c>
      <c r="C486" t="s">
        <v>1472</v>
      </c>
      <c r="D486" t="s">
        <v>13</v>
      </c>
      <c r="E486">
        <v>26</v>
      </c>
      <c r="F486" t="s">
        <v>14</v>
      </c>
      <c r="G486" t="s">
        <v>146</v>
      </c>
      <c r="H486" t="s">
        <v>16</v>
      </c>
      <c r="I486" t="s">
        <v>17</v>
      </c>
      <c r="J486" s="3">
        <v>127450</v>
      </c>
      <c r="K486" t="str" cm="1">
        <f t="array" ref="K486">_xlfn.IFS(Table1[[#This Row],[age]]&lt;20,"19 Below",Table1[[#This Row],[age]]&lt;=29,"20-29",Table1[[#This Row],[age]]&lt;=39,"30-39",Table1[[#This Row],[age]]&lt;=49,"40-49",Table1[[#This Row],[age]]&lt;=59,"50-59",Table1[[#This Row],[age]]&gt;60,"60+")</f>
        <v>20-29</v>
      </c>
    </row>
    <row r="487" spans="1:11" x14ac:dyDescent="0.25">
      <c r="A487" t="s">
        <v>1473</v>
      </c>
      <c r="B487" t="s">
        <v>1474</v>
      </c>
      <c r="C487" t="s">
        <v>1475</v>
      </c>
      <c r="D487" t="s">
        <v>27</v>
      </c>
      <c r="E487">
        <v>28</v>
      </c>
      <c r="F487" t="s">
        <v>28</v>
      </c>
      <c r="G487" t="s">
        <v>29</v>
      </c>
      <c r="H487" t="s">
        <v>30</v>
      </c>
      <c r="I487" t="s">
        <v>17</v>
      </c>
      <c r="J487" s="3">
        <v>339731</v>
      </c>
      <c r="K487" t="str" cm="1">
        <f t="array" ref="K487">_xlfn.IFS(Table1[[#This Row],[age]]&lt;20,"19 Below",Table1[[#This Row],[age]]&lt;=29,"20-29",Table1[[#This Row],[age]]&lt;=39,"30-39",Table1[[#This Row],[age]]&lt;=49,"40-49",Table1[[#This Row],[age]]&lt;=59,"50-59",Table1[[#This Row],[age]]&gt;60,"60+")</f>
        <v>20-29</v>
      </c>
    </row>
    <row r="488" spans="1:11" x14ac:dyDescent="0.25">
      <c r="A488" t="s">
        <v>1476</v>
      </c>
      <c r="B488" t="s">
        <v>1477</v>
      </c>
      <c r="C488" t="s">
        <v>1478</v>
      </c>
      <c r="D488" t="s">
        <v>13</v>
      </c>
      <c r="E488">
        <v>25</v>
      </c>
      <c r="F488" t="s">
        <v>28</v>
      </c>
      <c r="G488" t="s">
        <v>29</v>
      </c>
      <c r="H488" t="s">
        <v>30</v>
      </c>
      <c r="I488" t="s">
        <v>17</v>
      </c>
      <c r="J488" s="3">
        <v>178337</v>
      </c>
      <c r="K488" t="str" cm="1">
        <f t="array" ref="K488">_xlfn.IFS(Table1[[#This Row],[age]]&lt;20,"19 Below",Table1[[#This Row],[age]]&lt;=29,"20-29",Table1[[#This Row],[age]]&lt;=39,"30-39",Table1[[#This Row],[age]]&lt;=49,"40-49",Table1[[#This Row],[age]]&lt;=59,"50-59",Table1[[#This Row],[age]]&gt;60,"60+")</f>
        <v>20-29</v>
      </c>
    </row>
    <row r="489" spans="1:11" x14ac:dyDescent="0.25">
      <c r="A489" t="s">
        <v>1479</v>
      </c>
      <c r="B489" t="s">
        <v>1480</v>
      </c>
      <c r="C489" t="s">
        <v>1481</v>
      </c>
      <c r="D489" t="s">
        <v>13</v>
      </c>
      <c r="E489">
        <v>26</v>
      </c>
      <c r="F489" t="s">
        <v>28</v>
      </c>
      <c r="G489" t="s">
        <v>15</v>
      </c>
      <c r="H489" t="s">
        <v>74</v>
      </c>
      <c r="I489" t="s">
        <v>40</v>
      </c>
      <c r="J489" s="3">
        <v>47676</v>
      </c>
      <c r="K489" t="str" cm="1">
        <f t="array" ref="K489">_xlfn.IFS(Table1[[#This Row],[age]]&lt;20,"19 Below",Table1[[#This Row],[age]]&lt;=29,"20-29",Table1[[#This Row],[age]]&lt;=39,"30-39",Table1[[#This Row],[age]]&lt;=49,"40-49",Table1[[#This Row],[age]]&lt;=59,"50-59",Table1[[#This Row],[age]]&gt;60,"60+")</f>
        <v>20-29</v>
      </c>
    </row>
    <row r="490" spans="1:11" x14ac:dyDescent="0.25">
      <c r="A490" t="s">
        <v>1482</v>
      </c>
      <c r="B490" t="s">
        <v>1483</v>
      </c>
      <c r="C490" t="s">
        <v>1484</v>
      </c>
      <c r="D490" t="s">
        <v>13</v>
      </c>
      <c r="E490">
        <v>28</v>
      </c>
      <c r="F490" t="s">
        <v>14</v>
      </c>
      <c r="G490" t="s">
        <v>15</v>
      </c>
      <c r="H490" t="s">
        <v>16</v>
      </c>
      <c r="I490" t="s">
        <v>23</v>
      </c>
      <c r="J490" s="3">
        <v>128719</v>
      </c>
      <c r="K490" t="str" cm="1">
        <f t="array" ref="K490">_xlfn.IFS(Table1[[#This Row],[age]]&lt;20,"19 Below",Table1[[#This Row],[age]]&lt;=29,"20-29",Table1[[#This Row],[age]]&lt;=39,"30-39",Table1[[#This Row],[age]]&lt;=49,"40-49",Table1[[#This Row],[age]]&lt;=59,"50-59",Table1[[#This Row],[age]]&gt;60,"60+")</f>
        <v>20-29</v>
      </c>
    </row>
    <row r="491" spans="1:11" x14ac:dyDescent="0.25">
      <c r="A491" t="s">
        <v>1485</v>
      </c>
      <c r="B491" t="s">
        <v>1486</v>
      </c>
      <c r="C491" t="s">
        <v>1487</v>
      </c>
      <c r="D491" t="s">
        <v>13</v>
      </c>
      <c r="E491">
        <v>28</v>
      </c>
      <c r="F491" t="s">
        <v>14</v>
      </c>
      <c r="G491" t="s">
        <v>44</v>
      </c>
      <c r="H491" t="s">
        <v>16</v>
      </c>
      <c r="I491" t="s">
        <v>23</v>
      </c>
      <c r="J491" s="3">
        <v>78735</v>
      </c>
      <c r="K491" t="str" cm="1">
        <f t="array" ref="K491">_xlfn.IFS(Table1[[#This Row],[age]]&lt;20,"19 Below",Table1[[#This Row],[age]]&lt;=29,"20-29",Table1[[#This Row],[age]]&lt;=39,"30-39",Table1[[#This Row],[age]]&lt;=49,"40-49",Table1[[#This Row],[age]]&lt;=59,"50-59",Table1[[#This Row],[age]]&gt;60,"60+")</f>
        <v>20-29</v>
      </c>
    </row>
    <row r="492" spans="1:11" x14ac:dyDescent="0.25">
      <c r="A492" t="s">
        <v>1488</v>
      </c>
      <c r="B492" t="s">
        <v>1489</v>
      </c>
      <c r="C492" t="s">
        <v>1490</v>
      </c>
      <c r="D492" t="s">
        <v>13</v>
      </c>
      <c r="E492">
        <v>26</v>
      </c>
      <c r="F492" t="s">
        <v>28</v>
      </c>
      <c r="G492" t="s">
        <v>29</v>
      </c>
      <c r="H492" t="s">
        <v>70</v>
      </c>
      <c r="I492" t="s">
        <v>17</v>
      </c>
      <c r="J492" s="3">
        <v>40100</v>
      </c>
      <c r="K492" t="str" cm="1">
        <f t="array" ref="K492">_xlfn.IFS(Table1[[#This Row],[age]]&lt;20,"19 Below",Table1[[#This Row],[age]]&lt;=29,"20-29",Table1[[#This Row],[age]]&lt;=39,"30-39",Table1[[#This Row],[age]]&lt;=49,"40-49",Table1[[#This Row],[age]]&lt;=59,"50-59",Table1[[#This Row],[age]]&gt;60,"60+")</f>
        <v>20-29</v>
      </c>
    </row>
    <row r="493" spans="1:11" x14ac:dyDescent="0.25">
      <c r="A493" t="s">
        <v>1491</v>
      </c>
      <c r="B493" t="s">
        <v>1492</v>
      </c>
      <c r="C493" t="s">
        <v>1493</v>
      </c>
      <c r="D493" t="s">
        <v>34</v>
      </c>
      <c r="E493">
        <v>27</v>
      </c>
      <c r="F493" t="s">
        <v>28</v>
      </c>
      <c r="G493" t="s">
        <v>44</v>
      </c>
      <c r="H493" t="s">
        <v>62</v>
      </c>
      <c r="I493" t="s">
        <v>17</v>
      </c>
      <c r="J493" s="3">
        <v>105398</v>
      </c>
      <c r="K493" t="str" cm="1">
        <f t="array" ref="K493">_xlfn.IFS(Table1[[#This Row],[age]]&lt;20,"19 Below",Table1[[#This Row],[age]]&lt;=29,"20-29",Table1[[#This Row],[age]]&lt;=39,"30-39",Table1[[#This Row],[age]]&lt;=49,"40-49",Table1[[#This Row],[age]]&lt;=59,"50-59",Table1[[#This Row],[age]]&gt;60,"60+")</f>
        <v>20-29</v>
      </c>
    </row>
    <row r="494" spans="1:11" x14ac:dyDescent="0.25">
      <c r="A494" t="s">
        <v>1494</v>
      </c>
      <c r="B494" t="s">
        <v>1495</v>
      </c>
      <c r="C494" t="s">
        <v>1496</v>
      </c>
      <c r="D494" t="s">
        <v>34</v>
      </c>
      <c r="E494">
        <v>27</v>
      </c>
      <c r="F494" t="s">
        <v>28</v>
      </c>
      <c r="G494" t="s">
        <v>29</v>
      </c>
      <c r="H494" t="s">
        <v>55</v>
      </c>
      <c r="I494" t="s">
        <v>23</v>
      </c>
      <c r="J494" s="3">
        <v>31672</v>
      </c>
      <c r="K494" t="str" cm="1">
        <f t="array" ref="K494">_xlfn.IFS(Table1[[#This Row],[age]]&lt;20,"19 Below",Table1[[#This Row],[age]]&lt;=29,"20-29",Table1[[#This Row],[age]]&lt;=39,"30-39",Table1[[#This Row],[age]]&lt;=49,"40-49",Table1[[#This Row],[age]]&lt;=59,"50-59",Table1[[#This Row],[age]]&gt;60,"60+")</f>
        <v>20-29</v>
      </c>
    </row>
    <row r="495" spans="1:11" x14ac:dyDescent="0.25">
      <c r="A495" t="s">
        <v>1497</v>
      </c>
      <c r="B495" t="s">
        <v>1498</v>
      </c>
      <c r="C495" t="s">
        <v>1499</v>
      </c>
      <c r="D495" t="s">
        <v>34</v>
      </c>
      <c r="E495">
        <v>27</v>
      </c>
      <c r="F495" t="s">
        <v>28</v>
      </c>
      <c r="G495" t="s">
        <v>29</v>
      </c>
      <c r="H495" t="s">
        <v>30</v>
      </c>
      <c r="I495" t="s">
        <v>23</v>
      </c>
      <c r="J495" s="3">
        <v>238435</v>
      </c>
      <c r="K495" t="str" cm="1">
        <f t="array" ref="K495">_xlfn.IFS(Table1[[#This Row],[age]]&lt;20,"19 Below",Table1[[#This Row],[age]]&lt;=29,"20-29",Table1[[#This Row],[age]]&lt;=39,"30-39",Table1[[#This Row],[age]]&lt;=49,"40-49",Table1[[#This Row],[age]]&lt;=59,"50-59",Table1[[#This Row],[age]]&gt;60,"60+")</f>
        <v>20-29</v>
      </c>
    </row>
    <row r="496" spans="1:11" x14ac:dyDescent="0.25">
      <c r="A496" t="s">
        <v>1500</v>
      </c>
      <c r="B496" t="s">
        <v>1501</v>
      </c>
      <c r="C496" t="s">
        <v>1502</v>
      </c>
      <c r="D496" t="s">
        <v>27</v>
      </c>
      <c r="E496">
        <v>26</v>
      </c>
      <c r="F496" t="s">
        <v>28</v>
      </c>
      <c r="G496" t="s">
        <v>44</v>
      </c>
      <c r="H496" t="s">
        <v>55</v>
      </c>
      <c r="I496" t="s">
        <v>17</v>
      </c>
      <c r="J496" s="3">
        <v>29791</v>
      </c>
      <c r="K496" t="str" cm="1">
        <f t="array" ref="K496">_xlfn.IFS(Table1[[#This Row],[age]]&lt;20,"19 Below",Table1[[#This Row],[age]]&lt;=29,"20-29",Table1[[#This Row],[age]]&lt;=39,"30-39",Table1[[#This Row],[age]]&lt;=49,"40-49",Table1[[#This Row],[age]]&lt;=59,"50-59",Table1[[#This Row],[age]]&gt;60,"60+")</f>
        <v>20-29</v>
      </c>
    </row>
    <row r="497" spans="1:11" x14ac:dyDescent="0.25">
      <c r="A497" t="s">
        <v>1503</v>
      </c>
      <c r="B497" t="s">
        <v>1504</v>
      </c>
      <c r="C497" t="s">
        <v>1505</v>
      </c>
      <c r="D497" t="s">
        <v>34</v>
      </c>
      <c r="E497">
        <v>26</v>
      </c>
      <c r="F497" t="s">
        <v>28</v>
      </c>
      <c r="G497" t="s">
        <v>44</v>
      </c>
      <c r="H497" t="s">
        <v>30</v>
      </c>
      <c r="I497" t="s">
        <v>40</v>
      </c>
      <c r="J497" s="3">
        <v>153420</v>
      </c>
      <c r="K497" t="str" cm="1">
        <f t="array" ref="K497">_xlfn.IFS(Table1[[#This Row],[age]]&lt;20,"19 Below",Table1[[#This Row],[age]]&lt;=29,"20-29",Table1[[#This Row],[age]]&lt;=39,"30-39",Table1[[#This Row],[age]]&lt;=49,"40-49",Table1[[#This Row],[age]]&lt;=59,"50-59",Table1[[#This Row],[age]]&gt;60,"60+")</f>
        <v>20-29</v>
      </c>
    </row>
    <row r="498" spans="1:11" x14ac:dyDescent="0.25">
      <c r="A498" t="s">
        <v>1506</v>
      </c>
      <c r="B498" t="s">
        <v>1507</v>
      </c>
      <c r="C498" t="s">
        <v>1508</v>
      </c>
      <c r="D498" t="s">
        <v>13</v>
      </c>
      <c r="E498">
        <v>25</v>
      </c>
      <c r="F498" t="s">
        <v>28</v>
      </c>
      <c r="G498" t="s">
        <v>29</v>
      </c>
      <c r="H498" t="s">
        <v>70</v>
      </c>
      <c r="I498" t="s">
        <v>17</v>
      </c>
      <c r="J498" s="3">
        <v>30931</v>
      </c>
      <c r="K498" t="str" cm="1">
        <f t="array" ref="K498">_xlfn.IFS(Table1[[#This Row],[age]]&lt;20,"19 Below",Table1[[#This Row],[age]]&lt;=29,"20-29",Table1[[#This Row],[age]]&lt;=39,"30-39",Table1[[#This Row],[age]]&lt;=49,"40-49",Table1[[#This Row],[age]]&lt;=59,"50-59",Table1[[#This Row],[age]]&gt;60,"60+")</f>
        <v>20-29</v>
      </c>
    </row>
    <row r="499" spans="1:11" x14ac:dyDescent="0.25">
      <c r="A499" t="s">
        <v>1509</v>
      </c>
      <c r="B499" t="s">
        <v>1510</v>
      </c>
      <c r="C499" t="s">
        <v>1511</v>
      </c>
      <c r="D499" t="s">
        <v>13</v>
      </c>
      <c r="E499">
        <v>27</v>
      </c>
      <c r="F499" t="s">
        <v>28</v>
      </c>
      <c r="G499" t="s">
        <v>29</v>
      </c>
      <c r="H499" t="s">
        <v>70</v>
      </c>
      <c r="I499" t="s">
        <v>23</v>
      </c>
      <c r="J499" s="3">
        <v>50949</v>
      </c>
      <c r="K499" t="str" cm="1">
        <f t="array" ref="K499">_xlfn.IFS(Table1[[#This Row],[age]]&lt;20,"19 Below",Table1[[#This Row],[age]]&lt;=29,"20-29",Table1[[#This Row],[age]]&lt;=39,"30-39",Table1[[#This Row],[age]]&lt;=49,"40-49",Table1[[#This Row],[age]]&lt;=59,"50-59",Table1[[#This Row],[age]]&gt;60,"60+")</f>
        <v>20-29</v>
      </c>
    </row>
    <row r="500" spans="1:11" x14ac:dyDescent="0.25">
      <c r="A500" t="s">
        <v>1512</v>
      </c>
      <c r="B500" t="s">
        <v>1513</v>
      </c>
      <c r="C500" t="s">
        <v>666</v>
      </c>
      <c r="D500" t="s">
        <v>27</v>
      </c>
      <c r="E500">
        <v>27</v>
      </c>
      <c r="F500" t="s">
        <v>28</v>
      </c>
      <c r="G500" t="s">
        <v>15</v>
      </c>
      <c r="H500" t="s">
        <v>62</v>
      </c>
      <c r="I500" t="s">
        <v>23</v>
      </c>
      <c r="J500" s="3">
        <v>60967</v>
      </c>
      <c r="K500" t="str" cm="1">
        <f t="array" ref="K500">_xlfn.IFS(Table1[[#This Row],[age]]&lt;20,"19 Below",Table1[[#This Row],[age]]&lt;=29,"20-29",Table1[[#This Row],[age]]&lt;=39,"30-39",Table1[[#This Row],[age]]&lt;=49,"40-49",Table1[[#This Row],[age]]&lt;=59,"50-59",Table1[[#This Row],[age]]&gt;60,"60+")</f>
        <v>20-29</v>
      </c>
    </row>
    <row r="501" spans="1:11" x14ac:dyDescent="0.25">
      <c r="A501" t="s">
        <v>1514</v>
      </c>
      <c r="B501" t="s">
        <v>1515</v>
      </c>
      <c r="C501" t="s">
        <v>1516</v>
      </c>
      <c r="D501" t="s">
        <v>13</v>
      </c>
      <c r="E501">
        <v>28</v>
      </c>
      <c r="F501" t="s">
        <v>14</v>
      </c>
      <c r="G501" t="s">
        <v>29</v>
      </c>
      <c r="H501" t="s">
        <v>16</v>
      </c>
      <c r="I501" t="s">
        <v>23</v>
      </c>
      <c r="J501" s="3">
        <v>110057</v>
      </c>
      <c r="K501" t="str" cm="1">
        <f t="array" ref="K501">_xlfn.IFS(Table1[[#This Row],[age]]&lt;20,"19 Below",Table1[[#This Row],[age]]&lt;=29,"20-29",Table1[[#This Row],[age]]&lt;=39,"30-39",Table1[[#This Row],[age]]&lt;=49,"40-49",Table1[[#This Row],[age]]&lt;=59,"50-59",Table1[[#This Row],[age]]&gt;60,"60+")</f>
        <v>20-29</v>
      </c>
    </row>
    <row r="502" spans="1:11" x14ac:dyDescent="0.25">
      <c r="A502" t="s">
        <v>1517</v>
      </c>
      <c r="B502" t="s">
        <v>1518</v>
      </c>
      <c r="C502" t="s">
        <v>1519</v>
      </c>
      <c r="D502" t="s">
        <v>34</v>
      </c>
      <c r="E502">
        <v>27</v>
      </c>
      <c r="F502" t="s">
        <v>28</v>
      </c>
      <c r="G502" t="s">
        <v>15</v>
      </c>
      <c r="H502" t="s">
        <v>30</v>
      </c>
      <c r="I502" t="s">
        <v>23</v>
      </c>
      <c r="J502" s="3">
        <v>137012</v>
      </c>
      <c r="K502" t="str" cm="1">
        <f t="array" ref="K502">_xlfn.IFS(Table1[[#This Row],[age]]&lt;20,"19 Below",Table1[[#This Row],[age]]&lt;=29,"20-29",Table1[[#This Row],[age]]&lt;=39,"30-39",Table1[[#This Row],[age]]&lt;=49,"40-49",Table1[[#This Row],[age]]&lt;=59,"50-59",Table1[[#This Row],[age]]&gt;60,"60+")</f>
        <v>20-29</v>
      </c>
    </row>
    <row r="503" spans="1:11" x14ac:dyDescent="0.25">
      <c r="A503" t="s">
        <v>1520</v>
      </c>
      <c r="B503" t="s">
        <v>1521</v>
      </c>
      <c r="C503" t="s">
        <v>1522</v>
      </c>
      <c r="D503" t="s">
        <v>27</v>
      </c>
      <c r="E503">
        <v>27</v>
      </c>
      <c r="F503" t="s">
        <v>14</v>
      </c>
      <c r="G503" t="s">
        <v>44</v>
      </c>
      <c r="H503" t="s">
        <v>66</v>
      </c>
      <c r="I503" t="s">
        <v>17</v>
      </c>
      <c r="J503" s="3">
        <v>205622</v>
      </c>
      <c r="K503" t="str" cm="1">
        <f t="array" ref="K503">_xlfn.IFS(Table1[[#This Row],[age]]&lt;20,"19 Below",Table1[[#This Row],[age]]&lt;=29,"20-29",Table1[[#This Row],[age]]&lt;=39,"30-39",Table1[[#This Row],[age]]&lt;=49,"40-49",Table1[[#This Row],[age]]&lt;=59,"50-59",Table1[[#This Row],[age]]&gt;60,"60+")</f>
        <v>20-29</v>
      </c>
    </row>
    <row r="504" spans="1:11" x14ac:dyDescent="0.25">
      <c r="A504" t="s">
        <v>1523</v>
      </c>
      <c r="B504" t="s">
        <v>1524</v>
      </c>
      <c r="C504" t="s">
        <v>502</v>
      </c>
      <c r="D504" t="s">
        <v>13</v>
      </c>
      <c r="E504">
        <v>26</v>
      </c>
      <c r="F504" t="s">
        <v>28</v>
      </c>
      <c r="G504" t="s">
        <v>44</v>
      </c>
      <c r="H504" t="s">
        <v>70</v>
      </c>
      <c r="I504" t="s">
        <v>23</v>
      </c>
      <c r="J504" s="3">
        <v>60494</v>
      </c>
      <c r="K504" t="str" cm="1">
        <f t="array" ref="K504">_xlfn.IFS(Table1[[#This Row],[age]]&lt;20,"19 Below",Table1[[#This Row],[age]]&lt;=29,"20-29",Table1[[#This Row],[age]]&lt;=39,"30-39",Table1[[#This Row],[age]]&lt;=49,"40-49",Table1[[#This Row],[age]]&lt;=59,"50-59",Table1[[#This Row],[age]]&gt;60,"60+")</f>
        <v>20-29</v>
      </c>
    </row>
    <row r="505" spans="1:11" x14ac:dyDescent="0.25">
      <c r="A505" t="s">
        <v>1525</v>
      </c>
      <c r="B505" t="s">
        <v>1526</v>
      </c>
      <c r="C505" t="s">
        <v>1527</v>
      </c>
      <c r="D505" t="s">
        <v>13</v>
      </c>
      <c r="E505">
        <v>28</v>
      </c>
      <c r="F505" t="s">
        <v>28</v>
      </c>
      <c r="G505" t="s">
        <v>44</v>
      </c>
      <c r="H505" t="s">
        <v>30</v>
      </c>
      <c r="I505" t="s">
        <v>23</v>
      </c>
      <c r="J505" s="3">
        <v>249071</v>
      </c>
      <c r="K505" t="str" cm="1">
        <f t="array" ref="K505">_xlfn.IFS(Table1[[#This Row],[age]]&lt;20,"19 Below",Table1[[#This Row],[age]]&lt;=29,"20-29",Table1[[#This Row],[age]]&lt;=39,"30-39",Table1[[#This Row],[age]]&lt;=49,"40-49",Table1[[#This Row],[age]]&lt;=59,"50-59",Table1[[#This Row],[age]]&gt;60,"60+")</f>
        <v>20-29</v>
      </c>
    </row>
    <row r="506" spans="1:11" x14ac:dyDescent="0.25">
      <c r="A506" t="s">
        <v>1528</v>
      </c>
      <c r="B506" t="s">
        <v>1529</v>
      </c>
      <c r="C506" t="s">
        <v>1530</v>
      </c>
      <c r="D506" t="s">
        <v>13</v>
      </c>
      <c r="E506">
        <v>27</v>
      </c>
      <c r="F506" t="s">
        <v>28</v>
      </c>
      <c r="G506" t="s">
        <v>29</v>
      </c>
      <c r="H506" t="s">
        <v>74</v>
      </c>
      <c r="I506" t="s">
        <v>40</v>
      </c>
      <c r="J506" s="3">
        <v>73326</v>
      </c>
      <c r="K506" t="str" cm="1">
        <f t="array" ref="K506">_xlfn.IFS(Table1[[#This Row],[age]]&lt;20,"19 Below",Table1[[#This Row],[age]]&lt;=29,"20-29",Table1[[#This Row],[age]]&lt;=39,"30-39",Table1[[#This Row],[age]]&lt;=49,"40-49",Table1[[#This Row],[age]]&lt;=59,"50-59",Table1[[#This Row],[age]]&gt;60,"60+")</f>
        <v>20-29</v>
      </c>
    </row>
    <row r="507" spans="1:11" x14ac:dyDescent="0.25">
      <c r="A507" t="s">
        <v>1531</v>
      </c>
      <c r="B507" t="s">
        <v>1532</v>
      </c>
      <c r="C507" t="s">
        <v>1533</v>
      </c>
      <c r="D507" t="s">
        <v>34</v>
      </c>
      <c r="E507">
        <v>26</v>
      </c>
      <c r="F507" t="s">
        <v>28</v>
      </c>
      <c r="G507" t="s">
        <v>29</v>
      </c>
      <c r="H507" t="s">
        <v>70</v>
      </c>
      <c r="I507" t="s">
        <v>40</v>
      </c>
      <c r="J507" s="3">
        <v>25110</v>
      </c>
      <c r="K507" t="str" cm="1">
        <f t="array" ref="K507">_xlfn.IFS(Table1[[#This Row],[age]]&lt;20,"19 Below",Table1[[#This Row],[age]]&lt;=29,"20-29",Table1[[#This Row],[age]]&lt;=39,"30-39",Table1[[#This Row],[age]]&lt;=49,"40-49",Table1[[#This Row],[age]]&lt;=59,"50-59",Table1[[#This Row],[age]]&gt;60,"60+")</f>
        <v>20-29</v>
      </c>
    </row>
    <row r="508" spans="1:11" x14ac:dyDescent="0.25">
      <c r="A508" t="s">
        <v>1534</v>
      </c>
      <c r="B508" t="s">
        <v>1535</v>
      </c>
      <c r="C508" t="s">
        <v>1536</v>
      </c>
      <c r="D508" t="s">
        <v>34</v>
      </c>
      <c r="E508">
        <v>26</v>
      </c>
      <c r="F508" t="s">
        <v>28</v>
      </c>
      <c r="G508" t="s">
        <v>15</v>
      </c>
      <c r="H508" t="s">
        <v>70</v>
      </c>
      <c r="I508" t="s">
        <v>23</v>
      </c>
      <c r="J508" s="3">
        <v>30217</v>
      </c>
      <c r="K508" t="str" cm="1">
        <f t="array" ref="K508">_xlfn.IFS(Table1[[#This Row],[age]]&lt;20,"19 Below",Table1[[#This Row],[age]]&lt;=29,"20-29",Table1[[#This Row],[age]]&lt;=39,"30-39",Table1[[#This Row],[age]]&lt;=49,"40-49",Table1[[#This Row],[age]]&lt;=59,"50-59",Table1[[#This Row],[age]]&gt;60,"60+")</f>
        <v>20-29</v>
      </c>
    </row>
    <row r="509" spans="1:11" x14ac:dyDescent="0.25">
      <c r="A509" t="s">
        <v>1537</v>
      </c>
      <c r="B509" t="s">
        <v>1538</v>
      </c>
      <c r="C509" t="s">
        <v>1539</v>
      </c>
      <c r="D509" t="s">
        <v>13</v>
      </c>
      <c r="E509">
        <v>25</v>
      </c>
      <c r="F509" t="s">
        <v>14</v>
      </c>
      <c r="G509" t="s">
        <v>44</v>
      </c>
      <c r="H509" t="s">
        <v>16</v>
      </c>
      <c r="I509" t="s">
        <v>40</v>
      </c>
      <c r="J509" s="3">
        <v>86485</v>
      </c>
      <c r="K509" t="str" cm="1">
        <f t="array" ref="K509">_xlfn.IFS(Table1[[#This Row],[age]]&lt;20,"19 Below",Table1[[#This Row],[age]]&lt;=29,"20-29",Table1[[#This Row],[age]]&lt;=39,"30-39",Table1[[#This Row],[age]]&lt;=49,"40-49",Table1[[#This Row],[age]]&lt;=59,"50-59",Table1[[#This Row],[age]]&gt;60,"60+")</f>
        <v>20-29</v>
      </c>
    </row>
    <row r="510" spans="1:11" x14ac:dyDescent="0.25">
      <c r="A510" t="s">
        <v>1540</v>
      </c>
      <c r="B510" t="s">
        <v>1541</v>
      </c>
      <c r="C510" t="s">
        <v>1542</v>
      </c>
      <c r="D510" t="s">
        <v>13</v>
      </c>
      <c r="E510">
        <v>28</v>
      </c>
      <c r="F510" t="s">
        <v>28</v>
      </c>
      <c r="G510" t="s">
        <v>15</v>
      </c>
      <c r="H510" t="s">
        <v>70</v>
      </c>
      <c r="I510" t="s">
        <v>17</v>
      </c>
      <c r="J510" s="3">
        <v>54324</v>
      </c>
      <c r="K510" t="str" cm="1">
        <f t="array" ref="K510">_xlfn.IFS(Table1[[#This Row],[age]]&lt;20,"19 Below",Table1[[#This Row],[age]]&lt;=29,"20-29",Table1[[#This Row],[age]]&lt;=39,"30-39",Table1[[#This Row],[age]]&lt;=49,"40-49",Table1[[#This Row],[age]]&lt;=59,"50-59",Table1[[#This Row],[age]]&gt;60,"60+")</f>
        <v>20-29</v>
      </c>
    </row>
    <row r="511" spans="1:11" x14ac:dyDescent="0.25">
      <c r="A511" t="s">
        <v>1543</v>
      </c>
      <c r="B511" t="s">
        <v>1544</v>
      </c>
      <c r="C511" t="s">
        <v>1545</v>
      </c>
      <c r="D511" t="s">
        <v>34</v>
      </c>
      <c r="E511">
        <v>25</v>
      </c>
      <c r="F511" t="s">
        <v>14</v>
      </c>
      <c r="G511" t="s">
        <v>44</v>
      </c>
      <c r="H511" t="s">
        <v>16</v>
      </c>
      <c r="I511" t="s">
        <v>23</v>
      </c>
      <c r="J511" s="3">
        <v>102569</v>
      </c>
      <c r="K511" t="str" cm="1">
        <f t="array" ref="K511">_xlfn.IFS(Table1[[#This Row],[age]]&lt;20,"19 Below",Table1[[#This Row],[age]]&lt;=29,"20-29",Table1[[#This Row],[age]]&lt;=39,"30-39",Table1[[#This Row],[age]]&lt;=49,"40-49",Table1[[#This Row],[age]]&lt;=59,"50-59",Table1[[#This Row],[age]]&gt;60,"60+")</f>
        <v>20-29</v>
      </c>
    </row>
    <row r="512" spans="1:11" x14ac:dyDescent="0.25">
      <c r="A512" t="s">
        <v>1546</v>
      </c>
      <c r="B512" t="s">
        <v>1547</v>
      </c>
      <c r="C512" t="s">
        <v>1548</v>
      </c>
      <c r="D512" t="s">
        <v>34</v>
      </c>
      <c r="E512">
        <v>27</v>
      </c>
      <c r="F512" t="s">
        <v>28</v>
      </c>
      <c r="G512" t="s">
        <v>15</v>
      </c>
      <c r="H512" t="s">
        <v>30</v>
      </c>
      <c r="I512" t="s">
        <v>17</v>
      </c>
      <c r="J512" s="3">
        <v>200409</v>
      </c>
      <c r="K512" t="str" cm="1">
        <f t="array" ref="K512">_xlfn.IFS(Table1[[#This Row],[age]]&lt;20,"19 Below",Table1[[#This Row],[age]]&lt;=29,"20-29",Table1[[#This Row],[age]]&lt;=39,"30-39",Table1[[#This Row],[age]]&lt;=49,"40-49",Table1[[#This Row],[age]]&lt;=59,"50-59",Table1[[#This Row],[age]]&gt;60,"60+")</f>
        <v>20-29</v>
      </c>
    </row>
    <row r="513" spans="1:11" x14ac:dyDescent="0.25">
      <c r="A513" t="s">
        <v>1549</v>
      </c>
      <c r="B513" t="s">
        <v>1550</v>
      </c>
      <c r="C513" t="s">
        <v>1551</v>
      </c>
      <c r="D513" t="s">
        <v>27</v>
      </c>
      <c r="E513">
        <v>28</v>
      </c>
      <c r="F513" t="s">
        <v>14</v>
      </c>
      <c r="G513" t="s">
        <v>15</v>
      </c>
      <c r="H513" t="s">
        <v>16</v>
      </c>
      <c r="I513" t="s">
        <v>40</v>
      </c>
      <c r="J513" s="3">
        <v>185380</v>
      </c>
      <c r="K513" t="str" cm="1">
        <f t="array" ref="K513">_xlfn.IFS(Table1[[#This Row],[age]]&lt;20,"19 Below",Table1[[#This Row],[age]]&lt;=29,"20-29",Table1[[#This Row],[age]]&lt;=39,"30-39",Table1[[#This Row],[age]]&lt;=49,"40-49",Table1[[#This Row],[age]]&lt;=59,"50-59",Table1[[#This Row],[age]]&gt;60,"60+")</f>
        <v>20-29</v>
      </c>
    </row>
    <row r="514" spans="1:11" x14ac:dyDescent="0.25">
      <c r="A514" t="s">
        <v>1552</v>
      </c>
      <c r="B514" t="s">
        <v>1553</v>
      </c>
      <c r="C514" t="s">
        <v>1554</v>
      </c>
      <c r="D514" t="s">
        <v>13</v>
      </c>
      <c r="E514">
        <v>26</v>
      </c>
      <c r="F514" t="s">
        <v>14</v>
      </c>
      <c r="G514" t="s">
        <v>29</v>
      </c>
      <c r="H514" t="s">
        <v>16</v>
      </c>
      <c r="I514" t="s">
        <v>23</v>
      </c>
      <c r="J514" s="3">
        <v>56892</v>
      </c>
      <c r="K514" t="str" cm="1">
        <f t="array" ref="K514">_xlfn.IFS(Table1[[#This Row],[age]]&lt;20,"19 Below",Table1[[#This Row],[age]]&lt;=29,"20-29",Table1[[#This Row],[age]]&lt;=39,"30-39",Table1[[#This Row],[age]]&lt;=49,"40-49",Table1[[#This Row],[age]]&lt;=59,"50-59",Table1[[#This Row],[age]]&gt;60,"60+")</f>
        <v>20-29</v>
      </c>
    </row>
    <row r="515" spans="1:11" x14ac:dyDescent="0.25">
      <c r="A515" t="s">
        <v>1555</v>
      </c>
      <c r="B515" t="s">
        <v>1556</v>
      </c>
      <c r="C515" t="s">
        <v>1557</v>
      </c>
      <c r="D515" t="s">
        <v>27</v>
      </c>
      <c r="E515">
        <v>28</v>
      </c>
      <c r="F515" t="s">
        <v>28</v>
      </c>
      <c r="G515" t="s">
        <v>44</v>
      </c>
      <c r="H515" t="s">
        <v>55</v>
      </c>
      <c r="I515" t="s">
        <v>23</v>
      </c>
      <c r="J515" s="3">
        <v>112175</v>
      </c>
      <c r="K515" t="str" cm="1">
        <f t="array" ref="K515">_xlfn.IFS(Table1[[#This Row],[age]]&lt;20,"19 Below",Table1[[#This Row],[age]]&lt;=29,"20-29",Table1[[#This Row],[age]]&lt;=39,"30-39",Table1[[#This Row],[age]]&lt;=49,"40-49",Table1[[#This Row],[age]]&lt;=59,"50-59",Table1[[#This Row],[age]]&gt;60,"60+")</f>
        <v>20-29</v>
      </c>
    </row>
    <row r="516" spans="1:11" x14ac:dyDescent="0.25">
      <c r="A516" t="s">
        <v>1558</v>
      </c>
      <c r="B516" t="s">
        <v>1559</v>
      </c>
      <c r="C516" t="s">
        <v>1560</v>
      </c>
      <c r="D516" t="s">
        <v>827</v>
      </c>
      <c r="E516">
        <v>28</v>
      </c>
      <c r="F516" t="s">
        <v>28</v>
      </c>
      <c r="G516" t="s">
        <v>29</v>
      </c>
      <c r="H516" t="s">
        <v>62</v>
      </c>
      <c r="I516" t="s">
        <v>23</v>
      </c>
      <c r="J516" s="3">
        <v>87762</v>
      </c>
      <c r="K516" t="str" cm="1">
        <f t="array" ref="K516">_xlfn.IFS(Table1[[#This Row],[age]]&lt;20,"19 Below",Table1[[#This Row],[age]]&lt;=29,"20-29",Table1[[#This Row],[age]]&lt;=39,"30-39",Table1[[#This Row],[age]]&lt;=49,"40-49",Table1[[#This Row],[age]]&lt;=59,"50-59",Table1[[#This Row],[age]]&gt;60,"60+")</f>
        <v>20-29</v>
      </c>
    </row>
    <row r="517" spans="1:11" x14ac:dyDescent="0.25">
      <c r="A517" t="s">
        <v>1561</v>
      </c>
      <c r="B517" t="s">
        <v>1562</v>
      </c>
      <c r="C517" t="s">
        <v>1563</v>
      </c>
      <c r="D517" t="s">
        <v>27</v>
      </c>
      <c r="E517">
        <v>27</v>
      </c>
      <c r="F517" t="s">
        <v>28</v>
      </c>
      <c r="G517" t="s">
        <v>29</v>
      </c>
      <c r="H517" t="s">
        <v>70</v>
      </c>
      <c r="I517" t="s">
        <v>23</v>
      </c>
      <c r="J517" s="3">
        <v>26542</v>
      </c>
      <c r="K517" t="str" cm="1">
        <f t="array" ref="K517">_xlfn.IFS(Table1[[#This Row],[age]]&lt;20,"19 Below",Table1[[#This Row],[age]]&lt;=29,"20-29",Table1[[#This Row],[age]]&lt;=39,"30-39",Table1[[#This Row],[age]]&lt;=49,"40-49",Table1[[#This Row],[age]]&lt;=59,"50-59",Table1[[#This Row],[age]]&gt;60,"60+")</f>
        <v>20-29</v>
      </c>
    </row>
    <row r="518" spans="1:11" x14ac:dyDescent="0.25">
      <c r="A518" t="s">
        <v>1564</v>
      </c>
      <c r="B518" t="s">
        <v>1565</v>
      </c>
      <c r="C518" t="s">
        <v>1566</v>
      </c>
      <c r="D518" t="s">
        <v>27</v>
      </c>
      <c r="E518">
        <v>27</v>
      </c>
      <c r="F518" t="s">
        <v>28</v>
      </c>
      <c r="G518" t="s">
        <v>15</v>
      </c>
      <c r="H518" t="s">
        <v>55</v>
      </c>
      <c r="I518" t="s">
        <v>23</v>
      </c>
      <c r="J518" s="3">
        <v>39198</v>
      </c>
      <c r="K518" t="str" cm="1">
        <f t="array" ref="K518">_xlfn.IFS(Table1[[#This Row],[age]]&lt;20,"19 Below",Table1[[#This Row],[age]]&lt;=29,"20-29",Table1[[#This Row],[age]]&lt;=39,"30-39",Table1[[#This Row],[age]]&lt;=49,"40-49",Table1[[#This Row],[age]]&lt;=59,"50-59",Table1[[#This Row],[age]]&gt;60,"60+")</f>
        <v>20-29</v>
      </c>
    </row>
    <row r="519" spans="1:11" x14ac:dyDescent="0.25">
      <c r="A519" t="s">
        <v>1567</v>
      </c>
      <c r="B519" t="s">
        <v>1568</v>
      </c>
      <c r="C519" t="s">
        <v>1569</v>
      </c>
      <c r="D519" t="s">
        <v>13</v>
      </c>
      <c r="E519">
        <v>28</v>
      </c>
      <c r="F519" t="s">
        <v>14</v>
      </c>
      <c r="G519" t="s">
        <v>15</v>
      </c>
      <c r="H519" t="s">
        <v>16</v>
      </c>
      <c r="I519" t="s">
        <v>40</v>
      </c>
      <c r="J519" s="3">
        <v>157549</v>
      </c>
      <c r="K519" t="str" cm="1">
        <f t="array" ref="K519">_xlfn.IFS(Table1[[#This Row],[age]]&lt;20,"19 Below",Table1[[#This Row],[age]]&lt;=29,"20-29",Table1[[#This Row],[age]]&lt;=39,"30-39",Table1[[#This Row],[age]]&lt;=49,"40-49",Table1[[#This Row],[age]]&lt;=59,"50-59",Table1[[#This Row],[age]]&gt;60,"60+")</f>
        <v>20-29</v>
      </c>
    </row>
    <row r="520" spans="1:11" x14ac:dyDescent="0.25">
      <c r="A520" t="s">
        <v>1570</v>
      </c>
      <c r="B520" t="s">
        <v>1571</v>
      </c>
      <c r="C520" t="s">
        <v>1572</v>
      </c>
      <c r="D520" t="s">
        <v>13</v>
      </c>
      <c r="E520">
        <v>27</v>
      </c>
      <c r="F520" t="s">
        <v>14</v>
      </c>
      <c r="G520" t="s">
        <v>15</v>
      </c>
      <c r="H520" t="s">
        <v>16</v>
      </c>
      <c r="I520" t="s">
        <v>23</v>
      </c>
      <c r="J520" s="3">
        <v>73918</v>
      </c>
      <c r="K520" t="str" cm="1">
        <f t="array" ref="K520">_xlfn.IFS(Table1[[#This Row],[age]]&lt;20,"19 Below",Table1[[#This Row],[age]]&lt;=29,"20-29",Table1[[#This Row],[age]]&lt;=39,"30-39",Table1[[#This Row],[age]]&lt;=49,"40-49",Table1[[#This Row],[age]]&lt;=59,"50-59",Table1[[#This Row],[age]]&gt;60,"60+")</f>
        <v>20-29</v>
      </c>
    </row>
    <row r="521" spans="1:11" x14ac:dyDescent="0.25">
      <c r="A521" t="s">
        <v>1573</v>
      </c>
      <c r="B521" t="s">
        <v>1574</v>
      </c>
      <c r="C521" t="s">
        <v>1575</v>
      </c>
      <c r="D521" t="s">
        <v>13</v>
      </c>
      <c r="E521">
        <v>28</v>
      </c>
      <c r="F521" t="s">
        <v>14</v>
      </c>
      <c r="G521" t="s">
        <v>29</v>
      </c>
      <c r="H521" t="s">
        <v>16</v>
      </c>
      <c r="I521" t="s">
        <v>23</v>
      </c>
      <c r="J521" s="3">
        <v>83864</v>
      </c>
      <c r="K521" t="str" cm="1">
        <f t="array" ref="K521">_xlfn.IFS(Table1[[#This Row],[age]]&lt;20,"19 Below",Table1[[#This Row],[age]]&lt;=29,"20-29",Table1[[#This Row],[age]]&lt;=39,"30-39",Table1[[#This Row],[age]]&lt;=49,"40-49",Table1[[#This Row],[age]]&lt;=59,"50-59",Table1[[#This Row],[age]]&gt;60,"60+")</f>
        <v>20-29</v>
      </c>
    </row>
    <row r="522" spans="1:11" x14ac:dyDescent="0.25">
      <c r="A522" t="s">
        <v>1576</v>
      </c>
      <c r="B522" t="s">
        <v>1577</v>
      </c>
      <c r="C522" t="s">
        <v>1578</v>
      </c>
      <c r="D522" t="s">
        <v>34</v>
      </c>
      <c r="E522">
        <v>26</v>
      </c>
      <c r="F522" t="s">
        <v>28</v>
      </c>
      <c r="G522" t="s">
        <v>29</v>
      </c>
      <c r="H522" t="s">
        <v>55</v>
      </c>
      <c r="I522" t="s">
        <v>23</v>
      </c>
      <c r="J522" s="3">
        <v>42052</v>
      </c>
      <c r="K522" t="str" cm="1">
        <f t="array" ref="K522">_xlfn.IFS(Table1[[#This Row],[age]]&lt;20,"19 Below",Table1[[#This Row],[age]]&lt;=29,"20-29",Table1[[#This Row],[age]]&lt;=39,"30-39",Table1[[#This Row],[age]]&lt;=49,"40-49",Table1[[#This Row],[age]]&lt;=59,"50-59",Table1[[#This Row],[age]]&gt;60,"60+")</f>
        <v>20-29</v>
      </c>
    </row>
    <row r="523" spans="1:11" x14ac:dyDescent="0.25">
      <c r="A523" t="s">
        <v>1579</v>
      </c>
      <c r="B523" t="s">
        <v>1580</v>
      </c>
      <c r="C523" t="s">
        <v>1581</v>
      </c>
      <c r="D523" t="s">
        <v>13</v>
      </c>
      <c r="E523">
        <v>28</v>
      </c>
      <c r="F523" t="s">
        <v>28</v>
      </c>
      <c r="G523" t="s">
        <v>35</v>
      </c>
      <c r="H523" t="s">
        <v>62</v>
      </c>
      <c r="I523" t="s">
        <v>17</v>
      </c>
      <c r="J523" s="3">
        <v>220234</v>
      </c>
      <c r="K523" t="str" cm="1">
        <f t="array" ref="K523">_xlfn.IFS(Table1[[#This Row],[age]]&lt;20,"19 Below",Table1[[#This Row],[age]]&lt;=29,"20-29",Table1[[#This Row],[age]]&lt;=39,"30-39",Table1[[#This Row],[age]]&lt;=49,"40-49",Table1[[#This Row],[age]]&lt;=59,"50-59",Table1[[#This Row],[age]]&gt;60,"60+")</f>
        <v>20-29</v>
      </c>
    </row>
    <row r="524" spans="1:11" x14ac:dyDescent="0.25">
      <c r="A524" t="s">
        <v>1582</v>
      </c>
      <c r="B524" t="s">
        <v>1583</v>
      </c>
      <c r="C524" t="s">
        <v>1584</v>
      </c>
      <c r="D524" t="s">
        <v>34</v>
      </c>
      <c r="E524">
        <v>27</v>
      </c>
      <c r="F524" t="s">
        <v>14</v>
      </c>
      <c r="G524" t="s">
        <v>90</v>
      </c>
      <c r="H524" t="s">
        <v>118</v>
      </c>
      <c r="I524" t="s">
        <v>17</v>
      </c>
      <c r="J524" s="3">
        <v>62496</v>
      </c>
      <c r="K524" t="str" cm="1">
        <f t="array" ref="K524">_xlfn.IFS(Table1[[#This Row],[age]]&lt;20,"19 Below",Table1[[#This Row],[age]]&lt;=29,"20-29",Table1[[#This Row],[age]]&lt;=39,"30-39",Table1[[#This Row],[age]]&lt;=49,"40-49",Table1[[#This Row],[age]]&lt;=59,"50-59",Table1[[#This Row],[age]]&gt;60,"60+")</f>
        <v>20-29</v>
      </c>
    </row>
    <row r="525" spans="1:11" x14ac:dyDescent="0.25">
      <c r="A525" t="s">
        <v>1585</v>
      </c>
      <c r="B525" t="s">
        <v>1586</v>
      </c>
      <c r="C525" t="s">
        <v>1587</v>
      </c>
      <c r="D525" t="s">
        <v>34</v>
      </c>
      <c r="E525">
        <v>28</v>
      </c>
      <c r="F525" t="s">
        <v>14</v>
      </c>
      <c r="G525" t="s">
        <v>15</v>
      </c>
      <c r="H525" t="s">
        <v>16</v>
      </c>
      <c r="I525" t="s">
        <v>23</v>
      </c>
      <c r="J525" s="3">
        <v>304858</v>
      </c>
      <c r="K525" t="str" cm="1">
        <f t="array" ref="K525">_xlfn.IFS(Table1[[#This Row],[age]]&lt;20,"19 Below",Table1[[#This Row],[age]]&lt;=29,"20-29",Table1[[#This Row],[age]]&lt;=39,"30-39",Table1[[#This Row],[age]]&lt;=49,"40-49",Table1[[#This Row],[age]]&lt;=59,"50-59",Table1[[#This Row],[age]]&gt;60,"60+")</f>
        <v>20-29</v>
      </c>
    </row>
    <row r="526" spans="1:11" x14ac:dyDescent="0.25">
      <c r="A526" t="s">
        <v>1588</v>
      </c>
      <c r="B526" t="s">
        <v>1589</v>
      </c>
      <c r="C526" t="s">
        <v>1590</v>
      </c>
      <c r="D526" t="s">
        <v>34</v>
      </c>
      <c r="E526">
        <v>28</v>
      </c>
      <c r="F526" t="s">
        <v>14</v>
      </c>
      <c r="G526" t="s">
        <v>146</v>
      </c>
      <c r="H526" t="s">
        <v>16</v>
      </c>
      <c r="I526" t="s">
        <v>23</v>
      </c>
      <c r="J526" s="3">
        <v>181164</v>
      </c>
      <c r="K526" t="str" cm="1">
        <f t="array" ref="K526">_xlfn.IFS(Table1[[#This Row],[age]]&lt;20,"19 Below",Table1[[#This Row],[age]]&lt;=29,"20-29",Table1[[#This Row],[age]]&lt;=39,"30-39",Table1[[#This Row],[age]]&lt;=49,"40-49",Table1[[#This Row],[age]]&lt;=59,"50-59",Table1[[#This Row],[age]]&gt;60,"60+")</f>
        <v>20-29</v>
      </c>
    </row>
    <row r="527" spans="1:11" x14ac:dyDescent="0.25">
      <c r="A527" t="s">
        <v>1591</v>
      </c>
      <c r="B527" t="s">
        <v>1592</v>
      </c>
      <c r="C527" t="s">
        <v>1593</v>
      </c>
      <c r="D527" t="s">
        <v>13</v>
      </c>
      <c r="E527">
        <v>25</v>
      </c>
      <c r="F527" t="s">
        <v>28</v>
      </c>
      <c r="G527" t="s">
        <v>44</v>
      </c>
      <c r="H527" t="s">
        <v>62</v>
      </c>
      <c r="I527" t="s">
        <v>23</v>
      </c>
      <c r="J527" s="3">
        <v>67708</v>
      </c>
      <c r="K527" t="str" cm="1">
        <f t="array" ref="K527">_xlfn.IFS(Table1[[#This Row],[age]]&lt;20,"19 Below",Table1[[#This Row],[age]]&lt;=29,"20-29",Table1[[#This Row],[age]]&lt;=39,"30-39",Table1[[#This Row],[age]]&lt;=49,"40-49",Table1[[#This Row],[age]]&lt;=59,"50-59",Table1[[#This Row],[age]]&gt;60,"60+")</f>
        <v>20-29</v>
      </c>
    </row>
    <row r="528" spans="1:11" x14ac:dyDescent="0.25">
      <c r="A528" t="s">
        <v>1594</v>
      </c>
      <c r="B528" t="s">
        <v>1595</v>
      </c>
      <c r="C528" t="s">
        <v>1596</v>
      </c>
      <c r="D528" t="s">
        <v>13</v>
      </c>
      <c r="E528">
        <v>26</v>
      </c>
      <c r="F528" t="s">
        <v>28</v>
      </c>
      <c r="G528" t="s">
        <v>44</v>
      </c>
      <c r="H528" t="s">
        <v>70</v>
      </c>
      <c r="I528" t="s">
        <v>23</v>
      </c>
      <c r="J528" s="3">
        <v>55778</v>
      </c>
      <c r="K528" t="str" cm="1">
        <f t="array" ref="K528">_xlfn.IFS(Table1[[#This Row],[age]]&lt;20,"19 Below",Table1[[#This Row],[age]]&lt;=29,"20-29",Table1[[#This Row],[age]]&lt;=39,"30-39",Table1[[#This Row],[age]]&lt;=49,"40-49",Table1[[#This Row],[age]]&lt;=59,"50-59",Table1[[#This Row],[age]]&gt;60,"60+")</f>
        <v>20-29</v>
      </c>
    </row>
    <row r="529" spans="1:11" x14ac:dyDescent="0.25">
      <c r="A529" t="s">
        <v>1597</v>
      </c>
      <c r="B529" t="s">
        <v>1598</v>
      </c>
      <c r="C529" t="s">
        <v>1599</v>
      </c>
      <c r="D529" t="s">
        <v>13</v>
      </c>
      <c r="E529">
        <v>27</v>
      </c>
      <c r="F529" t="s">
        <v>28</v>
      </c>
      <c r="G529" t="s">
        <v>15</v>
      </c>
      <c r="H529" t="s">
        <v>62</v>
      </c>
      <c r="I529" t="s">
        <v>40</v>
      </c>
      <c r="J529" s="3">
        <v>120049</v>
      </c>
      <c r="K529" t="str" cm="1">
        <f t="array" ref="K529">_xlfn.IFS(Table1[[#This Row],[age]]&lt;20,"19 Below",Table1[[#This Row],[age]]&lt;=29,"20-29",Table1[[#This Row],[age]]&lt;=39,"30-39",Table1[[#This Row],[age]]&lt;=49,"40-49",Table1[[#This Row],[age]]&lt;=59,"50-59",Table1[[#This Row],[age]]&gt;60,"60+")</f>
        <v>20-29</v>
      </c>
    </row>
    <row r="530" spans="1:11" x14ac:dyDescent="0.25">
      <c r="A530" t="s">
        <v>1600</v>
      </c>
      <c r="B530" t="s">
        <v>1601</v>
      </c>
      <c r="C530" t="s">
        <v>1602</v>
      </c>
      <c r="D530" t="s">
        <v>13</v>
      </c>
      <c r="E530">
        <v>28</v>
      </c>
      <c r="F530" t="s">
        <v>14</v>
      </c>
      <c r="G530" t="s">
        <v>29</v>
      </c>
      <c r="H530" t="s">
        <v>16</v>
      </c>
      <c r="I530" t="s">
        <v>40</v>
      </c>
      <c r="J530" s="3">
        <v>128222</v>
      </c>
      <c r="K530" t="str" cm="1">
        <f t="array" ref="K530">_xlfn.IFS(Table1[[#This Row],[age]]&lt;20,"19 Below",Table1[[#This Row],[age]]&lt;=29,"20-29",Table1[[#This Row],[age]]&lt;=39,"30-39",Table1[[#This Row],[age]]&lt;=49,"40-49",Table1[[#This Row],[age]]&lt;=59,"50-59",Table1[[#This Row],[age]]&gt;60,"60+")</f>
        <v>20-29</v>
      </c>
    </row>
    <row r="531" spans="1:11" x14ac:dyDescent="0.25">
      <c r="A531" t="s">
        <v>1603</v>
      </c>
      <c r="B531" t="s">
        <v>1604</v>
      </c>
      <c r="C531" t="s">
        <v>1605</v>
      </c>
      <c r="D531" t="s">
        <v>34</v>
      </c>
      <c r="E531">
        <v>27</v>
      </c>
      <c r="F531" t="s">
        <v>28</v>
      </c>
      <c r="G531" t="s">
        <v>29</v>
      </c>
      <c r="H531" t="s">
        <v>74</v>
      </c>
      <c r="I531" t="s">
        <v>40</v>
      </c>
      <c r="J531" s="3">
        <v>120225</v>
      </c>
      <c r="K531" t="str" cm="1">
        <f t="array" ref="K531">_xlfn.IFS(Table1[[#This Row],[age]]&lt;20,"19 Below",Table1[[#This Row],[age]]&lt;=29,"20-29",Table1[[#This Row],[age]]&lt;=39,"30-39",Table1[[#This Row],[age]]&lt;=49,"40-49",Table1[[#This Row],[age]]&lt;=59,"50-59",Table1[[#This Row],[age]]&gt;60,"60+")</f>
        <v>20-29</v>
      </c>
    </row>
    <row r="532" spans="1:11" x14ac:dyDescent="0.25">
      <c r="A532" t="s">
        <v>1606</v>
      </c>
      <c r="B532" t="s">
        <v>1607</v>
      </c>
      <c r="C532" t="s">
        <v>1608</v>
      </c>
      <c r="D532" t="s">
        <v>13</v>
      </c>
      <c r="E532">
        <v>26</v>
      </c>
      <c r="F532" t="s">
        <v>28</v>
      </c>
      <c r="G532" t="s">
        <v>15</v>
      </c>
      <c r="H532" t="s">
        <v>70</v>
      </c>
      <c r="I532" t="s">
        <v>23</v>
      </c>
      <c r="J532" s="3">
        <v>33180</v>
      </c>
      <c r="K532" t="str" cm="1">
        <f t="array" ref="K532">_xlfn.IFS(Table1[[#This Row],[age]]&lt;20,"19 Below",Table1[[#This Row],[age]]&lt;=29,"20-29",Table1[[#This Row],[age]]&lt;=39,"30-39",Table1[[#This Row],[age]]&lt;=49,"40-49",Table1[[#This Row],[age]]&lt;=59,"50-59",Table1[[#This Row],[age]]&gt;60,"60+")</f>
        <v>20-29</v>
      </c>
    </row>
    <row r="533" spans="1:11" x14ac:dyDescent="0.25">
      <c r="A533" t="s">
        <v>1609</v>
      </c>
      <c r="B533" t="s">
        <v>1610</v>
      </c>
      <c r="C533" t="s">
        <v>1611</v>
      </c>
      <c r="D533" t="s">
        <v>13</v>
      </c>
      <c r="E533">
        <v>26</v>
      </c>
      <c r="F533" t="s">
        <v>14</v>
      </c>
      <c r="G533" t="s">
        <v>44</v>
      </c>
      <c r="H533" t="s">
        <v>16</v>
      </c>
      <c r="I533" t="s">
        <v>23</v>
      </c>
      <c r="J533" s="3">
        <v>87142</v>
      </c>
      <c r="K533" t="str" cm="1">
        <f t="array" ref="K533">_xlfn.IFS(Table1[[#This Row],[age]]&lt;20,"19 Below",Table1[[#This Row],[age]]&lt;=29,"20-29",Table1[[#This Row],[age]]&lt;=39,"30-39",Table1[[#This Row],[age]]&lt;=49,"40-49",Table1[[#This Row],[age]]&lt;=59,"50-59",Table1[[#This Row],[age]]&gt;60,"60+")</f>
        <v>20-29</v>
      </c>
    </row>
    <row r="534" spans="1:11" x14ac:dyDescent="0.25">
      <c r="A534" t="s">
        <v>1612</v>
      </c>
      <c r="B534" t="s">
        <v>1613</v>
      </c>
      <c r="C534" t="s">
        <v>1614</v>
      </c>
      <c r="D534" t="s">
        <v>34</v>
      </c>
      <c r="E534">
        <v>27</v>
      </c>
      <c r="F534" t="s">
        <v>28</v>
      </c>
      <c r="G534" t="s">
        <v>29</v>
      </c>
      <c r="H534" t="s">
        <v>55</v>
      </c>
      <c r="I534" t="s">
        <v>17</v>
      </c>
      <c r="J534" s="3">
        <v>41524</v>
      </c>
      <c r="K534" t="str" cm="1">
        <f t="array" ref="K534">_xlfn.IFS(Table1[[#This Row],[age]]&lt;20,"19 Below",Table1[[#This Row],[age]]&lt;=29,"20-29",Table1[[#This Row],[age]]&lt;=39,"30-39",Table1[[#This Row],[age]]&lt;=49,"40-49",Table1[[#This Row],[age]]&lt;=59,"50-59",Table1[[#This Row],[age]]&gt;60,"60+")</f>
        <v>20-29</v>
      </c>
    </row>
    <row r="535" spans="1:11" x14ac:dyDescent="0.25">
      <c r="A535" t="s">
        <v>1615</v>
      </c>
      <c r="B535" t="s">
        <v>1616</v>
      </c>
      <c r="C535" t="s">
        <v>573</v>
      </c>
      <c r="D535" t="s">
        <v>34</v>
      </c>
      <c r="E535">
        <v>26</v>
      </c>
      <c r="F535" t="s">
        <v>28</v>
      </c>
      <c r="G535" t="s">
        <v>44</v>
      </c>
      <c r="H535" t="s">
        <v>70</v>
      </c>
      <c r="I535" t="s">
        <v>17</v>
      </c>
      <c r="J535" s="3">
        <v>36794</v>
      </c>
      <c r="K535" t="str" cm="1">
        <f t="array" ref="K535">_xlfn.IFS(Table1[[#This Row],[age]]&lt;20,"19 Below",Table1[[#This Row],[age]]&lt;=29,"20-29",Table1[[#This Row],[age]]&lt;=39,"30-39",Table1[[#This Row],[age]]&lt;=49,"40-49",Table1[[#This Row],[age]]&lt;=59,"50-59",Table1[[#This Row],[age]]&gt;60,"60+")</f>
        <v>20-29</v>
      </c>
    </row>
    <row r="536" spans="1:11" x14ac:dyDescent="0.25">
      <c r="A536" t="s">
        <v>1617</v>
      </c>
      <c r="B536" t="s">
        <v>1618</v>
      </c>
      <c r="C536" t="s">
        <v>1619</v>
      </c>
      <c r="D536" t="s">
        <v>13</v>
      </c>
      <c r="E536">
        <v>28</v>
      </c>
      <c r="F536" t="s">
        <v>28</v>
      </c>
      <c r="G536" t="s">
        <v>35</v>
      </c>
      <c r="H536" t="s">
        <v>55</v>
      </c>
      <c r="I536" t="s">
        <v>40</v>
      </c>
      <c r="J536" s="3">
        <v>109172</v>
      </c>
      <c r="K536" t="str" cm="1">
        <f t="array" ref="K536">_xlfn.IFS(Table1[[#This Row],[age]]&lt;20,"19 Below",Table1[[#This Row],[age]]&lt;=29,"20-29",Table1[[#This Row],[age]]&lt;=39,"30-39",Table1[[#This Row],[age]]&lt;=49,"40-49",Table1[[#This Row],[age]]&lt;=59,"50-59",Table1[[#This Row],[age]]&gt;60,"60+")</f>
        <v>20-29</v>
      </c>
    </row>
    <row r="537" spans="1:11" x14ac:dyDescent="0.25">
      <c r="A537" t="s">
        <v>1620</v>
      </c>
      <c r="B537" t="s">
        <v>1621</v>
      </c>
      <c r="C537" t="s">
        <v>1622</v>
      </c>
      <c r="D537" t="s">
        <v>34</v>
      </c>
      <c r="E537">
        <v>28</v>
      </c>
      <c r="F537" t="s">
        <v>14</v>
      </c>
      <c r="G537" t="s">
        <v>90</v>
      </c>
      <c r="H537" t="s">
        <v>118</v>
      </c>
      <c r="I537" t="s">
        <v>40</v>
      </c>
      <c r="J537" s="3">
        <v>70787</v>
      </c>
      <c r="K537" t="str" cm="1">
        <f t="array" ref="K537">_xlfn.IFS(Table1[[#This Row],[age]]&lt;20,"19 Below",Table1[[#This Row],[age]]&lt;=29,"20-29",Table1[[#This Row],[age]]&lt;=39,"30-39",Table1[[#This Row],[age]]&lt;=49,"40-49",Table1[[#This Row],[age]]&lt;=59,"50-59",Table1[[#This Row],[age]]&gt;60,"60+")</f>
        <v>20-29</v>
      </c>
    </row>
    <row r="538" spans="1:11" x14ac:dyDescent="0.25">
      <c r="A538" t="s">
        <v>1623</v>
      </c>
      <c r="B538" t="s">
        <v>210</v>
      </c>
      <c r="C538" t="s">
        <v>1624</v>
      </c>
      <c r="D538" t="s">
        <v>34</v>
      </c>
      <c r="E538">
        <v>27</v>
      </c>
      <c r="F538" t="s">
        <v>14</v>
      </c>
      <c r="G538" t="s">
        <v>90</v>
      </c>
      <c r="H538" t="s">
        <v>16</v>
      </c>
      <c r="I538" t="s">
        <v>17</v>
      </c>
      <c r="J538" s="3">
        <v>57102</v>
      </c>
      <c r="K538" t="str" cm="1">
        <f t="array" ref="K538">_xlfn.IFS(Table1[[#This Row],[age]]&lt;20,"19 Below",Table1[[#This Row],[age]]&lt;=29,"20-29",Table1[[#This Row],[age]]&lt;=39,"30-39",Table1[[#This Row],[age]]&lt;=49,"40-49",Table1[[#This Row],[age]]&lt;=59,"50-59",Table1[[#This Row],[age]]&gt;60,"60+")</f>
        <v>20-29</v>
      </c>
    </row>
    <row r="539" spans="1:11" x14ac:dyDescent="0.25">
      <c r="A539" t="s">
        <v>1625</v>
      </c>
      <c r="B539" t="s">
        <v>1626</v>
      </c>
      <c r="C539" t="s">
        <v>1627</v>
      </c>
      <c r="D539" t="s">
        <v>34</v>
      </c>
      <c r="E539">
        <v>26</v>
      </c>
      <c r="F539" t="s">
        <v>14</v>
      </c>
      <c r="G539" t="s">
        <v>29</v>
      </c>
      <c r="H539" t="s">
        <v>118</v>
      </c>
      <c r="I539" t="s">
        <v>17</v>
      </c>
      <c r="J539" s="3">
        <v>28024</v>
      </c>
      <c r="K539" t="str" cm="1">
        <f t="array" ref="K539">_xlfn.IFS(Table1[[#This Row],[age]]&lt;20,"19 Below",Table1[[#This Row],[age]]&lt;=29,"20-29",Table1[[#This Row],[age]]&lt;=39,"30-39",Table1[[#This Row],[age]]&lt;=49,"40-49",Table1[[#This Row],[age]]&lt;=59,"50-59",Table1[[#This Row],[age]]&gt;60,"60+")</f>
        <v>20-29</v>
      </c>
    </row>
    <row r="540" spans="1:11" x14ac:dyDescent="0.25">
      <c r="A540" t="s">
        <v>1628</v>
      </c>
      <c r="B540" t="s">
        <v>1629</v>
      </c>
      <c r="C540" t="s">
        <v>1630</v>
      </c>
      <c r="D540" t="s">
        <v>34</v>
      </c>
      <c r="E540">
        <v>26</v>
      </c>
      <c r="F540" t="s">
        <v>28</v>
      </c>
      <c r="G540" t="s">
        <v>29</v>
      </c>
      <c r="H540" t="s">
        <v>55</v>
      </c>
      <c r="I540" t="s">
        <v>23</v>
      </c>
      <c r="J540" s="3">
        <v>34047</v>
      </c>
      <c r="K540" t="str" cm="1">
        <f t="array" ref="K540">_xlfn.IFS(Table1[[#This Row],[age]]&lt;20,"19 Below",Table1[[#This Row],[age]]&lt;=29,"20-29",Table1[[#This Row],[age]]&lt;=39,"30-39",Table1[[#This Row],[age]]&lt;=49,"40-49",Table1[[#This Row],[age]]&lt;=59,"50-59",Table1[[#This Row],[age]]&gt;60,"60+")</f>
        <v>20-29</v>
      </c>
    </row>
    <row r="541" spans="1:11" x14ac:dyDescent="0.25">
      <c r="A541" t="s">
        <v>1631</v>
      </c>
      <c r="B541" t="s">
        <v>1632</v>
      </c>
      <c r="C541" t="s">
        <v>1633</v>
      </c>
      <c r="D541" t="s">
        <v>34</v>
      </c>
      <c r="E541">
        <v>25</v>
      </c>
      <c r="F541" t="s">
        <v>28</v>
      </c>
      <c r="G541" t="s">
        <v>29</v>
      </c>
      <c r="H541" t="s">
        <v>55</v>
      </c>
      <c r="I541" t="s">
        <v>23</v>
      </c>
      <c r="J541" s="3">
        <v>32354</v>
      </c>
      <c r="K541" t="str" cm="1">
        <f t="array" ref="K541">_xlfn.IFS(Table1[[#This Row],[age]]&lt;20,"19 Below",Table1[[#This Row],[age]]&lt;=29,"20-29",Table1[[#This Row],[age]]&lt;=39,"30-39",Table1[[#This Row],[age]]&lt;=49,"40-49",Table1[[#This Row],[age]]&lt;=59,"50-59",Table1[[#This Row],[age]]&gt;60,"60+")</f>
        <v>20-29</v>
      </c>
    </row>
    <row r="542" spans="1:11" x14ac:dyDescent="0.25">
      <c r="A542" t="s">
        <v>1634</v>
      </c>
      <c r="B542" t="s">
        <v>1635</v>
      </c>
      <c r="C542" t="s">
        <v>1636</v>
      </c>
      <c r="D542" t="s">
        <v>13</v>
      </c>
      <c r="E542">
        <v>27</v>
      </c>
      <c r="F542" t="s">
        <v>28</v>
      </c>
      <c r="G542" t="s">
        <v>146</v>
      </c>
      <c r="H542" t="s">
        <v>70</v>
      </c>
      <c r="I542" t="s">
        <v>17</v>
      </c>
      <c r="J542" s="3">
        <v>45276</v>
      </c>
      <c r="K542" t="str" cm="1">
        <f t="array" ref="K542">_xlfn.IFS(Table1[[#This Row],[age]]&lt;20,"19 Below",Table1[[#This Row],[age]]&lt;=29,"20-29",Table1[[#This Row],[age]]&lt;=39,"30-39",Table1[[#This Row],[age]]&lt;=49,"40-49",Table1[[#This Row],[age]]&lt;=59,"50-59",Table1[[#This Row],[age]]&gt;60,"60+")</f>
        <v>20-29</v>
      </c>
    </row>
    <row r="543" spans="1:11" x14ac:dyDescent="0.25">
      <c r="A543" t="s">
        <v>1637</v>
      </c>
      <c r="B543" t="s">
        <v>1638</v>
      </c>
      <c r="C543" t="s">
        <v>1639</v>
      </c>
      <c r="D543" t="s">
        <v>34</v>
      </c>
      <c r="E543">
        <v>27</v>
      </c>
      <c r="F543" t="s">
        <v>28</v>
      </c>
      <c r="G543" t="s">
        <v>146</v>
      </c>
      <c r="H543" t="s">
        <v>74</v>
      </c>
      <c r="I543" t="s">
        <v>17</v>
      </c>
      <c r="J543" s="3">
        <v>89785</v>
      </c>
      <c r="K543" t="str" cm="1">
        <f t="array" ref="K543">_xlfn.IFS(Table1[[#This Row],[age]]&lt;20,"19 Below",Table1[[#This Row],[age]]&lt;=29,"20-29",Table1[[#This Row],[age]]&lt;=39,"30-39",Table1[[#This Row],[age]]&lt;=49,"40-49",Table1[[#This Row],[age]]&lt;=59,"50-59",Table1[[#This Row],[age]]&gt;60,"60+")</f>
        <v>20-29</v>
      </c>
    </row>
    <row r="544" spans="1:11" x14ac:dyDescent="0.25">
      <c r="A544" t="s">
        <v>1640</v>
      </c>
      <c r="B544" t="s">
        <v>1077</v>
      </c>
      <c r="C544" t="s">
        <v>1641</v>
      </c>
      <c r="D544" t="s">
        <v>27</v>
      </c>
      <c r="E544">
        <v>27</v>
      </c>
      <c r="F544" t="s">
        <v>28</v>
      </c>
      <c r="G544" t="s">
        <v>15</v>
      </c>
      <c r="H544" t="s">
        <v>70</v>
      </c>
      <c r="I544" t="s">
        <v>23</v>
      </c>
      <c r="J544" s="3">
        <v>50046</v>
      </c>
      <c r="K544" t="str" cm="1">
        <f t="array" ref="K544">_xlfn.IFS(Table1[[#This Row],[age]]&lt;20,"19 Below",Table1[[#This Row],[age]]&lt;=29,"20-29",Table1[[#This Row],[age]]&lt;=39,"30-39",Table1[[#This Row],[age]]&lt;=49,"40-49",Table1[[#This Row],[age]]&lt;=59,"50-59",Table1[[#This Row],[age]]&gt;60,"60+")</f>
        <v>20-29</v>
      </c>
    </row>
    <row r="545" spans="1:11" x14ac:dyDescent="0.25">
      <c r="A545" t="s">
        <v>1642</v>
      </c>
      <c r="B545" t="s">
        <v>1643</v>
      </c>
      <c r="C545" t="s">
        <v>1644</v>
      </c>
      <c r="D545" t="s">
        <v>13</v>
      </c>
      <c r="E545">
        <v>25</v>
      </c>
      <c r="F545" t="s">
        <v>14</v>
      </c>
      <c r="G545" t="s">
        <v>15</v>
      </c>
      <c r="H545" t="s">
        <v>16</v>
      </c>
      <c r="I545" t="s">
        <v>17</v>
      </c>
      <c r="J545" s="3">
        <v>123307</v>
      </c>
      <c r="K545" t="str" cm="1">
        <f t="array" ref="K545">_xlfn.IFS(Table1[[#This Row],[age]]&lt;20,"19 Below",Table1[[#This Row],[age]]&lt;=29,"20-29",Table1[[#This Row],[age]]&lt;=39,"30-39",Table1[[#This Row],[age]]&lt;=49,"40-49",Table1[[#This Row],[age]]&lt;=59,"50-59",Table1[[#This Row],[age]]&gt;60,"60+")</f>
        <v>20-29</v>
      </c>
    </row>
    <row r="546" spans="1:11" x14ac:dyDescent="0.25">
      <c r="A546" s="1" t="s">
        <v>1645</v>
      </c>
      <c r="B546" t="s">
        <v>1646</v>
      </c>
      <c r="C546" t="s">
        <v>1647</v>
      </c>
      <c r="D546" t="s">
        <v>13</v>
      </c>
      <c r="E546">
        <v>26</v>
      </c>
      <c r="F546" t="s">
        <v>14</v>
      </c>
      <c r="G546" t="s">
        <v>44</v>
      </c>
      <c r="H546" t="s">
        <v>16</v>
      </c>
      <c r="I546" t="s">
        <v>17</v>
      </c>
      <c r="J546" s="3">
        <v>113512</v>
      </c>
      <c r="K546" t="str" cm="1">
        <f t="array" ref="K546">_xlfn.IFS(Table1[[#This Row],[age]]&lt;20,"19 Below",Table1[[#This Row],[age]]&lt;=29,"20-29",Table1[[#This Row],[age]]&lt;=39,"30-39",Table1[[#This Row],[age]]&lt;=49,"40-49",Table1[[#This Row],[age]]&lt;=59,"50-59",Table1[[#This Row],[age]]&gt;60,"60+")</f>
        <v>20-29</v>
      </c>
    </row>
    <row r="547" spans="1:11" x14ac:dyDescent="0.25">
      <c r="A547" t="s">
        <v>1648</v>
      </c>
      <c r="B547" t="s">
        <v>1649</v>
      </c>
      <c r="C547" t="s">
        <v>1650</v>
      </c>
      <c r="D547" t="s">
        <v>13</v>
      </c>
      <c r="E547">
        <v>26</v>
      </c>
      <c r="F547" t="s">
        <v>28</v>
      </c>
      <c r="G547" t="s">
        <v>29</v>
      </c>
      <c r="H547" t="s">
        <v>70</v>
      </c>
      <c r="I547" t="s">
        <v>23</v>
      </c>
      <c r="J547" s="3">
        <v>50614</v>
      </c>
      <c r="K547" t="str" cm="1">
        <f t="array" ref="K547">_xlfn.IFS(Table1[[#This Row],[age]]&lt;20,"19 Below",Table1[[#This Row],[age]]&lt;=29,"20-29",Table1[[#This Row],[age]]&lt;=39,"30-39",Table1[[#This Row],[age]]&lt;=49,"40-49",Table1[[#This Row],[age]]&lt;=59,"50-59",Table1[[#This Row],[age]]&gt;60,"60+")</f>
        <v>20-29</v>
      </c>
    </row>
    <row r="548" spans="1:11" x14ac:dyDescent="0.25">
      <c r="A548" t="s">
        <v>1651</v>
      </c>
      <c r="B548" t="s">
        <v>1652</v>
      </c>
      <c r="C548" t="s">
        <v>1653</v>
      </c>
      <c r="D548" t="s">
        <v>34</v>
      </c>
      <c r="E548">
        <v>25</v>
      </c>
      <c r="F548" t="s">
        <v>28</v>
      </c>
      <c r="G548" t="s">
        <v>29</v>
      </c>
      <c r="H548" t="s">
        <v>70</v>
      </c>
      <c r="I548" t="s">
        <v>23</v>
      </c>
      <c r="J548" s="3">
        <v>70068</v>
      </c>
      <c r="K548" t="str" cm="1">
        <f t="array" ref="K548">_xlfn.IFS(Table1[[#This Row],[age]]&lt;20,"19 Below",Table1[[#This Row],[age]]&lt;=29,"20-29",Table1[[#This Row],[age]]&lt;=39,"30-39",Table1[[#This Row],[age]]&lt;=49,"40-49",Table1[[#This Row],[age]]&lt;=59,"50-59",Table1[[#This Row],[age]]&gt;60,"60+")</f>
        <v>20-29</v>
      </c>
    </row>
    <row r="549" spans="1:11" x14ac:dyDescent="0.25">
      <c r="A549" t="s">
        <v>1654</v>
      </c>
      <c r="B549" t="s">
        <v>1655</v>
      </c>
      <c r="C549" t="s">
        <v>1656</v>
      </c>
      <c r="D549" t="s">
        <v>34</v>
      </c>
      <c r="E549">
        <v>28</v>
      </c>
      <c r="F549" t="s">
        <v>28</v>
      </c>
      <c r="G549" t="s">
        <v>146</v>
      </c>
      <c r="H549" t="s">
        <v>70</v>
      </c>
      <c r="I549" t="s">
        <v>23</v>
      </c>
      <c r="J549" s="3">
        <v>71553</v>
      </c>
      <c r="K549" t="str" cm="1">
        <f t="array" ref="K549">_xlfn.IFS(Table1[[#This Row],[age]]&lt;20,"19 Below",Table1[[#This Row],[age]]&lt;=29,"20-29",Table1[[#This Row],[age]]&lt;=39,"30-39",Table1[[#This Row],[age]]&lt;=49,"40-49",Table1[[#This Row],[age]]&lt;=59,"50-59",Table1[[#This Row],[age]]&gt;60,"60+")</f>
        <v>20-29</v>
      </c>
    </row>
    <row r="550" spans="1:11" x14ac:dyDescent="0.25">
      <c r="A550" t="s">
        <v>1657</v>
      </c>
      <c r="B550" t="s">
        <v>1658</v>
      </c>
      <c r="C550" t="s">
        <v>1659</v>
      </c>
      <c r="D550" t="s">
        <v>13</v>
      </c>
      <c r="E550">
        <v>29</v>
      </c>
      <c r="F550" t="s">
        <v>28</v>
      </c>
      <c r="G550" t="s">
        <v>44</v>
      </c>
      <c r="H550" t="s">
        <v>70</v>
      </c>
      <c r="I550" t="s">
        <v>17</v>
      </c>
      <c r="J550" s="3">
        <v>113448</v>
      </c>
      <c r="K550" t="str" cm="1">
        <f t="array" ref="K550">_xlfn.IFS(Table1[[#This Row],[age]]&lt;20,"19 Below",Table1[[#This Row],[age]]&lt;=29,"20-29",Table1[[#This Row],[age]]&lt;=39,"30-39",Table1[[#This Row],[age]]&lt;=49,"40-49",Table1[[#This Row],[age]]&lt;=59,"50-59",Table1[[#This Row],[age]]&gt;60,"60+")</f>
        <v>20-29</v>
      </c>
    </row>
    <row r="551" spans="1:11" x14ac:dyDescent="0.25">
      <c r="A551" t="s">
        <v>1660</v>
      </c>
      <c r="B551" t="s">
        <v>1661</v>
      </c>
      <c r="C551" t="s">
        <v>1662</v>
      </c>
      <c r="D551" t="s">
        <v>34</v>
      </c>
      <c r="E551">
        <v>26</v>
      </c>
      <c r="F551" t="s">
        <v>28</v>
      </c>
      <c r="G551" t="s">
        <v>29</v>
      </c>
      <c r="H551" t="s">
        <v>150</v>
      </c>
      <c r="I551" t="s">
        <v>23</v>
      </c>
      <c r="J551" s="3">
        <v>107863</v>
      </c>
      <c r="K551" t="str" cm="1">
        <f t="array" ref="K551">_xlfn.IFS(Table1[[#This Row],[age]]&lt;20,"19 Below",Table1[[#This Row],[age]]&lt;=29,"20-29",Table1[[#This Row],[age]]&lt;=39,"30-39",Table1[[#This Row],[age]]&lt;=49,"40-49",Table1[[#This Row],[age]]&lt;=59,"50-59",Table1[[#This Row],[age]]&gt;60,"60+")</f>
        <v>20-29</v>
      </c>
    </row>
    <row r="552" spans="1:11" x14ac:dyDescent="0.25">
      <c r="A552" t="s">
        <v>1663</v>
      </c>
      <c r="B552" t="s">
        <v>1664</v>
      </c>
      <c r="C552" t="s">
        <v>1665</v>
      </c>
      <c r="D552" t="s">
        <v>34</v>
      </c>
      <c r="E552">
        <v>25</v>
      </c>
      <c r="F552" t="s">
        <v>28</v>
      </c>
      <c r="G552" t="s">
        <v>29</v>
      </c>
      <c r="H552" t="s">
        <v>70</v>
      </c>
      <c r="I552" t="s">
        <v>23</v>
      </c>
      <c r="J552" s="3">
        <v>44146</v>
      </c>
      <c r="K552" t="str" cm="1">
        <f t="array" ref="K552">_xlfn.IFS(Table1[[#This Row],[age]]&lt;20,"19 Below",Table1[[#This Row],[age]]&lt;=29,"20-29",Table1[[#This Row],[age]]&lt;=39,"30-39",Table1[[#This Row],[age]]&lt;=49,"40-49",Table1[[#This Row],[age]]&lt;=59,"50-59",Table1[[#This Row],[age]]&gt;60,"60+")</f>
        <v>20-29</v>
      </c>
    </row>
    <row r="553" spans="1:11" x14ac:dyDescent="0.25">
      <c r="A553" t="s">
        <v>1666</v>
      </c>
      <c r="B553" t="s">
        <v>1667</v>
      </c>
      <c r="C553" t="s">
        <v>1668</v>
      </c>
      <c r="D553" t="s">
        <v>13</v>
      </c>
      <c r="E553">
        <v>25</v>
      </c>
      <c r="F553" t="s">
        <v>28</v>
      </c>
      <c r="G553" t="s">
        <v>15</v>
      </c>
      <c r="H553" t="s">
        <v>55</v>
      </c>
      <c r="I553" t="s">
        <v>23</v>
      </c>
      <c r="J553" s="3">
        <v>28137</v>
      </c>
      <c r="K553" t="str" cm="1">
        <f t="array" ref="K553">_xlfn.IFS(Table1[[#This Row],[age]]&lt;20,"19 Below",Table1[[#This Row],[age]]&lt;=29,"20-29",Table1[[#This Row],[age]]&lt;=39,"30-39",Table1[[#This Row],[age]]&lt;=49,"40-49",Table1[[#This Row],[age]]&lt;=59,"50-59",Table1[[#This Row],[age]]&gt;60,"60+")</f>
        <v>20-29</v>
      </c>
    </row>
    <row r="554" spans="1:11" x14ac:dyDescent="0.25">
      <c r="A554" t="s">
        <v>1669</v>
      </c>
      <c r="B554" t="s">
        <v>1670</v>
      </c>
      <c r="C554" t="s">
        <v>1671</v>
      </c>
      <c r="D554" t="s">
        <v>13</v>
      </c>
      <c r="E554">
        <v>26</v>
      </c>
      <c r="F554" t="s">
        <v>14</v>
      </c>
      <c r="G554" t="s">
        <v>15</v>
      </c>
      <c r="H554" t="s">
        <v>16</v>
      </c>
      <c r="I554" t="s">
        <v>23</v>
      </c>
      <c r="J554" s="3">
        <v>93170</v>
      </c>
      <c r="K554" t="str" cm="1">
        <f t="array" ref="K554">_xlfn.IFS(Table1[[#This Row],[age]]&lt;20,"19 Below",Table1[[#This Row],[age]]&lt;=29,"20-29",Table1[[#This Row],[age]]&lt;=39,"30-39",Table1[[#This Row],[age]]&lt;=49,"40-49",Table1[[#This Row],[age]]&lt;=59,"50-59",Table1[[#This Row],[age]]&gt;60,"60+")</f>
        <v>20-29</v>
      </c>
    </row>
    <row r="555" spans="1:11" x14ac:dyDescent="0.25">
      <c r="A555" t="s">
        <v>1672</v>
      </c>
      <c r="B555" t="s">
        <v>1673</v>
      </c>
      <c r="C555" t="s">
        <v>1674</v>
      </c>
      <c r="D555" t="s">
        <v>34</v>
      </c>
      <c r="E555">
        <v>27</v>
      </c>
      <c r="F555" t="s">
        <v>14</v>
      </c>
      <c r="G555" t="s">
        <v>48</v>
      </c>
      <c r="H555" t="s">
        <v>118</v>
      </c>
      <c r="I555" t="s">
        <v>17</v>
      </c>
      <c r="J555" s="3">
        <v>22648</v>
      </c>
      <c r="K555" t="str" cm="1">
        <f t="array" ref="K555">_xlfn.IFS(Table1[[#This Row],[age]]&lt;20,"19 Below",Table1[[#This Row],[age]]&lt;=29,"20-29",Table1[[#This Row],[age]]&lt;=39,"30-39",Table1[[#This Row],[age]]&lt;=49,"40-49",Table1[[#This Row],[age]]&lt;=59,"50-59",Table1[[#This Row],[age]]&gt;60,"60+")</f>
        <v>20-29</v>
      </c>
    </row>
    <row r="556" spans="1:11" x14ac:dyDescent="0.25">
      <c r="A556" t="s">
        <v>1675</v>
      </c>
      <c r="B556" t="s">
        <v>1676</v>
      </c>
      <c r="C556" t="s">
        <v>1677</v>
      </c>
      <c r="D556" t="s">
        <v>13</v>
      </c>
      <c r="E556">
        <v>26</v>
      </c>
      <c r="F556" t="s">
        <v>28</v>
      </c>
      <c r="G556" t="s">
        <v>15</v>
      </c>
      <c r="H556" t="s">
        <v>55</v>
      </c>
      <c r="I556" t="s">
        <v>40</v>
      </c>
      <c r="J556" s="3">
        <v>49045</v>
      </c>
      <c r="K556" t="str" cm="1">
        <f t="array" ref="K556">_xlfn.IFS(Table1[[#This Row],[age]]&lt;20,"19 Below",Table1[[#This Row],[age]]&lt;=29,"20-29",Table1[[#This Row],[age]]&lt;=39,"30-39",Table1[[#This Row],[age]]&lt;=49,"40-49",Table1[[#This Row],[age]]&lt;=59,"50-59",Table1[[#This Row],[age]]&gt;60,"60+")</f>
        <v>20-29</v>
      </c>
    </row>
    <row r="557" spans="1:11" x14ac:dyDescent="0.25">
      <c r="A557" t="s">
        <v>1678</v>
      </c>
      <c r="B557" t="s">
        <v>1679</v>
      </c>
      <c r="C557" t="s">
        <v>1680</v>
      </c>
      <c r="D557" t="s">
        <v>34</v>
      </c>
      <c r="E557">
        <v>24</v>
      </c>
      <c r="F557" t="s">
        <v>14</v>
      </c>
      <c r="G557" t="s">
        <v>44</v>
      </c>
      <c r="H557" t="s">
        <v>16</v>
      </c>
      <c r="I557" t="s">
        <v>40</v>
      </c>
      <c r="J557" s="3">
        <v>105383</v>
      </c>
      <c r="K557" t="str" cm="1">
        <f t="array" ref="K557">_xlfn.IFS(Table1[[#This Row],[age]]&lt;20,"19 Below",Table1[[#This Row],[age]]&lt;=29,"20-29",Table1[[#This Row],[age]]&lt;=39,"30-39",Table1[[#This Row],[age]]&lt;=49,"40-49",Table1[[#This Row],[age]]&lt;=59,"50-59",Table1[[#This Row],[age]]&gt;60,"60+")</f>
        <v>20-29</v>
      </c>
    </row>
    <row r="558" spans="1:11" x14ac:dyDescent="0.25">
      <c r="A558" t="s">
        <v>1681</v>
      </c>
      <c r="B558" t="s">
        <v>1682</v>
      </c>
      <c r="C558" t="s">
        <v>1683</v>
      </c>
      <c r="D558" t="s">
        <v>13</v>
      </c>
      <c r="E558">
        <v>27</v>
      </c>
      <c r="F558" t="s">
        <v>28</v>
      </c>
      <c r="G558" t="s">
        <v>44</v>
      </c>
      <c r="H558" t="s">
        <v>74</v>
      </c>
      <c r="I558" t="s">
        <v>17</v>
      </c>
      <c r="J558" s="3">
        <v>75275</v>
      </c>
      <c r="K558" t="str" cm="1">
        <f t="array" ref="K558">_xlfn.IFS(Table1[[#This Row],[age]]&lt;20,"19 Below",Table1[[#This Row],[age]]&lt;=29,"20-29",Table1[[#This Row],[age]]&lt;=39,"30-39",Table1[[#This Row],[age]]&lt;=49,"40-49",Table1[[#This Row],[age]]&lt;=59,"50-59",Table1[[#This Row],[age]]&gt;60,"60+")</f>
        <v>20-29</v>
      </c>
    </row>
    <row r="559" spans="1:11" x14ac:dyDescent="0.25">
      <c r="A559" t="s">
        <v>1684</v>
      </c>
      <c r="B559" t="s">
        <v>1685</v>
      </c>
      <c r="C559" t="s">
        <v>1686</v>
      </c>
      <c r="D559" t="s">
        <v>13</v>
      </c>
      <c r="E559">
        <v>26</v>
      </c>
      <c r="F559" t="s">
        <v>28</v>
      </c>
      <c r="G559" t="s">
        <v>15</v>
      </c>
      <c r="H559" t="s">
        <v>62</v>
      </c>
      <c r="I559" t="s">
        <v>40</v>
      </c>
      <c r="J559" s="3">
        <v>108865</v>
      </c>
      <c r="K559" t="str" cm="1">
        <f t="array" ref="K559">_xlfn.IFS(Table1[[#This Row],[age]]&lt;20,"19 Below",Table1[[#This Row],[age]]&lt;=29,"20-29",Table1[[#This Row],[age]]&lt;=39,"30-39",Table1[[#This Row],[age]]&lt;=49,"40-49",Table1[[#This Row],[age]]&lt;=59,"50-59",Table1[[#This Row],[age]]&gt;60,"60+")</f>
        <v>20-29</v>
      </c>
    </row>
    <row r="560" spans="1:11" x14ac:dyDescent="0.25">
      <c r="A560" t="s">
        <v>1687</v>
      </c>
      <c r="B560" t="s">
        <v>1667</v>
      </c>
      <c r="C560" t="s">
        <v>1688</v>
      </c>
      <c r="D560" t="s">
        <v>13</v>
      </c>
      <c r="E560">
        <v>27</v>
      </c>
      <c r="F560" t="s">
        <v>14</v>
      </c>
      <c r="G560" t="s">
        <v>29</v>
      </c>
      <c r="H560" t="s">
        <v>66</v>
      </c>
      <c r="I560" t="s">
        <v>23</v>
      </c>
      <c r="J560" s="3">
        <v>152147</v>
      </c>
      <c r="K560" t="str" cm="1">
        <f t="array" ref="K560">_xlfn.IFS(Table1[[#This Row],[age]]&lt;20,"19 Below",Table1[[#This Row],[age]]&lt;=29,"20-29",Table1[[#This Row],[age]]&lt;=39,"30-39",Table1[[#This Row],[age]]&lt;=49,"40-49",Table1[[#This Row],[age]]&lt;=59,"50-59",Table1[[#This Row],[age]]&gt;60,"60+")</f>
        <v>20-29</v>
      </c>
    </row>
    <row r="561" spans="1:11" x14ac:dyDescent="0.25">
      <c r="A561" t="s">
        <v>1689</v>
      </c>
      <c r="B561" t="s">
        <v>1690</v>
      </c>
      <c r="C561" t="s">
        <v>1691</v>
      </c>
      <c r="D561" t="s">
        <v>13</v>
      </c>
      <c r="E561">
        <v>24</v>
      </c>
      <c r="F561" t="s">
        <v>28</v>
      </c>
      <c r="G561" t="s">
        <v>15</v>
      </c>
      <c r="H561" t="s">
        <v>74</v>
      </c>
      <c r="I561" t="s">
        <v>40</v>
      </c>
      <c r="J561" s="3">
        <v>139627</v>
      </c>
      <c r="K561" t="str" cm="1">
        <f t="array" ref="K561">_xlfn.IFS(Table1[[#This Row],[age]]&lt;20,"19 Below",Table1[[#This Row],[age]]&lt;=29,"20-29",Table1[[#This Row],[age]]&lt;=39,"30-39",Table1[[#This Row],[age]]&lt;=49,"40-49",Table1[[#This Row],[age]]&lt;=59,"50-59",Table1[[#This Row],[age]]&gt;60,"60+")</f>
        <v>20-29</v>
      </c>
    </row>
    <row r="562" spans="1:11" x14ac:dyDescent="0.25">
      <c r="A562" t="s">
        <v>1692</v>
      </c>
      <c r="B562" t="s">
        <v>1693</v>
      </c>
      <c r="C562" t="s">
        <v>1694</v>
      </c>
      <c r="D562" t="s">
        <v>13</v>
      </c>
      <c r="E562">
        <v>24</v>
      </c>
      <c r="F562" t="s">
        <v>14</v>
      </c>
      <c r="G562" t="s">
        <v>15</v>
      </c>
      <c r="H562" t="s">
        <v>16</v>
      </c>
      <c r="I562" t="s">
        <v>17</v>
      </c>
      <c r="J562" s="3">
        <v>79828</v>
      </c>
      <c r="K562" t="str" cm="1">
        <f t="array" ref="K562">_xlfn.IFS(Table1[[#This Row],[age]]&lt;20,"19 Below",Table1[[#This Row],[age]]&lt;=29,"20-29",Table1[[#This Row],[age]]&lt;=39,"30-39",Table1[[#This Row],[age]]&lt;=49,"40-49",Table1[[#This Row],[age]]&lt;=59,"50-59",Table1[[#This Row],[age]]&gt;60,"60+")</f>
        <v>20-29</v>
      </c>
    </row>
    <row r="563" spans="1:11" x14ac:dyDescent="0.25">
      <c r="A563" t="s">
        <v>1695</v>
      </c>
      <c r="B563" t="s">
        <v>1696</v>
      </c>
      <c r="C563" t="s">
        <v>1697</v>
      </c>
      <c r="D563" t="s">
        <v>13</v>
      </c>
      <c r="E563">
        <v>25</v>
      </c>
      <c r="F563" t="s">
        <v>14</v>
      </c>
      <c r="G563" t="s">
        <v>15</v>
      </c>
      <c r="H563" t="s">
        <v>16</v>
      </c>
      <c r="I563" t="s">
        <v>40</v>
      </c>
      <c r="J563" s="3">
        <v>149519</v>
      </c>
      <c r="K563" t="str" cm="1">
        <f t="array" ref="K563">_xlfn.IFS(Table1[[#This Row],[age]]&lt;20,"19 Below",Table1[[#This Row],[age]]&lt;=29,"20-29",Table1[[#This Row],[age]]&lt;=39,"30-39",Table1[[#This Row],[age]]&lt;=49,"40-49",Table1[[#This Row],[age]]&lt;=59,"50-59",Table1[[#This Row],[age]]&gt;60,"60+")</f>
        <v>20-29</v>
      </c>
    </row>
    <row r="564" spans="1:11" x14ac:dyDescent="0.25">
      <c r="A564" t="s">
        <v>1698</v>
      </c>
      <c r="B564" t="s">
        <v>1699</v>
      </c>
      <c r="C564" t="s">
        <v>1700</v>
      </c>
      <c r="D564" t="s">
        <v>13</v>
      </c>
      <c r="E564">
        <v>27</v>
      </c>
      <c r="F564" t="s">
        <v>14</v>
      </c>
      <c r="G564" t="s">
        <v>44</v>
      </c>
      <c r="H564" t="s">
        <v>16</v>
      </c>
      <c r="I564" t="s">
        <v>40</v>
      </c>
      <c r="J564" s="3">
        <v>45880</v>
      </c>
      <c r="K564" t="str" cm="1">
        <f t="array" ref="K564">_xlfn.IFS(Table1[[#This Row],[age]]&lt;20,"19 Below",Table1[[#This Row],[age]]&lt;=29,"20-29",Table1[[#This Row],[age]]&lt;=39,"30-39",Table1[[#This Row],[age]]&lt;=49,"40-49",Table1[[#This Row],[age]]&lt;=59,"50-59",Table1[[#This Row],[age]]&gt;60,"60+")</f>
        <v>20-29</v>
      </c>
    </row>
    <row r="565" spans="1:11" x14ac:dyDescent="0.25">
      <c r="A565" t="s">
        <v>1701</v>
      </c>
      <c r="B565" t="s">
        <v>1702</v>
      </c>
      <c r="C565" t="s">
        <v>1703</v>
      </c>
      <c r="D565" t="s">
        <v>34</v>
      </c>
      <c r="E565">
        <v>25</v>
      </c>
      <c r="F565" t="s">
        <v>28</v>
      </c>
      <c r="G565" t="s">
        <v>48</v>
      </c>
      <c r="H565" t="s">
        <v>55</v>
      </c>
      <c r="I565" t="s">
        <v>17</v>
      </c>
      <c r="J565" s="3">
        <v>37053</v>
      </c>
      <c r="K565" t="str" cm="1">
        <f t="array" ref="K565">_xlfn.IFS(Table1[[#This Row],[age]]&lt;20,"19 Below",Table1[[#This Row],[age]]&lt;=29,"20-29",Table1[[#This Row],[age]]&lt;=39,"30-39",Table1[[#This Row],[age]]&lt;=49,"40-49",Table1[[#This Row],[age]]&lt;=59,"50-59",Table1[[#This Row],[age]]&gt;60,"60+")</f>
        <v>20-29</v>
      </c>
    </row>
    <row r="566" spans="1:11" x14ac:dyDescent="0.25">
      <c r="A566" t="s">
        <v>1704</v>
      </c>
      <c r="B566" t="s">
        <v>1705</v>
      </c>
      <c r="C566" t="s">
        <v>1706</v>
      </c>
      <c r="D566" t="s">
        <v>34</v>
      </c>
      <c r="E566">
        <v>27</v>
      </c>
      <c r="F566" t="s">
        <v>28</v>
      </c>
      <c r="G566" t="s">
        <v>15</v>
      </c>
      <c r="H566" t="s">
        <v>55</v>
      </c>
      <c r="I566" t="s">
        <v>23</v>
      </c>
      <c r="J566" s="3">
        <v>27550</v>
      </c>
      <c r="K566" t="str" cm="1">
        <f t="array" ref="K566">_xlfn.IFS(Table1[[#This Row],[age]]&lt;20,"19 Below",Table1[[#This Row],[age]]&lt;=29,"20-29",Table1[[#This Row],[age]]&lt;=39,"30-39",Table1[[#This Row],[age]]&lt;=49,"40-49",Table1[[#This Row],[age]]&lt;=59,"50-59",Table1[[#This Row],[age]]&gt;60,"60+")</f>
        <v>20-29</v>
      </c>
    </row>
    <row r="567" spans="1:11" x14ac:dyDescent="0.25">
      <c r="A567" t="s">
        <v>1707</v>
      </c>
      <c r="B567" t="s">
        <v>349</v>
      </c>
      <c r="C567" t="s">
        <v>1708</v>
      </c>
      <c r="D567" t="s">
        <v>13</v>
      </c>
      <c r="E567">
        <v>25</v>
      </c>
      <c r="F567" t="s">
        <v>14</v>
      </c>
      <c r="G567" t="s">
        <v>44</v>
      </c>
      <c r="H567" t="s">
        <v>16</v>
      </c>
      <c r="I567" t="s">
        <v>40</v>
      </c>
      <c r="J567" s="3">
        <v>69539</v>
      </c>
      <c r="K567" t="str" cm="1">
        <f t="array" ref="K567">_xlfn.IFS(Table1[[#This Row],[age]]&lt;20,"19 Below",Table1[[#This Row],[age]]&lt;=29,"20-29",Table1[[#This Row],[age]]&lt;=39,"30-39",Table1[[#This Row],[age]]&lt;=49,"40-49",Table1[[#This Row],[age]]&lt;=59,"50-59",Table1[[#This Row],[age]]&gt;60,"60+")</f>
        <v>20-29</v>
      </c>
    </row>
    <row r="568" spans="1:11" x14ac:dyDescent="0.25">
      <c r="A568" t="s">
        <v>1709</v>
      </c>
      <c r="B568" t="s">
        <v>1710</v>
      </c>
      <c r="C568" t="s">
        <v>1711</v>
      </c>
      <c r="D568" t="s">
        <v>34</v>
      </c>
      <c r="E568">
        <v>26</v>
      </c>
      <c r="F568" t="s">
        <v>28</v>
      </c>
      <c r="G568" t="s">
        <v>44</v>
      </c>
      <c r="H568" t="s">
        <v>70</v>
      </c>
      <c r="I568" t="s">
        <v>17</v>
      </c>
      <c r="J568" s="3">
        <v>55565</v>
      </c>
      <c r="K568" t="str" cm="1">
        <f t="array" ref="K568">_xlfn.IFS(Table1[[#This Row],[age]]&lt;20,"19 Below",Table1[[#This Row],[age]]&lt;=29,"20-29",Table1[[#This Row],[age]]&lt;=39,"30-39",Table1[[#This Row],[age]]&lt;=49,"40-49",Table1[[#This Row],[age]]&lt;=59,"50-59",Table1[[#This Row],[age]]&gt;60,"60+")</f>
        <v>20-29</v>
      </c>
    </row>
    <row r="569" spans="1:11" x14ac:dyDescent="0.25">
      <c r="A569" t="s">
        <v>1712</v>
      </c>
      <c r="B569" t="s">
        <v>1713</v>
      </c>
      <c r="C569" t="s">
        <v>1714</v>
      </c>
      <c r="D569" t="s">
        <v>13</v>
      </c>
      <c r="E569">
        <v>25</v>
      </c>
      <c r="F569" t="s">
        <v>28</v>
      </c>
      <c r="G569" t="s">
        <v>44</v>
      </c>
      <c r="H569" t="s">
        <v>74</v>
      </c>
      <c r="I569" t="s">
        <v>17</v>
      </c>
      <c r="J569" s="3">
        <v>85412</v>
      </c>
      <c r="K569" t="str" cm="1">
        <f t="array" ref="K569">_xlfn.IFS(Table1[[#This Row],[age]]&lt;20,"19 Below",Table1[[#This Row],[age]]&lt;=29,"20-29",Table1[[#This Row],[age]]&lt;=39,"30-39",Table1[[#This Row],[age]]&lt;=49,"40-49",Table1[[#This Row],[age]]&lt;=59,"50-59",Table1[[#This Row],[age]]&gt;60,"60+")</f>
        <v>20-29</v>
      </c>
    </row>
    <row r="570" spans="1:11" x14ac:dyDescent="0.25">
      <c r="A570" t="s">
        <v>1715</v>
      </c>
      <c r="B570" t="s">
        <v>1716</v>
      </c>
      <c r="C570" t="s">
        <v>1717</v>
      </c>
      <c r="D570" t="s">
        <v>13</v>
      </c>
      <c r="E570">
        <v>25</v>
      </c>
      <c r="F570" t="s">
        <v>28</v>
      </c>
      <c r="G570" t="s">
        <v>44</v>
      </c>
      <c r="H570" t="s">
        <v>70</v>
      </c>
      <c r="I570" t="s">
        <v>23</v>
      </c>
      <c r="J570" s="3">
        <v>24417</v>
      </c>
      <c r="K570" t="str" cm="1">
        <f t="array" ref="K570">_xlfn.IFS(Table1[[#This Row],[age]]&lt;20,"19 Below",Table1[[#This Row],[age]]&lt;=29,"20-29",Table1[[#This Row],[age]]&lt;=39,"30-39",Table1[[#This Row],[age]]&lt;=49,"40-49",Table1[[#This Row],[age]]&lt;=59,"50-59",Table1[[#This Row],[age]]&gt;60,"60+")</f>
        <v>20-29</v>
      </c>
    </row>
    <row r="571" spans="1:11" x14ac:dyDescent="0.25">
      <c r="A571" t="s">
        <v>1718</v>
      </c>
      <c r="B571" t="s">
        <v>1719</v>
      </c>
      <c r="C571" t="s">
        <v>1720</v>
      </c>
      <c r="D571" t="s">
        <v>13</v>
      </c>
      <c r="E571">
        <v>25</v>
      </c>
      <c r="F571" t="s">
        <v>28</v>
      </c>
      <c r="G571" t="s">
        <v>29</v>
      </c>
      <c r="H571" t="s">
        <v>70</v>
      </c>
      <c r="I571" t="s">
        <v>23</v>
      </c>
      <c r="J571" s="3">
        <v>46362</v>
      </c>
      <c r="K571" t="str" cm="1">
        <f t="array" ref="K571">_xlfn.IFS(Table1[[#This Row],[age]]&lt;20,"19 Below",Table1[[#This Row],[age]]&lt;=29,"20-29",Table1[[#This Row],[age]]&lt;=39,"30-39",Table1[[#This Row],[age]]&lt;=49,"40-49",Table1[[#This Row],[age]]&lt;=59,"50-59",Table1[[#This Row],[age]]&gt;60,"60+")</f>
        <v>20-29</v>
      </c>
    </row>
    <row r="572" spans="1:11" x14ac:dyDescent="0.25">
      <c r="A572" t="s">
        <v>1721</v>
      </c>
      <c r="B572" t="s">
        <v>1722</v>
      </c>
      <c r="C572" t="s">
        <v>1723</v>
      </c>
      <c r="D572" t="s">
        <v>13</v>
      </c>
      <c r="E572">
        <v>29</v>
      </c>
      <c r="F572" t="s">
        <v>28</v>
      </c>
      <c r="G572" t="s">
        <v>15</v>
      </c>
      <c r="H572" t="s">
        <v>150</v>
      </c>
      <c r="I572" t="s">
        <v>17</v>
      </c>
      <c r="J572" s="3">
        <v>393103</v>
      </c>
      <c r="K572" t="str" cm="1">
        <f t="array" ref="K572">_xlfn.IFS(Table1[[#This Row],[age]]&lt;20,"19 Below",Table1[[#This Row],[age]]&lt;=29,"20-29",Table1[[#This Row],[age]]&lt;=39,"30-39",Table1[[#This Row],[age]]&lt;=49,"40-49",Table1[[#This Row],[age]]&lt;=59,"50-59",Table1[[#This Row],[age]]&gt;60,"60+")</f>
        <v>20-29</v>
      </c>
    </row>
    <row r="573" spans="1:11" x14ac:dyDescent="0.25">
      <c r="A573" t="s">
        <v>1724</v>
      </c>
      <c r="B573" t="s">
        <v>1725</v>
      </c>
      <c r="C573" t="s">
        <v>751</v>
      </c>
      <c r="D573" t="s">
        <v>13</v>
      </c>
      <c r="E573">
        <v>25</v>
      </c>
      <c r="F573" t="s">
        <v>14</v>
      </c>
      <c r="G573" t="s">
        <v>48</v>
      </c>
      <c r="H573" t="s">
        <v>16</v>
      </c>
      <c r="I573" t="s">
        <v>23</v>
      </c>
      <c r="J573" s="3">
        <v>106738</v>
      </c>
      <c r="K573" t="str" cm="1">
        <f t="array" ref="K573">_xlfn.IFS(Table1[[#This Row],[age]]&lt;20,"19 Below",Table1[[#This Row],[age]]&lt;=29,"20-29",Table1[[#This Row],[age]]&lt;=39,"30-39",Table1[[#This Row],[age]]&lt;=49,"40-49",Table1[[#This Row],[age]]&lt;=59,"50-59",Table1[[#This Row],[age]]&gt;60,"60+")</f>
        <v>20-29</v>
      </c>
    </row>
    <row r="574" spans="1:11" x14ac:dyDescent="0.25">
      <c r="A574" t="s">
        <v>1726</v>
      </c>
      <c r="B574" t="s">
        <v>1727</v>
      </c>
      <c r="C574" t="s">
        <v>1728</v>
      </c>
      <c r="D574" t="s">
        <v>34</v>
      </c>
      <c r="E574">
        <v>24</v>
      </c>
      <c r="F574" t="s">
        <v>28</v>
      </c>
      <c r="G574" t="s">
        <v>15</v>
      </c>
      <c r="H574" t="s">
        <v>55</v>
      </c>
      <c r="I574" t="s">
        <v>17</v>
      </c>
      <c r="J574" s="3">
        <v>39048</v>
      </c>
      <c r="K574" t="str" cm="1">
        <f t="array" ref="K574">_xlfn.IFS(Table1[[#This Row],[age]]&lt;20,"19 Below",Table1[[#This Row],[age]]&lt;=29,"20-29",Table1[[#This Row],[age]]&lt;=39,"30-39",Table1[[#This Row],[age]]&lt;=49,"40-49",Table1[[#This Row],[age]]&lt;=59,"50-59",Table1[[#This Row],[age]]&gt;60,"60+")</f>
        <v>20-29</v>
      </c>
    </row>
    <row r="575" spans="1:11" x14ac:dyDescent="0.25">
      <c r="A575" t="s">
        <v>1729</v>
      </c>
      <c r="B575" t="s">
        <v>1730</v>
      </c>
      <c r="C575" t="s">
        <v>1731</v>
      </c>
      <c r="D575" t="s">
        <v>13</v>
      </c>
      <c r="E575">
        <v>26</v>
      </c>
      <c r="F575" t="s">
        <v>14</v>
      </c>
      <c r="G575" t="s">
        <v>44</v>
      </c>
      <c r="H575" t="s">
        <v>16</v>
      </c>
      <c r="I575" t="s">
        <v>17</v>
      </c>
      <c r="J575" s="3">
        <v>61238</v>
      </c>
      <c r="K575" t="str" cm="1">
        <f t="array" ref="K575">_xlfn.IFS(Table1[[#This Row],[age]]&lt;20,"19 Below",Table1[[#This Row],[age]]&lt;=29,"20-29",Table1[[#This Row],[age]]&lt;=39,"30-39",Table1[[#This Row],[age]]&lt;=49,"40-49",Table1[[#This Row],[age]]&lt;=59,"50-59",Table1[[#This Row],[age]]&gt;60,"60+")</f>
        <v>20-29</v>
      </c>
    </row>
    <row r="576" spans="1:11" x14ac:dyDescent="0.25">
      <c r="A576" t="s">
        <v>1732</v>
      </c>
      <c r="B576" t="s">
        <v>1733</v>
      </c>
      <c r="C576" t="s">
        <v>1734</v>
      </c>
      <c r="D576" t="s">
        <v>34</v>
      </c>
      <c r="E576">
        <v>27</v>
      </c>
      <c r="F576" t="s">
        <v>28</v>
      </c>
      <c r="G576" t="s">
        <v>44</v>
      </c>
      <c r="H576" t="s">
        <v>30</v>
      </c>
      <c r="I576" t="s">
        <v>40</v>
      </c>
      <c r="J576" s="3">
        <v>152322</v>
      </c>
      <c r="K576" t="str" cm="1">
        <f t="array" ref="K576">_xlfn.IFS(Table1[[#This Row],[age]]&lt;20,"19 Below",Table1[[#This Row],[age]]&lt;=29,"20-29",Table1[[#This Row],[age]]&lt;=39,"30-39",Table1[[#This Row],[age]]&lt;=49,"40-49",Table1[[#This Row],[age]]&lt;=59,"50-59",Table1[[#This Row],[age]]&gt;60,"60+")</f>
        <v>20-29</v>
      </c>
    </row>
    <row r="577" spans="1:11" x14ac:dyDescent="0.25">
      <c r="A577" t="s">
        <v>1735</v>
      </c>
      <c r="B577" t="s">
        <v>1736</v>
      </c>
      <c r="C577" t="s">
        <v>1737</v>
      </c>
      <c r="D577" t="s">
        <v>34</v>
      </c>
      <c r="E577">
        <v>27</v>
      </c>
      <c r="F577" t="s">
        <v>28</v>
      </c>
      <c r="G577" t="s">
        <v>29</v>
      </c>
      <c r="H577" t="s">
        <v>55</v>
      </c>
      <c r="I577" t="s">
        <v>40</v>
      </c>
      <c r="J577" s="3">
        <v>24571</v>
      </c>
      <c r="K577" t="str" cm="1">
        <f t="array" ref="K577">_xlfn.IFS(Table1[[#This Row],[age]]&lt;20,"19 Below",Table1[[#This Row],[age]]&lt;=29,"20-29",Table1[[#This Row],[age]]&lt;=39,"30-39",Table1[[#This Row],[age]]&lt;=49,"40-49",Table1[[#This Row],[age]]&lt;=59,"50-59",Table1[[#This Row],[age]]&gt;60,"60+")</f>
        <v>20-29</v>
      </c>
    </row>
    <row r="578" spans="1:11" x14ac:dyDescent="0.25">
      <c r="A578" t="s">
        <v>1738</v>
      </c>
      <c r="B578" t="s">
        <v>1739</v>
      </c>
      <c r="C578" t="s">
        <v>1740</v>
      </c>
      <c r="D578" t="s">
        <v>34</v>
      </c>
      <c r="E578">
        <v>26</v>
      </c>
      <c r="F578" t="s">
        <v>28</v>
      </c>
      <c r="G578" t="s">
        <v>48</v>
      </c>
      <c r="H578" t="s">
        <v>150</v>
      </c>
      <c r="I578" t="s">
        <v>23</v>
      </c>
      <c r="J578" s="3">
        <v>178836</v>
      </c>
      <c r="K578" t="str" cm="1">
        <f t="array" ref="K578">_xlfn.IFS(Table1[[#This Row],[age]]&lt;20,"19 Below",Table1[[#This Row],[age]]&lt;=29,"20-29",Table1[[#This Row],[age]]&lt;=39,"30-39",Table1[[#This Row],[age]]&lt;=49,"40-49",Table1[[#This Row],[age]]&lt;=59,"50-59",Table1[[#This Row],[age]]&gt;60,"60+")</f>
        <v>20-29</v>
      </c>
    </row>
    <row r="579" spans="1:11" x14ac:dyDescent="0.25">
      <c r="A579" t="s">
        <v>1741</v>
      </c>
      <c r="B579" t="s">
        <v>1742</v>
      </c>
      <c r="C579" t="s">
        <v>1743</v>
      </c>
      <c r="D579" t="s">
        <v>34</v>
      </c>
      <c r="E579">
        <v>25</v>
      </c>
      <c r="F579" t="s">
        <v>28</v>
      </c>
      <c r="G579" t="s">
        <v>29</v>
      </c>
      <c r="H579" t="s">
        <v>55</v>
      </c>
      <c r="I579" t="s">
        <v>23</v>
      </c>
      <c r="J579" s="3">
        <v>31931</v>
      </c>
      <c r="K579" t="str" cm="1">
        <f t="array" ref="K579">_xlfn.IFS(Table1[[#This Row],[age]]&lt;20,"19 Below",Table1[[#This Row],[age]]&lt;=29,"20-29",Table1[[#This Row],[age]]&lt;=39,"30-39",Table1[[#This Row],[age]]&lt;=49,"40-49",Table1[[#This Row],[age]]&lt;=59,"50-59",Table1[[#This Row],[age]]&gt;60,"60+")</f>
        <v>20-29</v>
      </c>
    </row>
    <row r="580" spans="1:11" x14ac:dyDescent="0.25">
      <c r="A580" t="s">
        <v>1744</v>
      </c>
      <c r="B580" t="s">
        <v>1745</v>
      </c>
      <c r="C580" t="s">
        <v>1746</v>
      </c>
      <c r="D580" t="s">
        <v>13</v>
      </c>
      <c r="E580">
        <v>25</v>
      </c>
      <c r="F580" t="s">
        <v>28</v>
      </c>
      <c r="G580" t="s">
        <v>48</v>
      </c>
      <c r="H580" t="s">
        <v>30</v>
      </c>
      <c r="I580" t="s">
        <v>23</v>
      </c>
      <c r="J580" s="3">
        <v>217544</v>
      </c>
      <c r="K580" t="str" cm="1">
        <f t="array" ref="K580">_xlfn.IFS(Table1[[#This Row],[age]]&lt;20,"19 Below",Table1[[#This Row],[age]]&lt;=29,"20-29",Table1[[#This Row],[age]]&lt;=39,"30-39",Table1[[#This Row],[age]]&lt;=49,"40-49",Table1[[#This Row],[age]]&lt;=59,"50-59",Table1[[#This Row],[age]]&gt;60,"60+")</f>
        <v>20-29</v>
      </c>
    </row>
    <row r="581" spans="1:11" x14ac:dyDescent="0.25">
      <c r="A581" t="s">
        <v>1747</v>
      </c>
      <c r="B581" t="s">
        <v>1748</v>
      </c>
      <c r="C581" t="s">
        <v>1749</v>
      </c>
      <c r="D581" t="s">
        <v>13</v>
      </c>
      <c r="E581">
        <v>26</v>
      </c>
      <c r="F581" t="s">
        <v>28</v>
      </c>
      <c r="G581" t="s">
        <v>29</v>
      </c>
      <c r="H581" t="s">
        <v>70</v>
      </c>
      <c r="I581" t="s">
        <v>17</v>
      </c>
      <c r="J581" s="3">
        <v>22918</v>
      </c>
      <c r="K581" t="str" cm="1">
        <f t="array" ref="K581">_xlfn.IFS(Table1[[#This Row],[age]]&lt;20,"19 Below",Table1[[#This Row],[age]]&lt;=29,"20-29",Table1[[#This Row],[age]]&lt;=39,"30-39",Table1[[#This Row],[age]]&lt;=49,"40-49",Table1[[#This Row],[age]]&lt;=59,"50-59",Table1[[#This Row],[age]]&gt;60,"60+")</f>
        <v>20-29</v>
      </c>
    </row>
    <row r="582" spans="1:11" x14ac:dyDescent="0.25">
      <c r="A582" t="s">
        <v>1750</v>
      </c>
      <c r="B582" t="s">
        <v>1751</v>
      </c>
      <c r="C582" t="s">
        <v>1752</v>
      </c>
      <c r="D582" t="s">
        <v>34</v>
      </c>
      <c r="E582">
        <v>26</v>
      </c>
      <c r="F582" t="s">
        <v>28</v>
      </c>
      <c r="G582" t="s">
        <v>44</v>
      </c>
      <c r="H582" t="s">
        <v>55</v>
      </c>
      <c r="I582" t="s">
        <v>23</v>
      </c>
      <c r="J582" s="3">
        <v>26919</v>
      </c>
      <c r="K582" t="str" cm="1">
        <f t="array" ref="K582">_xlfn.IFS(Table1[[#This Row],[age]]&lt;20,"19 Below",Table1[[#This Row],[age]]&lt;=29,"20-29",Table1[[#This Row],[age]]&lt;=39,"30-39",Table1[[#This Row],[age]]&lt;=49,"40-49",Table1[[#This Row],[age]]&lt;=59,"50-59",Table1[[#This Row],[age]]&gt;60,"60+")</f>
        <v>20-29</v>
      </c>
    </row>
    <row r="583" spans="1:11" x14ac:dyDescent="0.25">
      <c r="A583" t="s">
        <v>1753</v>
      </c>
      <c r="B583" t="s">
        <v>1754</v>
      </c>
      <c r="C583" t="s">
        <v>1755</v>
      </c>
      <c r="D583" t="s">
        <v>13</v>
      </c>
      <c r="E583">
        <v>25</v>
      </c>
      <c r="F583" t="s">
        <v>28</v>
      </c>
      <c r="G583" t="s">
        <v>48</v>
      </c>
      <c r="H583" t="s">
        <v>62</v>
      </c>
      <c r="I583" t="s">
        <v>23</v>
      </c>
      <c r="J583" s="3">
        <v>52614</v>
      </c>
      <c r="K583" t="str" cm="1">
        <f t="array" ref="K583">_xlfn.IFS(Table1[[#This Row],[age]]&lt;20,"19 Below",Table1[[#This Row],[age]]&lt;=29,"20-29",Table1[[#This Row],[age]]&lt;=39,"30-39",Table1[[#This Row],[age]]&lt;=49,"40-49",Table1[[#This Row],[age]]&lt;=59,"50-59",Table1[[#This Row],[age]]&gt;60,"60+")</f>
        <v>20-29</v>
      </c>
    </row>
    <row r="584" spans="1:11" x14ac:dyDescent="0.25">
      <c r="A584" t="s">
        <v>1756</v>
      </c>
      <c r="B584" t="s">
        <v>1757</v>
      </c>
      <c r="C584" t="s">
        <v>1758</v>
      </c>
      <c r="D584" t="s">
        <v>34</v>
      </c>
      <c r="E584">
        <v>24</v>
      </c>
      <c r="F584" t="s">
        <v>28</v>
      </c>
      <c r="G584" t="s">
        <v>29</v>
      </c>
      <c r="H584" t="s">
        <v>55</v>
      </c>
      <c r="I584" t="s">
        <v>23</v>
      </c>
      <c r="J584" s="3">
        <v>33554</v>
      </c>
      <c r="K584" t="str" cm="1">
        <f t="array" ref="K584">_xlfn.IFS(Table1[[#This Row],[age]]&lt;20,"19 Below",Table1[[#This Row],[age]]&lt;=29,"20-29",Table1[[#This Row],[age]]&lt;=39,"30-39",Table1[[#This Row],[age]]&lt;=49,"40-49",Table1[[#This Row],[age]]&lt;=59,"50-59",Table1[[#This Row],[age]]&gt;60,"60+")</f>
        <v>20-29</v>
      </c>
    </row>
    <row r="585" spans="1:11" x14ac:dyDescent="0.25">
      <c r="A585" t="s">
        <v>1759</v>
      </c>
      <c r="B585" t="s">
        <v>1760</v>
      </c>
      <c r="C585" t="s">
        <v>1761</v>
      </c>
      <c r="D585" t="s">
        <v>13</v>
      </c>
      <c r="E585">
        <v>24</v>
      </c>
      <c r="F585" t="s">
        <v>28</v>
      </c>
      <c r="G585" t="s">
        <v>44</v>
      </c>
      <c r="H585" t="s">
        <v>74</v>
      </c>
      <c r="I585" t="s">
        <v>17</v>
      </c>
      <c r="J585" s="3">
        <v>92798</v>
      </c>
      <c r="K585" t="str" cm="1">
        <f t="array" ref="K585">_xlfn.IFS(Table1[[#This Row],[age]]&lt;20,"19 Below",Table1[[#This Row],[age]]&lt;=29,"20-29",Table1[[#This Row],[age]]&lt;=39,"30-39",Table1[[#This Row],[age]]&lt;=49,"40-49",Table1[[#This Row],[age]]&lt;=59,"50-59",Table1[[#This Row],[age]]&gt;60,"60+")</f>
        <v>20-29</v>
      </c>
    </row>
    <row r="586" spans="1:11" x14ac:dyDescent="0.25">
      <c r="A586" t="s">
        <v>1762</v>
      </c>
      <c r="B586" t="s">
        <v>1763</v>
      </c>
      <c r="C586" t="s">
        <v>1764</v>
      </c>
      <c r="D586" t="s">
        <v>13</v>
      </c>
      <c r="E586">
        <v>25</v>
      </c>
      <c r="F586" t="s">
        <v>28</v>
      </c>
      <c r="G586" t="s">
        <v>15</v>
      </c>
      <c r="H586" t="s">
        <v>55</v>
      </c>
      <c r="I586" t="s">
        <v>17</v>
      </c>
      <c r="J586" s="3">
        <v>28139</v>
      </c>
      <c r="K586" t="str" cm="1">
        <f t="array" ref="K586">_xlfn.IFS(Table1[[#This Row],[age]]&lt;20,"19 Below",Table1[[#This Row],[age]]&lt;=29,"20-29",Table1[[#This Row],[age]]&lt;=39,"30-39",Table1[[#This Row],[age]]&lt;=49,"40-49",Table1[[#This Row],[age]]&lt;=59,"50-59",Table1[[#This Row],[age]]&gt;60,"60+")</f>
        <v>20-29</v>
      </c>
    </row>
    <row r="587" spans="1:11" x14ac:dyDescent="0.25">
      <c r="A587" t="s">
        <v>1765</v>
      </c>
      <c r="B587" t="s">
        <v>1766</v>
      </c>
      <c r="C587" t="s">
        <v>1767</v>
      </c>
      <c r="D587" t="s">
        <v>13</v>
      </c>
      <c r="E587">
        <v>27</v>
      </c>
      <c r="F587" t="s">
        <v>14</v>
      </c>
      <c r="G587" t="s">
        <v>29</v>
      </c>
      <c r="H587" t="s">
        <v>16</v>
      </c>
      <c r="I587" t="s">
        <v>23</v>
      </c>
      <c r="J587" s="3">
        <v>71832</v>
      </c>
      <c r="K587" t="str" cm="1">
        <f t="array" ref="K587">_xlfn.IFS(Table1[[#This Row],[age]]&lt;20,"19 Below",Table1[[#This Row],[age]]&lt;=29,"20-29",Table1[[#This Row],[age]]&lt;=39,"30-39",Table1[[#This Row],[age]]&lt;=49,"40-49",Table1[[#This Row],[age]]&lt;=59,"50-59",Table1[[#This Row],[age]]&gt;60,"60+")</f>
        <v>20-29</v>
      </c>
    </row>
    <row r="588" spans="1:11" x14ac:dyDescent="0.25">
      <c r="A588" t="s">
        <v>1768</v>
      </c>
      <c r="B588" t="s">
        <v>716</v>
      </c>
      <c r="C588" t="s">
        <v>1769</v>
      </c>
      <c r="D588" t="s">
        <v>13</v>
      </c>
      <c r="E588">
        <v>27</v>
      </c>
      <c r="F588" t="s">
        <v>28</v>
      </c>
      <c r="G588" t="s">
        <v>44</v>
      </c>
      <c r="H588" t="s">
        <v>74</v>
      </c>
      <c r="I588" t="s">
        <v>40</v>
      </c>
      <c r="J588" s="3">
        <v>90487</v>
      </c>
      <c r="K588" t="str" cm="1">
        <f t="array" ref="K588">_xlfn.IFS(Table1[[#This Row],[age]]&lt;20,"19 Below",Table1[[#This Row],[age]]&lt;=29,"20-29",Table1[[#This Row],[age]]&lt;=39,"30-39",Table1[[#This Row],[age]]&lt;=49,"40-49",Table1[[#This Row],[age]]&lt;=59,"50-59",Table1[[#This Row],[age]]&gt;60,"60+")</f>
        <v>20-29</v>
      </c>
    </row>
    <row r="589" spans="1:11" x14ac:dyDescent="0.25">
      <c r="A589" t="s">
        <v>1770</v>
      </c>
      <c r="B589" t="s">
        <v>1011</v>
      </c>
      <c r="C589" t="s">
        <v>1771</v>
      </c>
      <c r="D589" t="s">
        <v>13</v>
      </c>
      <c r="E589">
        <v>25</v>
      </c>
      <c r="F589" t="s">
        <v>28</v>
      </c>
      <c r="G589" t="s">
        <v>146</v>
      </c>
      <c r="H589" t="s">
        <v>70</v>
      </c>
      <c r="I589" t="s">
        <v>17</v>
      </c>
      <c r="J589" s="3">
        <v>23993</v>
      </c>
      <c r="K589" t="str" cm="1">
        <f t="array" ref="K589">_xlfn.IFS(Table1[[#This Row],[age]]&lt;20,"19 Below",Table1[[#This Row],[age]]&lt;=29,"20-29",Table1[[#This Row],[age]]&lt;=39,"30-39",Table1[[#This Row],[age]]&lt;=49,"40-49",Table1[[#This Row],[age]]&lt;=59,"50-59",Table1[[#This Row],[age]]&gt;60,"60+")</f>
        <v>20-29</v>
      </c>
    </row>
    <row r="590" spans="1:11" x14ac:dyDescent="0.25">
      <c r="A590" t="s">
        <v>1772</v>
      </c>
      <c r="B590" t="s">
        <v>1773</v>
      </c>
      <c r="C590" t="s">
        <v>1774</v>
      </c>
      <c r="D590" t="s">
        <v>34</v>
      </c>
      <c r="E590">
        <v>24</v>
      </c>
      <c r="F590" t="s">
        <v>28</v>
      </c>
      <c r="G590" t="s">
        <v>15</v>
      </c>
      <c r="H590" t="s">
        <v>70</v>
      </c>
      <c r="I590" t="s">
        <v>23</v>
      </c>
      <c r="J590" s="3">
        <v>41664</v>
      </c>
      <c r="K590" t="str" cm="1">
        <f t="array" ref="K590">_xlfn.IFS(Table1[[#This Row],[age]]&lt;20,"19 Below",Table1[[#This Row],[age]]&lt;=29,"20-29",Table1[[#This Row],[age]]&lt;=39,"30-39",Table1[[#This Row],[age]]&lt;=49,"40-49",Table1[[#This Row],[age]]&lt;=59,"50-59",Table1[[#This Row],[age]]&gt;60,"60+")</f>
        <v>20-29</v>
      </c>
    </row>
    <row r="591" spans="1:11" x14ac:dyDescent="0.25">
      <c r="A591" t="s">
        <v>1775</v>
      </c>
      <c r="B591" t="s">
        <v>1776</v>
      </c>
      <c r="C591" t="s">
        <v>1777</v>
      </c>
      <c r="D591" t="s">
        <v>27</v>
      </c>
      <c r="E591">
        <v>24</v>
      </c>
      <c r="F591" t="s">
        <v>14</v>
      </c>
      <c r="G591" t="s">
        <v>29</v>
      </c>
      <c r="H591" t="s">
        <v>16</v>
      </c>
      <c r="I591" t="s">
        <v>40</v>
      </c>
      <c r="J591" s="3">
        <v>111750</v>
      </c>
      <c r="K591" t="str" cm="1">
        <f t="array" ref="K591">_xlfn.IFS(Table1[[#This Row],[age]]&lt;20,"19 Below",Table1[[#This Row],[age]]&lt;=29,"20-29",Table1[[#This Row],[age]]&lt;=39,"30-39",Table1[[#This Row],[age]]&lt;=49,"40-49",Table1[[#This Row],[age]]&lt;=59,"50-59",Table1[[#This Row],[age]]&gt;60,"60+")</f>
        <v>20-29</v>
      </c>
    </row>
    <row r="592" spans="1:11" x14ac:dyDescent="0.25">
      <c r="A592" t="s">
        <v>1778</v>
      </c>
      <c r="B592" t="s">
        <v>1779</v>
      </c>
      <c r="C592" t="s">
        <v>1780</v>
      </c>
      <c r="D592" t="s">
        <v>34</v>
      </c>
      <c r="E592">
        <v>25</v>
      </c>
      <c r="F592" t="s">
        <v>28</v>
      </c>
      <c r="G592" t="s">
        <v>48</v>
      </c>
      <c r="H592" t="s">
        <v>70</v>
      </c>
      <c r="I592" t="s">
        <v>23</v>
      </c>
      <c r="J592" s="3">
        <v>54566</v>
      </c>
      <c r="K592" t="str" cm="1">
        <f t="array" ref="K592">_xlfn.IFS(Table1[[#This Row],[age]]&lt;20,"19 Below",Table1[[#This Row],[age]]&lt;=29,"20-29",Table1[[#This Row],[age]]&lt;=39,"30-39",Table1[[#This Row],[age]]&lt;=49,"40-49",Table1[[#This Row],[age]]&lt;=59,"50-59",Table1[[#This Row],[age]]&gt;60,"60+")</f>
        <v>20-29</v>
      </c>
    </row>
    <row r="593" spans="1:11" x14ac:dyDescent="0.25">
      <c r="A593" t="s">
        <v>1781</v>
      </c>
      <c r="B593" t="s">
        <v>1782</v>
      </c>
      <c r="C593" t="s">
        <v>1783</v>
      </c>
      <c r="D593" t="s">
        <v>13</v>
      </c>
      <c r="E593">
        <v>27</v>
      </c>
      <c r="F593" t="s">
        <v>28</v>
      </c>
      <c r="G593" t="s">
        <v>44</v>
      </c>
      <c r="H593" t="s">
        <v>62</v>
      </c>
      <c r="I593" t="s">
        <v>23</v>
      </c>
      <c r="J593" s="3">
        <v>49343</v>
      </c>
      <c r="K593" t="str" cm="1">
        <f t="array" ref="K593">_xlfn.IFS(Table1[[#This Row],[age]]&lt;20,"19 Below",Table1[[#This Row],[age]]&lt;=29,"20-29",Table1[[#This Row],[age]]&lt;=39,"30-39",Table1[[#This Row],[age]]&lt;=49,"40-49",Table1[[#This Row],[age]]&lt;=59,"50-59",Table1[[#This Row],[age]]&gt;60,"60+")</f>
        <v>20-29</v>
      </c>
    </row>
    <row r="594" spans="1:11" x14ac:dyDescent="0.25">
      <c r="A594" t="s">
        <v>1784</v>
      </c>
      <c r="B594" t="s">
        <v>1785</v>
      </c>
      <c r="C594" t="s">
        <v>979</v>
      </c>
      <c r="D594" t="s">
        <v>13</v>
      </c>
      <c r="E594">
        <v>27</v>
      </c>
      <c r="F594" t="s">
        <v>28</v>
      </c>
      <c r="G594" t="s">
        <v>15</v>
      </c>
      <c r="H594" t="s">
        <v>55</v>
      </c>
      <c r="I594" t="s">
        <v>17</v>
      </c>
      <c r="J594" s="3">
        <v>34579</v>
      </c>
      <c r="K594" t="str" cm="1">
        <f t="array" ref="K594">_xlfn.IFS(Table1[[#This Row],[age]]&lt;20,"19 Below",Table1[[#This Row],[age]]&lt;=29,"20-29",Table1[[#This Row],[age]]&lt;=39,"30-39",Table1[[#This Row],[age]]&lt;=49,"40-49",Table1[[#This Row],[age]]&lt;=59,"50-59",Table1[[#This Row],[age]]&gt;60,"60+")</f>
        <v>20-29</v>
      </c>
    </row>
    <row r="595" spans="1:11" x14ac:dyDescent="0.25">
      <c r="A595" t="s">
        <v>1786</v>
      </c>
      <c r="B595" t="s">
        <v>1787</v>
      </c>
      <c r="C595" t="s">
        <v>1788</v>
      </c>
      <c r="D595" t="s">
        <v>13</v>
      </c>
      <c r="E595">
        <v>24</v>
      </c>
      <c r="F595" t="s">
        <v>14</v>
      </c>
      <c r="G595" t="s">
        <v>15</v>
      </c>
      <c r="H595" t="s">
        <v>16</v>
      </c>
      <c r="I595" t="s">
        <v>17</v>
      </c>
      <c r="J595" s="3">
        <v>82405</v>
      </c>
      <c r="K595" t="str" cm="1">
        <f t="array" ref="K595">_xlfn.IFS(Table1[[#This Row],[age]]&lt;20,"19 Below",Table1[[#This Row],[age]]&lt;=29,"20-29",Table1[[#This Row],[age]]&lt;=39,"30-39",Table1[[#This Row],[age]]&lt;=49,"40-49",Table1[[#This Row],[age]]&lt;=59,"50-59",Table1[[#This Row],[age]]&gt;60,"60+")</f>
        <v>20-29</v>
      </c>
    </row>
    <row r="596" spans="1:11" x14ac:dyDescent="0.25">
      <c r="A596" t="s">
        <v>1789</v>
      </c>
      <c r="B596" t="s">
        <v>1790</v>
      </c>
      <c r="C596" t="s">
        <v>1791</v>
      </c>
      <c r="D596" t="s">
        <v>27</v>
      </c>
      <c r="E596">
        <v>26</v>
      </c>
      <c r="F596" t="s">
        <v>14</v>
      </c>
      <c r="G596" t="s">
        <v>90</v>
      </c>
      <c r="H596" t="s">
        <v>16</v>
      </c>
      <c r="I596" t="s">
        <v>23</v>
      </c>
      <c r="J596" s="3">
        <v>107966</v>
      </c>
      <c r="K596" t="str" cm="1">
        <f t="array" ref="K596">_xlfn.IFS(Table1[[#This Row],[age]]&lt;20,"19 Below",Table1[[#This Row],[age]]&lt;=29,"20-29",Table1[[#This Row],[age]]&lt;=39,"30-39",Table1[[#This Row],[age]]&lt;=49,"40-49",Table1[[#This Row],[age]]&lt;=59,"50-59",Table1[[#This Row],[age]]&gt;60,"60+")</f>
        <v>20-29</v>
      </c>
    </row>
    <row r="597" spans="1:11" x14ac:dyDescent="0.25">
      <c r="A597" t="s">
        <v>1792</v>
      </c>
      <c r="B597" t="s">
        <v>1793</v>
      </c>
      <c r="C597" t="s">
        <v>1794</v>
      </c>
      <c r="D597" t="s">
        <v>34</v>
      </c>
      <c r="E597">
        <v>24</v>
      </c>
      <c r="F597" t="s">
        <v>14</v>
      </c>
      <c r="G597" t="s">
        <v>15</v>
      </c>
      <c r="H597" t="s">
        <v>16</v>
      </c>
      <c r="I597" t="s">
        <v>23</v>
      </c>
      <c r="J597" s="3">
        <v>133274</v>
      </c>
      <c r="K597" t="str" cm="1">
        <f t="array" ref="K597">_xlfn.IFS(Table1[[#This Row],[age]]&lt;20,"19 Below",Table1[[#This Row],[age]]&lt;=29,"20-29",Table1[[#This Row],[age]]&lt;=39,"30-39",Table1[[#This Row],[age]]&lt;=49,"40-49",Table1[[#This Row],[age]]&lt;=59,"50-59",Table1[[#This Row],[age]]&gt;60,"60+")</f>
        <v>20-29</v>
      </c>
    </row>
    <row r="598" spans="1:11" x14ac:dyDescent="0.25">
      <c r="A598" t="s">
        <v>1795</v>
      </c>
      <c r="B598" t="s">
        <v>1796</v>
      </c>
      <c r="C598" t="s">
        <v>1797</v>
      </c>
      <c r="D598" t="s">
        <v>34</v>
      </c>
      <c r="E598">
        <v>43</v>
      </c>
      <c r="F598" t="s">
        <v>14</v>
      </c>
      <c r="G598" t="s">
        <v>15</v>
      </c>
      <c r="H598" t="s">
        <v>66</v>
      </c>
      <c r="I598" t="s">
        <v>23</v>
      </c>
      <c r="J598" s="3">
        <v>513262</v>
      </c>
      <c r="K598" t="str" cm="1">
        <f t="array" ref="K598">_xlfn.IFS(Table1[[#This Row],[age]]&lt;20,"19 Below",Table1[[#This Row],[age]]&lt;=29,"20-29",Table1[[#This Row],[age]]&lt;=39,"30-39",Table1[[#This Row],[age]]&lt;=49,"40-49",Table1[[#This Row],[age]]&lt;=59,"50-59",Table1[[#This Row],[age]]&gt;60,"60+")</f>
        <v>40-49</v>
      </c>
    </row>
    <row r="599" spans="1:11" x14ac:dyDescent="0.25">
      <c r="A599" t="s">
        <v>1798</v>
      </c>
      <c r="B599" t="s">
        <v>1799</v>
      </c>
      <c r="C599" t="s">
        <v>1800</v>
      </c>
      <c r="D599" t="s">
        <v>13</v>
      </c>
      <c r="E599">
        <v>26</v>
      </c>
      <c r="F599" t="s">
        <v>14</v>
      </c>
      <c r="G599" t="s">
        <v>48</v>
      </c>
      <c r="H599" t="s">
        <v>118</v>
      </c>
      <c r="I599" t="s">
        <v>17</v>
      </c>
      <c r="J599" s="3">
        <v>36101</v>
      </c>
      <c r="K599" t="str" cm="1">
        <f t="array" ref="K599">_xlfn.IFS(Table1[[#This Row],[age]]&lt;20,"19 Below",Table1[[#This Row],[age]]&lt;=29,"20-29",Table1[[#This Row],[age]]&lt;=39,"30-39",Table1[[#This Row],[age]]&lt;=49,"40-49",Table1[[#This Row],[age]]&lt;=59,"50-59",Table1[[#This Row],[age]]&gt;60,"60+")</f>
        <v>20-29</v>
      </c>
    </row>
    <row r="600" spans="1:11" x14ac:dyDescent="0.25">
      <c r="A600" t="s">
        <v>1801</v>
      </c>
      <c r="B600" t="s">
        <v>1802</v>
      </c>
      <c r="C600" t="s">
        <v>1803</v>
      </c>
      <c r="D600" t="s">
        <v>13</v>
      </c>
      <c r="E600">
        <v>25</v>
      </c>
      <c r="F600" t="s">
        <v>28</v>
      </c>
      <c r="G600" t="s">
        <v>15</v>
      </c>
      <c r="H600" t="s">
        <v>70</v>
      </c>
      <c r="I600" t="s">
        <v>40</v>
      </c>
      <c r="J600" s="3">
        <v>52210</v>
      </c>
      <c r="K600" t="str" cm="1">
        <f t="array" ref="K600">_xlfn.IFS(Table1[[#This Row],[age]]&lt;20,"19 Below",Table1[[#This Row],[age]]&lt;=29,"20-29",Table1[[#This Row],[age]]&lt;=39,"30-39",Table1[[#This Row],[age]]&lt;=49,"40-49",Table1[[#This Row],[age]]&lt;=59,"50-59",Table1[[#This Row],[age]]&gt;60,"60+")</f>
        <v>20-29</v>
      </c>
    </row>
    <row r="601" spans="1:11" x14ac:dyDescent="0.25">
      <c r="A601" t="s">
        <v>1804</v>
      </c>
      <c r="B601" t="s">
        <v>1805</v>
      </c>
      <c r="C601" t="s">
        <v>1806</v>
      </c>
      <c r="D601" t="s">
        <v>34</v>
      </c>
      <c r="E601">
        <v>24</v>
      </c>
      <c r="F601" t="s">
        <v>14</v>
      </c>
      <c r="G601" t="s">
        <v>146</v>
      </c>
      <c r="H601" t="s">
        <v>16</v>
      </c>
      <c r="I601" t="s">
        <v>23</v>
      </c>
      <c r="J601" s="3">
        <v>151986</v>
      </c>
      <c r="K601" t="str" cm="1">
        <f t="array" ref="K601">_xlfn.IFS(Table1[[#This Row],[age]]&lt;20,"19 Below",Table1[[#This Row],[age]]&lt;=29,"20-29",Table1[[#This Row],[age]]&lt;=39,"30-39",Table1[[#This Row],[age]]&lt;=49,"40-49",Table1[[#This Row],[age]]&lt;=59,"50-59",Table1[[#This Row],[age]]&gt;60,"60+")</f>
        <v>20-29</v>
      </c>
    </row>
    <row r="602" spans="1:11" x14ac:dyDescent="0.25">
      <c r="A602" t="s">
        <v>1807</v>
      </c>
      <c r="B602" t="s">
        <v>400</v>
      </c>
      <c r="C602" t="s">
        <v>1808</v>
      </c>
      <c r="D602" t="s">
        <v>34</v>
      </c>
      <c r="E602">
        <v>27</v>
      </c>
      <c r="F602" t="s">
        <v>28</v>
      </c>
      <c r="G602" t="s">
        <v>48</v>
      </c>
      <c r="H602" t="s">
        <v>70</v>
      </c>
      <c r="I602" t="s">
        <v>23</v>
      </c>
      <c r="J602" s="3">
        <v>28828</v>
      </c>
      <c r="K602" t="str" cm="1">
        <f t="array" ref="K602">_xlfn.IFS(Table1[[#This Row],[age]]&lt;20,"19 Below",Table1[[#This Row],[age]]&lt;=29,"20-29",Table1[[#This Row],[age]]&lt;=39,"30-39",Table1[[#This Row],[age]]&lt;=49,"40-49",Table1[[#This Row],[age]]&lt;=59,"50-59",Table1[[#This Row],[age]]&gt;60,"60+")</f>
        <v>20-29</v>
      </c>
    </row>
    <row r="603" spans="1:11" x14ac:dyDescent="0.25">
      <c r="A603" t="s">
        <v>1809</v>
      </c>
      <c r="B603" t="s">
        <v>1810</v>
      </c>
      <c r="C603" t="s">
        <v>1811</v>
      </c>
      <c r="D603" t="s">
        <v>13</v>
      </c>
      <c r="E603">
        <v>26</v>
      </c>
      <c r="F603" t="s">
        <v>21</v>
      </c>
      <c r="G603" t="s">
        <v>15</v>
      </c>
      <c r="H603" t="s">
        <v>175</v>
      </c>
      <c r="I603" t="s">
        <v>17</v>
      </c>
      <c r="J603" s="3">
        <v>70395</v>
      </c>
      <c r="K603" t="str" cm="1">
        <f t="array" ref="K603">_xlfn.IFS(Table1[[#This Row],[age]]&lt;20,"19 Below",Table1[[#This Row],[age]]&lt;=29,"20-29",Table1[[#This Row],[age]]&lt;=39,"30-39",Table1[[#This Row],[age]]&lt;=49,"40-49",Table1[[#This Row],[age]]&lt;=59,"50-59",Table1[[#This Row],[age]]&gt;60,"60+")</f>
        <v>20-29</v>
      </c>
    </row>
    <row r="604" spans="1:11" x14ac:dyDescent="0.25">
      <c r="A604" t="s">
        <v>1812</v>
      </c>
      <c r="B604" t="s">
        <v>1813</v>
      </c>
      <c r="C604" t="s">
        <v>1814</v>
      </c>
      <c r="D604" t="s">
        <v>34</v>
      </c>
      <c r="E604">
        <v>26</v>
      </c>
      <c r="F604" t="s">
        <v>14</v>
      </c>
      <c r="G604" t="s">
        <v>48</v>
      </c>
      <c r="H604" t="s">
        <v>16</v>
      </c>
      <c r="I604" t="s">
        <v>23</v>
      </c>
      <c r="J604" s="3">
        <v>92364</v>
      </c>
      <c r="K604" t="str" cm="1">
        <f t="array" ref="K604">_xlfn.IFS(Table1[[#This Row],[age]]&lt;20,"19 Below",Table1[[#This Row],[age]]&lt;=29,"20-29",Table1[[#This Row],[age]]&lt;=39,"30-39",Table1[[#This Row],[age]]&lt;=49,"40-49",Table1[[#This Row],[age]]&lt;=59,"50-59",Table1[[#This Row],[age]]&gt;60,"60+")</f>
        <v>20-29</v>
      </c>
    </row>
    <row r="605" spans="1:11" x14ac:dyDescent="0.25">
      <c r="A605" t="s">
        <v>1815</v>
      </c>
      <c r="B605" t="s">
        <v>1816</v>
      </c>
      <c r="C605" t="s">
        <v>1817</v>
      </c>
      <c r="D605" t="s">
        <v>34</v>
      </c>
      <c r="E605">
        <v>27</v>
      </c>
      <c r="F605" t="s">
        <v>21</v>
      </c>
      <c r="G605" t="s">
        <v>44</v>
      </c>
      <c r="H605" t="s">
        <v>175</v>
      </c>
      <c r="I605" t="s">
        <v>40</v>
      </c>
      <c r="J605" s="3">
        <v>55206</v>
      </c>
      <c r="K605" t="str" cm="1">
        <f t="array" ref="K605">_xlfn.IFS(Table1[[#This Row],[age]]&lt;20,"19 Below",Table1[[#This Row],[age]]&lt;=29,"20-29",Table1[[#This Row],[age]]&lt;=39,"30-39",Table1[[#This Row],[age]]&lt;=49,"40-49",Table1[[#This Row],[age]]&lt;=59,"50-59",Table1[[#This Row],[age]]&gt;60,"60+")</f>
        <v>20-29</v>
      </c>
    </row>
    <row r="606" spans="1:11" x14ac:dyDescent="0.25">
      <c r="A606" t="s">
        <v>1818</v>
      </c>
      <c r="B606" t="s">
        <v>1819</v>
      </c>
      <c r="C606" t="s">
        <v>1820</v>
      </c>
      <c r="D606" t="s">
        <v>34</v>
      </c>
      <c r="E606">
        <v>25</v>
      </c>
      <c r="F606" t="s">
        <v>28</v>
      </c>
      <c r="G606" t="s">
        <v>44</v>
      </c>
      <c r="H606" t="s">
        <v>55</v>
      </c>
      <c r="I606" t="s">
        <v>17</v>
      </c>
      <c r="J606" s="3">
        <v>45286</v>
      </c>
      <c r="K606" t="str" cm="1">
        <f t="array" ref="K606">_xlfn.IFS(Table1[[#This Row],[age]]&lt;20,"19 Below",Table1[[#This Row],[age]]&lt;=29,"20-29",Table1[[#This Row],[age]]&lt;=39,"30-39",Table1[[#This Row],[age]]&lt;=49,"40-49",Table1[[#This Row],[age]]&lt;=59,"50-59",Table1[[#This Row],[age]]&gt;60,"60+")</f>
        <v>20-29</v>
      </c>
    </row>
    <row r="607" spans="1:11" x14ac:dyDescent="0.25">
      <c r="A607" t="s">
        <v>1821</v>
      </c>
      <c r="B607" t="s">
        <v>1822</v>
      </c>
      <c r="C607" t="s">
        <v>1823</v>
      </c>
      <c r="D607" t="s">
        <v>34</v>
      </c>
      <c r="E607">
        <v>25</v>
      </c>
      <c r="F607" t="s">
        <v>28</v>
      </c>
      <c r="G607" t="s">
        <v>90</v>
      </c>
      <c r="H607" t="s">
        <v>150</v>
      </c>
      <c r="I607" t="s">
        <v>23</v>
      </c>
      <c r="J607" s="3">
        <v>211401</v>
      </c>
      <c r="K607" t="str" cm="1">
        <f t="array" ref="K607">_xlfn.IFS(Table1[[#This Row],[age]]&lt;20,"19 Below",Table1[[#This Row],[age]]&lt;=29,"20-29",Table1[[#This Row],[age]]&lt;=39,"30-39",Table1[[#This Row],[age]]&lt;=49,"40-49",Table1[[#This Row],[age]]&lt;=59,"50-59",Table1[[#This Row],[age]]&gt;60,"60+")</f>
        <v>20-29</v>
      </c>
    </row>
    <row r="608" spans="1:11" x14ac:dyDescent="0.25">
      <c r="A608" t="s">
        <v>1824</v>
      </c>
      <c r="B608" t="s">
        <v>1825</v>
      </c>
      <c r="C608" t="s">
        <v>1826</v>
      </c>
      <c r="D608" t="s">
        <v>34</v>
      </c>
      <c r="E608">
        <v>27</v>
      </c>
      <c r="F608" t="s">
        <v>14</v>
      </c>
      <c r="G608" t="s">
        <v>44</v>
      </c>
      <c r="H608" t="s">
        <v>16</v>
      </c>
      <c r="I608" t="s">
        <v>23</v>
      </c>
      <c r="J608" s="3">
        <v>66488</v>
      </c>
      <c r="K608" t="str" cm="1">
        <f t="array" ref="K608">_xlfn.IFS(Table1[[#This Row],[age]]&lt;20,"19 Below",Table1[[#This Row],[age]]&lt;=29,"20-29",Table1[[#This Row],[age]]&lt;=39,"30-39",Table1[[#This Row],[age]]&lt;=49,"40-49",Table1[[#This Row],[age]]&lt;=59,"50-59",Table1[[#This Row],[age]]&gt;60,"60+")</f>
        <v>20-29</v>
      </c>
    </row>
    <row r="609" spans="1:11" x14ac:dyDescent="0.25">
      <c r="A609" t="s">
        <v>1827</v>
      </c>
      <c r="B609" t="s">
        <v>1828</v>
      </c>
      <c r="C609" t="s">
        <v>1829</v>
      </c>
      <c r="D609" t="s">
        <v>13</v>
      </c>
      <c r="E609">
        <v>25</v>
      </c>
      <c r="F609" t="s">
        <v>28</v>
      </c>
      <c r="G609" t="s">
        <v>44</v>
      </c>
      <c r="H609" t="s">
        <v>70</v>
      </c>
      <c r="I609" t="s">
        <v>23</v>
      </c>
      <c r="J609" s="3">
        <v>29126</v>
      </c>
      <c r="K609" t="str" cm="1">
        <f t="array" ref="K609">_xlfn.IFS(Table1[[#This Row],[age]]&lt;20,"19 Below",Table1[[#This Row],[age]]&lt;=29,"20-29",Table1[[#This Row],[age]]&lt;=39,"30-39",Table1[[#This Row],[age]]&lt;=49,"40-49",Table1[[#This Row],[age]]&lt;=59,"50-59",Table1[[#This Row],[age]]&gt;60,"60+")</f>
        <v>20-29</v>
      </c>
    </row>
    <row r="610" spans="1:11" x14ac:dyDescent="0.25">
      <c r="A610" t="s">
        <v>1830</v>
      </c>
      <c r="B610" t="s">
        <v>1831</v>
      </c>
      <c r="C610" t="s">
        <v>1832</v>
      </c>
      <c r="D610" t="s">
        <v>34</v>
      </c>
      <c r="E610">
        <v>25</v>
      </c>
      <c r="F610" t="s">
        <v>28</v>
      </c>
      <c r="G610" t="s">
        <v>44</v>
      </c>
      <c r="H610" t="s">
        <v>70</v>
      </c>
      <c r="I610" t="s">
        <v>17</v>
      </c>
      <c r="J610" s="3">
        <v>39636</v>
      </c>
      <c r="K610" t="str" cm="1">
        <f t="array" ref="K610">_xlfn.IFS(Table1[[#This Row],[age]]&lt;20,"19 Below",Table1[[#This Row],[age]]&lt;=29,"20-29",Table1[[#This Row],[age]]&lt;=39,"30-39",Table1[[#This Row],[age]]&lt;=49,"40-49",Table1[[#This Row],[age]]&lt;=59,"50-59",Table1[[#This Row],[age]]&gt;60,"60+")</f>
        <v>20-29</v>
      </c>
    </row>
    <row r="611" spans="1:11" x14ac:dyDescent="0.25">
      <c r="A611" t="s">
        <v>1833</v>
      </c>
      <c r="B611" t="s">
        <v>1834</v>
      </c>
      <c r="C611" t="s">
        <v>1835</v>
      </c>
      <c r="D611" t="s">
        <v>13</v>
      </c>
      <c r="E611">
        <v>26</v>
      </c>
      <c r="F611" t="s">
        <v>28</v>
      </c>
      <c r="G611" t="s">
        <v>90</v>
      </c>
      <c r="H611" t="s">
        <v>62</v>
      </c>
      <c r="I611" t="s">
        <v>40</v>
      </c>
      <c r="J611" s="3">
        <v>54470</v>
      </c>
      <c r="K611" t="str" cm="1">
        <f t="array" ref="K611">_xlfn.IFS(Table1[[#This Row],[age]]&lt;20,"19 Below",Table1[[#This Row],[age]]&lt;=29,"20-29",Table1[[#This Row],[age]]&lt;=39,"30-39",Table1[[#This Row],[age]]&lt;=49,"40-49",Table1[[#This Row],[age]]&lt;=59,"50-59",Table1[[#This Row],[age]]&gt;60,"60+")</f>
        <v>20-29</v>
      </c>
    </row>
    <row r="612" spans="1:11" x14ac:dyDescent="0.25">
      <c r="A612" t="s">
        <v>1836</v>
      </c>
      <c r="B612" t="s">
        <v>1837</v>
      </c>
      <c r="C612" t="s">
        <v>1838</v>
      </c>
      <c r="D612" t="s">
        <v>13</v>
      </c>
      <c r="E612">
        <v>25</v>
      </c>
      <c r="F612" t="s">
        <v>14</v>
      </c>
      <c r="G612" t="s">
        <v>35</v>
      </c>
      <c r="H612" t="s">
        <v>16</v>
      </c>
      <c r="I612" t="s">
        <v>23</v>
      </c>
      <c r="J612" s="3">
        <v>79329</v>
      </c>
      <c r="K612" t="str" cm="1">
        <f t="array" ref="K612">_xlfn.IFS(Table1[[#This Row],[age]]&lt;20,"19 Below",Table1[[#This Row],[age]]&lt;=29,"20-29",Table1[[#This Row],[age]]&lt;=39,"30-39",Table1[[#This Row],[age]]&lt;=49,"40-49",Table1[[#This Row],[age]]&lt;=59,"50-59",Table1[[#This Row],[age]]&gt;60,"60+")</f>
        <v>20-29</v>
      </c>
    </row>
    <row r="613" spans="1:11" x14ac:dyDescent="0.25">
      <c r="A613" t="s">
        <v>1839</v>
      </c>
      <c r="B613" t="s">
        <v>1102</v>
      </c>
      <c r="C613" t="s">
        <v>1332</v>
      </c>
      <c r="D613" t="s">
        <v>34</v>
      </c>
      <c r="E613">
        <v>27</v>
      </c>
      <c r="F613" t="s">
        <v>14</v>
      </c>
      <c r="G613" t="s">
        <v>146</v>
      </c>
      <c r="H613" t="s">
        <v>16</v>
      </c>
      <c r="I613" t="s">
        <v>40</v>
      </c>
      <c r="J613" s="3">
        <v>173994</v>
      </c>
      <c r="K613" t="str" cm="1">
        <f t="array" ref="K613">_xlfn.IFS(Table1[[#This Row],[age]]&lt;20,"19 Below",Table1[[#This Row],[age]]&lt;=29,"20-29",Table1[[#This Row],[age]]&lt;=39,"30-39",Table1[[#This Row],[age]]&lt;=49,"40-49",Table1[[#This Row],[age]]&lt;=59,"50-59",Table1[[#This Row],[age]]&gt;60,"60+")</f>
        <v>20-29</v>
      </c>
    </row>
    <row r="614" spans="1:11" x14ac:dyDescent="0.25">
      <c r="A614" t="s">
        <v>1840</v>
      </c>
      <c r="B614" t="s">
        <v>1841</v>
      </c>
      <c r="C614" t="s">
        <v>1842</v>
      </c>
      <c r="D614" t="s">
        <v>13</v>
      </c>
      <c r="E614">
        <v>24</v>
      </c>
      <c r="F614" t="s">
        <v>28</v>
      </c>
      <c r="G614" t="s">
        <v>44</v>
      </c>
      <c r="H614" t="s">
        <v>70</v>
      </c>
      <c r="I614" t="s">
        <v>17</v>
      </c>
      <c r="J614" s="3">
        <v>26363</v>
      </c>
      <c r="K614" t="str" cm="1">
        <f t="array" ref="K614">_xlfn.IFS(Table1[[#This Row],[age]]&lt;20,"19 Below",Table1[[#This Row],[age]]&lt;=29,"20-29",Table1[[#This Row],[age]]&lt;=39,"30-39",Table1[[#This Row],[age]]&lt;=49,"40-49",Table1[[#This Row],[age]]&lt;=59,"50-59",Table1[[#This Row],[age]]&gt;60,"60+")</f>
        <v>20-29</v>
      </c>
    </row>
    <row r="615" spans="1:11" x14ac:dyDescent="0.25">
      <c r="A615" t="s">
        <v>1843</v>
      </c>
      <c r="B615" t="s">
        <v>1844</v>
      </c>
      <c r="C615" t="s">
        <v>1845</v>
      </c>
      <c r="D615" t="s">
        <v>827</v>
      </c>
      <c r="E615">
        <v>27</v>
      </c>
      <c r="F615" t="s">
        <v>28</v>
      </c>
      <c r="G615" t="s">
        <v>146</v>
      </c>
      <c r="H615" t="s">
        <v>150</v>
      </c>
      <c r="I615" t="s">
        <v>17</v>
      </c>
      <c r="J615" s="3">
        <v>130012</v>
      </c>
      <c r="K615" t="str" cm="1">
        <f t="array" ref="K615">_xlfn.IFS(Table1[[#This Row],[age]]&lt;20,"19 Below",Table1[[#This Row],[age]]&lt;=29,"20-29",Table1[[#This Row],[age]]&lt;=39,"30-39",Table1[[#This Row],[age]]&lt;=49,"40-49",Table1[[#This Row],[age]]&lt;=59,"50-59",Table1[[#This Row],[age]]&gt;60,"60+")</f>
        <v>20-29</v>
      </c>
    </row>
    <row r="616" spans="1:11" x14ac:dyDescent="0.25">
      <c r="A616" t="s">
        <v>1846</v>
      </c>
      <c r="B616" t="s">
        <v>1847</v>
      </c>
      <c r="C616" t="s">
        <v>1848</v>
      </c>
      <c r="D616" t="s">
        <v>34</v>
      </c>
      <c r="E616">
        <v>26</v>
      </c>
      <c r="F616" t="s">
        <v>28</v>
      </c>
      <c r="G616" t="s">
        <v>44</v>
      </c>
      <c r="H616" t="s">
        <v>70</v>
      </c>
      <c r="I616" t="s">
        <v>23</v>
      </c>
      <c r="J616" s="3">
        <v>34630</v>
      </c>
      <c r="K616" t="str" cm="1">
        <f t="array" ref="K616">_xlfn.IFS(Table1[[#This Row],[age]]&lt;20,"19 Below",Table1[[#This Row],[age]]&lt;=29,"20-29",Table1[[#This Row],[age]]&lt;=39,"30-39",Table1[[#This Row],[age]]&lt;=49,"40-49",Table1[[#This Row],[age]]&lt;=59,"50-59",Table1[[#This Row],[age]]&gt;60,"60+")</f>
        <v>20-29</v>
      </c>
    </row>
    <row r="617" spans="1:11" x14ac:dyDescent="0.25">
      <c r="A617" t="s">
        <v>1849</v>
      </c>
      <c r="B617" t="s">
        <v>841</v>
      </c>
      <c r="C617" t="s">
        <v>1850</v>
      </c>
      <c r="D617" t="s">
        <v>34</v>
      </c>
      <c r="E617">
        <v>24</v>
      </c>
      <c r="F617" t="s">
        <v>28</v>
      </c>
      <c r="G617" t="s">
        <v>29</v>
      </c>
      <c r="H617" t="s">
        <v>55</v>
      </c>
      <c r="I617" t="s">
        <v>17</v>
      </c>
      <c r="J617" s="3">
        <v>61883</v>
      </c>
      <c r="K617" t="str" cm="1">
        <f t="array" ref="K617">_xlfn.IFS(Table1[[#This Row],[age]]&lt;20,"19 Below",Table1[[#This Row],[age]]&lt;=29,"20-29",Table1[[#This Row],[age]]&lt;=39,"30-39",Table1[[#This Row],[age]]&lt;=49,"40-49",Table1[[#This Row],[age]]&lt;=59,"50-59",Table1[[#This Row],[age]]&gt;60,"60+")</f>
        <v>20-29</v>
      </c>
    </row>
    <row r="618" spans="1:11" x14ac:dyDescent="0.25">
      <c r="A618" t="s">
        <v>1851</v>
      </c>
      <c r="B618" t="s">
        <v>1852</v>
      </c>
      <c r="C618" t="s">
        <v>1853</v>
      </c>
      <c r="D618" t="s">
        <v>34</v>
      </c>
      <c r="E618">
        <v>27</v>
      </c>
      <c r="F618" t="s">
        <v>28</v>
      </c>
      <c r="G618" t="s">
        <v>15</v>
      </c>
      <c r="H618" t="s">
        <v>74</v>
      </c>
      <c r="I618" t="s">
        <v>23</v>
      </c>
      <c r="J618" s="3">
        <v>56302</v>
      </c>
      <c r="K618" t="str" cm="1">
        <f t="array" ref="K618">_xlfn.IFS(Table1[[#This Row],[age]]&lt;20,"19 Below",Table1[[#This Row],[age]]&lt;=29,"20-29",Table1[[#This Row],[age]]&lt;=39,"30-39",Table1[[#This Row],[age]]&lt;=49,"40-49",Table1[[#This Row],[age]]&lt;=59,"50-59",Table1[[#This Row],[age]]&gt;60,"60+")</f>
        <v>20-29</v>
      </c>
    </row>
    <row r="619" spans="1:11" x14ac:dyDescent="0.25">
      <c r="A619" t="s">
        <v>1854</v>
      </c>
      <c r="B619" t="s">
        <v>1855</v>
      </c>
      <c r="C619" t="s">
        <v>1856</v>
      </c>
      <c r="D619" t="s">
        <v>34</v>
      </c>
      <c r="E619">
        <v>24</v>
      </c>
      <c r="F619" t="s">
        <v>14</v>
      </c>
      <c r="G619" t="s">
        <v>15</v>
      </c>
      <c r="H619" t="s">
        <v>16</v>
      </c>
      <c r="I619" t="s">
        <v>40</v>
      </c>
      <c r="J619" s="3">
        <v>130774</v>
      </c>
      <c r="K619" t="str" cm="1">
        <f t="array" ref="K619">_xlfn.IFS(Table1[[#This Row],[age]]&lt;20,"19 Below",Table1[[#This Row],[age]]&lt;=29,"20-29",Table1[[#This Row],[age]]&lt;=39,"30-39",Table1[[#This Row],[age]]&lt;=49,"40-49",Table1[[#This Row],[age]]&lt;=59,"50-59",Table1[[#This Row],[age]]&gt;60,"60+")</f>
        <v>20-29</v>
      </c>
    </row>
    <row r="620" spans="1:11" x14ac:dyDescent="0.25">
      <c r="A620" t="s">
        <v>1857</v>
      </c>
      <c r="B620" t="s">
        <v>1858</v>
      </c>
      <c r="C620" t="s">
        <v>1859</v>
      </c>
      <c r="D620" t="s">
        <v>34</v>
      </c>
      <c r="E620">
        <v>26</v>
      </c>
      <c r="F620" t="s">
        <v>14</v>
      </c>
      <c r="G620" t="s">
        <v>29</v>
      </c>
      <c r="H620" t="s">
        <v>16</v>
      </c>
      <c r="I620" t="s">
        <v>17</v>
      </c>
      <c r="J620" s="3">
        <v>149390</v>
      </c>
      <c r="K620" t="str" cm="1">
        <f t="array" ref="K620">_xlfn.IFS(Table1[[#This Row],[age]]&lt;20,"19 Below",Table1[[#This Row],[age]]&lt;=29,"20-29",Table1[[#This Row],[age]]&lt;=39,"30-39",Table1[[#This Row],[age]]&lt;=49,"40-49",Table1[[#This Row],[age]]&lt;=59,"50-59",Table1[[#This Row],[age]]&gt;60,"60+")</f>
        <v>20-29</v>
      </c>
    </row>
    <row r="621" spans="1:11" x14ac:dyDescent="0.25">
      <c r="A621" t="s">
        <v>1860</v>
      </c>
      <c r="B621" t="s">
        <v>1861</v>
      </c>
      <c r="C621" t="s">
        <v>1862</v>
      </c>
      <c r="D621" t="s">
        <v>13</v>
      </c>
      <c r="E621">
        <v>24</v>
      </c>
      <c r="F621" t="s">
        <v>28</v>
      </c>
      <c r="G621" t="s">
        <v>29</v>
      </c>
      <c r="H621" t="s">
        <v>70</v>
      </c>
      <c r="I621" t="s">
        <v>40</v>
      </c>
      <c r="J621" s="3">
        <v>35270</v>
      </c>
      <c r="K621" t="str" cm="1">
        <f t="array" ref="K621">_xlfn.IFS(Table1[[#This Row],[age]]&lt;20,"19 Below",Table1[[#This Row],[age]]&lt;=29,"20-29",Table1[[#This Row],[age]]&lt;=39,"30-39",Table1[[#This Row],[age]]&lt;=49,"40-49",Table1[[#This Row],[age]]&lt;=59,"50-59",Table1[[#This Row],[age]]&gt;60,"60+")</f>
        <v>20-29</v>
      </c>
    </row>
    <row r="622" spans="1:11" x14ac:dyDescent="0.25">
      <c r="A622" t="s">
        <v>1863</v>
      </c>
      <c r="B622" t="s">
        <v>1864</v>
      </c>
      <c r="C622" t="s">
        <v>1865</v>
      </c>
      <c r="D622" t="s">
        <v>13</v>
      </c>
      <c r="E622">
        <v>27</v>
      </c>
      <c r="F622" t="s">
        <v>28</v>
      </c>
      <c r="G622" t="s">
        <v>29</v>
      </c>
      <c r="H622" t="s">
        <v>55</v>
      </c>
      <c r="I622" t="s">
        <v>17</v>
      </c>
      <c r="J622" s="3">
        <v>20387</v>
      </c>
      <c r="K622" t="str" cm="1">
        <f t="array" ref="K622">_xlfn.IFS(Table1[[#This Row],[age]]&lt;20,"19 Below",Table1[[#This Row],[age]]&lt;=29,"20-29",Table1[[#This Row],[age]]&lt;=39,"30-39",Table1[[#This Row],[age]]&lt;=49,"40-49",Table1[[#This Row],[age]]&lt;=59,"50-59",Table1[[#This Row],[age]]&gt;60,"60+")</f>
        <v>20-29</v>
      </c>
    </row>
    <row r="623" spans="1:11" x14ac:dyDescent="0.25">
      <c r="A623" t="s">
        <v>1866</v>
      </c>
      <c r="B623" t="s">
        <v>1867</v>
      </c>
      <c r="C623" t="s">
        <v>1868</v>
      </c>
      <c r="D623" t="s">
        <v>27</v>
      </c>
      <c r="E623">
        <v>26</v>
      </c>
      <c r="F623" t="s">
        <v>28</v>
      </c>
      <c r="G623" t="s">
        <v>15</v>
      </c>
      <c r="H623" t="s">
        <v>70</v>
      </c>
      <c r="I623" t="s">
        <v>40</v>
      </c>
      <c r="J623" s="3">
        <v>27219</v>
      </c>
      <c r="K623" t="str" cm="1">
        <f t="array" ref="K623">_xlfn.IFS(Table1[[#This Row],[age]]&lt;20,"19 Below",Table1[[#This Row],[age]]&lt;=29,"20-29",Table1[[#This Row],[age]]&lt;=39,"30-39",Table1[[#This Row],[age]]&lt;=49,"40-49",Table1[[#This Row],[age]]&lt;=59,"50-59",Table1[[#This Row],[age]]&gt;60,"60+")</f>
        <v>20-29</v>
      </c>
    </row>
    <row r="624" spans="1:11" x14ac:dyDescent="0.25">
      <c r="A624" t="s">
        <v>1869</v>
      </c>
      <c r="B624" t="s">
        <v>1201</v>
      </c>
      <c r="C624" t="s">
        <v>1870</v>
      </c>
      <c r="D624" t="s">
        <v>13</v>
      </c>
      <c r="E624">
        <v>25</v>
      </c>
      <c r="F624" t="s">
        <v>14</v>
      </c>
      <c r="G624" t="s">
        <v>15</v>
      </c>
      <c r="H624" t="s">
        <v>16</v>
      </c>
      <c r="I624" t="s">
        <v>23</v>
      </c>
      <c r="J624" s="3">
        <v>46283</v>
      </c>
      <c r="K624" t="str" cm="1">
        <f t="array" ref="K624">_xlfn.IFS(Table1[[#This Row],[age]]&lt;20,"19 Below",Table1[[#This Row],[age]]&lt;=29,"20-29",Table1[[#This Row],[age]]&lt;=39,"30-39",Table1[[#This Row],[age]]&lt;=49,"40-49",Table1[[#This Row],[age]]&lt;=59,"50-59",Table1[[#This Row],[age]]&gt;60,"60+")</f>
        <v>20-29</v>
      </c>
    </row>
    <row r="625" spans="1:11" x14ac:dyDescent="0.25">
      <c r="A625" t="s">
        <v>1871</v>
      </c>
      <c r="B625" t="s">
        <v>1872</v>
      </c>
      <c r="C625" t="s">
        <v>1873</v>
      </c>
      <c r="D625" t="s">
        <v>34</v>
      </c>
      <c r="E625">
        <v>27</v>
      </c>
      <c r="F625" t="s">
        <v>14</v>
      </c>
      <c r="G625" t="s">
        <v>15</v>
      </c>
      <c r="H625" t="s">
        <v>66</v>
      </c>
      <c r="I625" t="s">
        <v>23</v>
      </c>
      <c r="J625" s="3">
        <v>149813</v>
      </c>
      <c r="K625" t="str" cm="1">
        <f t="array" ref="K625">_xlfn.IFS(Table1[[#This Row],[age]]&lt;20,"19 Below",Table1[[#This Row],[age]]&lt;=29,"20-29",Table1[[#This Row],[age]]&lt;=39,"30-39",Table1[[#This Row],[age]]&lt;=49,"40-49",Table1[[#This Row],[age]]&lt;=59,"50-59",Table1[[#This Row],[age]]&gt;60,"60+")</f>
        <v>20-29</v>
      </c>
    </row>
    <row r="626" spans="1:11" x14ac:dyDescent="0.25">
      <c r="A626" t="s">
        <v>1874</v>
      </c>
      <c r="B626" t="s">
        <v>1875</v>
      </c>
      <c r="C626" t="s">
        <v>1876</v>
      </c>
      <c r="D626" t="s">
        <v>13</v>
      </c>
      <c r="E626">
        <v>25</v>
      </c>
      <c r="F626" t="s">
        <v>14</v>
      </c>
      <c r="G626" t="s">
        <v>29</v>
      </c>
      <c r="H626" t="s">
        <v>118</v>
      </c>
      <c r="I626" t="s">
        <v>17</v>
      </c>
      <c r="J626" s="3">
        <v>28090</v>
      </c>
      <c r="K626" t="str" cm="1">
        <f t="array" ref="K626">_xlfn.IFS(Table1[[#This Row],[age]]&lt;20,"19 Below",Table1[[#This Row],[age]]&lt;=29,"20-29",Table1[[#This Row],[age]]&lt;=39,"30-39",Table1[[#This Row],[age]]&lt;=49,"40-49",Table1[[#This Row],[age]]&lt;=59,"50-59",Table1[[#This Row],[age]]&gt;60,"60+")</f>
        <v>20-29</v>
      </c>
    </row>
    <row r="627" spans="1:11" x14ac:dyDescent="0.25">
      <c r="A627" t="s">
        <v>1877</v>
      </c>
      <c r="B627" t="s">
        <v>1878</v>
      </c>
      <c r="C627" t="s">
        <v>1879</v>
      </c>
      <c r="D627" t="s">
        <v>13</v>
      </c>
      <c r="E627">
        <v>26</v>
      </c>
      <c r="F627" t="s">
        <v>28</v>
      </c>
      <c r="G627" t="s">
        <v>29</v>
      </c>
      <c r="H627" t="s">
        <v>55</v>
      </c>
      <c r="I627" t="s">
        <v>40</v>
      </c>
      <c r="J627" s="3">
        <v>30207</v>
      </c>
      <c r="K627" t="str" cm="1">
        <f t="array" ref="K627">_xlfn.IFS(Table1[[#This Row],[age]]&lt;20,"19 Below",Table1[[#This Row],[age]]&lt;=29,"20-29",Table1[[#This Row],[age]]&lt;=39,"30-39",Table1[[#This Row],[age]]&lt;=49,"40-49",Table1[[#This Row],[age]]&lt;=59,"50-59",Table1[[#This Row],[age]]&gt;60,"60+")</f>
        <v>20-29</v>
      </c>
    </row>
    <row r="628" spans="1:11" x14ac:dyDescent="0.25">
      <c r="A628" t="s">
        <v>1880</v>
      </c>
      <c r="B628" t="s">
        <v>1881</v>
      </c>
      <c r="C628" t="s">
        <v>1882</v>
      </c>
      <c r="D628" t="s">
        <v>13</v>
      </c>
      <c r="E628">
        <v>24</v>
      </c>
      <c r="F628" t="s">
        <v>28</v>
      </c>
      <c r="G628" t="s">
        <v>146</v>
      </c>
      <c r="H628" t="s">
        <v>74</v>
      </c>
      <c r="I628" t="s">
        <v>23</v>
      </c>
      <c r="J628" s="3">
        <v>70849</v>
      </c>
      <c r="K628" t="str" cm="1">
        <f t="array" ref="K628">_xlfn.IFS(Table1[[#This Row],[age]]&lt;20,"19 Below",Table1[[#This Row],[age]]&lt;=29,"20-29",Table1[[#This Row],[age]]&lt;=39,"30-39",Table1[[#This Row],[age]]&lt;=49,"40-49",Table1[[#This Row],[age]]&lt;=59,"50-59",Table1[[#This Row],[age]]&gt;60,"60+")</f>
        <v>20-29</v>
      </c>
    </row>
    <row r="629" spans="1:11" x14ac:dyDescent="0.25">
      <c r="A629" t="s">
        <v>1883</v>
      </c>
      <c r="B629" t="s">
        <v>1884</v>
      </c>
      <c r="C629" t="s">
        <v>1885</v>
      </c>
      <c r="D629" t="s">
        <v>34</v>
      </c>
      <c r="E629">
        <v>25</v>
      </c>
      <c r="F629" t="s">
        <v>28</v>
      </c>
      <c r="G629" t="s">
        <v>29</v>
      </c>
      <c r="H629" t="s">
        <v>70</v>
      </c>
      <c r="I629" t="s">
        <v>17</v>
      </c>
      <c r="J629" s="3">
        <v>40314</v>
      </c>
      <c r="K629" t="str" cm="1">
        <f t="array" ref="K629">_xlfn.IFS(Table1[[#This Row],[age]]&lt;20,"19 Below",Table1[[#This Row],[age]]&lt;=29,"20-29",Table1[[#This Row],[age]]&lt;=39,"30-39",Table1[[#This Row],[age]]&lt;=49,"40-49",Table1[[#This Row],[age]]&lt;=59,"50-59",Table1[[#This Row],[age]]&gt;60,"60+")</f>
        <v>20-29</v>
      </c>
    </row>
    <row r="630" spans="1:11" x14ac:dyDescent="0.25">
      <c r="A630" t="s">
        <v>1886</v>
      </c>
      <c r="B630" t="s">
        <v>1887</v>
      </c>
      <c r="C630" t="s">
        <v>1888</v>
      </c>
      <c r="D630" t="s">
        <v>34</v>
      </c>
      <c r="E630">
        <v>24</v>
      </c>
      <c r="F630" t="s">
        <v>28</v>
      </c>
      <c r="G630" t="s">
        <v>44</v>
      </c>
      <c r="H630" t="s">
        <v>62</v>
      </c>
      <c r="I630" t="s">
        <v>40</v>
      </c>
      <c r="J630" s="3">
        <v>94318</v>
      </c>
      <c r="K630" t="str" cm="1">
        <f t="array" ref="K630">_xlfn.IFS(Table1[[#This Row],[age]]&lt;20,"19 Below",Table1[[#This Row],[age]]&lt;=29,"20-29",Table1[[#This Row],[age]]&lt;=39,"30-39",Table1[[#This Row],[age]]&lt;=49,"40-49",Table1[[#This Row],[age]]&lt;=59,"50-59",Table1[[#This Row],[age]]&gt;60,"60+")</f>
        <v>20-29</v>
      </c>
    </row>
    <row r="631" spans="1:11" x14ac:dyDescent="0.25">
      <c r="A631" t="s">
        <v>1889</v>
      </c>
      <c r="B631" t="s">
        <v>1890</v>
      </c>
      <c r="C631" t="s">
        <v>1891</v>
      </c>
      <c r="D631" t="s">
        <v>13</v>
      </c>
      <c r="E631">
        <v>24</v>
      </c>
      <c r="F631" t="s">
        <v>28</v>
      </c>
      <c r="G631" t="s">
        <v>44</v>
      </c>
      <c r="H631" t="s">
        <v>55</v>
      </c>
      <c r="I631" t="s">
        <v>40</v>
      </c>
      <c r="J631" s="3">
        <v>104649</v>
      </c>
      <c r="K631" t="str" cm="1">
        <f t="array" ref="K631">_xlfn.IFS(Table1[[#This Row],[age]]&lt;20,"19 Below",Table1[[#This Row],[age]]&lt;=29,"20-29",Table1[[#This Row],[age]]&lt;=39,"30-39",Table1[[#This Row],[age]]&lt;=49,"40-49",Table1[[#This Row],[age]]&lt;=59,"50-59",Table1[[#This Row],[age]]&gt;60,"60+")</f>
        <v>20-29</v>
      </c>
    </row>
    <row r="632" spans="1:11" x14ac:dyDescent="0.25">
      <c r="A632" t="s">
        <v>1892</v>
      </c>
      <c r="B632" t="s">
        <v>1893</v>
      </c>
      <c r="C632" t="s">
        <v>1894</v>
      </c>
      <c r="D632" t="s">
        <v>13</v>
      </c>
      <c r="E632">
        <v>27</v>
      </c>
      <c r="F632" t="s">
        <v>28</v>
      </c>
      <c r="G632" t="s">
        <v>44</v>
      </c>
      <c r="H632" t="s">
        <v>30</v>
      </c>
      <c r="I632" t="s">
        <v>23</v>
      </c>
      <c r="J632" s="3">
        <v>292500</v>
      </c>
      <c r="K632" t="str" cm="1">
        <f t="array" ref="K632">_xlfn.IFS(Table1[[#This Row],[age]]&lt;20,"19 Below",Table1[[#This Row],[age]]&lt;=29,"20-29",Table1[[#This Row],[age]]&lt;=39,"30-39",Table1[[#This Row],[age]]&lt;=49,"40-49",Table1[[#This Row],[age]]&lt;=59,"50-59",Table1[[#This Row],[age]]&gt;60,"60+")</f>
        <v>20-29</v>
      </c>
    </row>
    <row r="633" spans="1:11" x14ac:dyDescent="0.25">
      <c r="A633" t="s">
        <v>1895</v>
      </c>
      <c r="B633" t="s">
        <v>1896</v>
      </c>
      <c r="C633" t="s">
        <v>1897</v>
      </c>
      <c r="D633" t="s">
        <v>13</v>
      </c>
      <c r="E633">
        <v>25</v>
      </c>
      <c r="F633" t="s">
        <v>28</v>
      </c>
      <c r="G633" t="s">
        <v>44</v>
      </c>
      <c r="H633" t="s">
        <v>62</v>
      </c>
      <c r="I633" t="s">
        <v>23</v>
      </c>
      <c r="J633" s="3">
        <v>130434</v>
      </c>
      <c r="K633" t="str" cm="1">
        <f t="array" ref="K633">_xlfn.IFS(Table1[[#This Row],[age]]&lt;20,"19 Below",Table1[[#This Row],[age]]&lt;=29,"20-29",Table1[[#This Row],[age]]&lt;=39,"30-39",Table1[[#This Row],[age]]&lt;=49,"40-49",Table1[[#This Row],[age]]&lt;=59,"50-59",Table1[[#This Row],[age]]&gt;60,"60+")</f>
        <v>20-29</v>
      </c>
    </row>
    <row r="634" spans="1:11" x14ac:dyDescent="0.25">
      <c r="A634" t="s">
        <v>1898</v>
      </c>
      <c r="B634" t="s">
        <v>1899</v>
      </c>
      <c r="C634" t="s">
        <v>1900</v>
      </c>
      <c r="D634" t="s">
        <v>34</v>
      </c>
      <c r="E634">
        <v>27</v>
      </c>
      <c r="F634" t="s">
        <v>28</v>
      </c>
      <c r="G634" t="s">
        <v>44</v>
      </c>
      <c r="H634" t="s">
        <v>70</v>
      </c>
      <c r="I634" t="s">
        <v>17</v>
      </c>
      <c r="J634" s="3">
        <v>37423</v>
      </c>
      <c r="K634" t="str" cm="1">
        <f t="array" ref="K634">_xlfn.IFS(Table1[[#This Row],[age]]&lt;20,"19 Below",Table1[[#This Row],[age]]&lt;=29,"20-29",Table1[[#This Row],[age]]&lt;=39,"30-39",Table1[[#This Row],[age]]&lt;=49,"40-49",Table1[[#This Row],[age]]&lt;=59,"50-59",Table1[[#This Row],[age]]&gt;60,"60+")</f>
        <v>20-29</v>
      </c>
    </row>
    <row r="635" spans="1:11" x14ac:dyDescent="0.25">
      <c r="A635" t="s">
        <v>1901</v>
      </c>
      <c r="B635" t="s">
        <v>1902</v>
      </c>
      <c r="C635" t="s">
        <v>1903</v>
      </c>
      <c r="D635" t="s">
        <v>34</v>
      </c>
      <c r="E635">
        <v>24</v>
      </c>
      <c r="F635" t="s">
        <v>28</v>
      </c>
      <c r="G635" t="s">
        <v>44</v>
      </c>
      <c r="H635" t="s">
        <v>55</v>
      </c>
      <c r="I635" t="s">
        <v>23</v>
      </c>
      <c r="J635" s="3">
        <v>47183</v>
      </c>
      <c r="K635" t="str" cm="1">
        <f t="array" ref="K635">_xlfn.IFS(Table1[[#This Row],[age]]&lt;20,"19 Below",Table1[[#This Row],[age]]&lt;=29,"20-29",Table1[[#This Row],[age]]&lt;=39,"30-39",Table1[[#This Row],[age]]&lt;=49,"40-49",Table1[[#This Row],[age]]&lt;=59,"50-59",Table1[[#This Row],[age]]&gt;60,"60+")</f>
        <v>20-29</v>
      </c>
    </row>
    <row r="636" spans="1:11" x14ac:dyDescent="0.25">
      <c r="A636" t="s">
        <v>1904</v>
      </c>
      <c r="B636" t="s">
        <v>1905</v>
      </c>
      <c r="C636" t="s">
        <v>1906</v>
      </c>
      <c r="D636" t="s">
        <v>34</v>
      </c>
      <c r="E636">
        <v>27</v>
      </c>
      <c r="F636" t="s">
        <v>28</v>
      </c>
      <c r="G636" t="s">
        <v>44</v>
      </c>
      <c r="H636" t="s">
        <v>70</v>
      </c>
      <c r="I636" t="s">
        <v>17</v>
      </c>
      <c r="J636" s="3">
        <v>54379</v>
      </c>
      <c r="K636" t="str" cm="1">
        <f t="array" ref="K636">_xlfn.IFS(Table1[[#This Row],[age]]&lt;20,"19 Below",Table1[[#This Row],[age]]&lt;=29,"20-29",Table1[[#This Row],[age]]&lt;=39,"30-39",Table1[[#This Row],[age]]&lt;=49,"40-49",Table1[[#This Row],[age]]&lt;=59,"50-59",Table1[[#This Row],[age]]&gt;60,"60+")</f>
        <v>20-29</v>
      </c>
    </row>
    <row r="637" spans="1:11" x14ac:dyDescent="0.25">
      <c r="A637" t="s">
        <v>1907</v>
      </c>
      <c r="B637" t="s">
        <v>1908</v>
      </c>
      <c r="C637" t="s">
        <v>1909</v>
      </c>
      <c r="D637" t="s">
        <v>13</v>
      </c>
      <c r="E637">
        <v>26</v>
      </c>
      <c r="F637" t="s">
        <v>28</v>
      </c>
      <c r="G637" t="s">
        <v>29</v>
      </c>
      <c r="H637" t="s">
        <v>62</v>
      </c>
      <c r="I637" t="s">
        <v>23</v>
      </c>
      <c r="J637" s="3">
        <v>89771</v>
      </c>
      <c r="K637" t="str" cm="1">
        <f t="array" ref="K637">_xlfn.IFS(Table1[[#This Row],[age]]&lt;20,"19 Below",Table1[[#This Row],[age]]&lt;=29,"20-29",Table1[[#This Row],[age]]&lt;=39,"30-39",Table1[[#This Row],[age]]&lt;=49,"40-49",Table1[[#This Row],[age]]&lt;=59,"50-59",Table1[[#This Row],[age]]&gt;60,"60+")</f>
        <v>20-29</v>
      </c>
    </row>
    <row r="638" spans="1:11" x14ac:dyDescent="0.25">
      <c r="A638" t="s">
        <v>1910</v>
      </c>
      <c r="B638" t="s">
        <v>1911</v>
      </c>
      <c r="C638" t="s">
        <v>1912</v>
      </c>
      <c r="D638" t="s">
        <v>13</v>
      </c>
      <c r="E638">
        <v>27</v>
      </c>
      <c r="F638" t="s">
        <v>28</v>
      </c>
      <c r="G638" t="s">
        <v>15</v>
      </c>
      <c r="H638" t="s">
        <v>55</v>
      </c>
      <c r="I638" t="s">
        <v>17</v>
      </c>
      <c r="J638" s="3">
        <v>56449</v>
      </c>
      <c r="K638" t="str" cm="1">
        <f t="array" ref="K638">_xlfn.IFS(Table1[[#This Row],[age]]&lt;20,"19 Below",Table1[[#This Row],[age]]&lt;=29,"20-29",Table1[[#This Row],[age]]&lt;=39,"30-39",Table1[[#This Row],[age]]&lt;=49,"40-49",Table1[[#This Row],[age]]&lt;=59,"50-59",Table1[[#This Row],[age]]&gt;60,"60+")</f>
        <v>20-29</v>
      </c>
    </row>
    <row r="639" spans="1:11" x14ac:dyDescent="0.25">
      <c r="A639" t="s">
        <v>1913</v>
      </c>
      <c r="B639" t="s">
        <v>1914</v>
      </c>
      <c r="C639" t="s">
        <v>1915</v>
      </c>
      <c r="D639" t="s">
        <v>27</v>
      </c>
      <c r="E639">
        <v>27</v>
      </c>
      <c r="F639" t="s">
        <v>14</v>
      </c>
      <c r="G639" t="s">
        <v>29</v>
      </c>
      <c r="H639" t="s">
        <v>118</v>
      </c>
      <c r="I639" t="s">
        <v>17</v>
      </c>
      <c r="J639" s="3">
        <v>28984</v>
      </c>
      <c r="K639" t="str" cm="1">
        <f t="array" ref="K639">_xlfn.IFS(Table1[[#This Row],[age]]&lt;20,"19 Below",Table1[[#This Row],[age]]&lt;=29,"20-29",Table1[[#This Row],[age]]&lt;=39,"30-39",Table1[[#This Row],[age]]&lt;=49,"40-49",Table1[[#This Row],[age]]&lt;=59,"50-59",Table1[[#This Row],[age]]&gt;60,"60+")</f>
        <v>20-29</v>
      </c>
    </row>
    <row r="640" spans="1:11" x14ac:dyDescent="0.25">
      <c r="A640" t="s">
        <v>1916</v>
      </c>
      <c r="B640" t="s">
        <v>1474</v>
      </c>
      <c r="C640" t="s">
        <v>1917</v>
      </c>
      <c r="D640" t="s">
        <v>13</v>
      </c>
      <c r="E640">
        <v>24</v>
      </c>
      <c r="F640" t="s">
        <v>28</v>
      </c>
      <c r="G640" t="s">
        <v>44</v>
      </c>
      <c r="H640" t="s">
        <v>55</v>
      </c>
      <c r="I640" t="s">
        <v>23</v>
      </c>
      <c r="J640" s="3">
        <v>67447</v>
      </c>
      <c r="K640" t="str" cm="1">
        <f t="array" ref="K640">_xlfn.IFS(Table1[[#This Row],[age]]&lt;20,"19 Below",Table1[[#This Row],[age]]&lt;=29,"20-29",Table1[[#This Row],[age]]&lt;=39,"30-39",Table1[[#This Row],[age]]&lt;=49,"40-49",Table1[[#This Row],[age]]&lt;=59,"50-59",Table1[[#This Row],[age]]&gt;60,"60+")</f>
        <v>20-29</v>
      </c>
    </row>
    <row r="641" spans="1:11" x14ac:dyDescent="0.25">
      <c r="A641" t="s">
        <v>1918</v>
      </c>
      <c r="B641" t="s">
        <v>1919</v>
      </c>
      <c r="C641" t="s">
        <v>1920</v>
      </c>
      <c r="D641" t="s">
        <v>34</v>
      </c>
      <c r="E641">
        <v>26</v>
      </c>
      <c r="F641" t="s">
        <v>28</v>
      </c>
      <c r="G641" t="s">
        <v>15</v>
      </c>
      <c r="H641" t="s">
        <v>55</v>
      </c>
      <c r="I641" t="s">
        <v>23</v>
      </c>
      <c r="J641" s="3">
        <v>22162</v>
      </c>
      <c r="K641" t="str" cm="1">
        <f t="array" ref="K641">_xlfn.IFS(Table1[[#This Row],[age]]&lt;20,"19 Below",Table1[[#This Row],[age]]&lt;=29,"20-29",Table1[[#This Row],[age]]&lt;=39,"30-39",Table1[[#This Row],[age]]&lt;=49,"40-49",Table1[[#This Row],[age]]&lt;=59,"50-59",Table1[[#This Row],[age]]&gt;60,"60+")</f>
        <v>20-29</v>
      </c>
    </row>
    <row r="642" spans="1:11" x14ac:dyDescent="0.25">
      <c r="A642" t="s">
        <v>1921</v>
      </c>
      <c r="B642" t="s">
        <v>1922</v>
      </c>
      <c r="C642" t="s">
        <v>1923</v>
      </c>
      <c r="D642" t="s">
        <v>34</v>
      </c>
      <c r="E642">
        <v>27</v>
      </c>
      <c r="F642" t="s">
        <v>14</v>
      </c>
      <c r="G642" t="s">
        <v>44</v>
      </c>
      <c r="H642" t="s">
        <v>66</v>
      </c>
      <c r="I642" t="s">
        <v>40</v>
      </c>
      <c r="J642" s="3">
        <v>255718</v>
      </c>
      <c r="K642" t="str" cm="1">
        <f t="array" ref="K642">_xlfn.IFS(Table1[[#This Row],[age]]&lt;20,"19 Below",Table1[[#This Row],[age]]&lt;=29,"20-29",Table1[[#This Row],[age]]&lt;=39,"30-39",Table1[[#This Row],[age]]&lt;=49,"40-49",Table1[[#This Row],[age]]&lt;=59,"50-59",Table1[[#This Row],[age]]&gt;60,"60+")</f>
        <v>20-29</v>
      </c>
    </row>
    <row r="643" spans="1:11" x14ac:dyDescent="0.25">
      <c r="A643" t="s">
        <v>1924</v>
      </c>
      <c r="B643" t="s">
        <v>1925</v>
      </c>
      <c r="C643" t="s">
        <v>1926</v>
      </c>
      <c r="D643" t="s">
        <v>34</v>
      </c>
      <c r="E643">
        <v>27</v>
      </c>
      <c r="F643" t="s">
        <v>28</v>
      </c>
      <c r="G643" t="s">
        <v>35</v>
      </c>
      <c r="H643" t="s">
        <v>74</v>
      </c>
      <c r="I643" t="s">
        <v>23</v>
      </c>
      <c r="J643" s="3">
        <v>167879</v>
      </c>
      <c r="K643" t="str" cm="1">
        <f t="array" ref="K643">_xlfn.IFS(Table1[[#This Row],[age]]&lt;20,"19 Below",Table1[[#This Row],[age]]&lt;=29,"20-29",Table1[[#This Row],[age]]&lt;=39,"30-39",Table1[[#This Row],[age]]&lt;=49,"40-49",Table1[[#This Row],[age]]&lt;=59,"50-59",Table1[[#This Row],[age]]&gt;60,"60+")</f>
        <v>20-29</v>
      </c>
    </row>
    <row r="644" spans="1:11" x14ac:dyDescent="0.25">
      <c r="A644" t="s">
        <v>1927</v>
      </c>
      <c r="B644" t="s">
        <v>1928</v>
      </c>
      <c r="C644" t="s">
        <v>1929</v>
      </c>
      <c r="D644" t="s">
        <v>27</v>
      </c>
      <c r="E644">
        <v>26</v>
      </c>
      <c r="F644" t="s">
        <v>14</v>
      </c>
      <c r="G644" t="s">
        <v>44</v>
      </c>
      <c r="H644" t="s">
        <v>16</v>
      </c>
      <c r="I644" t="s">
        <v>40</v>
      </c>
      <c r="J644" s="3">
        <v>104898</v>
      </c>
      <c r="K644" t="str" cm="1">
        <f t="array" ref="K644">_xlfn.IFS(Table1[[#This Row],[age]]&lt;20,"19 Below",Table1[[#This Row],[age]]&lt;=29,"20-29",Table1[[#This Row],[age]]&lt;=39,"30-39",Table1[[#This Row],[age]]&lt;=49,"40-49",Table1[[#This Row],[age]]&lt;=59,"50-59",Table1[[#This Row],[age]]&gt;60,"60+")</f>
        <v>20-29</v>
      </c>
    </row>
    <row r="645" spans="1:11" x14ac:dyDescent="0.25">
      <c r="A645" t="s">
        <v>1930</v>
      </c>
      <c r="B645" t="s">
        <v>1931</v>
      </c>
      <c r="C645" t="s">
        <v>1932</v>
      </c>
      <c r="D645" t="s">
        <v>13</v>
      </c>
      <c r="E645">
        <v>26</v>
      </c>
      <c r="F645" t="s">
        <v>28</v>
      </c>
      <c r="G645" t="s">
        <v>146</v>
      </c>
      <c r="H645" t="s">
        <v>55</v>
      </c>
      <c r="I645" t="s">
        <v>40</v>
      </c>
      <c r="J645" s="3">
        <v>28952</v>
      </c>
      <c r="K645" t="str" cm="1">
        <f t="array" ref="K645">_xlfn.IFS(Table1[[#This Row],[age]]&lt;20,"19 Below",Table1[[#This Row],[age]]&lt;=29,"20-29",Table1[[#This Row],[age]]&lt;=39,"30-39",Table1[[#This Row],[age]]&lt;=49,"40-49",Table1[[#This Row],[age]]&lt;=59,"50-59",Table1[[#This Row],[age]]&gt;60,"60+")</f>
        <v>20-29</v>
      </c>
    </row>
    <row r="646" spans="1:11" x14ac:dyDescent="0.25">
      <c r="A646" t="s">
        <v>1933</v>
      </c>
      <c r="B646" t="s">
        <v>1934</v>
      </c>
      <c r="C646" t="s">
        <v>1935</v>
      </c>
      <c r="D646" t="s">
        <v>34</v>
      </c>
      <c r="E646">
        <v>24</v>
      </c>
      <c r="F646" t="s">
        <v>28</v>
      </c>
      <c r="G646" t="s">
        <v>44</v>
      </c>
      <c r="H646" t="s">
        <v>74</v>
      </c>
      <c r="I646" t="s">
        <v>17</v>
      </c>
      <c r="J646" s="3">
        <v>133949</v>
      </c>
      <c r="K646" t="str" cm="1">
        <f t="array" ref="K646">_xlfn.IFS(Table1[[#This Row],[age]]&lt;20,"19 Below",Table1[[#This Row],[age]]&lt;=29,"20-29",Table1[[#This Row],[age]]&lt;=39,"30-39",Table1[[#This Row],[age]]&lt;=49,"40-49",Table1[[#This Row],[age]]&lt;=59,"50-59",Table1[[#This Row],[age]]&gt;60,"60+")</f>
        <v>20-29</v>
      </c>
    </row>
    <row r="647" spans="1:11" x14ac:dyDescent="0.25">
      <c r="A647" t="s">
        <v>1936</v>
      </c>
      <c r="B647" t="s">
        <v>798</v>
      </c>
      <c r="C647" t="s">
        <v>1937</v>
      </c>
      <c r="D647" t="s">
        <v>13</v>
      </c>
      <c r="E647">
        <v>25</v>
      </c>
      <c r="F647" t="s">
        <v>28</v>
      </c>
      <c r="G647" t="s">
        <v>29</v>
      </c>
      <c r="H647" t="s">
        <v>55</v>
      </c>
      <c r="I647" t="s">
        <v>23</v>
      </c>
      <c r="J647" s="3">
        <v>21350</v>
      </c>
      <c r="K647" t="str" cm="1">
        <f t="array" ref="K647">_xlfn.IFS(Table1[[#This Row],[age]]&lt;20,"19 Below",Table1[[#This Row],[age]]&lt;=29,"20-29",Table1[[#This Row],[age]]&lt;=39,"30-39",Table1[[#This Row],[age]]&lt;=49,"40-49",Table1[[#This Row],[age]]&lt;=59,"50-59",Table1[[#This Row],[age]]&gt;60,"60+")</f>
        <v>20-29</v>
      </c>
    </row>
    <row r="648" spans="1:11" x14ac:dyDescent="0.25">
      <c r="A648" t="s">
        <v>1938</v>
      </c>
      <c r="B648" t="s">
        <v>1939</v>
      </c>
      <c r="C648" t="s">
        <v>1940</v>
      </c>
      <c r="D648" t="s">
        <v>13</v>
      </c>
      <c r="E648">
        <v>25</v>
      </c>
      <c r="F648" t="s">
        <v>28</v>
      </c>
      <c r="G648" t="s">
        <v>90</v>
      </c>
      <c r="H648" t="s">
        <v>70</v>
      </c>
      <c r="I648" t="s">
        <v>40</v>
      </c>
      <c r="J648" s="3">
        <v>73825</v>
      </c>
      <c r="K648" t="str" cm="1">
        <f t="array" ref="K648">_xlfn.IFS(Table1[[#This Row],[age]]&lt;20,"19 Below",Table1[[#This Row],[age]]&lt;=29,"20-29",Table1[[#This Row],[age]]&lt;=39,"30-39",Table1[[#This Row],[age]]&lt;=49,"40-49",Table1[[#This Row],[age]]&lt;=59,"50-59",Table1[[#This Row],[age]]&gt;60,"60+")</f>
        <v>20-29</v>
      </c>
    </row>
    <row r="649" spans="1:11" x14ac:dyDescent="0.25">
      <c r="A649" t="s">
        <v>1941</v>
      </c>
      <c r="B649" t="s">
        <v>1942</v>
      </c>
      <c r="C649" t="s">
        <v>1943</v>
      </c>
      <c r="D649" t="s">
        <v>13</v>
      </c>
      <c r="E649">
        <v>26</v>
      </c>
      <c r="F649" t="s">
        <v>14</v>
      </c>
      <c r="G649" t="s">
        <v>29</v>
      </c>
      <c r="H649" t="s">
        <v>66</v>
      </c>
      <c r="I649" t="s">
        <v>40</v>
      </c>
      <c r="J649" s="3">
        <v>290774</v>
      </c>
      <c r="K649" t="str" cm="1">
        <f t="array" ref="K649">_xlfn.IFS(Table1[[#This Row],[age]]&lt;20,"19 Below",Table1[[#This Row],[age]]&lt;=29,"20-29",Table1[[#This Row],[age]]&lt;=39,"30-39",Table1[[#This Row],[age]]&lt;=49,"40-49",Table1[[#This Row],[age]]&lt;=59,"50-59",Table1[[#This Row],[age]]&gt;60,"60+")</f>
        <v>20-29</v>
      </c>
    </row>
    <row r="650" spans="1:11" x14ac:dyDescent="0.25">
      <c r="A650" t="s">
        <v>1944</v>
      </c>
      <c r="B650" t="s">
        <v>1945</v>
      </c>
      <c r="C650" t="s">
        <v>1946</v>
      </c>
      <c r="D650" t="s">
        <v>13</v>
      </c>
      <c r="E650">
        <v>26</v>
      </c>
      <c r="F650" t="s">
        <v>28</v>
      </c>
      <c r="G650" t="s">
        <v>90</v>
      </c>
      <c r="H650" t="s">
        <v>70</v>
      </c>
      <c r="I650" t="s">
        <v>40</v>
      </c>
      <c r="J650" s="3">
        <v>81726</v>
      </c>
      <c r="K650" t="str" cm="1">
        <f t="array" ref="K650">_xlfn.IFS(Table1[[#This Row],[age]]&lt;20,"19 Below",Table1[[#This Row],[age]]&lt;=29,"20-29",Table1[[#This Row],[age]]&lt;=39,"30-39",Table1[[#This Row],[age]]&lt;=49,"40-49",Table1[[#This Row],[age]]&lt;=59,"50-59",Table1[[#This Row],[age]]&gt;60,"60+")</f>
        <v>20-29</v>
      </c>
    </row>
    <row r="651" spans="1:11" x14ac:dyDescent="0.25">
      <c r="A651" t="s">
        <v>1947</v>
      </c>
      <c r="B651" t="s">
        <v>1948</v>
      </c>
      <c r="C651" t="s">
        <v>1329</v>
      </c>
      <c r="D651" t="s">
        <v>13</v>
      </c>
      <c r="E651">
        <v>25</v>
      </c>
      <c r="F651" t="s">
        <v>14</v>
      </c>
      <c r="G651" t="s">
        <v>90</v>
      </c>
      <c r="H651" t="s">
        <v>16</v>
      </c>
      <c r="I651" t="s">
        <v>23</v>
      </c>
      <c r="J651" s="3">
        <v>75555</v>
      </c>
      <c r="K651" t="str" cm="1">
        <f t="array" ref="K651">_xlfn.IFS(Table1[[#This Row],[age]]&lt;20,"19 Below",Table1[[#This Row],[age]]&lt;=29,"20-29",Table1[[#This Row],[age]]&lt;=39,"30-39",Table1[[#This Row],[age]]&lt;=49,"40-49",Table1[[#This Row],[age]]&lt;=59,"50-59",Table1[[#This Row],[age]]&gt;60,"60+")</f>
        <v>20-29</v>
      </c>
    </row>
    <row r="652" spans="1:11" x14ac:dyDescent="0.25">
      <c r="A652" t="s">
        <v>1949</v>
      </c>
      <c r="B652" t="s">
        <v>1950</v>
      </c>
      <c r="C652" t="s">
        <v>1951</v>
      </c>
      <c r="D652" t="s">
        <v>13</v>
      </c>
      <c r="E652">
        <v>26</v>
      </c>
      <c r="F652" t="s">
        <v>14</v>
      </c>
      <c r="G652" t="s">
        <v>29</v>
      </c>
      <c r="H652" t="s">
        <v>16</v>
      </c>
      <c r="I652" t="s">
        <v>17</v>
      </c>
      <c r="J652" s="3">
        <v>60087</v>
      </c>
      <c r="K652" t="str" cm="1">
        <f t="array" ref="K652">_xlfn.IFS(Table1[[#This Row],[age]]&lt;20,"19 Below",Table1[[#This Row],[age]]&lt;=29,"20-29",Table1[[#This Row],[age]]&lt;=39,"30-39",Table1[[#This Row],[age]]&lt;=49,"40-49",Table1[[#This Row],[age]]&lt;=59,"50-59",Table1[[#This Row],[age]]&gt;60,"60+")</f>
        <v>20-29</v>
      </c>
    </row>
    <row r="653" spans="1:11" x14ac:dyDescent="0.25">
      <c r="A653" t="s">
        <v>1952</v>
      </c>
      <c r="B653" t="s">
        <v>1953</v>
      </c>
      <c r="C653" t="s">
        <v>1954</v>
      </c>
      <c r="D653" t="s">
        <v>34</v>
      </c>
      <c r="E653">
        <v>26</v>
      </c>
      <c r="F653" t="s">
        <v>28</v>
      </c>
      <c r="G653" t="s">
        <v>44</v>
      </c>
      <c r="H653" t="s">
        <v>62</v>
      </c>
      <c r="I653" t="s">
        <v>40</v>
      </c>
      <c r="J653" s="3">
        <v>92778</v>
      </c>
      <c r="K653" t="str" cm="1">
        <f t="array" ref="K653">_xlfn.IFS(Table1[[#This Row],[age]]&lt;20,"19 Below",Table1[[#This Row],[age]]&lt;=29,"20-29",Table1[[#This Row],[age]]&lt;=39,"30-39",Table1[[#This Row],[age]]&lt;=49,"40-49",Table1[[#This Row],[age]]&lt;=59,"50-59",Table1[[#This Row],[age]]&gt;60,"60+")</f>
        <v>20-29</v>
      </c>
    </row>
    <row r="654" spans="1:11" x14ac:dyDescent="0.25">
      <c r="A654" t="s">
        <v>1955</v>
      </c>
      <c r="B654" t="s">
        <v>1956</v>
      </c>
      <c r="C654" t="s">
        <v>1957</v>
      </c>
      <c r="D654" t="s">
        <v>34</v>
      </c>
      <c r="E654">
        <v>24</v>
      </c>
      <c r="F654" t="s">
        <v>28</v>
      </c>
      <c r="G654" t="s">
        <v>29</v>
      </c>
      <c r="H654" t="s">
        <v>55</v>
      </c>
      <c r="I654" t="s">
        <v>40</v>
      </c>
      <c r="J654" s="3">
        <v>46151</v>
      </c>
      <c r="K654" t="str" cm="1">
        <f t="array" ref="K654">_xlfn.IFS(Table1[[#This Row],[age]]&lt;20,"19 Below",Table1[[#This Row],[age]]&lt;=29,"20-29",Table1[[#This Row],[age]]&lt;=39,"30-39",Table1[[#This Row],[age]]&lt;=49,"40-49",Table1[[#This Row],[age]]&lt;=59,"50-59",Table1[[#This Row],[age]]&gt;60,"60+")</f>
        <v>20-29</v>
      </c>
    </row>
    <row r="655" spans="1:11" x14ac:dyDescent="0.25">
      <c r="A655" t="s">
        <v>1958</v>
      </c>
      <c r="B655" t="s">
        <v>1702</v>
      </c>
      <c r="C655" t="s">
        <v>1959</v>
      </c>
      <c r="D655" t="s">
        <v>34</v>
      </c>
      <c r="E655">
        <v>25</v>
      </c>
      <c r="F655" t="s">
        <v>28</v>
      </c>
      <c r="G655" t="s">
        <v>44</v>
      </c>
      <c r="H655" t="s">
        <v>30</v>
      </c>
      <c r="I655" t="s">
        <v>23</v>
      </c>
      <c r="J655" s="3">
        <v>184441</v>
      </c>
      <c r="K655" t="str" cm="1">
        <f t="array" ref="K655">_xlfn.IFS(Table1[[#This Row],[age]]&lt;20,"19 Below",Table1[[#This Row],[age]]&lt;=29,"20-29",Table1[[#This Row],[age]]&lt;=39,"30-39",Table1[[#This Row],[age]]&lt;=49,"40-49",Table1[[#This Row],[age]]&lt;=59,"50-59",Table1[[#This Row],[age]]&gt;60,"60+")</f>
        <v>20-29</v>
      </c>
    </row>
    <row r="656" spans="1:11" x14ac:dyDescent="0.25">
      <c r="A656" t="s">
        <v>1960</v>
      </c>
      <c r="B656" t="s">
        <v>1961</v>
      </c>
      <c r="C656" t="s">
        <v>1962</v>
      </c>
      <c r="D656" t="s">
        <v>13</v>
      </c>
      <c r="E656">
        <v>25</v>
      </c>
      <c r="F656" t="s">
        <v>28</v>
      </c>
      <c r="G656" t="s">
        <v>15</v>
      </c>
      <c r="H656" t="s">
        <v>30</v>
      </c>
      <c r="I656" t="s">
        <v>17</v>
      </c>
      <c r="J656" s="3">
        <v>182961</v>
      </c>
      <c r="K656" t="str" cm="1">
        <f t="array" ref="K656">_xlfn.IFS(Table1[[#This Row],[age]]&lt;20,"19 Below",Table1[[#This Row],[age]]&lt;=29,"20-29",Table1[[#This Row],[age]]&lt;=39,"30-39",Table1[[#This Row],[age]]&lt;=49,"40-49",Table1[[#This Row],[age]]&lt;=59,"50-59",Table1[[#This Row],[age]]&gt;60,"60+")</f>
        <v>20-29</v>
      </c>
    </row>
    <row r="657" spans="1:11" x14ac:dyDescent="0.25">
      <c r="A657" t="s">
        <v>1963</v>
      </c>
      <c r="B657" t="s">
        <v>1096</v>
      </c>
      <c r="C657" t="s">
        <v>1964</v>
      </c>
      <c r="D657" t="s">
        <v>34</v>
      </c>
      <c r="E657">
        <v>27</v>
      </c>
      <c r="F657" t="s">
        <v>14</v>
      </c>
      <c r="G657" t="s">
        <v>29</v>
      </c>
      <c r="H657" t="s">
        <v>16</v>
      </c>
      <c r="I657" t="s">
        <v>23</v>
      </c>
      <c r="J657" s="3">
        <v>129366</v>
      </c>
      <c r="K657" t="str" cm="1">
        <f t="array" ref="K657">_xlfn.IFS(Table1[[#This Row],[age]]&lt;20,"19 Below",Table1[[#This Row],[age]]&lt;=29,"20-29",Table1[[#This Row],[age]]&lt;=39,"30-39",Table1[[#This Row],[age]]&lt;=49,"40-49",Table1[[#This Row],[age]]&lt;=59,"50-59",Table1[[#This Row],[age]]&gt;60,"60+")</f>
        <v>20-29</v>
      </c>
    </row>
    <row r="658" spans="1:11" x14ac:dyDescent="0.25">
      <c r="A658" t="s">
        <v>1965</v>
      </c>
      <c r="B658" t="s">
        <v>1204</v>
      </c>
      <c r="C658" t="s">
        <v>1966</v>
      </c>
      <c r="D658" t="s">
        <v>13</v>
      </c>
      <c r="E658">
        <v>24</v>
      </c>
      <c r="F658" t="s">
        <v>28</v>
      </c>
      <c r="G658" t="s">
        <v>44</v>
      </c>
      <c r="H658" t="s">
        <v>70</v>
      </c>
      <c r="I658" t="s">
        <v>17</v>
      </c>
      <c r="J658" s="3">
        <v>28156</v>
      </c>
      <c r="K658" t="str" cm="1">
        <f t="array" ref="K658">_xlfn.IFS(Table1[[#This Row],[age]]&lt;20,"19 Below",Table1[[#This Row],[age]]&lt;=29,"20-29",Table1[[#This Row],[age]]&lt;=39,"30-39",Table1[[#This Row],[age]]&lt;=49,"40-49",Table1[[#This Row],[age]]&lt;=59,"50-59",Table1[[#This Row],[age]]&gt;60,"60+")</f>
        <v>20-29</v>
      </c>
    </row>
    <row r="659" spans="1:11" x14ac:dyDescent="0.25">
      <c r="A659" t="s">
        <v>1967</v>
      </c>
      <c r="B659" t="s">
        <v>1968</v>
      </c>
      <c r="C659" t="s">
        <v>1969</v>
      </c>
      <c r="D659" t="s">
        <v>34</v>
      </c>
      <c r="E659">
        <v>24</v>
      </c>
      <c r="F659" t="s">
        <v>28</v>
      </c>
      <c r="G659" t="s">
        <v>29</v>
      </c>
      <c r="H659" t="s">
        <v>62</v>
      </c>
      <c r="I659" t="s">
        <v>23</v>
      </c>
      <c r="J659" s="3">
        <v>93490</v>
      </c>
      <c r="K659" t="str" cm="1">
        <f t="array" ref="K659">_xlfn.IFS(Table1[[#This Row],[age]]&lt;20,"19 Below",Table1[[#This Row],[age]]&lt;=29,"20-29",Table1[[#This Row],[age]]&lt;=39,"30-39",Table1[[#This Row],[age]]&lt;=49,"40-49",Table1[[#This Row],[age]]&lt;=59,"50-59",Table1[[#This Row],[age]]&gt;60,"60+")</f>
        <v>20-29</v>
      </c>
    </row>
    <row r="660" spans="1:11" x14ac:dyDescent="0.25">
      <c r="A660" t="s">
        <v>1970</v>
      </c>
      <c r="B660" t="s">
        <v>1971</v>
      </c>
      <c r="C660" t="s">
        <v>1972</v>
      </c>
      <c r="D660" t="s">
        <v>34</v>
      </c>
      <c r="E660">
        <v>27</v>
      </c>
      <c r="F660" t="s">
        <v>28</v>
      </c>
      <c r="G660" t="s">
        <v>90</v>
      </c>
      <c r="H660" t="s">
        <v>70</v>
      </c>
      <c r="I660" t="s">
        <v>17</v>
      </c>
      <c r="J660" s="3">
        <v>27369</v>
      </c>
      <c r="K660" t="str" cm="1">
        <f t="array" ref="K660">_xlfn.IFS(Table1[[#This Row],[age]]&lt;20,"19 Below",Table1[[#This Row],[age]]&lt;=29,"20-29",Table1[[#This Row],[age]]&lt;=39,"30-39",Table1[[#This Row],[age]]&lt;=49,"40-49",Table1[[#This Row],[age]]&lt;=59,"50-59",Table1[[#This Row],[age]]&gt;60,"60+")</f>
        <v>20-29</v>
      </c>
    </row>
    <row r="661" spans="1:11" x14ac:dyDescent="0.25">
      <c r="A661" t="s">
        <v>1973</v>
      </c>
      <c r="B661" t="s">
        <v>1974</v>
      </c>
      <c r="C661" t="s">
        <v>1975</v>
      </c>
      <c r="D661" t="s">
        <v>34</v>
      </c>
      <c r="E661">
        <v>26</v>
      </c>
      <c r="F661" t="s">
        <v>14</v>
      </c>
      <c r="G661" t="s">
        <v>29</v>
      </c>
      <c r="H661" t="s">
        <v>16</v>
      </c>
      <c r="I661" t="s">
        <v>23</v>
      </c>
      <c r="J661" s="3">
        <v>82147</v>
      </c>
      <c r="K661" t="str" cm="1">
        <f t="array" ref="K661">_xlfn.IFS(Table1[[#This Row],[age]]&lt;20,"19 Below",Table1[[#This Row],[age]]&lt;=29,"20-29",Table1[[#This Row],[age]]&lt;=39,"30-39",Table1[[#This Row],[age]]&lt;=49,"40-49",Table1[[#This Row],[age]]&lt;=59,"50-59",Table1[[#This Row],[age]]&gt;60,"60+")</f>
        <v>20-29</v>
      </c>
    </row>
    <row r="662" spans="1:11" x14ac:dyDescent="0.25">
      <c r="A662" t="s">
        <v>1976</v>
      </c>
      <c r="B662" t="s">
        <v>1977</v>
      </c>
      <c r="C662" t="s">
        <v>1978</v>
      </c>
      <c r="D662" t="s">
        <v>13</v>
      </c>
      <c r="E662">
        <v>27</v>
      </c>
      <c r="F662" t="s">
        <v>28</v>
      </c>
      <c r="G662" t="s">
        <v>29</v>
      </c>
      <c r="H662" t="s">
        <v>55</v>
      </c>
      <c r="I662" t="s">
        <v>17</v>
      </c>
      <c r="J662" s="3">
        <v>37545</v>
      </c>
      <c r="K662" t="str" cm="1">
        <f t="array" ref="K662">_xlfn.IFS(Table1[[#This Row],[age]]&lt;20,"19 Below",Table1[[#This Row],[age]]&lt;=29,"20-29",Table1[[#This Row],[age]]&lt;=39,"30-39",Table1[[#This Row],[age]]&lt;=49,"40-49",Table1[[#This Row],[age]]&lt;=59,"50-59",Table1[[#This Row],[age]]&gt;60,"60+")</f>
        <v>20-29</v>
      </c>
    </row>
    <row r="663" spans="1:11" x14ac:dyDescent="0.25">
      <c r="A663" t="s">
        <v>1979</v>
      </c>
      <c r="B663" t="s">
        <v>1980</v>
      </c>
      <c r="C663" t="s">
        <v>1981</v>
      </c>
      <c r="D663" t="s">
        <v>34</v>
      </c>
      <c r="E663">
        <v>25</v>
      </c>
      <c r="F663" t="s">
        <v>28</v>
      </c>
      <c r="G663" t="s">
        <v>29</v>
      </c>
      <c r="H663" t="s">
        <v>62</v>
      </c>
      <c r="I663" t="s">
        <v>23</v>
      </c>
      <c r="J663" s="3">
        <v>84770</v>
      </c>
      <c r="K663" t="str" cm="1">
        <f t="array" ref="K663">_xlfn.IFS(Table1[[#This Row],[age]]&lt;20,"19 Below",Table1[[#This Row],[age]]&lt;=29,"20-29",Table1[[#This Row],[age]]&lt;=39,"30-39",Table1[[#This Row],[age]]&lt;=49,"40-49",Table1[[#This Row],[age]]&lt;=59,"50-59",Table1[[#This Row],[age]]&gt;60,"60+")</f>
        <v>20-29</v>
      </c>
    </row>
    <row r="664" spans="1:11" x14ac:dyDescent="0.25">
      <c r="A664" t="s">
        <v>1982</v>
      </c>
      <c r="B664" t="s">
        <v>1983</v>
      </c>
      <c r="C664" t="s">
        <v>1984</v>
      </c>
      <c r="D664" t="s">
        <v>34</v>
      </c>
      <c r="E664">
        <v>26</v>
      </c>
      <c r="F664" t="s">
        <v>28</v>
      </c>
      <c r="G664" t="s">
        <v>44</v>
      </c>
      <c r="H664" t="s">
        <v>74</v>
      </c>
      <c r="I664" t="s">
        <v>23</v>
      </c>
      <c r="J664" s="3">
        <v>99203</v>
      </c>
      <c r="K664" t="str" cm="1">
        <f t="array" ref="K664">_xlfn.IFS(Table1[[#This Row],[age]]&lt;20,"19 Below",Table1[[#This Row],[age]]&lt;=29,"20-29",Table1[[#This Row],[age]]&lt;=39,"30-39",Table1[[#This Row],[age]]&lt;=49,"40-49",Table1[[#This Row],[age]]&lt;=59,"50-59",Table1[[#This Row],[age]]&gt;60,"60+")</f>
        <v>20-29</v>
      </c>
    </row>
    <row r="665" spans="1:11" x14ac:dyDescent="0.25">
      <c r="A665" t="s">
        <v>1985</v>
      </c>
      <c r="B665" t="s">
        <v>528</v>
      </c>
      <c r="C665" t="s">
        <v>1986</v>
      </c>
      <c r="D665" t="s">
        <v>34</v>
      </c>
      <c r="E665">
        <v>29</v>
      </c>
      <c r="F665" t="s">
        <v>28</v>
      </c>
      <c r="G665" t="s">
        <v>29</v>
      </c>
      <c r="H665" t="s">
        <v>30</v>
      </c>
      <c r="I665" t="s">
        <v>23</v>
      </c>
      <c r="J665" s="3">
        <v>388605</v>
      </c>
      <c r="K665" t="str" cm="1">
        <f t="array" ref="K665">_xlfn.IFS(Table1[[#This Row],[age]]&lt;20,"19 Below",Table1[[#This Row],[age]]&lt;=29,"20-29",Table1[[#This Row],[age]]&lt;=39,"30-39",Table1[[#This Row],[age]]&lt;=49,"40-49",Table1[[#This Row],[age]]&lt;=59,"50-59",Table1[[#This Row],[age]]&gt;60,"60+")</f>
        <v>20-29</v>
      </c>
    </row>
    <row r="666" spans="1:11" x14ac:dyDescent="0.25">
      <c r="A666" t="s">
        <v>1987</v>
      </c>
      <c r="B666" t="s">
        <v>1988</v>
      </c>
      <c r="C666" t="s">
        <v>1989</v>
      </c>
      <c r="D666" t="s">
        <v>13</v>
      </c>
      <c r="E666">
        <v>25</v>
      </c>
      <c r="F666" t="s">
        <v>28</v>
      </c>
      <c r="G666" t="s">
        <v>15</v>
      </c>
      <c r="H666" t="s">
        <v>74</v>
      </c>
      <c r="I666" t="s">
        <v>23</v>
      </c>
      <c r="J666" s="3">
        <v>55541</v>
      </c>
      <c r="K666" t="str" cm="1">
        <f t="array" ref="K666">_xlfn.IFS(Table1[[#This Row],[age]]&lt;20,"19 Below",Table1[[#This Row],[age]]&lt;=29,"20-29",Table1[[#This Row],[age]]&lt;=39,"30-39",Table1[[#This Row],[age]]&lt;=49,"40-49",Table1[[#This Row],[age]]&lt;=59,"50-59",Table1[[#This Row],[age]]&gt;60,"60+")</f>
        <v>20-29</v>
      </c>
    </row>
    <row r="667" spans="1:11" x14ac:dyDescent="0.25">
      <c r="A667" t="s">
        <v>1990</v>
      </c>
      <c r="B667" t="s">
        <v>92</v>
      </c>
      <c r="C667" t="s">
        <v>1991</v>
      </c>
      <c r="D667" t="s">
        <v>34</v>
      </c>
      <c r="E667">
        <v>25</v>
      </c>
      <c r="F667" t="s">
        <v>14</v>
      </c>
      <c r="G667" t="s">
        <v>15</v>
      </c>
      <c r="H667" t="s">
        <v>16</v>
      </c>
      <c r="I667" t="s">
        <v>17</v>
      </c>
      <c r="J667" s="3">
        <v>94810</v>
      </c>
      <c r="K667" t="str" cm="1">
        <f t="array" ref="K667">_xlfn.IFS(Table1[[#This Row],[age]]&lt;20,"19 Below",Table1[[#This Row],[age]]&lt;=29,"20-29",Table1[[#This Row],[age]]&lt;=39,"30-39",Table1[[#This Row],[age]]&lt;=49,"40-49",Table1[[#This Row],[age]]&lt;=59,"50-59",Table1[[#This Row],[age]]&gt;60,"60+")</f>
        <v>20-29</v>
      </c>
    </row>
    <row r="668" spans="1:11" x14ac:dyDescent="0.25">
      <c r="A668" s="1" t="s">
        <v>1992</v>
      </c>
      <c r="B668" t="s">
        <v>1993</v>
      </c>
      <c r="C668" t="s">
        <v>1994</v>
      </c>
      <c r="D668" t="s">
        <v>13</v>
      </c>
      <c r="E668">
        <v>23</v>
      </c>
      <c r="F668" t="s">
        <v>14</v>
      </c>
      <c r="G668" t="s">
        <v>15</v>
      </c>
      <c r="H668" t="s">
        <v>16</v>
      </c>
      <c r="I668" t="s">
        <v>17</v>
      </c>
      <c r="J668" s="3">
        <v>58345</v>
      </c>
      <c r="K668" t="str" cm="1">
        <f t="array" ref="K668">_xlfn.IFS(Table1[[#This Row],[age]]&lt;20,"19 Below",Table1[[#This Row],[age]]&lt;=29,"20-29",Table1[[#This Row],[age]]&lt;=39,"30-39",Table1[[#This Row],[age]]&lt;=49,"40-49",Table1[[#This Row],[age]]&lt;=59,"50-59",Table1[[#This Row],[age]]&gt;60,"60+")</f>
        <v>20-29</v>
      </c>
    </row>
    <row r="669" spans="1:11" x14ac:dyDescent="0.25">
      <c r="A669" t="s">
        <v>1995</v>
      </c>
      <c r="B669" t="s">
        <v>1996</v>
      </c>
      <c r="C669" t="s">
        <v>1997</v>
      </c>
      <c r="D669" t="s">
        <v>34</v>
      </c>
      <c r="E669">
        <v>24</v>
      </c>
      <c r="F669" t="s">
        <v>14</v>
      </c>
      <c r="G669" t="s">
        <v>48</v>
      </c>
      <c r="H669" t="s">
        <v>16</v>
      </c>
      <c r="I669" t="s">
        <v>17</v>
      </c>
      <c r="J669" s="3">
        <v>43158</v>
      </c>
      <c r="K669" t="str" cm="1">
        <f t="array" ref="K669">_xlfn.IFS(Table1[[#This Row],[age]]&lt;20,"19 Below",Table1[[#This Row],[age]]&lt;=29,"20-29",Table1[[#This Row],[age]]&lt;=39,"30-39",Table1[[#This Row],[age]]&lt;=49,"40-49",Table1[[#This Row],[age]]&lt;=59,"50-59",Table1[[#This Row],[age]]&gt;60,"60+")</f>
        <v>20-29</v>
      </c>
    </row>
    <row r="670" spans="1:11" x14ac:dyDescent="0.25">
      <c r="A670" t="s">
        <v>1998</v>
      </c>
      <c r="B670" t="s">
        <v>1999</v>
      </c>
      <c r="C670" t="s">
        <v>2000</v>
      </c>
      <c r="D670" t="s">
        <v>34</v>
      </c>
      <c r="E670">
        <v>26</v>
      </c>
      <c r="F670" t="s">
        <v>28</v>
      </c>
      <c r="G670" t="s">
        <v>29</v>
      </c>
      <c r="H670" t="s">
        <v>55</v>
      </c>
      <c r="I670" t="s">
        <v>23</v>
      </c>
      <c r="J670" s="3">
        <v>89366</v>
      </c>
      <c r="K670" t="str" cm="1">
        <f t="array" ref="K670">_xlfn.IFS(Table1[[#This Row],[age]]&lt;20,"19 Below",Table1[[#This Row],[age]]&lt;=29,"20-29",Table1[[#This Row],[age]]&lt;=39,"30-39",Table1[[#This Row],[age]]&lt;=49,"40-49",Table1[[#This Row],[age]]&lt;=59,"50-59",Table1[[#This Row],[age]]&gt;60,"60+")</f>
        <v>20-29</v>
      </c>
    </row>
    <row r="671" spans="1:11" x14ac:dyDescent="0.25">
      <c r="A671" t="s">
        <v>2001</v>
      </c>
      <c r="B671" t="s">
        <v>2002</v>
      </c>
      <c r="C671" t="s">
        <v>2003</v>
      </c>
      <c r="D671" t="s">
        <v>827</v>
      </c>
      <c r="E671">
        <v>34</v>
      </c>
      <c r="F671" t="s">
        <v>28</v>
      </c>
      <c r="G671" t="s">
        <v>15</v>
      </c>
      <c r="H671" t="s">
        <v>30</v>
      </c>
      <c r="I671" t="s">
        <v>40</v>
      </c>
      <c r="J671" s="3">
        <v>323488</v>
      </c>
      <c r="K671" t="str" cm="1">
        <f t="array" ref="K671">_xlfn.IFS(Table1[[#This Row],[age]]&lt;20,"19 Below",Table1[[#This Row],[age]]&lt;=29,"20-29",Table1[[#This Row],[age]]&lt;=39,"30-39",Table1[[#This Row],[age]]&lt;=49,"40-49",Table1[[#This Row],[age]]&lt;=59,"50-59",Table1[[#This Row],[age]]&gt;60,"60+")</f>
        <v>30-39</v>
      </c>
    </row>
    <row r="672" spans="1:11" x14ac:dyDescent="0.25">
      <c r="A672" t="s">
        <v>2004</v>
      </c>
      <c r="B672" t="s">
        <v>2005</v>
      </c>
      <c r="C672" t="s">
        <v>2006</v>
      </c>
      <c r="D672" t="s">
        <v>34</v>
      </c>
      <c r="E672">
        <v>23</v>
      </c>
      <c r="F672" t="s">
        <v>14</v>
      </c>
      <c r="G672" t="s">
        <v>48</v>
      </c>
      <c r="H672" t="s">
        <v>16</v>
      </c>
      <c r="I672" t="s">
        <v>17</v>
      </c>
      <c r="J672" s="3">
        <v>37626</v>
      </c>
      <c r="K672" t="str" cm="1">
        <f t="array" ref="K672">_xlfn.IFS(Table1[[#This Row],[age]]&lt;20,"19 Below",Table1[[#This Row],[age]]&lt;=29,"20-29",Table1[[#This Row],[age]]&lt;=39,"30-39",Table1[[#This Row],[age]]&lt;=49,"40-49",Table1[[#This Row],[age]]&lt;=59,"50-59",Table1[[#This Row],[age]]&gt;60,"60+")</f>
        <v>20-29</v>
      </c>
    </row>
    <row r="673" spans="1:11" x14ac:dyDescent="0.25">
      <c r="A673" t="s">
        <v>2007</v>
      </c>
      <c r="B673" t="s">
        <v>2008</v>
      </c>
      <c r="C673" t="s">
        <v>2009</v>
      </c>
      <c r="D673" t="s">
        <v>34</v>
      </c>
      <c r="E673">
        <v>24</v>
      </c>
      <c r="F673" t="s">
        <v>28</v>
      </c>
      <c r="G673" t="s">
        <v>146</v>
      </c>
      <c r="H673" t="s">
        <v>55</v>
      </c>
      <c r="I673" t="s">
        <v>23</v>
      </c>
      <c r="J673" s="3">
        <v>38775</v>
      </c>
      <c r="K673" t="str" cm="1">
        <f t="array" ref="K673">_xlfn.IFS(Table1[[#This Row],[age]]&lt;20,"19 Below",Table1[[#This Row],[age]]&lt;=29,"20-29",Table1[[#This Row],[age]]&lt;=39,"30-39",Table1[[#This Row],[age]]&lt;=49,"40-49",Table1[[#This Row],[age]]&lt;=59,"50-59",Table1[[#This Row],[age]]&gt;60,"60+")</f>
        <v>20-29</v>
      </c>
    </row>
    <row r="674" spans="1:11" x14ac:dyDescent="0.25">
      <c r="A674" t="s">
        <v>2010</v>
      </c>
      <c r="B674" t="s">
        <v>2011</v>
      </c>
      <c r="C674" t="s">
        <v>2012</v>
      </c>
      <c r="D674" t="s">
        <v>13</v>
      </c>
      <c r="E674">
        <v>23</v>
      </c>
      <c r="F674" t="s">
        <v>28</v>
      </c>
      <c r="G674" t="s">
        <v>44</v>
      </c>
      <c r="H674" t="s">
        <v>55</v>
      </c>
      <c r="I674" t="s">
        <v>23</v>
      </c>
      <c r="J674" s="3">
        <v>25986</v>
      </c>
      <c r="K674" t="str" cm="1">
        <f t="array" ref="K674">_xlfn.IFS(Table1[[#This Row],[age]]&lt;20,"19 Below",Table1[[#This Row],[age]]&lt;=29,"20-29",Table1[[#This Row],[age]]&lt;=39,"30-39",Table1[[#This Row],[age]]&lt;=49,"40-49",Table1[[#This Row],[age]]&lt;=59,"50-59",Table1[[#This Row],[age]]&gt;60,"60+")</f>
        <v>20-29</v>
      </c>
    </row>
    <row r="675" spans="1:11" x14ac:dyDescent="0.25">
      <c r="A675" t="s">
        <v>2013</v>
      </c>
      <c r="B675" t="s">
        <v>2014</v>
      </c>
      <c r="C675" t="s">
        <v>2015</v>
      </c>
      <c r="D675" t="s">
        <v>34</v>
      </c>
      <c r="E675">
        <v>25</v>
      </c>
      <c r="F675" t="s">
        <v>28</v>
      </c>
      <c r="G675" t="s">
        <v>15</v>
      </c>
      <c r="H675" t="s">
        <v>55</v>
      </c>
      <c r="I675" t="s">
        <v>17</v>
      </c>
      <c r="J675" s="3">
        <v>31698</v>
      </c>
      <c r="K675" t="str" cm="1">
        <f t="array" ref="K675">_xlfn.IFS(Table1[[#This Row],[age]]&lt;20,"19 Below",Table1[[#This Row],[age]]&lt;=29,"20-29",Table1[[#This Row],[age]]&lt;=39,"30-39",Table1[[#This Row],[age]]&lt;=49,"40-49",Table1[[#This Row],[age]]&lt;=59,"50-59",Table1[[#This Row],[age]]&gt;60,"60+")</f>
        <v>20-29</v>
      </c>
    </row>
    <row r="676" spans="1:11" x14ac:dyDescent="0.25">
      <c r="A676" t="s">
        <v>2016</v>
      </c>
      <c r="B676" t="s">
        <v>2017</v>
      </c>
      <c r="C676" t="s">
        <v>2018</v>
      </c>
      <c r="D676" t="s">
        <v>13</v>
      </c>
      <c r="E676">
        <v>24</v>
      </c>
      <c r="F676" t="s">
        <v>14</v>
      </c>
      <c r="G676" t="s">
        <v>44</v>
      </c>
      <c r="H676" t="s">
        <v>16</v>
      </c>
      <c r="I676" t="s">
        <v>23</v>
      </c>
      <c r="J676" s="3">
        <v>105859</v>
      </c>
      <c r="K676" t="str" cm="1">
        <f t="array" ref="K676">_xlfn.IFS(Table1[[#This Row],[age]]&lt;20,"19 Below",Table1[[#This Row],[age]]&lt;=29,"20-29",Table1[[#This Row],[age]]&lt;=39,"30-39",Table1[[#This Row],[age]]&lt;=49,"40-49",Table1[[#This Row],[age]]&lt;=59,"50-59",Table1[[#This Row],[age]]&gt;60,"60+")</f>
        <v>20-29</v>
      </c>
    </row>
    <row r="677" spans="1:11" x14ac:dyDescent="0.25">
      <c r="A677" t="s">
        <v>2019</v>
      </c>
      <c r="B677" t="s">
        <v>2020</v>
      </c>
      <c r="C677" t="s">
        <v>2021</v>
      </c>
      <c r="D677" t="s">
        <v>34</v>
      </c>
      <c r="E677">
        <v>25</v>
      </c>
      <c r="F677" t="s">
        <v>28</v>
      </c>
      <c r="G677" t="s">
        <v>146</v>
      </c>
      <c r="H677" t="s">
        <v>70</v>
      </c>
      <c r="I677" t="s">
        <v>23</v>
      </c>
      <c r="J677" s="3">
        <v>35586</v>
      </c>
      <c r="K677" t="str" cm="1">
        <f t="array" ref="K677">_xlfn.IFS(Table1[[#This Row],[age]]&lt;20,"19 Below",Table1[[#This Row],[age]]&lt;=29,"20-29",Table1[[#This Row],[age]]&lt;=39,"30-39",Table1[[#This Row],[age]]&lt;=49,"40-49",Table1[[#This Row],[age]]&lt;=59,"50-59",Table1[[#This Row],[age]]&gt;60,"60+")</f>
        <v>20-29</v>
      </c>
    </row>
    <row r="678" spans="1:11" x14ac:dyDescent="0.25">
      <c r="A678" t="s">
        <v>2022</v>
      </c>
      <c r="B678" t="s">
        <v>2023</v>
      </c>
      <c r="C678" t="s">
        <v>2024</v>
      </c>
      <c r="D678" t="s">
        <v>34</v>
      </c>
      <c r="E678">
        <v>25</v>
      </c>
      <c r="F678" t="s">
        <v>28</v>
      </c>
      <c r="G678" t="s">
        <v>44</v>
      </c>
      <c r="H678" t="s">
        <v>70</v>
      </c>
      <c r="I678" t="s">
        <v>23</v>
      </c>
      <c r="J678" s="3">
        <v>28288</v>
      </c>
      <c r="K678" t="str" cm="1">
        <f t="array" ref="K678">_xlfn.IFS(Table1[[#This Row],[age]]&lt;20,"19 Below",Table1[[#This Row],[age]]&lt;=29,"20-29",Table1[[#This Row],[age]]&lt;=39,"30-39",Table1[[#This Row],[age]]&lt;=49,"40-49",Table1[[#This Row],[age]]&lt;=59,"50-59",Table1[[#This Row],[age]]&gt;60,"60+")</f>
        <v>20-29</v>
      </c>
    </row>
    <row r="679" spans="1:11" x14ac:dyDescent="0.25">
      <c r="A679" t="s">
        <v>2025</v>
      </c>
      <c r="B679" t="s">
        <v>2026</v>
      </c>
      <c r="C679" t="s">
        <v>2027</v>
      </c>
      <c r="D679" t="s">
        <v>13</v>
      </c>
      <c r="E679">
        <v>23</v>
      </c>
      <c r="F679" t="s">
        <v>28</v>
      </c>
      <c r="G679" t="s">
        <v>21</v>
      </c>
      <c r="H679" t="s">
        <v>55</v>
      </c>
      <c r="I679" t="s">
        <v>23</v>
      </c>
      <c r="J679" s="3">
        <v>50570</v>
      </c>
      <c r="K679" t="str" cm="1">
        <f t="array" ref="K679">_xlfn.IFS(Table1[[#This Row],[age]]&lt;20,"19 Below",Table1[[#This Row],[age]]&lt;=29,"20-29",Table1[[#This Row],[age]]&lt;=39,"30-39",Table1[[#This Row],[age]]&lt;=49,"40-49",Table1[[#This Row],[age]]&lt;=59,"50-59",Table1[[#This Row],[age]]&gt;60,"60+")</f>
        <v>20-29</v>
      </c>
    </row>
    <row r="680" spans="1:11" x14ac:dyDescent="0.25">
      <c r="A680" t="s">
        <v>2028</v>
      </c>
      <c r="B680" t="s">
        <v>2029</v>
      </c>
      <c r="C680" t="s">
        <v>1808</v>
      </c>
      <c r="D680" t="s">
        <v>13</v>
      </c>
      <c r="E680">
        <v>24</v>
      </c>
      <c r="F680" t="s">
        <v>21</v>
      </c>
      <c r="G680" t="s">
        <v>90</v>
      </c>
      <c r="H680" t="s">
        <v>36</v>
      </c>
      <c r="I680" t="s">
        <v>23</v>
      </c>
      <c r="J680" s="3">
        <v>29428</v>
      </c>
      <c r="K680" t="str" cm="1">
        <f t="array" ref="K680">_xlfn.IFS(Table1[[#This Row],[age]]&lt;20,"19 Below",Table1[[#This Row],[age]]&lt;=29,"20-29",Table1[[#This Row],[age]]&lt;=39,"30-39",Table1[[#This Row],[age]]&lt;=49,"40-49",Table1[[#This Row],[age]]&lt;=59,"50-59",Table1[[#This Row],[age]]&gt;60,"60+")</f>
        <v>20-29</v>
      </c>
    </row>
    <row r="681" spans="1:11" x14ac:dyDescent="0.25">
      <c r="A681" t="s">
        <v>2030</v>
      </c>
      <c r="B681" t="s">
        <v>2031</v>
      </c>
      <c r="C681" t="s">
        <v>2032</v>
      </c>
      <c r="D681" t="s">
        <v>13</v>
      </c>
      <c r="E681">
        <v>24</v>
      </c>
      <c r="F681" t="s">
        <v>14</v>
      </c>
      <c r="G681" t="s">
        <v>48</v>
      </c>
      <c r="H681" t="s">
        <v>16</v>
      </c>
      <c r="I681" t="s">
        <v>23</v>
      </c>
      <c r="J681" s="3">
        <v>64852</v>
      </c>
      <c r="K681" t="str" cm="1">
        <f t="array" ref="K681">_xlfn.IFS(Table1[[#This Row],[age]]&lt;20,"19 Below",Table1[[#This Row],[age]]&lt;=29,"20-29",Table1[[#This Row],[age]]&lt;=39,"30-39",Table1[[#This Row],[age]]&lt;=49,"40-49",Table1[[#This Row],[age]]&lt;=59,"50-59",Table1[[#This Row],[age]]&gt;60,"60+")</f>
        <v>20-29</v>
      </c>
    </row>
    <row r="682" spans="1:11" x14ac:dyDescent="0.25">
      <c r="A682" t="s">
        <v>2033</v>
      </c>
      <c r="B682" t="s">
        <v>2034</v>
      </c>
      <c r="C682" t="s">
        <v>2035</v>
      </c>
      <c r="D682" t="s">
        <v>13</v>
      </c>
      <c r="E682">
        <v>23</v>
      </c>
      <c r="F682" t="s">
        <v>28</v>
      </c>
      <c r="G682" t="s">
        <v>44</v>
      </c>
      <c r="H682" t="s">
        <v>70</v>
      </c>
      <c r="I682" t="s">
        <v>23</v>
      </c>
      <c r="J682" s="3">
        <v>87483</v>
      </c>
      <c r="K682" t="str" cm="1">
        <f t="array" ref="K682">_xlfn.IFS(Table1[[#This Row],[age]]&lt;20,"19 Below",Table1[[#This Row],[age]]&lt;=29,"20-29",Table1[[#This Row],[age]]&lt;=39,"30-39",Table1[[#This Row],[age]]&lt;=49,"40-49",Table1[[#This Row],[age]]&lt;=59,"50-59",Table1[[#This Row],[age]]&gt;60,"60+")</f>
        <v>20-29</v>
      </c>
    </row>
    <row r="683" spans="1:11" x14ac:dyDescent="0.25">
      <c r="A683" t="s">
        <v>2036</v>
      </c>
      <c r="B683" t="s">
        <v>2037</v>
      </c>
      <c r="C683" t="s">
        <v>2038</v>
      </c>
      <c r="D683" t="s">
        <v>34</v>
      </c>
      <c r="E683">
        <v>26</v>
      </c>
      <c r="F683" t="s">
        <v>28</v>
      </c>
      <c r="G683" t="s">
        <v>35</v>
      </c>
      <c r="H683" t="s">
        <v>150</v>
      </c>
      <c r="I683" t="s">
        <v>23</v>
      </c>
      <c r="J683" s="3">
        <v>221954</v>
      </c>
      <c r="K683" t="str" cm="1">
        <f t="array" ref="K683">_xlfn.IFS(Table1[[#This Row],[age]]&lt;20,"19 Below",Table1[[#This Row],[age]]&lt;=29,"20-29",Table1[[#This Row],[age]]&lt;=39,"30-39",Table1[[#This Row],[age]]&lt;=49,"40-49",Table1[[#This Row],[age]]&lt;=59,"50-59",Table1[[#This Row],[age]]&gt;60,"60+")</f>
        <v>20-29</v>
      </c>
    </row>
    <row r="684" spans="1:11" x14ac:dyDescent="0.25">
      <c r="A684" t="s">
        <v>2039</v>
      </c>
      <c r="B684" t="s">
        <v>2040</v>
      </c>
      <c r="C684" t="s">
        <v>2041</v>
      </c>
      <c r="D684" t="s">
        <v>34</v>
      </c>
      <c r="E684">
        <v>26</v>
      </c>
      <c r="F684" t="s">
        <v>14</v>
      </c>
      <c r="G684" t="s">
        <v>44</v>
      </c>
      <c r="H684" t="s">
        <v>16</v>
      </c>
      <c r="I684" t="s">
        <v>23</v>
      </c>
      <c r="J684" s="3">
        <v>61686</v>
      </c>
      <c r="K684" t="str" cm="1">
        <f t="array" ref="K684">_xlfn.IFS(Table1[[#This Row],[age]]&lt;20,"19 Below",Table1[[#This Row],[age]]&lt;=29,"20-29",Table1[[#This Row],[age]]&lt;=39,"30-39",Table1[[#This Row],[age]]&lt;=49,"40-49",Table1[[#This Row],[age]]&lt;=59,"50-59",Table1[[#This Row],[age]]&gt;60,"60+")</f>
        <v>20-29</v>
      </c>
    </row>
    <row r="685" spans="1:11" x14ac:dyDescent="0.25">
      <c r="A685" t="s">
        <v>2042</v>
      </c>
      <c r="B685" t="s">
        <v>2043</v>
      </c>
      <c r="C685" t="s">
        <v>2044</v>
      </c>
      <c r="D685" t="s">
        <v>13</v>
      </c>
      <c r="E685">
        <v>26</v>
      </c>
      <c r="F685" t="s">
        <v>28</v>
      </c>
      <c r="G685" t="s">
        <v>29</v>
      </c>
      <c r="H685" t="s">
        <v>70</v>
      </c>
      <c r="I685" t="s">
        <v>23</v>
      </c>
      <c r="J685" s="3">
        <v>45085</v>
      </c>
      <c r="K685" t="str" cm="1">
        <f t="array" ref="K685">_xlfn.IFS(Table1[[#This Row],[age]]&lt;20,"19 Below",Table1[[#This Row],[age]]&lt;=29,"20-29",Table1[[#This Row],[age]]&lt;=39,"30-39",Table1[[#This Row],[age]]&lt;=49,"40-49",Table1[[#This Row],[age]]&lt;=59,"50-59",Table1[[#This Row],[age]]&gt;60,"60+")</f>
        <v>20-29</v>
      </c>
    </row>
    <row r="686" spans="1:11" x14ac:dyDescent="0.25">
      <c r="A686" t="s">
        <v>2045</v>
      </c>
      <c r="B686" t="s">
        <v>2046</v>
      </c>
      <c r="C686" t="s">
        <v>2047</v>
      </c>
      <c r="D686" t="s">
        <v>13</v>
      </c>
      <c r="E686">
        <v>24</v>
      </c>
      <c r="F686" t="s">
        <v>28</v>
      </c>
      <c r="G686" t="s">
        <v>15</v>
      </c>
      <c r="H686" t="s">
        <v>62</v>
      </c>
      <c r="I686" t="s">
        <v>23</v>
      </c>
      <c r="J686" s="3">
        <v>55814</v>
      </c>
      <c r="K686" t="str" cm="1">
        <f t="array" ref="K686">_xlfn.IFS(Table1[[#This Row],[age]]&lt;20,"19 Below",Table1[[#This Row],[age]]&lt;=29,"20-29",Table1[[#This Row],[age]]&lt;=39,"30-39",Table1[[#This Row],[age]]&lt;=49,"40-49",Table1[[#This Row],[age]]&lt;=59,"50-59",Table1[[#This Row],[age]]&gt;60,"60+")</f>
        <v>20-29</v>
      </c>
    </row>
    <row r="687" spans="1:11" x14ac:dyDescent="0.25">
      <c r="A687" t="s">
        <v>2048</v>
      </c>
      <c r="B687" t="s">
        <v>2049</v>
      </c>
      <c r="C687" t="s">
        <v>2050</v>
      </c>
      <c r="D687" t="s">
        <v>34</v>
      </c>
      <c r="E687">
        <v>23</v>
      </c>
      <c r="F687" t="s">
        <v>14</v>
      </c>
      <c r="G687" t="s">
        <v>15</v>
      </c>
      <c r="H687" t="s">
        <v>118</v>
      </c>
      <c r="I687" t="s">
        <v>17</v>
      </c>
      <c r="J687" s="3">
        <v>23794</v>
      </c>
      <c r="K687" t="str" cm="1">
        <f t="array" ref="K687">_xlfn.IFS(Table1[[#This Row],[age]]&lt;20,"19 Below",Table1[[#This Row],[age]]&lt;=29,"20-29",Table1[[#This Row],[age]]&lt;=39,"30-39",Table1[[#This Row],[age]]&lt;=49,"40-49",Table1[[#This Row],[age]]&lt;=59,"50-59",Table1[[#This Row],[age]]&gt;60,"60+")</f>
        <v>20-29</v>
      </c>
    </row>
    <row r="688" spans="1:11" x14ac:dyDescent="0.25">
      <c r="A688" t="s">
        <v>2051</v>
      </c>
      <c r="B688" t="s">
        <v>2052</v>
      </c>
      <c r="C688" t="s">
        <v>2053</v>
      </c>
      <c r="D688" t="s">
        <v>13</v>
      </c>
      <c r="E688">
        <v>25</v>
      </c>
      <c r="F688" t="s">
        <v>21</v>
      </c>
      <c r="G688" t="s">
        <v>29</v>
      </c>
      <c r="H688" t="s">
        <v>22</v>
      </c>
      <c r="I688" t="s">
        <v>17</v>
      </c>
      <c r="J688" s="3">
        <v>190466</v>
      </c>
      <c r="K688" t="str" cm="1">
        <f t="array" ref="K688">_xlfn.IFS(Table1[[#This Row],[age]]&lt;20,"19 Below",Table1[[#This Row],[age]]&lt;=29,"20-29",Table1[[#This Row],[age]]&lt;=39,"30-39",Table1[[#This Row],[age]]&lt;=49,"40-49",Table1[[#This Row],[age]]&lt;=59,"50-59",Table1[[#This Row],[age]]&gt;60,"60+")</f>
        <v>20-29</v>
      </c>
    </row>
    <row r="689" spans="1:11" x14ac:dyDescent="0.25">
      <c r="A689" t="s">
        <v>2054</v>
      </c>
      <c r="B689" t="s">
        <v>2055</v>
      </c>
      <c r="C689" t="s">
        <v>2056</v>
      </c>
      <c r="D689" t="s">
        <v>13</v>
      </c>
      <c r="E689">
        <v>23</v>
      </c>
      <c r="F689" t="s">
        <v>28</v>
      </c>
      <c r="G689" t="s">
        <v>44</v>
      </c>
      <c r="H689" t="s">
        <v>70</v>
      </c>
      <c r="I689" t="s">
        <v>23</v>
      </c>
      <c r="J689" s="3">
        <v>37322</v>
      </c>
      <c r="K689" t="str" cm="1">
        <f t="array" ref="K689">_xlfn.IFS(Table1[[#This Row],[age]]&lt;20,"19 Below",Table1[[#This Row],[age]]&lt;=29,"20-29",Table1[[#This Row],[age]]&lt;=39,"30-39",Table1[[#This Row],[age]]&lt;=49,"40-49",Table1[[#This Row],[age]]&lt;=59,"50-59",Table1[[#This Row],[age]]&gt;60,"60+")</f>
        <v>20-29</v>
      </c>
    </row>
    <row r="690" spans="1:11" x14ac:dyDescent="0.25">
      <c r="A690" t="s">
        <v>2057</v>
      </c>
      <c r="B690" t="s">
        <v>1658</v>
      </c>
      <c r="C690" t="s">
        <v>2058</v>
      </c>
      <c r="D690" t="s">
        <v>13</v>
      </c>
      <c r="E690">
        <v>23</v>
      </c>
      <c r="F690" t="s">
        <v>28</v>
      </c>
      <c r="G690" t="s">
        <v>44</v>
      </c>
      <c r="H690" t="s">
        <v>55</v>
      </c>
      <c r="I690" t="s">
        <v>23</v>
      </c>
      <c r="J690" s="3">
        <v>26198</v>
      </c>
      <c r="K690" t="str" cm="1">
        <f t="array" ref="K690">_xlfn.IFS(Table1[[#This Row],[age]]&lt;20,"19 Below",Table1[[#This Row],[age]]&lt;=29,"20-29",Table1[[#This Row],[age]]&lt;=39,"30-39",Table1[[#This Row],[age]]&lt;=49,"40-49",Table1[[#This Row],[age]]&lt;=59,"50-59",Table1[[#This Row],[age]]&gt;60,"60+")</f>
        <v>20-29</v>
      </c>
    </row>
    <row r="691" spans="1:11" x14ac:dyDescent="0.25">
      <c r="A691" t="s">
        <v>2059</v>
      </c>
      <c r="B691" t="s">
        <v>2060</v>
      </c>
      <c r="C691" t="s">
        <v>2061</v>
      </c>
      <c r="D691" t="s">
        <v>13</v>
      </c>
      <c r="E691">
        <v>24</v>
      </c>
      <c r="F691" t="s">
        <v>28</v>
      </c>
      <c r="G691" t="s">
        <v>15</v>
      </c>
      <c r="H691" t="s">
        <v>62</v>
      </c>
      <c r="I691" t="s">
        <v>23</v>
      </c>
      <c r="J691" s="3">
        <v>128126</v>
      </c>
      <c r="K691" t="str" cm="1">
        <f t="array" ref="K691">_xlfn.IFS(Table1[[#This Row],[age]]&lt;20,"19 Below",Table1[[#This Row],[age]]&lt;=29,"20-29",Table1[[#This Row],[age]]&lt;=39,"30-39",Table1[[#This Row],[age]]&lt;=49,"40-49",Table1[[#This Row],[age]]&lt;=59,"50-59",Table1[[#This Row],[age]]&gt;60,"60+")</f>
        <v>20-29</v>
      </c>
    </row>
    <row r="692" spans="1:11" x14ac:dyDescent="0.25">
      <c r="A692" t="s">
        <v>2062</v>
      </c>
      <c r="B692" t="s">
        <v>2063</v>
      </c>
      <c r="C692" t="s">
        <v>2064</v>
      </c>
      <c r="D692" t="s">
        <v>34</v>
      </c>
      <c r="E692">
        <v>26</v>
      </c>
      <c r="F692" t="s">
        <v>14</v>
      </c>
      <c r="G692" t="s">
        <v>44</v>
      </c>
      <c r="H692" t="s">
        <v>66</v>
      </c>
      <c r="I692" t="s">
        <v>23</v>
      </c>
      <c r="J692" s="3">
        <v>172070</v>
      </c>
      <c r="K692" t="str" cm="1">
        <f t="array" ref="K692">_xlfn.IFS(Table1[[#This Row],[age]]&lt;20,"19 Below",Table1[[#This Row],[age]]&lt;=29,"20-29",Table1[[#This Row],[age]]&lt;=39,"30-39",Table1[[#This Row],[age]]&lt;=49,"40-49",Table1[[#This Row],[age]]&lt;=59,"50-59",Table1[[#This Row],[age]]&gt;60,"60+")</f>
        <v>20-29</v>
      </c>
    </row>
    <row r="693" spans="1:11" x14ac:dyDescent="0.25">
      <c r="A693" t="s">
        <v>2065</v>
      </c>
      <c r="B693" t="s">
        <v>2066</v>
      </c>
      <c r="C693" t="s">
        <v>2067</v>
      </c>
      <c r="D693" t="s">
        <v>13</v>
      </c>
      <c r="E693">
        <v>23</v>
      </c>
      <c r="F693" t="s">
        <v>28</v>
      </c>
      <c r="G693" t="s">
        <v>146</v>
      </c>
      <c r="H693" t="s">
        <v>70</v>
      </c>
      <c r="I693" t="s">
        <v>17</v>
      </c>
      <c r="J693" s="3">
        <v>63709</v>
      </c>
      <c r="K693" t="str" cm="1">
        <f t="array" ref="K693">_xlfn.IFS(Table1[[#This Row],[age]]&lt;20,"19 Below",Table1[[#This Row],[age]]&lt;=29,"20-29",Table1[[#This Row],[age]]&lt;=39,"30-39",Table1[[#This Row],[age]]&lt;=49,"40-49",Table1[[#This Row],[age]]&lt;=59,"50-59",Table1[[#This Row],[age]]&gt;60,"60+")</f>
        <v>20-29</v>
      </c>
    </row>
    <row r="694" spans="1:11" x14ac:dyDescent="0.25">
      <c r="A694" t="s">
        <v>2068</v>
      </c>
      <c r="B694" t="s">
        <v>2069</v>
      </c>
      <c r="C694" t="s">
        <v>2070</v>
      </c>
      <c r="D694" t="s">
        <v>27</v>
      </c>
      <c r="E694">
        <v>25</v>
      </c>
      <c r="F694" t="s">
        <v>28</v>
      </c>
      <c r="G694" t="s">
        <v>29</v>
      </c>
      <c r="H694" t="s">
        <v>62</v>
      </c>
      <c r="I694" t="s">
        <v>40</v>
      </c>
      <c r="J694" s="3">
        <v>39456</v>
      </c>
      <c r="K694" t="str" cm="1">
        <f t="array" ref="K694">_xlfn.IFS(Table1[[#This Row],[age]]&lt;20,"19 Below",Table1[[#This Row],[age]]&lt;=29,"20-29",Table1[[#This Row],[age]]&lt;=39,"30-39",Table1[[#This Row],[age]]&lt;=49,"40-49",Table1[[#This Row],[age]]&lt;=59,"50-59",Table1[[#This Row],[age]]&gt;60,"60+")</f>
        <v>20-29</v>
      </c>
    </row>
    <row r="695" spans="1:11" x14ac:dyDescent="0.25">
      <c r="A695" t="s">
        <v>2071</v>
      </c>
      <c r="B695" t="s">
        <v>2072</v>
      </c>
      <c r="C695" t="s">
        <v>2073</v>
      </c>
      <c r="D695" t="s">
        <v>34</v>
      </c>
      <c r="E695">
        <v>25</v>
      </c>
      <c r="F695" t="s">
        <v>28</v>
      </c>
      <c r="G695" t="s">
        <v>48</v>
      </c>
      <c r="H695" t="s">
        <v>70</v>
      </c>
      <c r="I695" t="s">
        <v>17</v>
      </c>
      <c r="J695" s="3">
        <v>67151</v>
      </c>
      <c r="K695" t="str" cm="1">
        <f t="array" ref="K695">_xlfn.IFS(Table1[[#This Row],[age]]&lt;20,"19 Below",Table1[[#This Row],[age]]&lt;=29,"20-29",Table1[[#This Row],[age]]&lt;=39,"30-39",Table1[[#This Row],[age]]&lt;=49,"40-49",Table1[[#This Row],[age]]&lt;=59,"50-59",Table1[[#This Row],[age]]&gt;60,"60+")</f>
        <v>20-29</v>
      </c>
    </row>
    <row r="696" spans="1:11" x14ac:dyDescent="0.25">
      <c r="A696" t="s">
        <v>2074</v>
      </c>
      <c r="B696" t="s">
        <v>2075</v>
      </c>
      <c r="C696" t="s">
        <v>2076</v>
      </c>
      <c r="D696" t="s">
        <v>13</v>
      </c>
      <c r="E696">
        <v>26</v>
      </c>
      <c r="F696" t="s">
        <v>28</v>
      </c>
      <c r="G696" t="s">
        <v>29</v>
      </c>
      <c r="H696" t="s">
        <v>55</v>
      </c>
      <c r="I696" t="s">
        <v>23</v>
      </c>
      <c r="J696" s="3">
        <v>29449</v>
      </c>
      <c r="K696" t="str" cm="1">
        <f t="array" ref="K696">_xlfn.IFS(Table1[[#This Row],[age]]&lt;20,"19 Below",Table1[[#This Row],[age]]&lt;=29,"20-29",Table1[[#This Row],[age]]&lt;=39,"30-39",Table1[[#This Row],[age]]&lt;=49,"40-49",Table1[[#This Row],[age]]&lt;=59,"50-59",Table1[[#This Row],[age]]&gt;60,"60+")</f>
        <v>20-29</v>
      </c>
    </row>
    <row r="697" spans="1:11" x14ac:dyDescent="0.25">
      <c r="A697" t="s">
        <v>2077</v>
      </c>
      <c r="B697" t="s">
        <v>2078</v>
      </c>
      <c r="C697" t="s">
        <v>2079</v>
      </c>
      <c r="D697" t="s">
        <v>27</v>
      </c>
      <c r="E697">
        <v>24</v>
      </c>
      <c r="F697" t="s">
        <v>28</v>
      </c>
      <c r="G697" t="s">
        <v>90</v>
      </c>
      <c r="H697" t="s">
        <v>55</v>
      </c>
      <c r="I697" t="s">
        <v>17</v>
      </c>
      <c r="J697" s="3">
        <v>100586</v>
      </c>
      <c r="K697" t="str" cm="1">
        <f t="array" ref="K697">_xlfn.IFS(Table1[[#This Row],[age]]&lt;20,"19 Below",Table1[[#This Row],[age]]&lt;=29,"20-29",Table1[[#This Row],[age]]&lt;=39,"30-39",Table1[[#This Row],[age]]&lt;=49,"40-49",Table1[[#This Row],[age]]&lt;=59,"50-59",Table1[[#This Row],[age]]&gt;60,"60+")</f>
        <v>20-29</v>
      </c>
    </row>
    <row r="698" spans="1:11" x14ac:dyDescent="0.25">
      <c r="A698" t="s">
        <v>2080</v>
      </c>
      <c r="B698" t="s">
        <v>2081</v>
      </c>
      <c r="C698" t="s">
        <v>2082</v>
      </c>
      <c r="D698" t="s">
        <v>13</v>
      </c>
      <c r="E698">
        <v>25</v>
      </c>
      <c r="F698" t="s">
        <v>21</v>
      </c>
      <c r="G698" t="s">
        <v>21</v>
      </c>
      <c r="H698" t="s">
        <v>175</v>
      </c>
      <c r="I698" t="s">
        <v>23</v>
      </c>
      <c r="J698" s="3">
        <v>132102</v>
      </c>
      <c r="K698" t="str" cm="1">
        <f t="array" ref="K698">_xlfn.IFS(Table1[[#This Row],[age]]&lt;20,"19 Below",Table1[[#This Row],[age]]&lt;=29,"20-29",Table1[[#This Row],[age]]&lt;=39,"30-39",Table1[[#This Row],[age]]&lt;=49,"40-49",Table1[[#This Row],[age]]&lt;=59,"50-59",Table1[[#This Row],[age]]&gt;60,"60+")</f>
        <v>20-29</v>
      </c>
    </row>
    <row r="699" spans="1:11" x14ac:dyDescent="0.25">
      <c r="A699" t="s">
        <v>2083</v>
      </c>
      <c r="B699" t="s">
        <v>201</v>
      </c>
      <c r="C699" t="s">
        <v>2084</v>
      </c>
      <c r="D699" t="s">
        <v>13</v>
      </c>
      <c r="E699">
        <v>24</v>
      </c>
      <c r="F699" t="s">
        <v>21</v>
      </c>
      <c r="G699" t="s">
        <v>146</v>
      </c>
      <c r="H699" t="s">
        <v>175</v>
      </c>
      <c r="I699" t="s">
        <v>23</v>
      </c>
      <c r="J699" s="3">
        <v>44634</v>
      </c>
      <c r="K699" t="str" cm="1">
        <f t="array" ref="K699">_xlfn.IFS(Table1[[#This Row],[age]]&lt;20,"19 Below",Table1[[#This Row],[age]]&lt;=29,"20-29",Table1[[#This Row],[age]]&lt;=39,"30-39",Table1[[#This Row],[age]]&lt;=49,"40-49",Table1[[#This Row],[age]]&lt;=59,"50-59",Table1[[#This Row],[age]]&gt;60,"60+")</f>
        <v>20-29</v>
      </c>
    </row>
    <row r="700" spans="1:11" x14ac:dyDescent="0.25">
      <c r="A700" t="s">
        <v>2085</v>
      </c>
      <c r="B700" t="s">
        <v>2014</v>
      </c>
      <c r="C700" t="s">
        <v>2086</v>
      </c>
      <c r="D700" t="s">
        <v>27</v>
      </c>
      <c r="E700">
        <v>23</v>
      </c>
      <c r="F700" t="s">
        <v>28</v>
      </c>
      <c r="G700" t="s">
        <v>29</v>
      </c>
      <c r="H700" t="s">
        <v>70</v>
      </c>
      <c r="I700" t="s">
        <v>17</v>
      </c>
      <c r="J700" s="3">
        <v>28753</v>
      </c>
      <c r="K700" t="str" cm="1">
        <f t="array" ref="K700">_xlfn.IFS(Table1[[#This Row],[age]]&lt;20,"19 Below",Table1[[#This Row],[age]]&lt;=29,"20-29",Table1[[#This Row],[age]]&lt;=39,"30-39",Table1[[#This Row],[age]]&lt;=49,"40-49",Table1[[#This Row],[age]]&lt;=59,"50-59",Table1[[#This Row],[age]]&gt;60,"60+")</f>
        <v>20-29</v>
      </c>
    </row>
    <row r="701" spans="1:11" x14ac:dyDescent="0.25">
      <c r="A701" t="s">
        <v>2087</v>
      </c>
      <c r="B701" t="s">
        <v>2088</v>
      </c>
      <c r="C701" t="s">
        <v>2089</v>
      </c>
      <c r="D701" t="s">
        <v>13</v>
      </c>
      <c r="E701">
        <v>25</v>
      </c>
      <c r="F701" t="s">
        <v>28</v>
      </c>
      <c r="G701" t="s">
        <v>29</v>
      </c>
      <c r="H701" t="s">
        <v>55</v>
      </c>
      <c r="I701" t="s">
        <v>23</v>
      </c>
      <c r="J701" s="3">
        <v>27673</v>
      </c>
      <c r="K701" t="str" cm="1">
        <f t="array" ref="K701">_xlfn.IFS(Table1[[#This Row],[age]]&lt;20,"19 Below",Table1[[#This Row],[age]]&lt;=29,"20-29",Table1[[#This Row],[age]]&lt;=39,"30-39",Table1[[#This Row],[age]]&lt;=49,"40-49",Table1[[#This Row],[age]]&lt;=59,"50-59",Table1[[#This Row],[age]]&gt;60,"60+")</f>
        <v>20-29</v>
      </c>
    </row>
    <row r="702" spans="1:11" x14ac:dyDescent="0.25">
      <c r="A702" t="s">
        <v>2090</v>
      </c>
      <c r="B702" t="s">
        <v>2091</v>
      </c>
      <c r="C702" t="s">
        <v>2092</v>
      </c>
      <c r="D702" t="s">
        <v>34</v>
      </c>
      <c r="E702">
        <v>26</v>
      </c>
      <c r="F702" t="s">
        <v>28</v>
      </c>
      <c r="G702" t="s">
        <v>44</v>
      </c>
      <c r="H702" t="s">
        <v>55</v>
      </c>
      <c r="I702" t="s">
        <v>40</v>
      </c>
      <c r="J702" s="3">
        <v>26414</v>
      </c>
      <c r="K702" t="str" cm="1">
        <f t="array" ref="K702">_xlfn.IFS(Table1[[#This Row],[age]]&lt;20,"19 Below",Table1[[#This Row],[age]]&lt;=29,"20-29",Table1[[#This Row],[age]]&lt;=39,"30-39",Table1[[#This Row],[age]]&lt;=49,"40-49",Table1[[#This Row],[age]]&lt;=59,"50-59",Table1[[#This Row],[age]]&gt;60,"60+")</f>
        <v>20-29</v>
      </c>
    </row>
    <row r="703" spans="1:11" x14ac:dyDescent="0.25">
      <c r="A703" t="s">
        <v>2093</v>
      </c>
      <c r="B703" t="s">
        <v>2094</v>
      </c>
      <c r="C703" t="s">
        <v>2095</v>
      </c>
      <c r="D703" t="s">
        <v>13</v>
      </c>
      <c r="E703">
        <v>25</v>
      </c>
      <c r="F703" t="s">
        <v>28</v>
      </c>
      <c r="G703" t="s">
        <v>29</v>
      </c>
      <c r="H703" t="s">
        <v>30</v>
      </c>
      <c r="I703" t="s">
        <v>17</v>
      </c>
      <c r="J703" s="3">
        <v>243908</v>
      </c>
      <c r="K703" t="str" cm="1">
        <f t="array" ref="K703">_xlfn.IFS(Table1[[#This Row],[age]]&lt;20,"19 Below",Table1[[#This Row],[age]]&lt;=29,"20-29",Table1[[#This Row],[age]]&lt;=39,"30-39",Table1[[#This Row],[age]]&lt;=49,"40-49",Table1[[#This Row],[age]]&lt;=59,"50-59",Table1[[#This Row],[age]]&gt;60,"60+")</f>
        <v>20-29</v>
      </c>
    </row>
    <row r="704" spans="1:11" x14ac:dyDescent="0.25">
      <c r="A704" t="s">
        <v>2096</v>
      </c>
      <c r="B704" t="s">
        <v>2097</v>
      </c>
      <c r="C704" t="s">
        <v>2098</v>
      </c>
      <c r="D704" t="s">
        <v>34</v>
      </c>
      <c r="E704">
        <v>24</v>
      </c>
      <c r="F704" t="s">
        <v>28</v>
      </c>
      <c r="G704" t="s">
        <v>15</v>
      </c>
      <c r="H704" t="s">
        <v>74</v>
      </c>
      <c r="I704" t="s">
        <v>40</v>
      </c>
      <c r="J704" s="3">
        <v>77358</v>
      </c>
      <c r="K704" t="str" cm="1">
        <f t="array" ref="K704">_xlfn.IFS(Table1[[#This Row],[age]]&lt;20,"19 Below",Table1[[#This Row],[age]]&lt;=29,"20-29",Table1[[#This Row],[age]]&lt;=39,"30-39",Table1[[#This Row],[age]]&lt;=49,"40-49",Table1[[#This Row],[age]]&lt;=59,"50-59",Table1[[#This Row],[age]]&gt;60,"60+")</f>
        <v>20-29</v>
      </c>
    </row>
    <row r="705" spans="1:11" x14ac:dyDescent="0.25">
      <c r="A705" t="s">
        <v>2099</v>
      </c>
      <c r="B705" t="s">
        <v>2100</v>
      </c>
      <c r="C705" t="s">
        <v>2101</v>
      </c>
      <c r="D705" t="s">
        <v>13</v>
      </c>
      <c r="E705">
        <v>41</v>
      </c>
      <c r="F705" t="s">
        <v>14</v>
      </c>
      <c r="G705" t="s">
        <v>29</v>
      </c>
      <c r="H705" t="s">
        <v>16</v>
      </c>
      <c r="I705" t="s">
        <v>17</v>
      </c>
      <c r="J705" s="3">
        <v>231843</v>
      </c>
      <c r="K705" t="str" cm="1">
        <f t="array" ref="K705">_xlfn.IFS(Table1[[#This Row],[age]]&lt;20,"19 Below",Table1[[#This Row],[age]]&lt;=29,"20-29",Table1[[#This Row],[age]]&lt;=39,"30-39",Table1[[#This Row],[age]]&lt;=49,"40-49",Table1[[#This Row],[age]]&lt;=59,"50-59",Table1[[#This Row],[age]]&gt;60,"60+")</f>
        <v>40-49</v>
      </c>
    </row>
    <row r="706" spans="1:11" x14ac:dyDescent="0.25">
      <c r="A706" t="s">
        <v>2102</v>
      </c>
      <c r="B706" t="s">
        <v>2103</v>
      </c>
      <c r="C706" t="s">
        <v>2104</v>
      </c>
      <c r="D706" t="s">
        <v>34</v>
      </c>
      <c r="E706">
        <v>25</v>
      </c>
      <c r="F706" t="s">
        <v>28</v>
      </c>
      <c r="G706" t="s">
        <v>15</v>
      </c>
      <c r="H706" t="s">
        <v>74</v>
      </c>
      <c r="I706" t="s">
        <v>40</v>
      </c>
      <c r="J706" s="3">
        <v>43644</v>
      </c>
      <c r="K706" t="str" cm="1">
        <f t="array" ref="K706">_xlfn.IFS(Table1[[#This Row],[age]]&lt;20,"19 Below",Table1[[#This Row],[age]]&lt;=29,"20-29",Table1[[#This Row],[age]]&lt;=39,"30-39",Table1[[#This Row],[age]]&lt;=49,"40-49",Table1[[#This Row],[age]]&lt;=59,"50-59",Table1[[#This Row],[age]]&gt;60,"60+")</f>
        <v>20-29</v>
      </c>
    </row>
    <row r="707" spans="1:11" x14ac:dyDescent="0.25">
      <c r="A707" t="s">
        <v>2105</v>
      </c>
      <c r="B707" t="s">
        <v>2106</v>
      </c>
      <c r="C707" t="s">
        <v>2107</v>
      </c>
      <c r="D707" t="s">
        <v>13</v>
      </c>
      <c r="E707">
        <v>25</v>
      </c>
      <c r="F707" t="s">
        <v>14</v>
      </c>
      <c r="G707" t="s">
        <v>44</v>
      </c>
      <c r="H707" t="s">
        <v>16</v>
      </c>
      <c r="I707" t="s">
        <v>23</v>
      </c>
      <c r="J707" s="3">
        <v>75635</v>
      </c>
      <c r="K707" t="str" cm="1">
        <f t="array" ref="K707">_xlfn.IFS(Table1[[#This Row],[age]]&lt;20,"19 Below",Table1[[#This Row],[age]]&lt;=29,"20-29",Table1[[#This Row],[age]]&lt;=39,"30-39",Table1[[#This Row],[age]]&lt;=49,"40-49",Table1[[#This Row],[age]]&lt;=59,"50-59",Table1[[#This Row],[age]]&gt;60,"60+")</f>
        <v>20-29</v>
      </c>
    </row>
    <row r="708" spans="1:11" x14ac:dyDescent="0.25">
      <c r="A708" t="s">
        <v>2108</v>
      </c>
      <c r="B708" t="s">
        <v>1803</v>
      </c>
      <c r="C708" t="s">
        <v>2109</v>
      </c>
      <c r="D708" t="s">
        <v>13</v>
      </c>
      <c r="E708">
        <v>25</v>
      </c>
      <c r="F708" t="s">
        <v>28</v>
      </c>
      <c r="G708" t="s">
        <v>15</v>
      </c>
      <c r="H708" t="s">
        <v>55</v>
      </c>
      <c r="I708" t="s">
        <v>17</v>
      </c>
      <c r="J708" s="3">
        <v>61054</v>
      </c>
      <c r="K708" t="str" cm="1">
        <f t="array" ref="K708">_xlfn.IFS(Table1[[#This Row],[age]]&lt;20,"19 Below",Table1[[#This Row],[age]]&lt;=29,"20-29",Table1[[#This Row],[age]]&lt;=39,"30-39",Table1[[#This Row],[age]]&lt;=49,"40-49",Table1[[#This Row],[age]]&lt;=59,"50-59",Table1[[#This Row],[age]]&gt;60,"60+")</f>
        <v>20-29</v>
      </c>
    </row>
    <row r="709" spans="1:11" x14ac:dyDescent="0.25">
      <c r="A709" t="s">
        <v>2110</v>
      </c>
      <c r="B709" t="s">
        <v>2111</v>
      </c>
      <c r="C709" t="s">
        <v>2112</v>
      </c>
      <c r="D709" t="s">
        <v>827</v>
      </c>
      <c r="E709">
        <v>23</v>
      </c>
      <c r="F709" t="s">
        <v>21</v>
      </c>
      <c r="G709" t="s">
        <v>44</v>
      </c>
      <c r="H709" t="s">
        <v>36</v>
      </c>
      <c r="I709" t="s">
        <v>23</v>
      </c>
      <c r="J709" s="3">
        <v>30683</v>
      </c>
      <c r="K709" t="str" cm="1">
        <f t="array" ref="K709">_xlfn.IFS(Table1[[#This Row],[age]]&lt;20,"19 Below",Table1[[#This Row],[age]]&lt;=29,"20-29",Table1[[#This Row],[age]]&lt;=39,"30-39",Table1[[#This Row],[age]]&lt;=49,"40-49",Table1[[#This Row],[age]]&lt;=59,"50-59",Table1[[#This Row],[age]]&gt;60,"60+")</f>
        <v>20-29</v>
      </c>
    </row>
    <row r="710" spans="1:11" x14ac:dyDescent="0.25">
      <c r="A710" t="s">
        <v>2113</v>
      </c>
      <c r="B710" t="s">
        <v>2114</v>
      </c>
      <c r="C710" t="s">
        <v>2115</v>
      </c>
      <c r="D710" t="s">
        <v>34</v>
      </c>
      <c r="E710">
        <v>26</v>
      </c>
      <c r="F710" t="s">
        <v>28</v>
      </c>
      <c r="G710" t="s">
        <v>29</v>
      </c>
      <c r="H710" t="s">
        <v>55</v>
      </c>
      <c r="I710" t="s">
        <v>23</v>
      </c>
      <c r="J710" s="3">
        <v>46809</v>
      </c>
      <c r="K710" t="str" cm="1">
        <f t="array" ref="K710">_xlfn.IFS(Table1[[#This Row],[age]]&lt;20,"19 Below",Table1[[#This Row],[age]]&lt;=29,"20-29",Table1[[#This Row],[age]]&lt;=39,"30-39",Table1[[#This Row],[age]]&lt;=49,"40-49",Table1[[#This Row],[age]]&lt;=59,"50-59",Table1[[#This Row],[age]]&gt;60,"60+")</f>
        <v>20-29</v>
      </c>
    </row>
    <row r="711" spans="1:11" x14ac:dyDescent="0.25">
      <c r="A711" t="s">
        <v>2116</v>
      </c>
      <c r="B711" t="s">
        <v>618</v>
      </c>
      <c r="C711" t="s">
        <v>2117</v>
      </c>
      <c r="D711" t="s">
        <v>13</v>
      </c>
      <c r="E711">
        <v>26</v>
      </c>
      <c r="F711" t="s">
        <v>28</v>
      </c>
      <c r="G711" t="s">
        <v>29</v>
      </c>
      <c r="H711" t="s">
        <v>70</v>
      </c>
      <c r="I711" t="s">
        <v>23</v>
      </c>
      <c r="J711" s="3">
        <v>57722</v>
      </c>
      <c r="K711" t="str" cm="1">
        <f t="array" ref="K711">_xlfn.IFS(Table1[[#This Row],[age]]&lt;20,"19 Below",Table1[[#This Row],[age]]&lt;=29,"20-29",Table1[[#This Row],[age]]&lt;=39,"30-39",Table1[[#This Row],[age]]&lt;=49,"40-49",Table1[[#This Row],[age]]&lt;=59,"50-59",Table1[[#This Row],[age]]&gt;60,"60+")</f>
        <v>20-29</v>
      </c>
    </row>
    <row r="712" spans="1:11" x14ac:dyDescent="0.25">
      <c r="A712" t="s">
        <v>2118</v>
      </c>
      <c r="B712" t="s">
        <v>2119</v>
      </c>
      <c r="C712" t="s">
        <v>2120</v>
      </c>
      <c r="D712" t="s">
        <v>827</v>
      </c>
      <c r="E712">
        <v>23</v>
      </c>
      <c r="F712" t="s">
        <v>28</v>
      </c>
      <c r="G712" t="s">
        <v>35</v>
      </c>
      <c r="H712" t="s">
        <v>70</v>
      </c>
      <c r="I712" t="s">
        <v>40</v>
      </c>
      <c r="J712" s="3">
        <v>23041</v>
      </c>
      <c r="K712" t="str" cm="1">
        <f t="array" ref="K712">_xlfn.IFS(Table1[[#This Row],[age]]&lt;20,"19 Below",Table1[[#This Row],[age]]&lt;=29,"20-29",Table1[[#This Row],[age]]&lt;=39,"30-39",Table1[[#This Row],[age]]&lt;=49,"40-49",Table1[[#This Row],[age]]&lt;=59,"50-59",Table1[[#This Row],[age]]&gt;60,"60+")</f>
        <v>20-29</v>
      </c>
    </row>
    <row r="713" spans="1:11" x14ac:dyDescent="0.25">
      <c r="A713" t="s">
        <v>2121</v>
      </c>
      <c r="B713" t="s">
        <v>2122</v>
      </c>
      <c r="C713" t="s">
        <v>2123</v>
      </c>
      <c r="D713" t="s">
        <v>34</v>
      </c>
      <c r="E713">
        <v>23</v>
      </c>
      <c r="F713" t="s">
        <v>14</v>
      </c>
      <c r="G713" t="s">
        <v>146</v>
      </c>
      <c r="H713" t="s">
        <v>16</v>
      </c>
      <c r="I713" t="s">
        <v>23</v>
      </c>
      <c r="J713" s="3">
        <v>83677</v>
      </c>
      <c r="K713" t="str" cm="1">
        <f t="array" ref="K713">_xlfn.IFS(Table1[[#This Row],[age]]&lt;20,"19 Below",Table1[[#This Row],[age]]&lt;=29,"20-29",Table1[[#This Row],[age]]&lt;=39,"30-39",Table1[[#This Row],[age]]&lt;=49,"40-49",Table1[[#This Row],[age]]&lt;=59,"50-59",Table1[[#This Row],[age]]&gt;60,"60+")</f>
        <v>20-29</v>
      </c>
    </row>
    <row r="714" spans="1:11" x14ac:dyDescent="0.25">
      <c r="A714" t="s">
        <v>2124</v>
      </c>
      <c r="B714" t="s">
        <v>1401</v>
      </c>
      <c r="C714" t="s">
        <v>2125</v>
      </c>
      <c r="D714" t="s">
        <v>34</v>
      </c>
      <c r="E714">
        <v>25</v>
      </c>
      <c r="F714" t="s">
        <v>28</v>
      </c>
      <c r="G714" t="s">
        <v>35</v>
      </c>
      <c r="H714" t="s">
        <v>70</v>
      </c>
      <c r="I714" t="s">
        <v>40</v>
      </c>
      <c r="J714" s="3">
        <v>52957</v>
      </c>
      <c r="K714" t="str" cm="1">
        <f t="array" ref="K714">_xlfn.IFS(Table1[[#This Row],[age]]&lt;20,"19 Below",Table1[[#This Row],[age]]&lt;=29,"20-29",Table1[[#This Row],[age]]&lt;=39,"30-39",Table1[[#This Row],[age]]&lt;=49,"40-49",Table1[[#This Row],[age]]&lt;=59,"50-59",Table1[[#This Row],[age]]&gt;60,"60+")</f>
        <v>20-29</v>
      </c>
    </row>
    <row r="715" spans="1:11" x14ac:dyDescent="0.25">
      <c r="A715" t="s">
        <v>2126</v>
      </c>
      <c r="B715" t="s">
        <v>331</v>
      </c>
      <c r="C715" t="s">
        <v>2127</v>
      </c>
      <c r="D715" t="s">
        <v>13</v>
      </c>
      <c r="E715">
        <v>23</v>
      </c>
      <c r="F715" t="s">
        <v>14</v>
      </c>
      <c r="G715" t="s">
        <v>44</v>
      </c>
      <c r="H715" t="s">
        <v>118</v>
      </c>
      <c r="I715" t="s">
        <v>17</v>
      </c>
      <c r="J715" s="3">
        <v>23505</v>
      </c>
      <c r="K715" t="str" cm="1">
        <f t="array" ref="K715">_xlfn.IFS(Table1[[#This Row],[age]]&lt;20,"19 Below",Table1[[#This Row],[age]]&lt;=29,"20-29",Table1[[#This Row],[age]]&lt;=39,"30-39",Table1[[#This Row],[age]]&lt;=49,"40-49",Table1[[#This Row],[age]]&lt;=59,"50-59",Table1[[#This Row],[age]]&gt;60,"60+")</f>
        <v>20-29</v>
      </c>
    </row>
    <row r="716" spans="1:11" x14ac:dyDescent="0.25">
      <c r="A716" t="s">
        <v>2128</v>
      </c>
      <c r="B716" t="s">
        <v>2129</v>
      </c>
      <c r="C716" t="s">
        <v>2130</v>
      </c>
      <c r="D716" t="s">
        <v>13</v>
      </c>
      <c r="E716">
        <v>24</v>
      </c>
      <c r="F716" t="s">
        <v>28</v>
      </c>
      <c r="G716" t="s">
        <v>29</v>
      </c>
      <c r="H716" t="s">
        <v>55</v>
      </c>
      <c r="I716" t="s">
        <v>23</v>
      </c>
      <c r="J716" s="3">
        <v>38022</v>
      </c>
      <c r="K716" t="str" cm="1">
        <f t="array" ref="K716">_xlfn.IFS(Table1[[#This Row],[age]]&lt;20,"19 Below",Table1[[#This Row],[age]]&lt;=29,"20-29",Table1[[#This Row],[age]]&lt;=39,"30-39",Table1[[#This Row],[age]]&lt;=49,"40-49",Table1[[#This Row],[age]]&lt;=59,"50-59",Table1[[#This Row],[age]]&gt;60,"60+")</f>
        <v>20-29</v>
      </c>
    </row>
    <row r="717" spans="1:11" x14ac:dyDescent="0.25">
      <c r="A717" t="s">
        <v>2131</v>
      </c>
      <c r="B717" t="s">
        <v>2132</v>
      </c>
      <c r="C717" t="s">
        <v>2133</v>
      </c>
      <c r="D717" t="s">
        <v>13</v>
      </c>
      <c r="E717">
        <v>24</v>
      </c>
      <c r="F717" t="s">
        <v>28</v>
      </c>
      <c r="G717" t="s">
        <v>44</v>
      </c>
      <c r="H717" t="s">
        <v>55</v>
      </c>
      <c r="I717" t="s">
        <v>40</v>
      </c>
      <c r="J717" s="3">
        <v>63078</v>
      </c>
      <c r="K717" t="str" cm="1">
        <f t="array" ref="K717">_xlfn.IFS(Table1[[#This Row],[age]]&lt;20,"19 Below",Table1[[#This Row],[age]]&lt;=29,"20-29",Table1[[#This Row],[age]]&lt;=39,"30-39",Table1[[#This Row],[age]]&lt;=49,"40-49",Table1[[#This Row],[age]]&lt;=59,"50-59",Table1[[#This Row],[age]]&gt;60,"60+")</f>
        <v>20-29</v>
      </c>
    </row>
    <row r="718" spans="1:11" x14ac:dyDescent="0.25">
      <c r="A718" t="s">
        <v>2134</v>
      </c>
      <c r="B718" t="s">
        <v>2135</v>
      </c>
      <c r="C718" t="s">
        <v>2136</v>
      </c>
      <c r="D718" t="s">
        <v>27</v>
      </c>
      <c r="E718">
        <v>23</v>
      </c>
      <c r="F718" t="s">
        <v>28</v>
      </c>
      <c r="G718" t="s">
        <v>29</v>
      </c>
      <c r="H718" t="s">
        <v>55</v>
      </c>
      <c r="I718" t="s">
        <v>17</v>
      </c>
      <c r="J718" s="3">
        <v>29890</v>
      </c>
      <c r="K718" t="str" cm="1">
        <f t="array" ref="K718">_xlfn.IFS(Table1[[#This Row],[age]]&lt;20,"19 Below",Table1[[#This Row],[age]]&lt;=29,"20-29",Table1[[#This Row],[age]]&lt;=39,"30-39",Table1[[#This Row],[age]]&lt;=49,"40-49",Table1[[#This Row],[age]]&lt;=59,"50-59",Table1[[#This Row],[age]]&gt;60,"60+")</f>
        <v>20-29</v>
      </c>
    </row>
    <row r="719" spans="1:11" x14ac:dyDescent="0.25">
      <c r="A719" t="s">
        <v>2137</v>
      </c>
      <c r="B719" t="s">
        <v>2138</v>
      </c>
      <c r="C719" t="s">
        <v>2139</v>
      </c>
      <c r="D719" t="s">
        <v>34</v>
      </c>
      <c r="E719">
        <v>26</v>
      </c>
      <c r="F719" t="s">
        <v>28</v>
      </c>
      <c r="G719" t="s">
        <v>29</v>
      </c>
      <c r="H719" t="s">
        <v>55</v>
      </c>
      <c r="I719" t="s">
        <v>40</v>
      </c>
      <c r="J719" s="3">
        <v>35757</v>
      </c>
      <c r="K719" t="str" cm="1">
        <f t="array" ref="K719">_xlfn.IFS(Table1[[#This Row],[age]]&lt;20,"19 Below",Table1[[#This Row],[age]]&lt;=29,"20-29",Table1[[#This Row],[age]]&lt;=39,"30-39",Table1[[#This Row],[age]]&lt;=49,"40-49",Table1[[#This Row],[age]]&lt;=59,"50-59",Table1[[#This Row],[age]]&gt;60,"60+")</f>
        <v>20-29</v>
      </c>
    </row>
    <row r="720" spans="1:11" x14ac:dyDescent="0.25">
      <c r="A720" t="s">
        <v>2140</v>
      </c>
      <c r="B720" t="s">
        <v>2141</v>
      </c>
      <c r="C720" t="s">
        <v>2142</v>
      </c>
      <c r="D720" t="s">
        <v>13</v>
      </c>
      <c r="E720">
        <v>25</v>
      </c>
      <c r="F720" t="s">
        <v>28</v>
      </c>
      <c r="G720" t="s">
        <v>44</v>
      </c>
      <c r="H720" t="s">
        <v>70</v>
      </c>
      <c r="I720" t="s">
        <v>23</v>
      </c>
      <c r="J720" s="3">
        <v>44082</v>
      </c>
      <c r="K720" t="str" cm="1">
        <f t="array" ref="K720">_xlfn.IFS(Table1[[#This Row],[age]]&lt;20,"19 Below",Table1[[#This Row],[age]]&lt;=29,"20-29",Table1[[#This Row],[age]]&lt;=39,"30-39",Table1[[#This Row],[age]]&lt;=49,"40-49",Table1[[#This Row],[age]]&lt;=59,"50-59",Table1[[#This Row],[age]]&gt;60,"60+")</f>
        <v>20-29</v>
      </c>
    </row>
    <row r="721" spans="1:11" x14ac:dyDescent="0.25">
      <c r="A721" t="s">
        <v>2143</v>
      </c>
      <c r="B721" t="s">
        <v>2144</v>
      </c>
      <c r="C721" t="s">
        <v>2145</v>
      </c>
      <c r="D721" t="s">
        <v>34</v>
      </c>
      <c r="E721">
        <v>25</v>
      </c>
      <c r="F721" t="s">
        <v>28</v>
      </c>
      <c r="G721" t="s">
        <v>29</v>
      </c>
      <c r="H721" t="s">
        <v>74</v>
      </c>
      <c r="I721" t="s">
        <v>40</v>
      </c>
      <c r="J721" s="3">
        <v>64398</v>
      </c>
      <c r="K721" t="str" cm="1">
        <f t="array" ref="K721">_xlfn.IFS(Table1[[#This Row],[age]]&lt;20,"19 Below",Table1[[#This Row],[age]]&lt;=29,"20-29",Table1[[#This Row],[age]]&lt;=39,"30-39",Table1[[#This Row],[age]]&lt;=49,"40-49",Table1[[#This Row],[age]]&lt;=59,"50-59",Table1[[#This Row],[age]]&gt;60,"60+")</f>
        <v>20-29</v>
      </c>
    </row>
    <row r="722" spans="1:11" x14ac:dyDescent="0.25">
      <c r="A722" t="s">
        <v>2146</v>
      </c>
      <c r="B722" t="s">
        <v>2147</v>
      </c>
      <c r="C722" t="s">
        <v>2148</v>
      </c>
      <c r="D722" t="s">
        <v>27</v>
      </c>
      <c r="E722">
        <v>26</v>
      </c>
      <c r="F722" t="s">
        <v>28</v>
      </c>
      <c r="G722" t="s">
        <v>44</v>
      </c>
      <c r="H722" t="s">
        <v>70</v>
      </c>
      <c r="I722" t="s">
        <v>17</v>
      </c>
      <c r="J722" s="3">
        <v>37530</v>
      </c>
      <c r="K722" t="str" cm="1">
        <f t="array" ref="K722">_xlfn.IFS(Table1[[#This Row],[age]]&lt;20,"19 Below",Table1[[#This Row],[age]]&lt;=29,"20-29",Table1[[#This Row],[age]]&lt;=39,"30-39",Table1[[#This Row],[age]]&lt;=49,"40-49",Table1[[#This Row],[age]]&lt;=59,"50-59",Table1[[#This Row],[age]]&gt;60,"60+")</f>
        <v>20-29</v>
      </c>
    </row>
    <row r="723" spans="1:11" x14ac:dyDescent="0.25">
      <c r="A723" t="s">
        <v>2149</v>
      </c>
      <c r="B723" t="s">
        <v>2150</v>
      </c>
      <c r="C723" t="s">
        <v>2151</v>
      </c>
      <c r="D723" t="s">
        <v>34</v>
      </c>
      <c r="E723">
        <v>25</v>
      </c>
      <c r="F723" t="s">
        <v>28</v>
      </c>
      <c r="G723" t="s">
        <v>146</v>
      </c>
      <c r="H723" t="s">
        <v>30</v>
      </c>
      <c r="I723" t="s">
        <v>23</v>
      </c>
      <c r="J723" s="3">
        <v>261970</v>
      </c>
      <c r="K723" t="str" cm="1">
        <f t="array" ref="K723">_xlfn.IFS(Table1[[#This Row],[age]]&lt;20,"19 Below",Table1[[#This Row],[age]]&lt;=29,"20-29",Table1[[#This Row],[age]]&lt;=39,"30-39",Table1[[#This Row],[age]]&lt;=49,"40-49",Table1[[#This Row],[age]]&lt;=59,"50-59",Table1[[#This Row],[age]]&gt;60,"60+")</f>
        <v>20-29</v>
      </c>
    </row>
    <row r="724" spans="1:11" x14ac:dyDescent="0.25">
      <c r="A724" t="s">
        <v>2152</v>
      </c>
      <c r="B724" t="s">
        <v>2153</v>
      </c>
      <c r="C724" t="s">
        <v>2154</v>
      </c>
      <c r="D724" t="s">
        <v>13</v>
      </c>
      <c r="E724">
        <v>26</v>
      </c>
      <c r="F724" t="s">
        <v>28</v>
      </c>
      <c r="G724" t="s">
        <v>21</v>
      </c>
      <c r="H724" t="s">
        <v>70</v>
      </c>
      <c r="I724" t="s">
        <v>23</v>
      </c>
      <c r="J724" s="3">
        <v>35373</v>
      </c>
      <c r="K724" t="str" cm="1">
        <f t="array" ref="K724">_xlfn.IFS(Table1[[#This Row],[age]]&lt;20,"19 Below",Table1[[#This Row],[age]]&lt;=29,"20-29",Table1[[#This Row],[age]]&lt;=39,"30-39",Table1[[#This Row],[age]]&lt;=49,"40-49",Table1[[#This Row],[age]]&lt;=59,"50-59",Table1[[#This Row],[age]]&gt;60,"60+")</f>
        <v>20-29</v>
      </c>
    </row>
    <row r="725" spans="1:11" x14ac:dyDescent="0.25">
      <c r="A725" t="s">
        <v>2155</v>
      </c>
      <c r="B725" t="s">
        <v>2156</v>
      </c>
      <c r="C725" t="s">
        <v>2157</v>
      </c>
      <c r="D725" t="s">
        <v>27</v>
      </c>
      <c r="E725">
        <v>26</v>
      </c>
      <c r="F725" t="s">
        <v>21</v>
      </c>
      <c r="G725" t="s">
        <v>44</v>
      </c>
      <c r="H725" t="s">
        <v>22</v>
      </c>
      <c r="I725" t="s">
        <v>17</v>
      </c>
      <c r="J725" s="3">
        <v>240035</v>
      </c>
      <c r="K725" t="str" cm="1">
        <f t="array" ref="K725">_xlfn.IFS(Table1[[#This Row],[age]]&lt;20,"19 Below",Table1[[#This Row],[age]]&lt;=29,"20-29",Table1[[#This Row],[age]]&lt;=39,"30-39",Table1[[#This Row],[age]]&lt;=49,"40-49",Table1[[#This Row],[age]]&lt;=59,"50-59",Table1[[#This Row],[age]]&gt;60,"60+")</f>
        <v>20-29</v>
      </c>
    </row>
    <row r="726" spans="1:11" x14ac:dyDescent="0.25">
      <c r="A726" t="s">
        <v>2158</v>
      </c>
      <c r="B726" t="s">
        <v>2159</v>
      </c>
      <c r="C726" t="s">
        <v>2160</v>
      </c>
      <c r="D726" t="s">
        <v>13</v>
      </c>
      <c r="E726">
        <v>33</v>
      </c>
      <c r="F726" t="s">
        <v>28</v>
      </c>
      <c r="G726" t="s">
        <v>44</v>
      </c>
      <c r="H726" t="s">
        <v>30</v>
      </c>
      <c r="I726" t="s">
        <v>17</v>
      </c>
      <c r="J726" s="3">
        <v>335261</v>
      </c>
      <c r="K726" t="str" cm="1">
        <f t="array" ref="K726">_xlfn.IFS(Table1[[#This Row],[age]]&lt;20,"19 Below",Table1[[#This Row],[age]]&lt;=29,"20-29",Table1[[#This Row],[age]]&lt;=39,"30-39",Table1[[#This Row],[age]]&lt;=49,"40-49",Table1[[#This Row],[age]]&lt;=59,"50-59",Table1[[#This Row],[age]]&gt;60,"60+")</f>
        <v>30-39</v>
      </c>
    </row>
    <row r="727" spans="1:11" x14ac:dyDescent="0.25">
      <c r="A727" t="s">
        <v>2161</v>
      </c>
      <c r="B727" t="s">
        <v>2162</v>
      </c>
      <c r="C727" t="s">
        <v>53</v>
      </c>
      <c r="D727" t="s">
        <v>34</v>
      </c>
      <c r="E727">
        <v>24</v>
      </c>
      <c r="F727" t="s">
        <v>28</v>
      </c>
      <c r="G727" t="s">
        <v>44</v>
      </c>
      <c r="H727" t="s">
        <v>74</v>
      </c>
      <c r="I727" t="s">
        <v>17</v>
      </c>
      <c r="J727" s="3">
        <v>115399</v>
      </c>
      <c r="K727" t="str" cm="1">
        <f t="array" ref="K727">_xlfn.IFS(Table1[[#This Row],[age]]&lt;20,"19 Below",Table1[[#This Row],[age]]&lt;=29,"20-29",Table1[[#This Row],[age]]&lt;=39,"30-39",Table1[[#This Row],[age]]&lt;=49,"40-49",Table1[[#This Row],[age]]&lt;=59,"50-59",Table1[[#This Row],[age]]&gt;60,"60+")</f>
        <v>20-29</v>
      </c>
    </row>
    <row r="728" spans="1:11" x14ac:dyDescent="0.25">
      <c r="A728" t="s">
        <v>2163</v>
      </c>
      <c r="B728" t="s">
        <v>2164</v>
      </c>
      <c r="C728" t="s">
        <v>2165</v>
      </c>
      <c r="D728" t="s">
        <v>34</v>
      </c>
      <c r="E728">
        <v>23</v>
      </c>
      <c r="F728" t="s">
        <v>28</v>
      </c>
      <c r="G728" t="s">
        <v>44</v>
      </c>
      <c r="H728" t="s">
        <v>70</v>
      </c>
      <c r="I728" t="s">
        <v>40</v>
      </c>
      <c r="J728" s="3">
        <v>25500</v>
      </c>
      <c r="K728" t="str" cm="1">
        <f t="array" ref="K728">_xlfn.IFS(Table1[[#This Row],[age]]&lt;20,"19 Below",Table1[[#This Row],[age]]&lt;=29,"20-29",Table1[[#This Row],[age]]&lt;=39,"30-39",Table1[[#This Row],[age]]&lt;=49,"40-49",Table1[[#This Row],[age]]&lt;=59,"50-59",Table1[[#This Row],[age]]&gt;60,"60+")</f>
        <v>20-29</v>
      </c>
    </row>
    <row r="729" spans="1:11" x14ac:dyDescent="0.25">
      <c r="A729" t="s">
        <v>2166</v>
      </c>
      <c r="B729" t="s">
        <v>2167</v>
      </c>
      <c r="C729" t="s">
        <v>2168</v>
      </c>
      <c r="D729" t="s">
        <v>13</v>
      </c>
      <c r="E729">
        <v>26</v>
      </c>
      <c r="F729" t="s">
        <v>28</v>
      </c>
      <c r="G729" t="s">
        <v>44</v>
      </c>
      <c r="H729" t="s">
        <v>30</v>
      </c>
      <c r="I729" t="s">
        <v>40</v>
      </c>
      <c r="J729" s="3">
        <v>292386</v>
      </c>
      <c r="K729" t="str" cm="1">
        <f t="array" ref="K729">_xlfn.IFS(Table1[[#This Row],[age]]&lt;20,"19 Below",Table1[[#This Row],[age]]&lt;=29,"20-29",Table1[[#This Row],[age]]&lt;=39,"30-39",Table1[[#This Row],[age]]&lt;=49,"40-49",Table1[[#This Row],[age]]&lt;=59,"50-59",Table1[[#This Row],[age]]&gt;60,"60+")</f>
        <v>20-29</v>
      </c>
    </row>
    <row r="730" spans="1:11" x14ac:dyDescent="0.25">
      <c r="A730" t="s">
        <v>2169</v>
      </c>
      <c r="B730" t="s">
        <v>2170</v>
      </c>
      <c r="C730" t="s">
        <v>2171</v>
      </c>
      <c r="D730" t="s">
        <v>34</v>
      </c>
      <c r="E730">
        <v>24</v>
      </c>
      <c r="F730" t="s">
        <v>28</v>
      </c>
      <c r="G730" t="s">
        <v>15</v>
      </c>
      <c r="H730" t="s">
        <v>62</v>
      </c>
      <c r="I730" t="s">
        <v>23</v>
      </c>
      <c r="J730" s="3">
        <v>158330</v>
      </c>
      <c r="K730" t="str" cm="1">
        <f t="array" ref="K730">_xlfn.IFS(Table1[[#This Row],[age]]&lt;20,"19 Below",Table1[[#This Row],[age]]&lt;=29,"20-29",Table1[[#This Row],[age]]&lt;=39,"30-39",Table1[[#This Row],[age]]&lt;=49,"40-49",Table1[[#This Row],[age]]&lt;=59,"50-59",Table1[[#This Row],[age]]&gt;60,"60+")</f>
        <v>20-29</v>
      </c>
    </row>
    <row r="731" spans="1:11" x14ac:dyDescent="0.25">
      <c r="A731" t="s">
        <v>2172</v>
      </c>
      <c r="B731" t="s">
        <v>2173</v>
      </c>
      <c r="C731" t="s">
        <v>2174</v>
      </c>
      <c r="D731" t="s">
        <v>34</v>
      </c>
      <c r="E731">
        <v>25</v>
      </c>
      <c r="F731" t="s">
        <v>14</v>
      </c>
      <c r="G731" t="s">
        <v>90</v>
      </c>
      <c r="H731" t="s">
        <v>16</v>
      </c>
      <c r="I731" t="s">
        <v>17</v>
      </c>
      <c r="J731" s="3">
        <v>48917</v>
      </c>
      <c r="K731" t="str" cm="1">
        <f t="array" ref="K731">_xlfn.IFS(Table1[[#This Row],[age]]&lt;20,"19 Below",Table1[[#This Row],[age]]&lt;=29,"20-29",Table1[[#This Row],[age]]&lt;=39,"30-39",Table1[[#This Row],[age]]&lt;=49,"40-49",Table1[[#This Row],[age]]&lt;=59,"50-59",Table1[[#This Row],[age]]&gt;60,"60+")</f>
        <v>20-29</v>
      </c>
    </row>
    <row r="732" spans="1:11" x14ac:dyDescent="0.25">
      <c r="A732" t="s">
        <v>2175</v>
      </c>
      <c r="B732" t="s">
        <v>2176</v>
      </c>
      <c r="C732" t="s">
        <v>2177</v>
      </c>
      <c r="D732" t="s">
        <v>27</v>
      </c>
      <c r="E732">
        <v>26</v>
      </c>
      <c r="F732" t="s">
        <v>14</v>
      </c>
      <c r="G732" t="s">
        <v>15</v>
      </c>
      <c r="H732" t="s">
        <v>16</v>
      </c>
      <c r="I732" t="s">
        <v>17</v>
      </c>
      <c r="J732" s="3">
        <v>65194</v>
      </c>
      <c r="K732" t="str" cm="1">
        <f t="array" ref="K732">_xlfn.IFS(Table1[[#This Row],[age]]&lt;20,"19 Below",Table1[[#This Row],[age]]&lt;=29,"20-29",Table1[[#This Row],[age]]&lt;=39,"30-39",Table1[[#This Row],[age]]&lt;=49,"40-49",Table1[[#This Row],[age]]&lt;=59,"50-59",Table1[[#This Row],[age]]&gt;60,"60+")</f>
        <v>20-29</v>
      </c>
    </row>
    <row r="733" spans="1:11" x14ac:dyDescent="0.25">
      <c r="A733" t="s">
        <v>2178</v>
      </c>
      <c r="B733" t="s">
        <v>2179</v>
      </c>
      <c r="C733" t="s">
        <v>2180</v>
      </c>
      <c r="D733" t="s">
        <v>27</v>
      </c>
      <c r="E733">
        <v>24</v>
      </c>
      <c r="F733" t="s">
        <v>14</v>
      </c>
      <c r="G733" t="s">
        <v>48</v>
      </c>
      <c r="H733" t="s">
        <v>16</v>
      </c>
      <c r="I733" t="s">
        <v>23</v>
      </c>
      <c r="J733" s="3">
        <v>56155</v>
      </c>
      <c r="K733" t="str" cm="1">
        <f t="array" ref="K733">_xlfn.IFS(Table1[[#This Row],[age]]&lt;20,"19 Below",Table1[[#This Row],[age]]&lt;=29,"20-29",Table1[[#This Row],[age]]&lt;=39,"30-39",Table1[[#This Row],[age]]&lt;=49,"40-49",Table1[[#This Row],[age]]&lt;=59,"50-59",Table1[[#This Row],[age]]&gt;60,"60+")</f>
        <v>20-29</v>
      </c>
    </row>
    <row r="734" spans="1:11" x14ac:dyDescent="0.25">
      <c r="A734" t="s">
        <v>2181</v>
      </c>
      <c r="B734" t="s">
        <v>2182</v>
      </c>
      <c r="C734" t="s">
        <v>2183</v>
      </c>
      <c r="D734" t="s">
        <v>13</v>
      </c>
      <c r="E734">
        <v>23</v>
      </c>
      <c r="F734" t="s">
        <v>28</v>
      </c>
      <c r="G734" t="s">
        <v>44</v>
      </c>
      <c r="H734" t="s">
        <v>55</v>
      </c>
      <c r="I734" t="s">
        <v>40</v>
      </c>
      <c r="J734" s="3">
        <v>47648</v>
      </c>
      <c r="K734" t="str" cm="1">
        <f t="array" ref="K734">_xlfn.IFS(Table1[[#This Row],[age]]&lt;20,"19 Below",Table1[[#This Row],[age]]&lt;=29,"20-29",Table1[[#This Row],[age]]&lt;=39,"30-39",Table1[[#This Row],[age]]&lt;=49,"40-49",Table1[[#This Row],[age]]&lt;=59,"50-59",Table1[[#This Row],[age]]&gt;60,"60+")</f>
        <v>20-29</v>
      </c>
    </row>
    <row r="735" spans="1:11" x14ac:dyDescent="0.25">
      <c r="A735" t="s">
        <v>2184</v>
      </c>
      <c r="B735" t="s">
        <v>2185</v>
      </c>
      <c r="C735" t="s">
        <v>2186</v>
      </c>
      <c r="D735" t="s">
        <v>13</v>
      </c>
      <c r="E735">
        <v>25</v>
      </c>
      <c r="F735" t="s">
        <v>28</v>
      </c>
      <c r="G735" t="s">
        <v>29</v>
      </c>
      <c r="H735" t="s">
        <v>70</v>
      </c>
      <c r="I735" t="s">
        <v>23</v>
      </c>
      <c r="J735" s="3">
        <v>22525</v>
      </c>
      <c r="K735" t="str" cm="1">
        <f t="array" ref="K735">_xlfn.IFS(Table1[[#This Row],[age]]&lt;20,"19 Below",Table1[[#This Row],[age]]&lt;=29,"20-29",Table1[[#This Row],[age]]&lt;=39,"30-39",Table1[[#This Row],[age]]&lt;=49,"40-49",Table1[[#This Row],[age]]&lt;=59,"50-59",Table1[[#This Row],[age]]&gt;60,"60+")</f>
        <v>20-29</v>
      </c>
    </row>
    <row r="736" spans="1:11" x14ac:dyDescent="0.25">
      <c r="A736" t="s">
        <v>2187</v>
      </c>
      <c r="B736" t="s">
        <v>2188</v>
      </c>
      <c r="C736" t="s">
        <v>2189</v>
      </c>
      <c r="D736" t="s">
        <v>13</v>
      </c>
      <c r="E736">
        <v>26</v>
      </c>
      <c r="F736" t="s">
        <v>28</v>
      </c>
      <c r="G736" t="s">
        <v>29</v>
      </c>
      <c r="H736" t="s">
        <v>30</v>
      </c>
      <c r="I736" t="s">
        <v>23</v>
      </c>
      <c r="J736" s="3">
        <v>246505</v>
      </c>
      <c r="K736" t="str" cm="1">
        <f t="array" ref="K736">_xlfn.IFS(Table1[[#This Row],[age]]&lt;20,"19 Below",Table1[[#This Row],[age]]&lt;=29,"20-29",Table1[[#This Row],[age]]&lt;=39,"30-39",Table1[[#This Row],[age]]&lt;=49,"40-49",Table1[[#This Row],[age]]&lt;=59,"50-59",Table1[[#This Row],[age]]&gt;60,"60+")</f>
        <v>20-29</v>
      </c>
    </row>
    <row r="737" spans="1:11" x14ac:dyDescent="0.25">
      <c r="A737" t="s">
        <v>2190</v>
      </c>
      <c r="B737" t="s">
        <v>2191</v>
      </c>
      <c r="C737" t="s">
        <v>2192</v>
      </c>
      <c r="D737" t="s">
        <v>34</v>
      </c>
      <c r="E737">
        <v>38</v>
      </c>
      <c r="F737" t="s">
        <v>28</v>
      </c>
      <c r="G737" t="s">
        <v>29</v>
      </c>
      <c r="H737" t="s">
        <v>30</v>
      </c>
      <c r="I737" t="s">
        <v>17</v>
      </c>
      <c r="J737" s="3">
        <v>293425</v>
      </c>
      <c r="K737" t="str" cm="1">
        <f t="array" ref="K737">_xlfn.IFS(Table1[[#This Row],[age]]&lt;20,"19 Below",Table1[[#This Row],[age]]&lt;=29,"20-29",Table1[[#This Row],[age]]&lt;=39,"30-39",Table1[[#This Row],[age]]&lt;=49,"40-49",Table1[[#This Row],[age]]&lt;=59,"50-59",Table1[[#This Row],[age]]&gt;60,"60+")</f>
        <v>30-39</v>
      </c>
    </row>
    <row r="738" spans="1:11" x14ac:dyDescent="0.25">
      <c r="A738" t="s">
        <v>2193</v>
      </c>
      <c r="B738" t="s">
        <v>2194</v>
      </c>
      <c r="C738" t="s">
        <v>2195</v>
      </c>
      <c r="D738" t="s">
        <v>13</v>
      </c>
      <c r="E738">
        <v>26</v>
      </c>
      <c r="F738" t="s">
        <v>28</v>
      </c>
      <c r="G738" t="s">
        <v>48</v>
      </c>
      <c r="H738" t="s">
        <v>74</v>
      </c>
      <c r="I738" t="s">
        <v>23</v>
      </c>
      <c r="J738" s="3">
        <v>207687</v>
      </c>
      <c r="K738" t="str" cm="1">
        <f t="array" ref="K738">_xlfn.IFS(Table1[[#This Row],[age]]&lt;20,"19 Below",Table1[[#This Row],[age]]&lt;=29,"20-29",Table1[[#This Row],[age]]&lt;=39,"30-39",Table1[[#This Row],[age]]&lt;=49,"40-49",Table1[[#This Row],[age]]&lt;=59,"50-59",Table1[[#This Row],[age]]&gt;60,"60+")</f>
        <v>20-29</v>
      </c>
    </row>
    <row r="739" spans="1:11" x14ac:dyDescent="0.25">
      <c r="A739" t="s">
        <v>2196</v>
      </c>
      <c r="B739" t="s">
        <v>2197</v>
      </c>
      <c r="C739" t="s">
        <v>2198</v>
      </c>
      <c r="D739" t="s">
        <v>13</v>
      </c>
      <c r="E739">
        <v>24</v>
      </c>
      <c r="F739" t="s">
        <v>28</v>
      </c>
      <c r="G739" t="s">
        <v>90</v>
      </c>
      <c r="H739" t="s">
        <v>70</v>
      </c>
      <c r="I739" t="s">
        <v>23</v>
      </c>
      <c r="J739" s="3">
        <v>30720</v>
      </c>
      <c r="K739" t="str" cm="1">
        <f t="array" ref="K739">_xlfn.IFS(Table1[[#This Row],[age]]&lt;20,"19 Below",Table1[[#This Row],[age]]&lt;=29,"20-29",Table1[[#This Row],[age]]&lt;=39,"30-39",Table1[[#This Row],[age]]&lt;=49,"40-49",Table1[[#This Row],[age]]&lt;=59,"50-59",Table1[[#This Row],[age]]&gt;60,"60+")</f>
        <v>20-29</v>
      </c>
    </row>
    <row r="740" spans="1:11" x14ac:dyDescent="0.25">
      <c r="A740" t="s">
        <v>2199</v>
      </c>
      <c r="B740" t="s">
        <v>2200</v>
      </c>
      <c r="C740" t="s">
        <v>2201</v>
      </c>
      <c r="D740" t="s">
        <v>34</v>
      </c>
      <c r="E740">
        <v>24</v>
      </c>
      <c r="F740" t="s">
        <v>14</v>
      </c>
      <c r="G740" t="s">
        <v>15</v>
      </c>
      <c r="H740" t="s">
        <v>118</v>
      </c>
      <c r="I740" t="s">
        <v>17</v>
      </c>
      <c r="J740" s="3">
        <v>26608</v>
      </c>
      <c r="K740" t="str" cm="1">
        <f t="array" ref="K740">_xlfn.IFS(Table1[[#This Row],[age]]&lt;20,"19 Below",Table1[[#This Row],[age]]&lt;=29,"20-29",Table1[[#This Row],[age]]&lt;=39,"30-39",Table1[[#This Row],[age]]&lt;=49,"40-49",Table1[[#This Row],[age]]&lt;=59,"50-59",Table1[[#This Row],[age]]&gt;60,"60+")</f>
        <v>20-29</v>
      </c>
    </row>
    <row r="741" spans="1:11" x14ac:dyDescent="0.25">
      <c r="A741" t="s">
        <v>2202</v>
      </c>
      <c r="B741" t="s">
        <v>2203</v>
      </c>
      <c r="C741" t="s">
        <v>2204</v>
      </c>
      <c r="D741" t="s">
        <v>13</v>
      </c>
      <c r="E741">
        <v>24</v>
      </c>
      <c r="F741" t="s">
        <v>14</v>
      </c>
      <c r="G741" t="s">
        <v>29</v>
      </c>
      <c r="H741" t="s">
        <v>16</v>
      </c>
      <c r="I741" t="s">
        <v>23</v>
      </c>
      <c r="J741" s="3">
        <v>105502</v>
      </c>
      <c r="K741" t="str" cm="1">
        <f t="array" ref="K741">_xlfn.IFS(Table1[[#This Row],[age]]&lt;20,"19 Below",Table1[[#This Row],[age]]&lt;=29,"20-29",Table1[[#This Row],[age]]&lt;=39,"30-39",Table1[[#This Row],[age]]&lt;=49,"40-49",Table1[[#This Row],[age]]&lt;=59,"50-59",Table1[[#This Row],[age]]&gt;60,"60+")</f>
        <v>20-29</v>
      </c>
    </row>
    <row r="742" spans="1:11" x14ac:dyDescent="0.25">
      <c r="A742" t="s">
        <v>2205</v>
      </c>
      <c r="B742" t="s">
        <v>1096</v>
      </c>
      <c r="C742" t="s">
        <v>2206</v>
      </c>
      <c r="D742" t="s">
        <v>34</v>
      </c>
      <c r="E742">
        <v>26</v>
      </c>
      <c r="F742" t="s">
        <v>28</v>
      </c>
      <c r="G742" t="s">
        <v>48</v>
      </c>
      <c r="H742" t="s">
        <v>70</v>
      </c>
      <c r="I742" t="s">
        <v>17</v>
      </c>
      <c r="J742" s="3">
        <v>74096</v>
      </c>
      <c r="K742" t="str" cm="1">
        <f t="array" ref="K742">_xlfn.IFS(Table1[[#This Row],[age]]&lt;20,"19 Below",Table1[[#This Row],[age]]&lt;=29,"20-29",Table1[[#This Row],[age]]&lt;=39,"30-39",Table1[[#This Row],[age]]&lt;=49,"40-49",Table1[[#This Row],[age]]&lt;=59,"50-59",Table1[[#This Row],[age]]&gt;60,"60+")</f>
        <v>20-29</v>
      </c>
    </row>
    <row r="743" spans="1:11" x14ac:dyDescent="0.25">
      <c r="A743" t="s">
        <v>2207</v>
      </c>
      <c r="B743" t="s">
        <v>2208</v>
      </c>
      <c r="C743" t="s">
        <v>2209</v>
      </c>
      <c r="D743" t="s">
        <v>34</v>
      </c>
      <c r="E743">
        <v>25</v>
      </c>
      <c r="F743" t="s">
        <v>28</v>
      </c>
      <c r="G743" t="s">
        <v>15</v>
      </c>
      <c r="H743" t="s">
        <v>74</v>
      </c>
      <c r="I743" t="s">
        <v>17</v>
      </c>
      <c r="J743" s="3">
        <v>68762</v>
      </c>
      <c r="K743" t="str" cm="1">
        <f t="array" ref="K743">_xlfn.IFS(Table1[[#This Row],[age]]&lt;20,"19 Below",Table1[[#This Row],[age]]&lt;=29,"20-29",Table1[[#This Row],[age]]&lt;=39,"30-39",Table1[[#This Row],[age]]&lt;=49,"40-49",Table1[[#This Row],[age]]&lt;=59,"50-59",Table1[[#This Row],[age]]&gt;60,"60+")</f>
        <v>20-29</v>
      </c>
    </row>
    <row r="744" spans="1:11" x14ac:dyDescent="0.25">
      <c r="A744" t="s">
        <v>2210</v>
      </c>
      <c r="B744" t="s">
        <v>2211</v>
      </c>
      <c r="C744" t="s">
        <v>2212</v>
      </c>
      <c r="D744" t="s">
        <v>34</v>
      </c>
      <c r="E744">
        <v>25</v>
      </c>
      <c r="F744" t="s">
        <v>14</v>
      </c>
      <c r="G744" t="s">
        <v>44</v>
      </c>
      <c r="H744" t="s">
        <v>16</v>
      </c>
      <c r="I744" t="s">
        <v>23</v>
      </c>
      <c r="J744" s="3">
        <v>58631</v>
      </c>
      <c r="K744" t="str" cm="1">
        <f t="array" ref="K744">_xlfn.IFS(Table1[[#This Row],[age]]&lt;20,"19 Below",Table1[[#This Row],[age]]&lt;=29,"20-29",Table1[[#This Row],[age]]&lt;=39,"30-39",Table1[[#This Row],[age]]&lt;=49,"40-49",Table1[[#This Row],[age]]&lt;=59,"50-59",Table1[[#This Row],[age]]&gt;60,"60+")</f>
        <v>20-29</v>
      </c>
    </row>
    <row r="745" spans="1:11" x14ac:dyDescent="0.25">
      <c r="A745" t="s">
        <v>2213</v>
      </c>
      <c r="B745" t="s">
        <v>2214</v>
      </c>
      <c r="C745" t="s">
        <v>2215</v>
      </c>
      <c r="D745" t="s">
        <v>34</v>
      </c>
      <c r="E745">
        <v>26</v>
      </c>
      <c r="F745" t="s">
        <v>28</v>
      </c>
      <c r="G745" t="s">
        <v>44</v>
      </c>
      <c r="H745" t="s">
        <v>62</v>
      </c>
      <c r="I745" t="s">
        <v>40</v>
      </c>
      <c r="J745" s="3">
        <v>79324</v>
      </c>
      <c r="K745" t="str" cm="1">
        <f t="array" ref="K745">_xlfn.IFS(Table1[[#This Row],[age]]&lt;20,"19 Below",Table1[[#This Row],[age]]&lt;=29,"20-29",Table1[[#This Row],[age]]&lt;=39,"30-39",Table1[[#This Row],[age]]&lt;=49,"40-49",Table1[[#This Row],[age]]&lt;=59,"50-59",Table1[[#This Row],[age]]&gt;60,"60+")</f>
        <v>20-29</v>
      </c>
    </row>
    <row r="746" spans="1:11" x14ac:dyDescent="0.25">
      <c r="A746" t="s">
        <v>2216</v>
      </c>
      <c r="B746" t="s">
        <v>2217</v>
      </c>
      <c r="C746" t="s">
        <v>2218</v>
      </c>
      <c r="D746" t="s">
        <v>34</v>
      </c>
      <c r="E746">
        <v>24</v>
      </c>
      <c r="F746" t="s">
        <v>28</v>
      </c>
      <c r="G746" t="s">
        <v>29</v>
      </c>
      <c r="H746" t="s">
        <v>74</v>
      </c>
      <c r="I746" t="s">
        <v>23</v>
      </c>
      <c r="J746" s="3">
        <v>126527</v>
      </c>
      <c r="K746" t="str" cm="1">
        <f t="array" ref="K746">_xlfn.IFS(Table1[[#This Row],[age]]&lt;20,"19 Below",Table1[[#This Row],[age]]&lt;=29,"20-29",Table1[[#This Row],[age]]&lt;=39,"30-39",Table1[[#This Row],[age]]&lt;=49,"40-49",Table1[[#This Row],[age]]&lt;=59,"50-59",Table1[[#This Row],[age]]&gt;60,"60+")</f>
        <v>20-29</v>
      </c>
    </row>
    <row r="747" spans="1:11" x14ac:dyDescent="0.25">
      <c r="A747" t="s">
        <v>2219</v>
      </c>
      <c r="B747" t="s">
        <v>2220</v>
      </c>
      <c r="C747" t="s">
        <v>2221</v>
      </c>
      <c r="D747" t="s">
        <v>34</v>
      </c>
      <c r="E747">
        <v>25</v>
      </c>
      <c r="F747" t="s">
        <v>28</v>
      </c>
      <c r="G747" t="s">
        <v>15</v>
      </c>
      <c r="H747" t="s">
        <v>62</v>
      </c>
      <c r="I747" t="s">
        <v>23</v>
      </c>
      <c r="J747" s="3">
        <v>80779</v>
      </c>
      <c r="K747" t="str" cm="1">
        <f t="array" ref="K747">_xlfn.IFS(Table1[[#This Row],[age]]&lt;20,"19 Below",Table1[[#This Row],[age]]&lt;=29,"20-29",Table1[[#This Row],[age]]&lt;=39,"30-39",Table1[[#This Row],[age]]&lt;=49,"40-49",Table1[[#This Row],[age]]&lt;=59,"50-59",Table1[[#This Row],[age]]&gt;60,"60+")</f>
        <v>20-29</v>
      </c>
    </row>
    <row r="748" spans="1:11" x14ac:dyDescent="0.25">
      <c r="A748" t="s">
        <v>2222</v>
      </c>
      <c r="B748" t="s">
        <v>2223</v>
      </c>
      <c r="C748" t="s">
        <v>2224</v>
      </c>
      <c r="D748" t="s">
        <v>34</v>
      </c>
      <c r="E748">
        <v>26</v>
      </c>
      <c r="F748" t="s">
        <v>14</v>
      </c>
      <c r="G748" t="s">
        <v>44</v>
      </c>
      <c r="H748" t="s">
        <v>16</v>
      </c>
      <c r="I748" t="s">
        <v>17</v>
      </c>
      <c r="J748" s="3">
        <v>62868</v>
      </c>
      <c r="K748" t="str" cm="1">
        <f t="array" ref="K748">_xlfn.IFS(Table1[[#This Row],[age]]&lt;20,"19 Below",Table1[[#This Row],[age]]&lt;=29,"20-29",Table1[[#This Row],[age]]&lt;=39,"30-39",Table1[[#This Row],[age]]&lt;=49,"40-49",Table1[[#This Row],[age]]&lt;=59,"50-59",Table1[[#This Row],[age]]&gt;60,"60+")</f>
        <v>20-29</v>
      </c>
    </row>
    <row r="749" spans="1:11" x14ac:dyDescent="0.25">
      <c r="A749" t="s">
        <v>2225</v>
      </c>
      <c r="B749" t="s">
        <v>2226</v>
      </c>
      <c r="C749" t="s">
        <v>2227</v>
      </c>
      <c r="D749" t="s">
        <v>34</v>
      </c>
      <c r="E749">
        <v>24</v>
      </c>
      <c r="F749" t="s">
        <v>28</v>
      </c>
      <c r="G749" t="s">
        <v>15</v>
      </c>
      <c r="H749" t="s">
        <v>74</v>
      </c>
      <c r="I749" t="s">
        <v>23</v>
      </c>
      <c r="J749" s="3">
        <v>80374</v>
      </c>
      <c r="K749" t="str" cm="1">
        <f t="array" ref="K749">_xlfn.IFS(Table1[[#This Row],[age]]&lt;20,"19 Below",Table1[[#This Row],[age]]&lt;=29,"20-29",Table1[[#This Row],[age]]&lt;=39,"30-39",Table1[[#This Row],[age]]&lt;=49,"40-49",Table1[[#This Row],[age]]&lt;=59,"50-59",Table1[[#This Row],[age]]&gt;60,"60+")</f>
        <v>20-29</v>
      </c>
    </row>
    <row r="750" spans="1:11" x14ac:dyDescent="0.25">
      <c r="A750" t="s">
        <v>2228</v>
      </c>
      <c r="B750" t="s">
        <v>2229</v>
      </c>
      <c r="C750" t="s">
        <v>2230</v>
      </c>
      <c r="D750" t="s">
        <v>13</v>
      </c>
      <c r="E750">
        <v>24</v>
      </c>
      <c r="F750" t="s">
        <v>14</v>
      </c>
      <c r="G750" t="s">
        <v>146</v>
      </c>
      <c r="H750" t="s">
        <v>16</v>
      </c>
      <c r="I750" t="s">
        <v>17</v>
      </c>
      <c r="J750" s="3">
        <v>64277</v>
      </c>
      <c r="K750" t="str" cm="1">
        <f t="array" ref="K750">_xlfn.IFS(Table1[[#This Row],[age]]&lt;20,"19 Below",Table1[[#This Row],[age]]&lt;=29,"20-29",Table1[[#This Row],[age]]&lt;=39,"30-39",Table1[[#This Row],[age]]&lt;=49,"40-49",Table1[[#This Row],[age]]&lt;=59,"50-59",Table1[[#This Row],[age]]&gt;60,"60+")</f>
        <v>20-29</v>
      </c>
    </row>
    <row r="751" spans="1:11" x14ac:dyDescent="0.25">
      <c r="A751" t="s">
        <v>2231</v>
      </c>
      <c r="B751" t="s">
        <v>2232</v>
      </c>
      <c r="C751" t="s">
        <v>2233</v>
      </c>
      <c r="D751" t="s">
        <v>13</v>
      </c>
      <c r="E751">
        <v>41</v>
      </c>
      <c r="F751" t="s">
        <v>28</v>
      </c>
      <c r="G751" t="s">
        <v>29</v>
      </c>
      <c r="H751" t="s">
        <v>74</v>
      </c>
      <c r="I751" t="s">
        <v>40</v>
      </c>
      <c r="J751" s="3">
        <v>184411</v>
      </c>
      <c r="K751" t="str" cm="1">
        <f t="array" ref="K751">_xlfn.IFS(Table1[[#This Row],[age]]&lt;20,"19 Below",Table1[[#This Row],[age]]&lt;=29,"20-29",Table1[[#This Row],[age]]&lt;=39,"30-39",Table1[[#This Row],[age]]&lt;=49,"40-49",Table1[[#This Row],[age]]&lt;=59,"50-59",Table1[[#This Row],[age]]&gt;60,"60+")</f>
        <v>40-49</v>
      </c>
    </row>
    <row r="752" spans="1:11" x14ac:dyDescent="0.25">
      <c r="A752" t="s">
        <v>2234</v>
      </c>
      <c r="B752" t="s">
        <v>2235</v>
      </c>
      <c r="C752" t="s">
        <v>2236</v>
      </c>
      <c r="D752" t="s">
        <v>34</v>
      </c>
      <c r="E752">
        <v>26</v>
      </c>
      <c r="F752" t="s">
        <v>28</v>
      </c>
      <c r="G752" t="s">
        <v>29</v>
      </c>
      <c r="H752" t="s">
        <v>55</v>
      </c>
      <c r="I752" t="s">
        <v>23</v>
      </c>
      <c r="J752" s="3">
        <v>34805</v>
      </c>
      <c r="K752" t="str" cm="1">
        <f t="array" ref="K752">_xlfn.IFS(Table1[[#This Row],[age]]&lt;20,"19 Below",Table1[[#This Row],[age]]&lt;=29,"20-29",Table1[[#This Row],[age]]&lt;=39,"30-39",Table1[[#This Row],[age]]&lt;=49,"40-49",Table1[[#This Row],[age]]&lt;=59,"50-59",Table1[[#This Row],[age]]&gt;60,"60+")</f>
        <v>20-29</v>
      </c>
    </row>
    <row r="753" spans="1:11" x14ac:dyDescent="0.25">
      <c r="A753" t="s">
        <v>2237</v>
      </c>
      <c r="B753" t="s">
        <v>2238</v>
      </c>
      <c r="C753" t="s">
        <v>2239</v>
      </c>
      <c r="D753" t="s">
        <v>13</v>
      </c>
      <c r="E753">
        <v>33</v>
      </c>
      <c r="F753" t="s">
        <v>28</v>
      </c>
      <c r="G753" t="s">
        <v>44</v>
      </c>
      <c r="H753" t="s">
        <v>62</v>
      </c>
      <c r="I753" t="s">
        <v>23</v>
      </c>
      <c r="J753" s="3">
        <v>200350</v>
      </c>
      <c r="K753" t="str" cm="1">
        <f t="array" ref="K753">_xlfn.IFS(Table1[[#This Row],[age]]&lt;20,"19 Below",Table1[[#This Row],[age]]&lt;=29,"20-29",Table1[[#This Row],[age]]&lt;=39,"30-39",Table1[[#This Row],[age]]&lt;=49,"40-49",Table1[[#This Row],[age]]&lt;=59,"50-59",Table1[[#This Row],[age]]&gt;60,"60+")</f>
        <v>30-39</v>
      </c>
    </row>
    <row r="754" spans="1:11" x14ac:dyDescent="0.25">
      <c r="A754" t="s">
        <v>2240</v>
      </c>
      <c r="B754" t="s">
        <v>2241</v>
      </c>
      <c r="C754" t="s">
        <v>2242</v>
      </c>
      <c r="D754" t="s">
        <v>13</v>
      </c>
      <c r="E754">
        <v>26</v>
      </c>
      <c r="F754" t="s">
        <v>28</v>
      </c>
      <c r="G754" t="s">
        <v>21</v>
      </c>
      <c r="H754" t="s">
        <v>62</v>
      </c>
      <c r="I754" t="s">
        <v>23</v>
      </c>
      <c r="J754" s="3">
        <v>78934</v>
      </c>
      <c r="K754" t="str" cm="1">
        <f t="array" ref="K754">_xlfn.IFS(Table1[[#This Row],[age]]&lt;20,"19 Below",Table1[[#This Row],[age]]&lt;=29,"20-29",Table1[[#This Row],[age]]&lt;=39,"30-39",Table1[[#This Row],[age]]&lt;=49,"40-49",Table1[[#This Row],[age]]&lt;=59,"50-59",Table1[[#This Row],[age]]&gt;60,"60+")</f>
        <v>20-29</v>
      </c>
    </row>
    <row r="755" spans="1:11" x14ac:dyDescent="0.25">
      <c r="A755" t="s">
        <v>2243</v>
      </c>
      <c r="B755" t="s">
        <v>2244</v>
      </c>
      <c r="C755" t="s">
        <v>2245</v>
      </c>
      <c r="D755" t="s">
        <v>13</v>
      </c>
      <c r="E755">
        <v>23</v>
      </c>
      <c r="F755" t="s">
        <v>21</v>
      </c>
      <c r="G755" t="s">
        <v>15</v>
      </c>
      <c r="H755" t="s">
        <v>175</v>
      </c>
      <c r="I755" t="s">
        <v>23</v>
      </c>
      <c r="J755" s="3">
        <v>55805</v>
      </c>
      <c r="K755" t="str" cm="1">
        <f t="array" ref="K755">_xlfn.IFS(Table1[[#This Row],[age]]&lt;20,"19 Below",Table1[[#This Row],[age]]&lt;=29,"20-29",Table1[[#This Row],[age]]&lt;=39,"30-39",Table1[[#This Row],[age]]&lt;=49,"40-49",Table1[[#This Row],[age]]&lt;=59,"50-59",Table1[[#This Row],[age]]&gt;60,"60+")</f>
        <v>20-29</v>
      </c>
    </row>
    <row r="756" spans="1:11" x14ac:dyDescent="0.25">
      <c r="A756" t="s">
        <v>2246</v>
      </c>
      <c r="B756" t="s">
        <v>2247</v>
      </c>
      <c r="C756" t="s">
        <v>2248</v>
      </c>
      <c r="D756" t="s">
        <v>13</v>
      </c>
      <c r="E756">
        <v>26</v>
      </c>
      <c r="F756" t="s">
        <v>14</v>
      </c>
      <c r="G756" t="s">
        <v>44</v>
      </c>
      <c r="H756" t="s">
        <v>16</v>
      </c>
      <c r="I756" t="s">
        <v>23</v>
      </c>
      <c r="J756" s="3">
        <v>104176</v>
      </c>
      <c r="K756" t="str" cm="1">
        <f t="array" ref="K756">_xlfn.IFS(Table1[[#This Row],[age]]&lt;20,"19 Below",Table1[[#This Row],[age]]&lt;=29,"20-29",Table1[[#This Row],[age]]&lt;=39,"30-39",Table1[[#This Row],[age]]&lt;=49,"40-49",Table1[[#This Row],[age]]&lt;=59,"50-59",Table1[[#This Row],[age]]&gt;60,"60+")</f>
        <v>20-29</v>
      </c>
    </row>
    <row r="757" spans="1:11" x14ac:dyDescent="0.25">
      <c r="A757" t="s">
        <v>2249</v>
      </c>
      <c r="B757" t="s">
        <v>2250</v>
      </c>
      <c r="C757" t="s">
        <v>2251</v>
      </c>
      <c r="D757" t="s">
        <v>34</v>
      </c>
      <c r="E757">
        <v>26</v>
      </c>
      <c r="F757" t="s">
        <v>28</v>
      </c>
      <c r="G757" t="s">
        <v>146</v>
      </c>
      <c r="H757" t="s">
        <v>70</v>
      </c>
      <c r="I757" t="s">
        <v>23</v>
      </c>
      <c r="J757" s="3">
        <v>71198</v>
      </c>
      <c r="K757" t="str" cm="1">
        <f t="array" ref="K757">_xlfn.IFS(Table1[[#This Row],[age]]&lt;20,"19 Below",Table1[[#This Row],[age]]&lt;=29,"20-29",Table1[[#This Row],[age]]&lt;=39,"30-39",Table1[[#This Row],[age]]&lt;=49,"40-49",Table1[[#This Row],[age]]&lt;=59,"50-59",Table1[[#This Row],[age]]&gt;60,"60+")</f>
        <v>20-29</v>
      </c>
    </row>
    <row r="758" spans="1:11" x14ac:dyDescent="0.25">
      <c r="A758" t="s">
        <v>2252</v>
      </c>
      <c r="B758" t="s">
        <v>2253</v>
      </c>
      <c r="C758" t="s">
        <v>2254</v>
      </c>
      <c r="D758" t="s">
        <v>34</v>
      </c>
      <c r="E758">
        <v>25</v>
      </c>
      <c r="F758" t="s">
        <v>28</v>
      </c>
      <c r="G758" t="s">
        <v>29</v>
      </c>
      <c r="H758" t="s">
        <v>70</v>
      </c>
      <c r="I758" t="s">
        <v>23</v>
      </c>
      <c r="J758" s="3">
        <v>53271</v>
      </c>
      <c r="K758" t="str" cm="1">
        <f t="array" ref="K758">_xlfn.IFS(Table1[[#This Row],[age]]&lt;20,"19 Below",Table1[[#This Row],[age]]&lt;=29,"20-29",Table1[[#This Row],[age]]&lt;=39,"30-39",Table1[[#This Row],[age]]&lt;=49,"40-49",Table1[[#This Row],[age]]&lt;=59,"50-59",Table1[[#This Row],[age]]&gt;60,"60+")</f>
        <v>20-29</v>
      </c>
    </row>
    <row r="759" spans="1:11" x14ac:dyDescent="0.25">
      <c r="A759" t="s">
        <v>2255</v>
      </c>
      <c r="B759" t="s">
        <v>2256</v>
      </c>
      <c r="C759" t="s">
        <v>2257</v>
      </c>
      <c r="D759" t="s">
        <v>27</v>
      </c>
      <c r="E759">
        <v>24</v>
      </c>
      <c r="F759" t="s">
        <v>28</v>
      </c>
      <c r="G759" t="s">
        <v>48</v>
      </c>
      <c r="H759" t="s">
        <v>70</v>
      </c>
      <c r="I759" t="s">
        <v>17</v>
      </c>
      <c r="J759" s="3">
        <v>34657</v>
      </c>
      <c r="K759" t="str" cm="1">
        <f t="array" ref="K759">_xlfn.IFS(Table1[[#This Row],[age]]&lt;20,"19 Below",Table1[[#This Row],[age]]&lt;=29,"20-29",Table1[[#This Row],[age]]&lt;=39,"30-39",Table1[[#This Row],[age]]&lt;=49,"40-49",Table1[[#This Row],[age]]&lt;=59,"50-59",Table1[[#This Row],[age]]&gt;60,"60+")</f>
        <v>20-29</v>
      </c>
    </row>
    <row r="760" spans="1:11" x14ac:dyDescent="0.25">
      <c r="A760" t="s">
        <v>2258</v>
      </c>
      <c r="B760" t="s">
        <v>2259</v>
      </c>
      <c r="C760" t="s">
        <v>2260</v>
      </c>
      <c r="D760" t="s">
        <v>34</v>
      </c>
      <c r="E760">
        <v>26</v>
      </c>
      <c r="F760" t="s">
        <v>28</v>
      </c>
      <c r="G760" t="s">
        <v>44</v>
      </c>
      <c r="H760" t="s">
        <v>70</v>
      </c>
      <c r="I760" t="s">
        <v>23</v>
      </c>
      <c r="J760" s="3">
        <v>62602</v>
      </c>
      <c r="K760" t="str" cm="1">
        <f t="array" ref="K760">_xlfn.IFS(Table1[[#This Row],[age]]&lt;20,"19 Below",Table1[[#This Row],[age]]&lt;=29,"20-29",Table1[[#This Row],[age]]&lt;=39,"30-39",Table1[[#This Row],[age]]&lt;=49,"40-49",Table1[[#This Row],[age]]&lt;=59,"50-59",Table1[[#This Row],[age]]&gt;60,"60+")</f>
        <v>20-29</v>
      </c>
    </row>
    <row r="761" spans="1:11" x14ac:dyDescent="0.25">
      <c r="A761" t="s">
        <v>2261</v>
      </c>
      <c r="B761" t="s">
        <v>2262</v>
      </c>
      <c r="C761" t="s">
        <v>2263</v>
      </c>
      <c r="D761" t="s">
        <v>34</v>
      </c>
      <c r="E761">
        <v>35</v>
      </c>
      <c r="F761" t="s">
        <v>28</v>
      </c>
      <c r="G761" t="s">
        <v>146</v>
      </c>
      <c r="H761" t="s">
        <v>30</v>
      </c>
      <c r="I761" t="s">
        <v>17</v>
      </c>
      <c r="J761" s="3">
        <v>310285</v>
      </c>
      <c r="K761" t="str" cm="1">
        <f t="array" ref="K761">_xlfn.IFS(Table1[[#This Row],[age]]&lt;20,"19 Below",Table1[[#This Row],[age]]&lt;=29,"20-29",Table1[[#This Row],[age]]&lt;=39,"30-39",Table1[[#This Row],[age]]&lt;=49,"40-49",Table1[[#This Row],[age]]&lt;=59,"50-59",Table1[[#This Row],[age]]&gt;60,"60+")</f>
        <v>30-39</v>
      </c>
    </row>
    <row r="762" spans="1:11" x14ac:dyDescent="0.25">
      <c r="A762" t="s">
        <v>2264</v>
      </c>
      <c r="B762" t="s">
        <v>2265</v>
      </c>
      <c r="C762" t="s">
        <v>2266</v>
      </c>
      <c r="D762" t="s">
        <v>13</v>
      </c>
      <c r="E762">
        <v>26</v>
      </c>
      <c r="F762" t="s">
        <v>28</v>
      </c>
      <c r="G762" t="s">
        <v>44</v>
      </c>
      <c r="H762" t="s">
        <v>62</v>
      </c>
      <c r="I762" t="s">
        <v>23</v>
      </c>
      <c r="J762" s="3">
        <v>161600</v>
      </c>
      <c r="K762" t="str" cm="1">
        <f t="array" ref="K762">_xlfn.IFS(Table1[[#This Row],[age]]&lt;20,"19 Below",Table1[[#This Row],[age]]&lt;=29,"20-29",Table1[[#This Row],[age]]&lt;=39,"30-39",Table1[[#This Row],[age]]&lt;=49,"40-49",Table1[[#This Row],[age]]&lt;=59,"50-59",Table1[[#This Row],[age]]&gt;60,"60+")</f>
        <v>20-29</v>
      </c>
    </row>
    <row r="763" spans="1:11" x14ac:dyDescent="0.25">
      <c r="A763" t="s">
        <v>2267</v>
      </c>
      <c r="B763" t="s">
        <v>2268</v>
      </c>
      <c r="C763" t="s">
        <v>2269</v>
      </c>
      <c r="D763" t="s">
        <v>13</v>
      </c>
      <c r="E763">
        <v>25</v>
      </c>
      <c r="F763" t="s">
        <v>28</v>
      </c>
      <c r="G763" t="s">
        <v>29</v>
      </c>
      <c r="H763" t="s">
        <v>55</v>
      </c>
      <c r="I763" t="s">
        <v>40</v>
      </c>
      <c r="J763" s="3">
        <v>37742</v>
      </c>
      <c r="K763" t="str" cm="1">
        <f t="array" ref="K763">_xlfn.IFS(Table1[[#This Row],[age]]&lt;20,"19 Below",Table1[[#This Row],[age]]&lt;=29,"20-29",Table1[[#This Row],[age]]&lt;=39,"30-39",Table1[[#This Row],[age]]&lt;=49,"40-49",Table1[[#This Row],[age]]&lt;=59,"50-59",Table1[[#This Row],[age]]&gt;60,"60+")</f>
        <v>20-29</v>
      </c>
    </row>
    <row r="764" spans="1:11" x14ac:dyDescent="0.25">
      <c r="A764" t="s">
        <v>2270</v>
      </c>
      <c r="B764" t="s">
        <v>495</v>
      </c>
      <c r="C764" t="s">
        <v>2271</v>
      </c>
      <c r="D764" t="s">
        <v>34</v>
      </c>
      <c r="E764">
        <v>31</v>
      </c>
      <c r="F764" t="s">
        <v>28</v>
      </c>
      <c r="G764" t="s">
        <v>146</v>
      </c>
      <c r="H764" t="s">
        <v>30</v>
      </c>
      <c r="I764" t="s">
        <v>23</v>
      </c>
      <c r="J764" s="3">
        <v>442820</v>
      </c>
      <c r="K764" t="str" cm="1">
        <f t="array" ref="K764">_xlfn.IFS(Table1[[#This Row],[age]]&lt;20,"19 Below",Table1[[#This Row],[age]]&lt;=29,"20-29",Table1[[#This Row],[age]]&lt;=39,"30-39",Table1[[#This Row],[age]]&lt;=49,"40-49",Table1[[#This Row],[age]]&lt;=59,"50-59",Table1[[#This Row],[age]]&gt;60,"60+")</f>
        <v>30-39</v>
      </c>
    </row>
    <row r="765" spans="1:11" x14ac:dyDescent="0.25">
      <c r="A765" t="s">
        <v>2272</v>
      </c>
      <c r="B765" t="s">
        <v>2273</v>
      </c>
      <c r="C765" t="s">
        <v>2274</v>
      </c>
      <c r="D765" t="s">
        <v>13</v>
      </c>
      <c r="E765">
        <v>26</v>
      </c>
      <c r="F765" t="s">
        <v>28</v>
      </c>
      <c r="G765" t="s">
        <v>48</v>
      </c>
      <c r="H765" t="s">
        <v>74</v>
      </c>
      <c r="I765" t="s">
        <v>23</v>
      </c>
      <c r="J765" s="3">
        <v>110761</v>
      </c>
      <c r="K765" t="str" cm="1">
        <f t="array" ref="K765">_xlfn.IFS(Table1[[#This Row],[age]]&lt;20,"19 Below",Table1[[#This Row],[age]]&lt;=29,"20-29",Table1[[#This Row],[age]]&lt;=39,"30-39",Table1[[#This Row],[age]]&lt;=49,"40-49",Table1[[#This Row],[age]]&lt;=59,"50-59",Table1[[#This Row],[age]]&gt;60,"60+")</f>
        <v>20-29</v>
      </c>
    </row>
    <row r="766" spans="1:11" x14ac:dyDescent="0.25">
      <c r="A766" t="s">
        <v>2275</v>
      </c>
      <c r="B766" t="s">
        <v>2276</v>
      </c>
      <c r="C766" t="s">
        <v>2277</v>
      </c>
      <c r="D766" t="s">
        <v>13</v>
      </c>
      <c r="E766">
        <v>25</v>
      </c>
      <c r="F766" t="s">
        <v>28</v>
      </c>
      <c r="G766" t="s">
        <v>29</v>
      </c>
      <c r="H766" t="s">
        <v>30</v>
      </c>
      <c r="I766" t="s">
        <v>40</v>
      </c>
      <c r="J766" s="3">
        <v>204154</v>
      </c>
      <c r="K766" t="str" cm="1">
        <f t="array" ref="K766">_xlfn.IFS(Table1[[#This Row],[age]]&lt;20,"19 Below",Table1[[#This Row],[age]]&lt;=29,"20-29",Table1[[#This Row],[age]]&lt;=39,"30-39",Table1[[#This Row],[age]]&lt;=49,"40-49",Table1[[#This Row],[age]]&lt;=59,"50-59",Table1[[#This Row],[age]]&gt;60,"60+")</f>
        <v>20-29</v>
      </c>
    </row>
    <row r="767" spans="1:11" x14ac:dyDescent="0.25">
      <c r="A767" t="s">
        <v>2278</v>
      </c>
      <c r="B767" t="s">
        <v>963</v>
      </c>
      <c r="C767" t="s">
        <v>2279</v>
      </c>
      <c r="D767" t="s">
        <v>13</v>
      </c>
      <c r="E767">
        <v>23</v>
      </c>
      <c r="F767" t="s">
        <v>28</v>
      </c>
      <c r="G767" t="s">
        <v>44</v>
      </c>
      <c r="H767" t="s">
        <v>70</v>
      </c>
      <c r="I767" t="s">
        <v>23</v>
      </c>
      <c r="J767" s="3">
        <v>35776</v>
      </c>
      <c r="K767" t="str" cm="1">
        <f t="array" ref="K767">_xlfn.IFS(Table1[[#This Row],[age]]&lt;20,"19 Below",Table1[[#This Row],[age]]&lt;=29,"20-29",Table1[[#This Row],[age]]&lt;=39,"30-39",Table1[[#This Row],[age]]&lt;=49,"40-49",Table1[[#This Row],[age]]&lt;=59,"50-59",Table1[[#This Row],[age]]&gt;60,"60+")</f>
        <v>20-29</v>
      </c>
    </row>
    <row r="768" spans="1:11" x14ac:dyDescent="0.25">
      <c r="A768" t="s">
        <v>2280</v>
      </c>
      <c r="B768" t="s">
        <v>2281</v>
      </c>
      <c r="C768" t="s">
        <v>2282</v>
      </c>
      <c r="D768" t="s">
        <v>34</v>
      </c>
      <c r="E768">
        <v>24</v>
      </c>
      <c r="F768" t="s">
        <v>28</v>
      </c>
      <c r="G768" t="s">
        <v>90</v>
      </c>
      <c r="H768" t="s">
        <v>55</v>
      </c>
      <c r="I768" t="s">
        <v>17</v>
      </c>
      <c r="J768" s="3">
        <v>100818</v>
      </c>
      <c r="K768" t="str" cm="1">
        <f t="array" ref="K768">_xlfn.IFS(Table1[[#This Row],[age]]&lt;20,"19 Below",Table1[[#This Row],[age]]&lt;=29,"20-29",Table1[[#This Row],[age]]&lt;=39,"30-39",Table1[[#This Row],[age]]&lt;=49,"40-49",Table1[[#This Row],[age]]&lt;=59,"50-59",Table1[[#This Row],[age]]&gt;60,"60+")</f>
        <v>20-29</v>
      </c>
    </row>
    <row r="769" spans="1:11" x14ac:dyDescent="0.25">
      <c r="A769" t="s">
        <v>2283</v>
      </c>
      <c r="B769" t="s">
        <v>2284</v>
      </c>
      <c r="C769" t="s">
        <v>2285</v>
      </c>
      <c r="D769" t="s">
        <v>27</v>
      </c>
      <c r="E769">
        <v>24</v>
      </c>
      <c r="F769" t="s">
        <v>14</v>
      </c>
      <c r="G769" t="s">
        <v>29</v>
      </c>
      <c r="H769" t="s">
        <v>16</v>
      </c>
      <c r="I769" t="s">
        <v>17</v>
      </c>
      <c r="J769" s="3">
        <v>85238</v>
      </c>
      <c r="K769" t="str" cm="1">
        <f t="array" ref="K769">_xlfn.IFS(Table1[[#This Row],[age]]&lt;20,"19 Below",Table1[[#This Row],[age]]&lt;=29,"20-29",Table1[[#This Row],[age]]&lt;=39,"30-39",Table1[[#This Row],[age]]&lt;=49,"40-49",Table1[[#This Row],[age]]&lt;=59,"50-59",Table1[[#This Row],[age]]&gt;60,"60+")</f>
        <v>20-29</v>
      </c>
    </row>
    <row r="770" spans="1:11" x14ac:dyDescent="0.25">
      <c r="A770" t="s">
        <v>2286</v>
      </c>
      <c r="B770" t="s">
        <v>2287</v>
      </c>
      <c r="C770" t="s">
        <v>2288</v>
      </c>
      <c r="D770" t="s">
        <v>13</v>
      </c>
      <c r="E770">
        <v>24</v>
      </c>
      <c r="F770" t="s">
        <v>28</v>
      </c>
      <c r="G770" t="s">
        <v>146</v>
      </c>
      <c r="H770" t="s">
        <v>70</v>
      </c>
      <c r="I770" t="s">
        <v>17</v>
      </c>
      <c r="J770" s="3">
        <v>33202</v>
      </c>
      <c r="K770" t="str" cm="1">
        <f t="array" ref="K770">_xlfn.IFS(Table1[[#This Row],[age]]&lt;20,"19 Below",Table1[[#This Row],[age]]&lt;=29,"20-29",Table1[[#This Row],[age]]&lt;=39,"30-39",Table1[[#This Row],[age]]&lt;=49,"40-49",Table1[[#This Row],[age]]&lt;=59,"50-59",Table1[[#This Row],[age]]&gt;60,"60+")</f>
        <v>20-29</v>
      </c>
    </row>
    <row r="771" spans="1:11" x14ac:dyDescent="0.25">
      <c r="A771" t="s">
        <v>2289</v>
      </c>
      <c r="B771" t="s">
        <v>2290</v>
      </c>
      <c r="C771" t="s">
        <v>2291</v>
      </c>
      <c r="D771" t="s">
        <v>34</v>
      </c>
      <c r="E771">
        <v>23</v>
      </c>
      <c r="F771" t="s">
        <v>28</v>
      </c>
      <c r="G771" t="s">
        <v>35</v>
      </c>
      <c r="H771" t="s">
        <v>55</v>
      </c>
      <c r="I771" t="s">
        <v>40</v>
      </c>
      <c r="J771" s="3">
        <v>36098</v>
      </c>
      <c r="K771" t="str" cm="1">
        <f t="array" ref="K771">_xlfn.IFS(Table1[[#This Row],[age]]&lt;20,"19 Below",Table1[[#This Row],[age]]&lt;=29,"20-29",Table1[[#This Row],[age]]&lt;=39,"30-39",Table1[[#This Row],[age]]&lt;=49,"40-49",Table1[[#This Row],[age]]&lt;=59,"50-59",Table1[[#This Row],[age]]&gt;60,"60+")</f>
        <v>20-29</v>
      </c>
    </row>
    <row r="772" spans="1:11" x14ac:dyDescent="0.25">
      <c r="A772" t="s">
        <v>2292</v>
      </c>
      <c r="B772" t="s">
        <v>2293</v>
      </c>
      <c r="C772" t="s">
        <v>1959</v>
      </c>
      <c r="D772" t="s">
        <v>34</v>
      </c>
      <c r="E772">
        <v>25</v>
      </c>
      <c r="F772" t="s">
        <v>14</v>
      </c>
      <c r="G772" t="s">
        <v>29</v>
      </c>
      <c r="H772" t="s">
        <v>16</v>
      </c>
      <c r="I772" t="s">
        <v>23</v>
      </c>
      <c r="J772" s="3">
        <v>91332</v>
      </c>
      <c r="K772" t="str" cm="1">
        <f t="array" ref="K772">_xlfn.IFS(Table1[[#This Row],[age]]&lt;20,"19 Below",Table1[[#This Row],[age]]&lt;=29,"20-29",Table1[[#This Row],[age]]&lt;=39,"30-39",Table1[[#This Row],[age]]&lt;=49,"40-49",Table1[[#This Row],[age]]&lt;=59,"50-59",Table1[[#This Row],[age]]&gt;60,"60+")</f>
        <v>20-29</v>
      </c>
    </row>
    <row r="773" spans="1:11" x14ac:dyDescent="0.25">
      <c r="A773" t="s">
        <v>2294</v>
      </c>
      <c r="B773" t="s">
        <v>2295</v>
      </c>
      <c r="C773" t="s">
        <v>2296</v>
      </c>
      <c r="D773" t="s">
        <v>34</v>
      </c>
      <c r="E773">
        <v>22</v>
      </c>
      <c r="F773" t="s">
        <v>28</v>
      </c>
      <c r="G773" t="s">
        <v>15</v>
      </c>
      <c r="H773" t="s">
        <v>55</v>
      </c>
      <c r="I773" t="s">
        <v>23</v>
      </c>
      <c r="J773" s="3">
        <v>39732</v>
      </c>
      <c r="K773" t="str" cm="1">
        <f t="array" ref="K773">_xlfn.IFS(Table1[[#This Row],[age]]&lt;20,"19 Below",Table1[[#This Row],[age]]&lt;=29,"20-29",Table1[[#This Row],[age]]&lt;=39,"30-39",Table1[[#This Row],[age]]&lt;=49,"40-49",Table1[[#This Row],[age]]&lt;=59,"50-59",Table1[[#This Row],[age]]&gt;60,"60+")</f>
        <v>20-29</v>
      </c>
    </row>
    <row r="774" spans="1:11" x14ac:dyDescent="0.25">
      <c r="A774" t="s">
        <v>2297</v>
      </c>
      <c r="B774" t="s">
        <v>2298</v>
      </c>
      <c r="C774" t="s">
        <v>2299</v>
      </c>
      <c r="D774" t="s">
        <v>13</v>
      </c>
      <c r="E774">
        <v>25</v>
      </c>
      <c r="F774" t="s">
        <v>14</v>
      </c>
      <c r="G774" t="s">
        <v>21</v>
      </c>
      <c r="H774" t="s">
        <v>16</v>
      </c>
      <c r="I774" t="s">
        <v>23</v>
      </c>
      <c r="J774" s="3">
        <v>72758</v>
      </c>
      <c r="K774" t="str" cm="1">
        <f t="array" ref="K774">_xlfn.IFS(Table1[[#This Row],[age]]&lt;20,"19 Below",Table1[[#This Row],[age]]&lt;=29,"20-29",Table1[[#This Row],[age]]&lt;=39,"30-39",Table1[[#This Row],[age]]&lt;=49,"40-49",Table1[[#This Row],[age]]&lt;=59,"50-59",Table1[[#This Row],[age]]&gt;60,"60+")</f>
        <v>20-29</v>
      </c>
    </row>
    <row r="775" spans="1:11" x14ac:dyDescent="0.25">
      <c r="A775" t="s">
        <v>2300</v>
      </c>
      <c r="B775" t="s">
        <v>2301</v>
      </c>
      <c r="C775" t="s">
        <v>2302</v>
      </c>
      <c r="D775" t="s">
        <v>34</v>
      </c>
      <c r="E775">
        <v>36</v>
      </c>
      <c r="F775" t="s">
        <v>21</v>
      </c>
      <c r="G775" t="s">
        <v>44</v>
      </c>
      <c r="H775" t="s">
        <v>227</v>
      </c>
      <c r="I775" t="s">
        <v>40</v>
      </c>
      <c r="J775" s="3">
        <v>509940</v>
      </c>
      <c r="K775" t="str" cm="1">
        <f t="array" ref="K775">_xlfn.IFS(Table1[[#This Row],[age]]&lt;20,"19 Below",Table1[[#This Row],[age]]&lt;=29,"20-29",Table1[[#This Row],[age]]&lt;=39,"30-39",Table1[[#This Row],[age]]&lt;=49,"40-49",Table1[[#This Row],[age]]&lt;=59,"50-59",Table1[[#This Row],[age]]&gt;60,"60+")</f>
        <v>30-39</v>
      </c>
    </row>
    <row r="776" spans="1:11" x14ac:dyDescent="0.25">
      <c r="A776" t="s">
        <v>2303</v>
      </c>
      <c r="B776" t="s">
        <v>2304</v>
      </c>
      <c r="C776" t="s">
        <v>2095</v>
      </c>
      <c r="D776" t="s">
        <v>13</v>
      </c>
      <c r="E776">
        <v>24</v>
      </c>
      <c r="F776" t="s">
        <v>28</v>
      </c>
      <c r="G776" t="s">
        <v>90</v>
      </c>
      <c r="H776" t="s">
        <v>70</v>
      </c>
      <c r="I776" t="s">
        <v>23</v>
      </c>
      <c r="J776" s="3">
        <v>85074</v>
      </c>
      <c r="K776" t="str" cm="1">
        <f t="array" ref="K776">_xlfn.IFS(Table1[[#This Row],[age]]&lt;20,"19 Below",Table1[[#This Row],[age]]&lt;=29,"20-29",Table1[[#This Row],[age]]&lt;=39,"30-39",Table1[[#This Row],[age]]&lt;=49,"40-49",Table1[[#This Row],[age]]&lt;=59,"50-59",Table1[[#This Row],[age]]&gt;60,"60+")</f>
        <v>20-29</v>
      </c>
    </row>
    <row r="777" spans="1:11" x14ac:dyDescent="0.25">
      <c r="A777" t="s">
        <v>2305</v>
      </c>
      <c r="B777" t="s">
        <v>2306</v>
      </c>
      <c r="C777" t="s">
        <v>2307</v>
      </c>
      <c r="D777" t="s">
        <v>34</v>
      </c>
      <c r="E777">
        <v>23</v>
      </c>
      <c r="F777" t="s">
        <v>14</v>
      </c>
      <c r="G777" t="s">
        <v>44</v>
      </c>
      <c r="H777" t="s">
        <v>16</v>
      </c>
      <c r="I777" t="s">
        <v>40</v>
      </c>
      <c r="J777" s="3">
        <v>87629</v>
      </c>
      <c r="K777" t="str" cm="1">
        <f t="array" ref="K777">_xlfn.IFS(Table1[[#This Row],[age]]&lt;20,"19 Below",Table1[[#This Row],[age]]&lt;=29,"20-29",Table1[[#This Row],[age]]&lt;=39,"30-39",Table1[[#This Row],[age]]&lt;=49,"40-49",Table1[[#This Row],[age]]&lt;=59,"50-59",Table1[[#This Row],[age]]&gt;60,"60+")</f>
        <v>20-29</v>
      </c>
    </row>
    <row r="778" spans="1:11" x14ac:dyDescent="0.25">
      <c r="A778" t="s">
        <v>2308</v>
      </c>
      <c r="B778" t="s">
        <v>2309</v>
      </c>
      <c r="C778" t="s">
        <v>2310</v>
      </c>
      <c r="D778" t="s">
        <v>34</v>
      </c>
      <c r="E778">
        <v>25</v>
      </c>
      <c r="F778" t="s">
        <v>28</v>
      </c>
      <c r="G778" t="s">
        <v>29</v>
      </c>
      <c r="H778" t="s">
        <v>150</v>
      </c>
      <c r="I778" t="s">
        <v>23</v>
      </c>
      <c r="J778" s="3">
        <v>168483</v>
      </c>
      <c r="K778" t="str" cm="1">
        <f t="array" ref="K778">_xlfn.IFS(Table1[[#This Row],[age]]&lt;20,"19 Below",Table1[[#This Row],[age]]&lt;=29,"20-29",Table1[[#This Row],[age]]&lt;=39,"30-39",Table1[[#This Row],[age]]&lt;=49,"40-49",Table1[[#This Row],[age]]&lt;=59,"50-59",Table1[[#This Row],[age]]&gt;60,"60+")</f>
        <v>20-29</v>
      </c>
    </row>
    <row r="779" spans="1:11" x14ac:dyDescent="0.25">
      <c r="A779" t="s">
        <v>2311</v>
      </c>
      <c r="B779" t="s">
        <v>1993</v>
      </c>
      <c r="C779" t="s">
        <v>2312</v>
      </c>
      <c r="D779" t="s">
        <v>13</v>
      </c>
      <c r="E779">
        <v>25</v>
      </c>
      <c r="F779" t="s">
        <v>28</v>
      </c>
      <c r="G779" t="s">
        <v>48</v>
      </c>
      <c r="H779" t="s">
        <v>55</v>
      </c>
      <c r="I779" t="s">
        <v>23</v>
      </c>
      <c r="J779" s="3">
        <v>38038</v>
      </c>
      <c r="K779" t="str" cm="1">
        <f t="array" ref="K779">_xlfn.IFS(Table1[[#This Row],[age]]&lt;20,"19 Below",Table1[[#This Row],[age]]&lt;=29,"20-29",Table1[[#This Row],[age]]&lt;=39,"30-39",Table1[[#This Row],[age]]&lt;=49,"40-49",Table1[[#This Row],[age]]&lt;=59,"50-59",Table1[[#This Row],[age]]&gt;60,"60+")</f>
        <v>20-29</v>
      </c>
    </row>
    <row r="780" spans="1:11" x14ac:dyDescent="0.25">
      <c r="A780" t="s">
        <v>2313</v>
      </c>
      <c r="B780" t="s">
        <v>2314</v>
      </c>
      <c r="C780" t="s">
        <v>2315</v>
      </c>
      <c r="D780" t="s">
        <v>34</v>
      </c>
      <c r="E780">
        <v>23</v>
      </c>
      <c r="F780" t="s">
        <v>14</v>
      </c>
      <c r="G780" t="s">
        <v>29</v>
      </c>
      <c r="H780" t="s">
        <v>118</v>
      </c>
      <c r="I780" t="s">
        <v>17</v>
      </c>
      <c r="J780" s="3">
        <v>27185</v>
      </c>
      <c r="K780" t="str" cm="1">
        <f t="array" ref="K780">_xlfn.IFS(Table1[[#This Row],[age]]&lt;20,"19 Below",Table1[[#This Row],[age]]&lt;=29,"20-29",Table1[[#This Row],[age]]&lt;=39,"30-39",Table1[[#This Row],[age]]&lt;=49,"40-49",Table1[[#This Row],[age]]&lt;=59,"50-59",Table1[[#This Row],[age]]&gt;60,"60+")</f>
        <v>20-29</v>
      </c>
    </row>
    <row r="781" spans="1:11" x14ac:dyDescent="0.25">
      <c r="A781" t="s">
        <v>2316</v>
      </c>
      <c r="B781" t="s">
        <v>2317</v>
      </c>
      <c r="C781" t="s">
        <v>2318</v>
      </c>
      <c r="D781" t="s">
        <v>13</v>
      </c>
      <c r="E781">
        <v>25</v>
      </c>
      <c r="F781" t="s">
        <v>28</v>
      </c>
      <c r="G781" t="s">
        <v>29</v>
      </c>
      <c r="H781" t="s">
        <v>62</v>
      </c>
      <c r="I781" t="s">
        <v>23</v>
      </c>
      <c r="J781" s="3">
        <v>96514</v>
      </c>
      <c r="K781" t="str" cm="1">
        <f t="array" ref="K781">_xlfn.IFS(Table1[[#This Row],[age]]&lt;20,"19 Below",Table1[[#This Row],[age]]&lt;=29,"20-29",Table1[[#This Row],[age]]&lt;=39,"30-39",Table1[[#This Row],[age]]&lt;=49,"40-49",Table1[[#This Row],[age]]&lt;=59,"50-59",Table1[[#This Row],[age]]&gt;60,"60+")</f>
        <v>20-29</v>
      </c>
    </row>
    <row r="782" spans="1:11" x14ac:dyDescent="0.25">
      <c r="A782" t="s">
        <v>2319</v>
      </c>
      <c r="B782" t="s">
        <v>2320</v>
      </c>
      <c r="C782" t="s">
        <v>2321</v>
      </c>
      <c r="D782" t="s">
        <v>13</v>
      </c>
      <c r="E782">
        <v>24</v>
      </c>
      <c r="F782" t="s">
        <v>28</v>
      </c>
      <c r="G782" t="s">
        <v>29</v>
      </c>
      <c r="H782" t="s">
        <v>55</v>
      </c>
      <c r="I782" t="s">
        <v>17</v>
      </c>
      <c r="J782" s="3">
        <v>32502</v>
      </c>
      <c r="K782" t="str" cm="1">
        <f t="array" ref="K782">_xlfn.IFS(Table1[[#This Row],[age]]&lt;20,"19 Below",Table1[[#This Row],[age]]&lt;=29,"20-29",Table1[[#This Row],[age]]&lt;=39,"30-39",Table1[[#This Row],[age]]&lt;=49,"40-49",Table1[[#This Row],[age]]&lt;=59,"50-59",Table1[[#This Row],[age]]&gt;60,"60+")</f>
        <v>20-29</v>
      </c>
    </row>
    <row r="783" spans="1:11" x14ac:dyDescent="0.25">
      <c r="A783" t="s">
        <v>2322</v>
      </c>
      <c r="B783" t="s">
        <v>2323</v>
      </c>
      <c r="C783" t="s">
        <v>2324</v>
      </c>
      <c r="D783" t="s">
        <v>27</v>
      </c>
      <c r="E783">
        <v>25</v>
      </c>
      <c r="F783" t="s">
        <v>28</v>
      </c>
      <c r="G783" t="s">
        <v>146</v>
      </c>
      <c r="H783" t="s">
        <v>74</v>
      </c>
      <c r="I783" t="s">
        <v>40</v>
      </c>
      <c r="J783" s="3">
        <v>90418</v>
      </c>
      <c r="K783" t="str" cm="1">
        <f t="array" ref="K783">_xlfn.IFS(Table1[[#This Row],[age]]&lt;20,"19 Below",Table1[[#This Row],[age]]&lt;=29,"20-29",Table1[[#This Row],[age]]&lt;=39,"30-39",Table1[[#This Row],[age]]&lt;=49,"40-49",Table1[[#This Row],[age]]&lt;=59,"50-59",Table1[[#This Row],[age]]&gt;60,"60+")</f>
        <v>20-29</v>
      </c>
    </row>
    <row r="784" spans="1:11" x14ac:dyDescent="0.25">
      <c r="A784" t="s">
        <v>2325</v>
      </c>
      <c r="B784" t="s">
        <v>2326</v>
      </c>
      <c r="C784" t="s">
        <v>2327</v>
      </c>
      <c r="D784" t="s">
        <v>34</v>
      </c>
      <c r="E784">
        <v>22</v>
      </c>
      <c r="F784" t="s">
        <v>28</v>
      </c>
      <c r="G784" t="s">
        <v>90</v>
      </c>
      <c r="H784" t="s">
        <v>70</v>
      </c>
      <c r="I784" t="s">
        <v>17</v>
      </c>
      <c r="J784" s="3">
        <v>30838</v>
      </c>
      <c r="K784" t="str" cm="1">
        <f t="array" ref="K784">_xlfn.IFS(Table1[[#This Row],[age]]&lt;20,"19 Below",Table1[[#This Row],[age]]&lt;=29,"20-29",Table1[[#This Row],[age]]&lt;=39,"30-39",Table1[[#This Row],[age]]&lt;=49,"40-49",Table1[[#This Row],[age]]&lt;=59,"50-59",Table1[[#This Row],[age]]&gt;60,"60+")</f>
        <v>20-29</v>
      </c>
    </row>
    <row r="785" spans="1:11" x14ac:dyDescent="0.25">
      <c r="A785" t="s">
        <v>2328</v>
      </c>
      <c r="B785" t="s">
        <v>2329</v>
      </c>
      <c r="C785" t="s">
        <v>2330</v>
      </c>
      <c r="D785" t="s">
        <v>13</v>
      </c>
      <c r="E785">
        <v>23</v>
      </c>
      <c r="F785" t="s">
        <v>14</v>
      </c>
      <c r="G785" t="s">
        <v>44</v>
      </c>
      <c r="H785" t="s">
        <v>118</v>
      </c>
      <c r="I785" t="s">
        <v>23</v>
      </c>
      <c r="J785" s="3">
        <v>30477</v>
      </c>
      <c r="K785" t="str" cm="1">
        <f t="array" ref="K785">_xlfn.IFS(Table1[[#This Row],[age]]&lt;20,"19 Below",Table1[[#This Row],[age]]&lt;=29,"20-29",Table1[[#This Row],[age]]&lt;=39,"30-39",Table1[[#This Row],[age]]&lt;=49,"40-49",Table1[[#This Row],[age]]&lt;=59,"50-59",Table1[[#This Row],[age]]&gt;60,"60+")</f>
        <v>20-29</v>
      </c>
    </row>
    <row r="786" spans="1:11" x14ac:dyDescent="0.25">
      <c r="A786" t="s">
        <v>2331</v>
      </c>
      <c r="B786" t="s">
        <v>2332</v>
      </c>
      <c r="C786" t="s">
        <v>2333</v>
      </c>
      <c r="D786" t="s">
        <v>27</v>
      </c>
      <c r="E786">
        <v>29</v>
      </c>
      <c r="F786" t="s">
        <v>28</v>
      </c>
      <c r="G786" t="s">
        <v>15</v>
      </c>
      <c r="H786" t="s">
        <v>74</v>
      </c>
      <c r="I786" t="s">
        <v>23</v>
      </c>
      <c r="J786" s="3">
        <v>145716</v>
      </c>
      <c r="K786" t="str" cm="1">
        <f t="array" ref="K786">_xlfn.IFS(Table1[[#This Row],[age]]&lt;20,"19 Below",Table1[[#This Row],[age]]&lt;=29,"20-29",Table1[[#This Row],[age]]&lt;=39,"30-39",Table1[[#This Row],[age]]&lt;=49,"40-49",Table1[[#This Row],[age]]&lt;=59,"50-59",Table1[[#This Row],[age]]&gt;60,"60+")</f>
        <v>20-29</v>
      </c>
    </row>
    <row r="787" spans="1:11" x14ac:dyDescent="0.25">
      <c r="A787" t="s">
        <v>2334</v>
      </c>
      <c r="B787" t="s">
        <v>2335</v>
      </c>
      <c r="C787" t="s">
        <v>2336</v>
      </c>
      <c r="D787" t="s">
        <v>34</v>
      </c>
      <c r="E787">
        <v>24</v>
      </c>
      <c r="F787" t="s">
        <v>14</v>
      </c>
      <c r="G787" t="s">
        <v>44</v>
      </c>
      <c r="H787" t="s">
        <v>16</v>
      </c>
      <c r="I787" t="s">
        <v>17</v>
      </c>
      <c r="J787" s="3">
        <v>208684</v>
      </c>
      <c r="K787" t="str" cm="1">
        <f t="array" ref="K787">_xlfn.IFS(Table1[[#This Row],[age]]&lt;20,"19 Below",Table1[[#This Row],[age]]&lt;=29,"20-29",Table1[[#This Row],[age]]&lt;=39,"30-39",Table1[[#This Row],[age]]&lt;=49,"40-49",Table1[[#This Row],[age]]&lt;=59,"50-59",Table1[[#This Row],[age]]&gt;60,"60+")</f>
        <v>20-29</v>
      </c>
    </row>
    <row r="788" spans="1:11" x14ac:dyDescent="0.25">
      <c r="A788" t="s">
        <v>2337</v>
      </c>
      <c r="B788" t="s">
        <v>2338</v>
      </c>
      <c r="C788" t="s">
        <v>2339</v>
      </c>
      <c r="D788" t="s">
        <v>34</v>
      </c>
      <c r="E788">
        <v>25</v>
      </c>
      <c r="F788" t="s">
        <v>28</v>
      </c>
      <c r="G788" t="s">
        <v>44</v>
      </c>
      <c r="H788" t="s">
        <v>55</v>
      </c>
      <c r="I788" t="s">
        <v>40</v>
      </c>
      <c r="J788" s="3">
        <v>28926</v>
      </c>
      <c r="K788" t="str" cm="1">
        <f t="array" ref="K788">_xlfn.IFS(Table1[[#This Row],[age]]&lt;20,"19 Below",Table1[[#This Row],[age]]&lt;=29,"20-29",Table1[[#This Row],[age]]&lt;=39,"30-39",Table1[[#This Row],[age]]&lt;=49,"40-49",Table1[[#This Row],[age]]&lt;=59,"50-59",Table1[[#This Row],[age]]&gt;60,"60+")</f>
        <v>20-29</v>
      </c>
    </row>
    <row r="789" spans="1:11" x14ac:dyDescent="0.25">
      <c r="A789" t="s">
        <v>2340</v>
      </c>
      <c r="B789" t="s">
        <v>2341</v>
      </c>
      <c r="C789" t="s">
        <v>2342</v>
      </c>
      <c r="D789" t="s">
        <v>34</v>
      </c>
      <c r="E789">
        <v>22</v>
      </c>
      <c r="F789" t="s">
        <v>28</v>
      </c>
      <c r="G789" t="s">
        <v>29</v>
      </c>
      <c r="H789" t="s">
        <v>55</v>
      </c>
      <c r="I789" t="s">
        <v>17</v>
      </c>
      <c r="J789" s="3">
        <v>23039</v>
      </c>
      <c r="K789" t="str" cm="1">
        <f t="array" ref="K789">_xlfn.IFS(Table1[[#This Row],[age]]&lt;20,"19 Below",Table1[[#This Row],[age]]&lt;=29,"20-29",Table1[[#This Row],[age]]&lt;=39,"30-39",Table1[[#This Row],[age]]&lt;=49,"40-49",Table1[[#This Row],[age]]&lt;=59,"50-59",Table1[[#This Row],[age]]&gt;60,"60+")</f>
        <v>20-29</v>
      </c>
    </row>
    <row r="790" spans="1:11" x14ac:dyDescent="0.25">
      <c r="A790" t="s">
        <v>2343</v>
      </c>
      <c r="B790" t="s">
        <v>2344</v>
      </c>
      <c r="C790" t="s">
        <v>2345</v>
      </c>
      <c r="D790" t="s">
        <v>13</v>
      </c>
      <c r="E790">
        <v>22</v>
      </c>
      <c r="F790" t="s">
        <v>28</v>
      </c>
      <c r="G790" t="s">
        <v>29</v>
      </c>
      <c r="H790" t="s">
        <v>70</v>
      </c>
      <c r="I790" t="s">
        <v>40</v>
      </c>
      <c r="J790" s="3">
        <v>74314</v>
      </c>
      <c r="K790" t="str" cm="1">
        <f t="array" ref="K790">_xlfn.IFS(Table1[[#This Row],[age]]&lt;20,"19 Below",Table1[[#This Row],[age]]&lt;=29,"20-29",Table1[[#This Row],[age]]&lt;=39,"30-39",Table1[[#This Row],[age]]&lt;=49,"40-49",Table1[[#This Row],[age]]&lt;=59,"50-59",Table1[[#This Row],[age]]&gt;60,"60+")</f>
        <v>20-29</v>
      </c>
    </row>
    <row r="791" spans="1:11" x14ac:dyDescent="0.25">
      <c r="A791" t="s">
        <v>2346</v>
      </c>
      <c r="B791" t="s">
        <v>2347</v>
      </c>
      <c r="C791" t="s">
        <v>2348</v>
      </c>
      <c r="D791" t="s">
        <v>13</v>
      </c>
      <c r="E791">
        <v>25</v>
      </c>
      <c r="F791" t="s">
        <v>28</v>
      </c>
      <c r="G791" t="s">
        <v>15</v>
      </c>
      <c r="H791" t="s">
        <v>55</v>
      </c>
      <c r="I791" t="s">
        <v>17</v>
      </c>
      <c r="J791" s="3">
        <v>33086</v>
      </c>
      <c r="K791" t="str" cm="1">
        <f t="array" ref="K791">_xlfn.IFS(Table1[[#This Row],[age]]&lt;20,"19 Below",Table1[[#This Row],[age]]&lt;=29,"20-29",Table1[[#This Row],[age]]&lt;=39,"30-39",Table1[[#This Row],[age]]&lt;=49,"40-49",Table1[[#This Row],[age]]&lt;=59,"50-59",Table1[[#This Row],[age]]&gt;60,"60+")</f>
        <v>20-29</v>
      </c>
    </row>
    <row r="792" spans="1:11" x14ac:dyDescent="0.25">
      <c r="A792" t="s">
        <v>2349</v>
      </c>
      <c r="B792" t="s">
        <v>2350</v>
      </c>
      <c r="C792" t="s">
        <v>2351</v>
      </c>
      <c r="D792" t="s">
        <v>34</v>
      </c>
      <c r="E792">
        <v>40</v>
      </c>
      <c r="F792" t="s">
        <v>14</v>
      </c>
      <c r="G792" t="s">
        <v>15</v>
      </c>
      <c r="H792" t="s">
        <v>16</v>
      </c>
      <c r="I792" t="s">
        <v>23</v>
      </c>
      <c r="J792" s="3">
        <v>250555</v>
      </c>
      <c r="K792" t="str" cm="1">
        <f t="array" ref="K792">_xlfn.IFS(Table1[[#This Row],[age]]&lt;20,"19 Below",Table1[[#This Row],[age]]&lt;=29,"20-29",Table1[[#This Row],[age]]&lt;=39,"30-39",Table1[[#This Row],[age]]&lt;=49,"40-49",Table1[[#This Row],[age]]&lt;=59,"50-59",Table1[[#This Row],[age]]&gt;60,"60+")</f>
        <v>40-49</v>
      </c>
    </row>
    <row r="793" spans="1:11" x14ac:dyDescent="0.25">
      <c r="A793" t="s">
        <v>2352</v>
      </c>
      <c r="B793" t="s">
        <v>2353</v>
      </c>
      <c r="C793" t="s">
        <v>2354</v>
      </c>
      <c r="D793" t="s">
        <v>34</v>
      </c>
      <c r="E793">
        <v>22</v>
      </c>
      <c r="F793" t="s">
        <v>14</v>
      </c>
      <c r="G793" t="s">
        <v>29</v>
      </c>
      <c r="H793" t="s">
        <v>16</v>
      </c>
      <c r="I793" t="s">
        <v>17</v>
      </c>
      <c r="J793" s="3">
        <v>60699</v>
      </c>
      <c r="K793" t="str" cm="1">
        <f t="array" ref="K793">_xlfn.IFS(Table1[[#This Row],[age]]&lt;20,"19 Below",Table1[[#This Row],[age]]&lt;=29,"20-29",Table1[[#This Row],[age]]&lt;=39,"30-39",Table1[[#This Row],[age]]&lt;=49,"40-49",Table1[[#This Row],[age]]&lt;=59,"50-59",Table1[[#This Row],[age]]&gt;60,"60+")</f>
        <v>20-29</v>
      </c>
    </row>
    <row r="794" spans="1:11" x14ac:dyDescent="0.25">
      <c r="A794" t="s">
        <v>2355</v>
      </c>
      <c r="B794" t="s">
        <v>192</v>
      </c>
      <c r="C794" t="s">
        <v>2356</v>
      </c>
      <c r="D794" t="s">
        <v>13</v>
      </c>
      <c r="E794">
        <v>25</v>
      </c>
      <c r="F794" t="s">
        <v>28</v>
      </c>
      <c r="G794" t="s">
        <v>29</v>
      </c>
      <c r="H794" t="s">
        <v>30</v>
      </c>
      <c r="I794" t="s">
        <v>23</v>
      </c>
      <c r="J794" s="3">
        <v>285138</v>
      </c>
      <c r="K794" t="str" cm="1">
        <f t="array" ref="K794">_xlfn.IFS(Table1[[#This Row],[age]]&lt;20,"19 Below",Table1[[#This Row],[age]]&lt;=29,"20-29",Table1[[#This Row],[age]]&lt;=39,"30-39",Table1[[#This Row],[age]]&lt;=49,"40-49",Table1[[#This Row],[age]]&lt;=59,"50-59",Table1[[#This Row],[age]]&gt;60,"60+")</f>
        <v>20-29</v>
      </c>
    </row>
    <row r="795" spans="1:11" x14ac:dyDescent="0.25">
      <c r="A795" t="s">
        <v>2357</v>
      </c>
      <c r="B795" t="s">
        <v>2358</v>
      </c>
      <c r="C795" t="s">
        <v>2359</v>
      </c>
      <c r="D795" t="s">
        <v>13</v>
      </c>
      <c r="E795">
        <v>25</v>
      </c>
      <c r="F795" t="s">
        <v>28</v>
      </c>
      <c r="G795" t="s">
        <v>44</v>
      </c>
      <c r="H795" t="s">
        <v>74</v>
      </c>
      <c r="I795" t="s">
        <v>40</v>
      </c>
      <c r="J795" s="3">
        <v>121373</v>
      </c>
      <c r="K795" t="str" cm="1">
        <f t="array" ref="K795">_xlfn.IFS(Table1[[#This Row],[age]]&lt;20,"19 Below",Table1[[#This Row],[age]]&lt;=29,"20-29",Table1[[#This Row],[age]]&lt;=39,"30-39",Table1[[#This Row],[age]]&lt;=49,"40-49",Table1[[#This Row],[age]]&lt;=59,"50-59",Table1[[#This Row],[age]]&gt;60,"60+")</f>
        <v>20-29</v>
      </c>
    </row>
    <row r="796" spans="1:11" x14ac:dyDescent="0.25">
      <c r="A796" t="s">
        <v>2360</v>
      </c>
      <c r="B796" t="s">
        <v>2361</v>
      </c>
      <c r="C796" t="s">
        <v>2362</v>
      </c>
      <c r="D796" t="s">
        <v>13</v>
      </c>
      <c r="E796">
        <v>23</v>
      </c>
      <c r="F796" t="s">
        <v>28</v>
      </c>
      <c r="G796" t="s">
        <v>48</v>
      </c>
      <c r="H796" t="s">
        <v>74</v>
      </c>
      <c r="I796" t="s">
        <v>23</v>
      </c>
      <c r="J796" s="3">
        <v>81034</v>
      </c>
      <c r="K796" t="str" cm="1">
        <f t="array" ref="K796">_xlfn.IFS(Table1[[#This Row],[age]]&lt;20,"19 Below",Table1[[#This Row],[age]]&lt;=29,"20-29",Table1[[#This Row],[age]]&lt;=39,"30-39",Table1[[#This Row],[age]]&lt;=49,"40-49",Table1[[#This Row],[age]]&lt;=59,"50-59",Table1[[#This Row],[age]]&gt;60,"60+")</f>
        <v>20-29</v>
      </c>
    </row>
    <row r="797" spans="1:11" x14ac:dyDescent="0.25">
      <c r="A797" t="s">
        <v>2363</v>
      </c>
      <c r="B797" t="s">
        <v>2364</v>
      </c>
      <c r="C797" t="s">
        <v>2365</v>
      </c>
      <c r="D797" t="s">
        <v>13</v>
      </c>
      <c r="E797">
        <v>23</v>
      </c>
      <c r="F797" t="s">
        <v>28</v>
      </c>
      <c r="G797" t="s">
        <v>44</v>
      </c>
      <c r="H797" t="s">
        <v>70</v>
      </c>
      <c r="I797" t="s">
        <v>23</v>
      </c>
      <c r="J797" s="3">
        <v>42250</v>
      </c>
      <c r="K797" t="str" cm="1">
        <f t="array" ref="K797">_xlfn.IFS(Table1[[#This Row],[age]]&lt;20,"19 Below",Table1[[#This Row],[age]]&lt;=29,"20-29",Table1[[#This Row],[age]]&lt;=39,"30-39",Table1[[#This Row],[age]]&lt;=49,"40-49",Table1[[#This Row],[age]]&lt;=59,"50-59",Table1[[#This Row],[age]]&gt;60,"60+")</f>
        <v>20-29</v>
      </c>
    </row>
    <row r="798" spans="1:11" x14ac:dyDescent="0.25">
      <c r="A798" t="s">
        <v>2366</v>
      </c>
      <c r="B798" t="s">
        <v>2367</v>
      </c>
      <c r="C798" t="s">
        <v>2368</v>
      </c>
      <c r="D798" t="s">
        <v>34</v>
      </c>
      <c r="E798">
        <v>24</v>
      </c>
      <c r="F798" t="s">
        <v>28</v>
      </c>
      <c r="G798" t="s">
        <v>29</v>
      </c>
      <c r="H798" t="s">
        <v>55</v>
      </c>
      <c r="I798" t="s">
        <v>40</v>
      </c>
      <c r="J798" s="3">
        <v>36862</v>
      </c>
      <c r="K798" t="str" cm="1">
        <f t="array" ref="K798">_xlfn.IFS(Table1[[#This Row],[age]]&lt;20,"19 Below",Table1[[#This Row],[age]]&lt;=29,"20-29",Table1[[#This Row],[age]]&lt;=39,"30-39",Table1[[#This Row],[age]]&lt;=49,"40-49",Table1[[#This Row],[age]]&lt;=59,"50-59",Table1[[#This Row],[age]]&gt;60,"60+")</f>
        <v>20-29</v>
      </c>
    </row>
    <row r="799" spans="1:11" x14ac:dyDescent="0.25">
      <c r="A799" t="s">
        <v>2369</v>
      </c>
      <c r="B799" t="s">
        <v>283</v>
      </c>
      <c r="C799" t="s">
        <v>2370</v>
      </c>
      <c r="D799" t="s">
        <v>34</v>
      </c>
      <c r="E799">
        <v>23</v>
      </c>
      <c r="F799" t="s">
        <v>28</v>
      </c>
      <c r="G799" t="s">
        <v>29</v>
      </c>
      <c r="H799" t="s">
        <v>62</v>
      </c>
      <c r="I799" t="s">
        <v>40</v>
      </c>
      <c r="J799" s="3">
        <v>67558</v>
      </c>
      <c r="K799" t="str" cm="1">
        <f t="array" ref="K799">_xlfn.IFS(Table1[[#This Row],[age]]&lt;20,"19 Below",Table1[[#This Row],[age]]&lt;=29,"20-29",Table1[[#This Row],[age]]&lt;=39,"30-39",Table1[[#This Row],[age]]&lt;=49,"40-49",Table1[[#This Row],[age]]&lt;=59,"50-59",Table1[[#This Row],[age]]&gt;60,"60+")</f>
        <v>20-29</v>
      </c>
    </row>
    <row r="800" spans="1:11" x14ac:dyDescent="0.25">
      <c r="A800" t="s">
        <v>2371</v>
      </c>
      <c r="B800" t="s">
        <v>2372</v>
      </c>
      <c r="C800" t="s">
        <v>2373</v>
      </c>
      <c r="D800" t="s">
        <v>27</v>
      </c>
      <c r="E800">
        <v>25</v>
      </c>
      <c r="F800" t="s">
        <v>28</v>
      </c>
      <c r="G800" t="s">
        <v>15</v>
      </c>
      <c r="H800" t="s">
        <v>62</v>
      </c>
      <c r="I800" t="s">
        <v>17</v>
      </c>
      <c r="J800" s="3">
        <v>105411</v>
      </c>
      <c r="K800" t="str" cm="1">
        <f t="array" ref="K800">_xlfn.IFS(Table1[[#This Row],[age]]&lt;20,"19 Below",Table1[[#This Row],[age]]&lt;=29,"20-29",Table1[[#This Row],[age]]&lt;=39,"30-39",Table1[[#This Row],[age]]&lt;=49,"40-49",Table1[[#This Row],[age]]&lt;=59,"50-59",Table1[[#This Row],[age]]&gt;60,"60+")</f>
        <v>20-29</v>
      </c>
    </row>
    <row r="801" spans="1:11" x14ac:dyDescent="0.25">
      <c r="A801" t="s">
        <v>2374</v>
      </c>
      <c r="B801" t="s">
        <v>2375</v>
      </c>
      <c r="C801" t="s">
        <v>2376</v>
      </c>
      <c r="D801" t="s">
        <v>34</v>
      </c>
      <c r="E801">
        <v>23</v>
      </c>
      <c r="F801" t="s">
        <v>14</v>
      </c>
      <c r="G801" t="s">
        <v>90</v>
      </c>
      <c r="H801" t="s">
        <v>16</v>
      </c>
      <c r="I801" t="s">
        <v>23</v>
      </c>
      <c r="J801" s="3">
        <v>69678</v>
      </c>
      <c r="K801" t="str" cm="1">
        <f t="array" ref="K801">_xlfn.IFS(Table1[[#This Row],[age]]&lt;20,"19 Below",Table1[[#This Row],[age]]&lt;=29,"20-29",Table1[[#This Row],[age]]&lt;=39,"30-39",Table1[[#This Row],[age]]&lt;=49,"40-49",Table1[[#This Row],[age]]&lt;=59,"50-59",Table1[[#This Row],[age]]&gt;60,"60+")</f>
        <v>20-29</v>
      </c>
    </row>
    <row r="802" spans="1:11" x14ac:dyDescent="0.25">
      <c r="A802" t="s">
        <v>2377</v>
      </c>
      <c r="B802" t="s">
        <v>2378</v>
      </c>
      <c r="C802" t="s">
        <v>2379</v>
      </c>
      <c r="D802" t="s">
        <v>34</v>
      </c>
      <c r="E802">
        <v>23</v>
      </c>
      <c r="F802" t="s">
        <v>14</v>
      </c>
      <c r="G802" t="s">
        <v>29</v>
      </c>
      <c r="H802" t="s">
        <v>16</v>
      </c>
      <c r="I802" t="s">
        <v>23</v>
      </c>
      <c r="J802" s="3">
        <v>78937</v>
      </c>
      <c r="K802" t="str" cm="1">
        <f t="array" ref="K802">_xlfn.IFS(Table1[[#This Row],[age]]&lt;20,"19 Below",Table1[[#This Row],[age]]&lt;=29,"20-29",Table1[[#This Row],[age]]&lt;=39,"30-39",Table1[[#This Row],[age]]&lt;=49,"40-49",Table1[[#This Row],[age]]&lt;=59,"50-59",Table1[[#This Row],[age]]&gt;60,"60+")</f>
        <v>20-29</v>
      </c>
    </row>
    <row r="803" spans="1:11" x14ac:dyDescent="0.25">
      <c r="A803" t="s">
        <v>2380</v>
      </c>
      <c r="B803" t="s">
        <v>2381</v>
      </c>
      <c r="C803" t="s">
        <v>2382</v>
      </c>
      <c r="D803" t="s">
        <v>27</v>
      </c>
      <c r="E803">
        <v>25</v>
      </c>
      <c r="F803" t="s">
        <v>28</v>
      </c>
      <c r="G803" t="s">
        <v>35</v>
      </c>
      <c r="H803" t="s">
        <v>30</v>
      </c>
      <c r="I803" t="s">
        <v>23</v>
      </c>
      <c r="J803" s="3">
        <v>170803</v>
      </c>
      <c r="K803" t="str" cm="1">
        <f t="array" ref="K803">_xlfn.IFS(Table1[[#This Row],[age]]&lt;20,"19 Below",Table1[[#This Row],[age]]&lt;=29,"20-29",Table1[[#This Row],[age]]&lt;=39,"30-39",Table1[[#This Row],[age]]&lt;=49,"40-49",Table1[[#This Row],[age]]&lt;=59,"50-59",Table1[[#This Row],[age]]&gt;60,"60+")</f>
        <v>20-29</v>
      </c>
    </row>
    <row r="804" spans="1:11" x14ac:dyDescent="0.25">
      <c r="A804" t="s">
        <v>2383</v>
      </c>
      <c r="B804" t="s">
        <v>2384</v>
      </c>
      <c r="C804" t="s">
        <v>2385</v>
      </c>
      <c r="D804" t="s">
        <v>13</v>
      </c>
      <c r="E804">
        <v>25</v>
      </c>
      <c r="F804" t="s">
        <v>14</v>
      </c>
      <c r="G804" t="s">
        <v>29</v>
      </c>
      <c r="H804" t="s">
        <v>118</v>
      </c>
      <c r="I804" t="s">
        <v>17</v>
      </c>
      <c r="J804" s="3">
        <v>37461</v>
      </c>
      <c r="K804" t="str" cm="1">
        <f t="array" ref="K804">_xlfn.IFS(Table1[[#This Row],[age]]&lt;20,"19 Below",Table1[[#This Row],[age]]&lt;=29,"20-29",Table1[[#This Row],[age]]&lt;=39,"30-39",Table1[[#This Row],[age]]&lt;=49,"40-49",Table1[[#This Row],[age]]&lt;=59,"50-59",Table1[[#This Row],[age]]&gt;60,"60+")</f>
        <v>20-29</v>
      </c>
    </row>
    <row r="805" spans="1:11" x14ac:dyDescent="0.25">
      <c r="A805" t="s">
        <v>2386</v>
      </c>
      <c r="B805" t="s">
        <v>2387</v>
      </c>
      <c r="C805" t="s">
        <v>2388</v>
      </c>
      <c r="D805" t="s">
        <v>34</v>
      </c>
      <c r="E805">
        <v>39</v>
      </c>
      <c r="F805" t="s">
        <v>28</v>
      </c>
      <c r="G805" t="s">
        <v>15</v>
      </c>
      <c r="H805" t="s">
        <v>30</v>
      </c>
      <c r="I805" t="s">
        <v>17</v>
      </c>
      <c r="J805" s="3">
        <v>300594</v>
      </c>
      <c r="K805" t="str" cm="1">
        <f t="array" ref="K805">_xlfn.IFS(Table1[[#This Row],[age]]&lt;20,"19 Below",Table1[[#This Row],[age]]&lt;=29,"20-29",Table1[[#This Row],[age]]&lt;=39,"30-39",Table1[[#This Row],[age]]&lt;=49,"40-49",Table1[[#This Row],[age]]&lt;=59,"50-59",Table1[[#This Row],[age]]&gt;60,"60+")</f>
        <v>30-39</v>
      </c>
    </row>
    <row r="806" spans="1:11" x14ac:dyDescent="0.25">
      <c r="A806" t="s">
        <v>2389</v>
      </c>
      <c r="B806" t="s">
        <v>2390</v>
      </c>
      <c r="C806" t="s">
        <v>2391</v>
      </c>
      <c r="D806" t="s">
        <v>34</v>
      </c>
      <c r="E806">
        <v>25</v>
      </c>
      <c r="F806" t="s">
        <v>14</v>
      </c>
      <c r="G806" t="s">
        <v>44</v>
      </c>
      <c r="H806" t="s">
        <v>16</v>
      </c>
      <c r="I806" t="s">
        <v>17</v>
      </c>
      <c r="J806" s="3">
        <v>167051</v>
      </c>
      <c r="K806" t="str" cm="1">
        <f t="array" ref="K806">_xlfn.IFS(Table1[[#This Row],[age]]&lt;20,"19 Below",Table1[[#This Row],[age]]&lt;=29,"20-29",Table1[[#This Row],[age]]&lt;=39,"30-39",Table1[[#This Row],[age]]&lt;=49,"40-49",Table1[[#This Row],[age]]&lt;=59,"50-59",Table1[[#This Row],[age]]&gt;60,"60+")</f>
        <v>20-29</v>
      </c>
    </row>
    <row r="807" spans="1:11" x14ac:dyDescent="0.25">
      <c r="A807" t="s">
        <v>2392</v>
      </c>
      <c r="B807" t="s">
        <v>2393</v>
      </c>
      <c r="C807" t="s">
        <v>2394</v>
      </c>
      <c r="D807" t="s">
        <v>34</v>
      </c>
      <c r="E807">
        <v>23</v>
      </c>
      <c r="F807" t="s">
        <v>28</v>
      </c>
      <c r="G807" t="s">
        <v>90</v>
      </c>
      <c r="H807" t="s">
        <v>70</v>
      </c>
      <c r="I807" t="s">
        <v>40</v>
      </c>
      <c r="J807" s="3">
        <v>23995</v>
      </c>
      <c r="K807" t="str" cm="1">
        <f t="array" ref="K807">_xlfn.IFS(Table1[[#This Row],[age]]&lt;20,"19 Below",Table1[[#This Row],[age]]&lt;=29,"20-29",Table1[[#This Row],[age]]&lt;=39,"30-39",Table1[[#This Row],[age]]&lt;=49,"40-49",Table1[[#This Row],[age]]&lt;=59,"50-59",Table1[[#This Row],[age]]&gt;60,"60+")</f>
        <v>20-29</v>
      </c>
    </row>
    <row r="808" spans="1:11" x14ac:dyDescent="0.25">
      <c r="A808" t="s">
        <v>2395</v>
      </c>
      <c r="B808" t="s">
        <v>256</v>
      </c>
      <c r="C808" t="s">
        <v>2396</v>
      </c>
      <c r="D808" t="s">
        <v>34</v>
      </c>
      <c r="E808">
        <v>24</v>
      </c>
      <c r="F808" t="s">
        <v>14</v>
      </c>
      <c r="G808" t="s">
        <v>29</v>
      </c>
      <c r="H808" t="s">
        <v>118</v>
      </c>
      <c r="I808" t="s">
        <v>17</v>
      </c>
      <c r="J808" s="3">
        <v>24095</v>
      </c>
      <c r="K808" t="str" cm="1">
        <f t="array" ref="K808">_xlfn.IFS(Table1[[#This Row],[age]]&lt;20,"19 Below",Table1[[#This Row],[age]]&lt;=29,"20-29",Table1[[#This Row],[age]]&lt;=39,"30-39",Table1[[#This Row],[age]]&lt;=49,"40-49",Table1[[#This Row],[age]]&lt;=59,"50-59",Table1[[#This Row],[age]]&gt;60,"60+")</f>
        <v>20-29</v>
      </c>
    </row>
    <row r="809" spans="1:11" x14ac:dyDescent="0.25">
      <c r="A809" t="s">
        <v>2397</v>
      </c>
      <c r="B809" t="s">
        <v>2398</v>
      </c>
      <c r="C809" t="s">
        <v>2399</v>
      </c>
      <c r="D809" t="s">
        <v>34</v>
      </c>
      <c r="E809">
        <v>25</v>
      </c>
      <c r="F809" t="s">
        <v>28</v>
      </c>
      <c r="G809" t="s">
        <v>15</v>
      </c>
      <c r="H809" t="s">
        <v>150</v>
      </c>
      <c r="I809" t="s">
        <v>40</v>
      </c>
      <c r="J809" s="3">
        <v>174400</v>
      </c>
      <c r="K809" t="str" cm="1">
        <f t="array" ref="K809">_xlfn.IFS(Table1[[#This Row],[age]]&lt;20,"19 Below",Table1[[#This Row],[age]]&lt;=29,"20-29",Table1[[#This Row],[age]]&lt;=39,"30-39",Table1[[#This Row],[age]]&lt;=49,"40-49",Table1[[#This Row],[age]]&lt;=59,"50-59",Table1[[#This Row],[age]]&gt;60,"60+")</f>
        <v>20-29</v>
      </c>
    </row>
    <row r="810" spans="1:11" x14ac:dyDescent="0.25">
      <c r="A810" t="s">
        <v>2400</v>
      </c>
      <c r="B810" t="s">
        <v>2401</v>
      </c>
      <c r="C810" t="s">
        <v>2402</v>
      </c>
      <c r="D810" t="s">
        <v>34</v>
      </c>
      <c r="E810">
        <v>25</v>
      </c>
      <c r="F810" t="s">
        <v>21</v>
      </c>
      <c r="G810" t="s">
        <v>44</v>
      </c>
      <c r="H810" t="s">
        <v>175</v>
      </c>
      <c r="I810" t="s">
        <v>23</v>
      </c>
      <c r="J810" s="3">
        <v>48797</v>
      </c>
      <c r="K810" t="str" cm="1">
        <f t="array" ref="K810">_xlfn.IFS(Table1[[#This Row],[age]]&lt;20,"19 Below",Table1[[#This Row],[age]]&lt;=29,"20-29",Table1[[#This Row],[age]]&lt;=39,"30-39",Table1[[#This Row],[age]]&lt;=49,"40-49",Table1[[#This Row],[age]]&lt;=59,"50-59",Table1[[#This Row],[age]]&gt;60,"60+")</f>
        <v>20-29</v>
      </c>
    </row>
    <row r="811" spans="1:11" x14ac:dyDescent="0.25">
      <c r="A811" t="s">
        <v>2403</v>
      </c>
      <c r="B811" t="s">
        <v>2404</v>
      </c>
      <c r="C811" t="s">
        <v>2405</v>
      </c>
      <c r="D811" t="s">
        <v>34</v>
      </c>
      <c r="E811">
        <v>22</v>
      </c>
      <c r="F811" t="s">
        <v>28</v>
      </c>
      <c r="G811" t="s">
        <v>44</v>
      </c>
      <c r="H811" t="s">
        <v>55</v>
      </c>
      <c r="I811" t="s">
        <v>23</v>
      </c>
      <c r="J811" s="3">
        <v>34193</v>
      </c>
      <c r="K811" t="str" cm="1">
        <f t="array" ref="K811">_xlfn.IFS(Table1[[#This Row],[age]]&lt;20,"19 Below",Table1[[#This Row],[age]]&lt;=29,"20-29",Table1[[#This Row],[age]]&lt;=39,"30-39",Table1[[#This Row],[age]]&lt;=49,"40-49",Table1[[#This Row],[age]]&lt;=59,"50-59",Table1[[#This Row],[age]]&gt;60,"60+")</f>
        <v>20-29</v>
      </c>
    </row>
    <row r="812" spans="1:11" x14ac:dyDescent="0.25">
      <c r="A812" t="s">
        <v>2406</v>
      </c>
      <c r="B812" t="s">
        <v>2407</v>
      </c>
      <c r="C812" t="s">
        <v>2408</v>
      </c>
      <c r="D812" t="s">
        <v>34</v>
      </c>
      <c r="E812">
        <v>25</v>
      </c>
      <c r="F812" t="s">
        <v>28</v>
      </c>
      <c r="G812" t="s">
        <v>29</v>
      </c>
      <c r="H812" t="s">
        <v>70</v>
      </c>
      <c r="I812" t="s">
        <v>23</v>
      </c>
      <c r="J812" s="3">
        <v>48570</v>
      </c>
      <c r="K812" t="str" cm="1">
        <f t="array" ref="K812">_xlfn.IFS(Table1[[#This Row],[age]]&lt;20,"19 Below",Table1[[#This Row],[age]]&lt;=29,"20-29",Table1[[#This Row],[age]]&lt;=39,"30-39",Table1[[#This Row],[age]]&lt;=49,"40-49",Table1[[#This Row],[age]]&lt;=59,"50-59",Table1[[#This Row],[age]]&gt;60,"60+")</f>
        <v>20-29</v>
      </c>
    </row>
    <row r="813" spans="1:11" x14ac:dyDescent="0.25">
      <c r="A813" t="s">
        <v>2409</v>
      </c>
      <c r="B813" t="s">
        <v>2410</v>
      </c>
      <c r="C813" t="s">
        <v>2411</v>
      </c>
      <c r="D813" t="s">
        <v>13</v>
      </c>
      <c r="E813">
        <v>28</v>
      </c>
      <c r="F813" t="s">
        <v>28</v>
      </c>
      <c r="G813" t="s">
        <v>15</v>
      </c>
      <c r="H813" t="s">
        <v>62</v>
      </c>
      <c r="I813" t="s">
        <v>40</v>
      </c>
      <c r="J813" s="3">
        <v>193347</v>
      </c>
      <c r="K813" t="str" cm="1">
        <f t="array" ref="K813">_xlfn.IFS(Table1[[#This Row],[age]]&lt;20,"19 Below",Table1[[#This Row],[age]]&lt;=29,"20-29",Table1[[#This Row],[age]]&lt;=39,"30-39",Table1[[#This Row],[age]]&lt;=49,"40-49",Table1[[#This Row],[age]]&lt;=59,"50-59",Table1[[#This Row],[age]]&gt;60,"60+")</f>
        <v>20-29</v>
      </c>
    </row>
    <row r="814" spans="1:11" x14ac:dyDescent="0.25">
      <c r="A814" t="s">
        <v>2412</v>
      </c>
      <c r="B814" t="s">
        <v>2413</v>
      </c>
      <c r="C814" t="s">
        <v>2414</v>
      </c>
      <c r="D814" t="s">
        <v>34</v>
      </c>
      <c r="E814">
        <v>25</v>
      </c>
      <c r="F814" t="s">
        <v>14</v>
      </c>
      <c r="G814" t="s">
        <v>48</v>
      </c>
      <c r="H814" t="s">
        <v>16</v>
      </c>
      <c r="I814" t="s">
        <v>40</v>
      </c>
      <c r="J814" s="3">
        <v>57742</v>
      </c>
      <c r="K814" t="str" cm="1">
        <f t="array" ref="K814">_xlfn.IFS(Table1[[#This Row],[age]]&lt;20,"19 Below",Table1[[#This Row],[age]]&lt;=29,"20-29",Table1[[#This Row],[age]]&lt;=39,"30-39",Table1[[#This Row],[age]]&lt;=49,"40-49",Table1[[#This Row],[age]]&lt;=59,"50-59",Table1[[#This Row],[age]]&gt;60,"60+")</f>
        <v>20-29</v>
      </c>
    </row>
    <row r="815" spans="1:11" x14ac:dyDescent="0.25">
      <c r="A815" t="s">
        <v>2415</v>
      </c>
      <c r="B815" t="s">
        <v>2416</v>
      </c>
      <c r="C815" t="s">
        <v>2417</v>
      </c>
      <c r="D815" t="s">
        <v>13</v>
      </c>
      <c r="E815">
        <v>25</v>
      </c>
      <c r="F815" t="s">
        <v>28</v>
      </c>
      <c r="G815" t="s">
        <v>29</v>
      </c>
      <c r="H815" t="s">
        <v>150</v>
      </c>
      <c r="I815" t="s">
        <v>40</v>
      </c>
      <c r="J815" s="3">
        <v>303446</v>
      </c>
      <c r="K815" t="str" cm="1">
        <f t="array" ref="K815">_xlfn.IFS(Table1[[#This Row],[age]]&lt;20,"19 Below",Table1[[#This Row],[age]]&lt;=29,"20-29",Table1[[#This Row],[age]]&lt;=39,"30-39",Table1[[#This Row],[age]]&lt;=49,"40-49",Table1[[#This Row],[age]]&lt;=59,"50-59",Table1[[#This Row],[age]]&gt;60,"60+")</f>
        <v>20-29</v>
      </c>
    </row>
    <row r="816" spans="1:11" x14ac:dyDescent="0.25">
      <c r="A816" t="s">
        <v>2418</v>
      </c>
      <c r="B816" t="s">
        <v>2419</v>
      </c>
      <c r="C816" t="s">
        <v>2420</v>
      </c>
      <c r="D816" t="s">
        <v>34</v>
      </c>
      <c r="E816">
        <v>25</v>
      </c>
      <c r="F816" t="s">
        <v>28</v>
      </c>
      <c r="G816" t="s">
        <v>15</v>
      </c>
      <c r="H816" t="s">
        <v>55</v>
      </c>
      <c r="I816" t="s">
        <v>17</v>
      </c>
      <c r="J816" s="3">
        <v>96779</v>
      </c>
      <c r="K816" t="str" cm="1">
        <f t="array" ref="K816">_xlfn.IFS(Table1[[#This Row],[age]]&lt;20,"19 Below",Table1[[#This Row],[age]]&lt;=29,"20-29",Table1[[#This Row],[age]]&lt;=39,"30-39",Table1[[#This Row],[age]]&lt;=49,"40-49",Table1[[#This Row],[age]]&lt;=59,"50-59",Table1[[#This Row],[age]]&gt;60,"60+")</f>
        <v>20-29</v>
      </c>
    </row>
    <row r="817" spans="1:11" x14ac:dyDescent="0.25">
      <c r="A817" t="s">
        <v>2421</v>
      </c>
      <c r="B817" t="s">
        <v>2422</v>
      </c>
      <c r="C817" t="s">
        <v>2423</v>
      </c>
      <c r="D817" t="s">
        <v>34</v>
      </c>
      <c r="E817">
        <v>25</v>
      </c>
      <c r="F817" t="s">
        <v>14</v>
      </c>
      <c r="G817" t="s">
        <v>15</v>
      </c>
      <c r="H817" t="s">
        <v>118</v>
      </c>
      <c r="I817" t="s">
        <v>17</v>
      </c>
      <c r="J817" s="3">
        <v>32894</v>
      </c>
      <c r="K817" t="str" cm="1">
        <f t="array" ref="K817">_xlfn.IFS(Table1[[#This Row],[age]]&lt;20,"19 Below",Table1[[#This Row],[age]]&lt;=29,"20-29",Table1[[#This Row],[age]]&lt;=39,"30-39",Table1[[#This Row],[age]]&lt;=49,"40-49",Table1[[#This Row],[age]]&lt;=59,"50-59",Table1[[#This Row],[age]]&gt;60,"60+")</f>
        <v>20-29</v>
      </c>
    </row>
    <row r="818" spans="1:11" x14ac:dyDescent="0.25">
      <c r="A818" t="s">
        <v>2424</v>
      </c>
      <c r="B818" t="s">
        <v>2425</v>
      </c>
      <c r="C818" t="s">
        <v>2426</v>
      </c>
      <c r="D818" t="s">
        <v>13</v>
      </c>
      <c r="E818">
        <v>25</v>
      </c>
      <c r="F818" t="s">
        <v>14</v>
      </c>
      <c r="G818" t="s">
        <v>29</v>
      </c>
      <c r="H818" t="s">
        <v>16</v>
      </c>
      <c r="I818" t="s">
        <v>23</v>
      </c>
      <c r="J818" s="3">
        <v>95643</v>
      </c>
      <c r="K818" t="str" cm="1">
        <f t="array" ref="K818">_xlfn.IFS(Table1[[#This Row],[age]]&lt;20,"19 Below",Table1[[#This Row],[age]]&lt;=29,"20-29",Table1[[#This Row],[age]]&lt;=39,"30-39",Table1[[#This Row],[age]]&lt;=49,"40-49",Table1[[#This Row],[age]]&lt;=59,"50-59",Table1[[#This Row],[age]]&gt;60,"60+")</f>
        <v>20-29</v>
      </c>
    </row>
    <row r="819" spans="1:11" x14ac:dyDescent="0.25">
      <c r="A819" t="s">
        <v>2427</v>
      </c>
      <c r="B819" t="s">
        <v>2428</v>
      </c>
      <c r="C819" t="s">
        <v>2429</v>
      </c>
      <c r="D819" t="s">
        <v>27</v>
      </c>
      <c r="E819">
        <v>24</v>
      </c>
      <c r="F819" t="s">
        <v>28</v>
      </c>
      <c r="G819" t="s">
        <v>48</v>
      </c>
      <c r="H819" t="s">
        <v>74</v>
      </c>
      <c r="I819" t="s">
        <v>23</v>
      </c>
      <c r="J819" s="3">
        <v>44256</v>
      </c>
      <c r="K819" t="str" cm="1">
        <f t="array" ref="K819">_xlfn.IFS(Table1[[#This Row],[age]]&lt;20,"19 Below",Table1[[#This Row],[age]]&lt;=29,"20-29",Table1[[#This Row],[age]]&lt;=39,"30-39",Table1[[#This Row],[age]]&lt;=49,"40-49",Table1[[#This Row],[age]]&lt;=59,"50-59",Table1[[#This Row],[age]]&gt;60,"60+")</f>
        <v>20-29</v>
      </c>
    </row>
    <row r="820" spans="1:11" x14ac:dyDescent="0.25">
      <c r="A820" t="s">
        <v>2430</v>
      </c>
      <c r="B820" t="s">
        <v>1802</v>
      </c>
      <c r="C820" t="s">
        <v>2431</v>
      </c>
      <c r="D820" t="s">
        <v>34</v>
      </c>
      <c r="E820">
        <v>22</v>
      </c>
      <c r="F820" t="s">
        <v>28</v>
      </c>
      <c r="G820" t="s">
        <v>90</v>
      </c>
      <c r="H820" t="s">
        <v>55</v>
      </c>
      <c r="I820" t="s">
        <v>40</v>
      </c>
      <c r="J820" s="3">
        <v>57686</v>
      </c>
      <c r="K820" t="str" cm="1">
        <f t="array" ref="K820">_xlfn.IFS(Table1[[#This Row],[age]]&lt;20,"19 Below",Table1[[#This Row],[age]]&lt;=29,"20-29",Table1[[#This Row],[age]]&lt;=39,"30-39",Table1[[#This Row],[age]]&lt;=49,"40-49",Table1[[#This Row],[age]]&lt;=59,"50-59",Table1[[#This Row],[age]]&gt;60,"60+")</f>
        <v>20-29</v>
      </c>
    </row>
    <row r="821" spans="1:11" x14ac:dyDescent="0.25">
      <c r="A821" t="s">
        <v>2432</v>
      </c>
      <c r="B821" t="s">
        <v>2433</v>
      </c>
      <c r="C821" t="s">
        <v>2434</v>
      </c>
      <c r="D821" t="s">
        <v>34</v>
      </c>
      <c r="E821">
        <v>22</v>
      </c>
      <c r="F821" t="s">
        <v>14</v>
      </c>
      <c r="G821" t="s">
        <v>15</v>
      </c>
      <c r="H821" t="s">
        <v>118</v>
      </c>
      <c r="I821" t="s">
        <v>23</v>
      </c>
      <c r="J821" s="3">
        <v>42250</v>
      </c>
      <c r="K821" t="str" cm="1">
        <f t="array" ref="K821">_xlfn.IFS(Table1[[#This Row],[age]]&lt;20,"19 Below",Table1[[#This Row],[age]]&lt;=29,"20-29",Table1[[#This Row],[age]]&lt;=39,"30-39",Table1[[#This Row],[age]]&lt;=49,"40-49",Table1[[#This Row],[age]]&lt;=59,"50-59",Table1[[#This Row],[age]]&gt;60,"60+")</f>
        <v>20-29</v>
      </c>
    </row>
    <row r="822" spans="1:11" x14ac:dyDescent="0.25">
      <c r="A822" t="s">
        <v>2435</v>
      </c>
      <c r="B822" t="s">
        <v>2436</v>
      </c>
      <c r="C822" t="s">
        <v>2437</v>
      </c>
      <c r="D822" t="s">
        <v>27</v>
      </c>
      <c r="E822">
        <v>23</v>
      </c>
      <c r="F822" t="s">
        <v>21</v>
      </c>
      <c r="G822" t="s">
        <v>44</v>
      </c>
      <c r="H822" t="s">
        <v>175</v>
      </c>
      <c r="I822" t="s">
        <v>23</v>
      </c>
      <c r="J822" s="3">
        <v>99052</v>
      </c>
      <c r="K822" t="str" cm="1">
        <f t="array" ref="K822">_xlfn.IFS(Table1[[#This Row],[age]]&lt;20,"19 Below",Table1[[#This Row],[age]]&lt;=29,"20-29",Table1[[#This Row],[age]]&lt;=39,"30-39",Table1[[#This Row],[age]]&lt;=49,"40-49",Table1[[#This Row],[age]]&lt;=59,"50-59",Table1[[#This Row],[age]]&gt;60,"60+")</f>
        <v>20-29</v>
      </c>
    </row>
    <row r="823" spans="1:11" x14ac:dyDescent="0.25">
      <c r="A823" t="s">
        <v>2438</v>
      </c>
      <c r="B823" t="s">
        <v>2439</v>
      </c>
      <c r="C823" t="s">
        <v>2440</v>
      </c>
      <c r="D823" t="s">
        <v>13</v>
      </c>
      <c r="E823">
        <v>22</v>
      </c>
      <c r="F823" t="s">
        <v>28</v>
      </c>
      <c r="G823" t="s">
        <v>44</v>
      </c>
      <c r="H823" t="s">
        <v>74</v>
      </c>
      <c r="I823" t="s">
        <v>40</v>
      </c>
      <c r="J823" s="3">
        <v>52314</v>
      </c>
      <c r="K823" t="str" cm="1">
        <f t="array" ref="K823">_xlfn.IFS(Table1[[#This Row],[age]]&lt;20,"19 Below",Table1[[#This Row],[age]]&lt;=29,"20-29",Table1[[#This Row],[age]]&lt;=39,"30-39",Table1[[#This Row],[age]]&lt;=49,"40-49",Table1[[#This Row],[age]]&lt;=59,"50-59",Table1[[#This Row],[age]]&gt;60,"60+")</f>
        <v>20-29</v>
      </c>
    </row>
    <row r="824" spans="1:11" x14ac:dyDescent="0.25">
      <c r="A824" t="s">
        <v>2441</v>
      </c>
      <c r="B824" t="s">
        <v>2442</v>
      </c>
      <c r="C824" t="s">
        <v>1545</v>
      </c>
      <c r="D824" t="s">
        <v>34</v>
      </c>
      <c r="E824">
        <v>36</v>
      </c>
      <c r="F824" t="s">
        <v>28</v>
      </c>
      <c r="G824" t="s">
        <v>90</v>
      </c>
      <c r="H824" t="s">
        <v>74</v>
      </c>
      <c r="I824" t="s">
        <v>40</v>
      </c>
      <c r="J824" s="3">
        <v>356378</v>
      </c>
      <c r="K824" t="str" cm="1">
        <f t="array" ref="K824">_xlfn.IFS(Table1[[#This Row],[age]]&lt;20,"19 Below",Table1[[#This Row],[age]]&lt;=29,"20-29",Table1[[#This Row],[age]]&lt;=39,"30-39",Table1[[#This Row],[age]]&lt;=49,"40-49",Table1[[#This Row],[age]]&lt;=59,"50-59",Table1[[#This Row],[age]]&gt;60,"60+")</f>
        <v>30-39</v>
      </c>
    </row>
    <row r="825" spans="1:11" x14ac:dyDescent="0.25">
      <c r="A825" t="s">
        <v>2443</v>
      </c>
      <c r="B825" t="s">
        <v>2444</v>
      </c>
      <c r="C825" t="s">
        <v>2445</v>
      </c>
      <c r="D825" t="s">
        <v>34</v>
      </c>
      <c r="E825">
        <v>24</v>
      </c>
      <c r="F825" t="s">
        <v>14</v>
      </c>
      <c r="G825" t="s">
        <v>44</v>
      </c>
      <c r="H825" t="s">
        <v>16</v>
      </c>
      <c r="I825" t="s">
        <v>40</v>
      </c>
      <c r="J825" s="3">
        <v>54841</v>
      </c>
      <c r="K825" t="str" cm="1">
        <f t="array" ref="K825">_xlfn.IFS(Table1[[#This Row],[age]]&lt;20,"19 Below",Table1[[#This Row],[age]]&lt;=29,"20-29",Table1[[#This Row],[age]]&lt;=39,"30-39",Table1[[#This Row],[age]]&lt;=49,"40-49",Table1[[#This Row],[age]]&lt;=59,"50-59",Table1[[#This Row],[age]]&gt;60,"60+")</f>
        <v>20-29</v>
      </c>
    </row>
    <row r="826" spans="1:11" x14ac:dyDescent="0.25">
      <c r="A826" t="s">
        <v>2446</v>
      </c>
      <c r="B826" t="s">
        <v>2447</v>
      </c>
      <c r="C826" t="s">
        <v>2448</v>
      </c>
      <c r="D826" t="s">
        <v>34</v>
      </c>
      <c r="E826">
        <v>24</v>
      </c>
      <c r="F826" t="s">
        <v>28</v>
      </c>
      <c r="G826" t="s">
        <v>15</v>
      </c>
      <c r="H826" t="s">
        <v>55</v>
      </c>
      <c r="I826" t="s">
        <v>23</v>
      </c>
      <c r="J826" s="3">
        <v>101408</v>
      </c>
      <c r="K826" t="str" cm="1">
        <f t="array" ref="K826">_xlfn.IFS(Table1[[#This Row],[age]]&lt;20,"19 Below",Table1[[#This Row],[age]]&lt;=29,"20-29",Table1[[#This Row],[age]]&lt;=39,"30-39",Table1[[#This Row],[age]]&lt;=49,"40-49",Table1[[#This Row],[age]]&lt;=59,"50-59",Table1[[#This Row],[age]]&gt;60,"60+")</f>
        <v>20-29</v>
      </c>
    </row>
    <row r="827" spans="1:11" x14ac:dyDescent="0.25">
      <c r="A827" t="s">
        <v>2449</v>
      </c>
      <c r="B827" t="s">
        <v>749</v>
      </c>
      <c r="C827" t="s">
        <v>2450</v>
      </c>
      <c r="D827" t="s">
        <v>13</v>
      </c>
      <c r="E827">
        <v>23</v>
      </c>
      <c r="F827" t="s">
        <v>14</v>
      </c>
      <c r="G827" t="s">
        <v>90</v>
      </c>
      <c r="H827" t="s">
        <v>16</v>
      </c>
      <c r="I827" t="s">
        <v>17</v>
      </c>
      <c r="J827" s="3">
        <v>68046</v>
      </c>
      <c r="K827" t="str" cm="1">
        <f t="array" ref="K827">_xlfn.IFS(Table1[[#This Row],[age]]&lt;20,"19 Below",Table1[[#This Row],[age]]&lt;=29,"20-29",Table1[[#This Row],[age]]&lt;=39,"30-39",Table1[[#This Row],[age]]&lt;=49,"40-49",Table1[[#This Row],[age]]&lt;=59,"50-59",Table1[[#This Row],[age]]&gt;60,"60+")</f>
        <v>20-29</v>
      </c>
    </row>
    <row r="828" spans="1:11" x14ac:dyDescent="0.25">
      <c r="A828" t="s">
        <v>2451</v>
      </c>
      <c r="B828" t="s">
        <v>2452</v>
      </c>
      <c r="C828" t="s">
        <v>2453</v>
      </c>
      <c r="D828" t="s">
        <v>13</v>
      </c>
      <c r="E828">
        <v>24</v>
      </c>
      <c r="F828" t="s">
        <v>14</v>
      </c>
      <c r="G828" t="s">
        <v>44</v>
      </c>
      <c r="H828" t="s">
        <v>16</v>
      </c>
      <c r="I828" t="s">
        <v>17</v>
      </c>
      <c r="J828" s="3">
        <v>128634</v>
      </c>
      <c r="K828" t="str" cm="1">
        <f t="array" ref="K828">_xlfn.IFS(Table1[[#This Row],[age]]&lt;20,"19 Below",Table1[[#This Row],[age]]&lt;=29,"20-29",Table1[[#This Row],[age]]&lt;=39,"30-39",Table1[[#This Row],[age]]&lt;=49,"40-49",Table1[[#This Row],[age]]&lt;=59,"50-59",Table1[[#This Row],[age]]&gt;60,"60+")</f>
        <v>20-29</v>
      </c>
    </row>
    <row r="829" spans="1:11" x14ac:dyDescent="0.25">
      <c r="A829" t="s">
        <v>2454</v>
      </c>
      <c r="B829" t="s">
        <v>2455</v>
      </c>
      <c r="C829" t="s">
        <v>1146</v>
      </c>
      <c r="D829" t="s">
        <v>34</v>
      </c>
      <c r="E829">
        <v>24</v>
      </c>
      <c r="F829" t="s">
        <v>28</v>
      </c>
      <c r="G829" t="s">
        <v>15</v>
      </c>
      <c r="H829" t="s">
        <v>70</v>
      </c>
      <c r="I829" t="s">
        <v>23</v>
      </c>
      <c r="J829" s="3">
        <v>22965</v>
      </c>
      <c r="K829" t="str" cm="1">
        <f t="array" ref="K829">_xlfn.IFS(Table1[[#This Row],[age]]&lt;20,"19 Below",Table1[[#This Row],[age]]&lt;=29,"20-29",Table1[[#This Row],[age]]&lt;=39,"30-39",Table1[[#This Row],[age]]&lt;=49,"40-49",Table1[[#This Row],[age]]&lt;=59,"50-59",Table1[[#This Row],[age]]&gt;60,"60+")</f>
        <v>20-29</v>
      </c>
    </row>
    <row r="830" spans="1:11" x14ac:dyDescent="0.25">
      <c r="A830" t="s">
        <v>2456</v>
      </c>
      <c r="B830" t="s">
        <v>2457</v>
      </c>
      <c r="C830" t="s">
        <v>2458</v>
      </c>
      <c r="D830" t="s">
        <v>13</v>
      </c>
      <c r="E830">
        <v>22</v>
      </c>
      <c r="F830" t="s">
        <v>14</v>
      </c>
      <c r="G830" t="s">
        <v>29</v>
      </c>
      <c r="H830" t="s">
        <v>16</v>
      </c>
      <c r="I830" t="s">
        <v>23</v>
      </c>
      <c r="J830" s="3">
        <v>52318</v>
      </c>
      <c r="K830" t="str" cm="1">
        <f t="array" ref="K830">_xlfn.IFS(Table1[[#This Row],[age]]&lt;20,"19 Below",Table1[[#This Row],[age]]&lt;=29,"20-29",Table1[[#This Row],[age]]&lt;=39,"30-39",Table1[[#This Row],[age]]&lt;=49,"40-49",Table1[[#This Row],[age]]&lt;=59,"50-59",Table1[[#This Row],[age]]&gt;60,"60+")</f>
        <v>20-29</v>
      </c>
    </row>
    <row r="831" spans="1:11" x14ac:dyDescent="0.25">
      <c r="A831" t="s">
        <v>2459</v>
      </c>
      <c r="B831" t="s">
        <v>2460</v>
      </c>
      <c r="C831" t="s">
        <v>2461</v>
      </c>
      <c r="D831" t="s">
        <v>13</v>
      </c>
      <c r="E831">
        <v>46</v>
      </c>
      <c r="F831" t="s">
        <v>28</v>
      </c>
      <c r="G831" t="s">
        <v>44</v>
      </c>
      <c r="H831" t="s">
        <v>150</v>
      </c>
      <c r="I831" t="s">
        <v>17</v>
      </c>
      <c r="J831" s="3">
        <v>381759</v>
      </c>
      <c r="K831" t="str" cm="1">
        <f t="array" ref="K831">_xlfn.IFS(Table1[[#This Row],[age]]&lt;20,"19 Below",Table1[[#This Row],[age]]&lt;=29,"20-29",Table1[[#This Row],[age]]&lt;=39,"30-39",Table1[[#This Row],[age]]&lt;=49,"40-49",Table1[[#This Row],[age]]&lt;=59,"50-59",Table1[[#This Row],[age]]&gt;60,"60+")</f>
        <v>40-49</v>
      </c>
    </row>
    <row r="832" spans="1:11" x14ac:dyDescent="0.25">
      <c r="A832" t="s">
        <v>2462</v>
      </c>
      <c r="B832" t="s">
        <v>2463</v>
      </c>
      <c r="C832" t="s">
        <v>2464</v>
      </c>
      <c r="D832" t="s">
        <v>13</v>
      </c>
      <c r="E832">
        <v>24</v>
      </c>
      <c r="F832" t="s">
        <v>28</v>
      </c>
      <c r="G832" t="s">
        <v>44</v>
      </c>
      <c r="H832" t="s">
        <v>70</v>
      </c>
      <c r="I832" t="s">
        <v>40</v>
      </c>
      <c r="J832" s="3">
        <v>65838</v>
      </c>
      <c r="K832" t="str" cm="1">
        <f t="array" ref="K832">_xlfn.IFS(Table1[[#This Row],[age]]&lt;20,"19 Below",Table1[[#This Row],[age]]&lt;=29,"20-29",Table1[[#This Row],[age]]&lt;=39,"30-39",Table1[[#This Row],[age]]&lt;=49,"40-49",Table1[[#This Row],[age]]&lt;=59,"50-59",Table1[[#This Row],[age]]&gt;60,"60+")</f>
        <v>20-29</v>
      </c>
    </row>
    <row r="833" spans="1:11" x14ac:dyDescent="0.25">
      <c r="A833" t="s">
        <v>2465</v>
      </c>
      <c r="B833" t="s">
        <v>2466</v>
      </c>
      <c r="C833" t="s">
        <v>2467</v>
      </c>
      <c r="D833" t="s">
        <v>27</v>
      </c>
      <c r="E833">
        <v>25</v>
      </c>
      <c r="F833" t="s">
        <v>28</v>
      </c>
      <c r="G833" t="s">
        <v>21</v>
      </c>
      <c r="H833" t="s">
        <v>74</v>
      </c>
      <c r="I833" t="s">
        <v>17</v>
      </c>
      <c r="J833" s="3">
        <v>126055</v>
      </c>
      <c r="K833" t="str" cm="1">
        <f t="array" ref="K833">_xlfn.IFS(Table1[[#This Row],[age]]&lt;20,"19 Below",Table1[[#This Row],[age]]&lt;=29,"20-29",Table1[[#This Row],[age]]&lt;=39,"30-39",Table1[[#This Row],[age]]&lt;=49,"40-49",Table1[[#This Row],[age]]&lt;=59,"50-59",Table1[[#This Row],[age]]&gt;60,"60+")</f>
        <v>20-29</v>
      </c>
    </row>
    <row r="834" spans="1:11" x14ac:dyDescent="0.25">
      <c r="A834" t="s">
        <v>2468</v>
      </c>
      <c r="B834" t="s">
        <v>2469</v>
      </c>
      <c r="C834" t="s">
        <v>2470</v>
      </c>
      <c r="D834" t="s">
        <v>34</v>
      </c>
      <c r="E834">
        <v>25</v>
      </c>
      <c r="F834" t="s">
        <v>21</v>
      </c>
      <c r="G834" t="s">
        <v>29</v>
      </c>
      <c r="H834" t="s">
        <v>36</v>
      </c>
      <c r="I834" t="s">
        <v>23</v>
      </c>
      <c r="J834" s="3">
        <v>22150</v>
      </c>
      <c r="K834" t="str" cm="1">
        <f t="array" ref="K834">_xlfn.IFS(Table1[[#This Row],[age]]&lt;20,"19 Below",Table1[[#This Row],[age]]&lt;=29,"20-29",Table1[[#This Row],[age]]&lt;=39,"30-39",Table1[[#This Row],[age]]&lt;=49,"40-49",Table1[[#This Row],[age]]&lt;=59,"50-59",Table1[[#This Row],[age]]&gt;60,"60+")</f>
        <v>20-29</v>
      </c>
    </row>
    <row r="835" spans="1:11" x14ac:dyDescent="0.25">
      <c r="A835" t="s">
        <v>2471</v>
      </c>
      <c r="B835" t="s">
        <v>2472</v>
      </c>
      <c r="C835" t="s">
        <v>2473</v>
      </c>
      <c r="D835" t="s">
        <v>13</v>
      </c>
      <c r="E835">
        <v>36</v>
      </c>
      <c r="F835" t="s">
        <v>28</v>
      </c>
      <c r="G835" t="s">
        <v>15</v>
      </c>
      <c r="H835" t="s">
        <v>62</v>
      </c>
      <c r="I835" t="s">
        <v>23</v>
      </c>
      <c r="J835" s="3">
        <v>236739</v>
      </c>
      <c r="K835" t="str" cm="1">
        <f t="array" ref="K835">_xlfn.IFS(Table1[[#This Row],[age]]&lt;20,"19 Below",Table1[[#This Row],[age]]&lt;=29,"20-29",Table1[[#This Row],[age]]&lt;=39,"30-39",Table1[[#This Row],[age]]&lt;=49,"40-49",Table1[[#This Row],[age]]&lt;=59,"50-59",Table1[[#This Row],[age]]&gt;60,"60+")</f>
        <v>30-39</v>
      </c>
    </row>
    <row r="836" spans="1:11" x14ac:dyDescent="0.25">
      <c r="A836" t="s">
        <v>2474</v>
      </c>
      <c r="B836" t="s">
        <v>2475</v>
      </c>
      <c r="C836" t="s">
        <v>2476</v>
      </c>
      <c r="D836" t="s">
        <v>34</v>
      </c>
      <c r="E836">
        <v>24</v>
      </c>
      <c r="F836" t="s">
        <v>14</v>
      </c>
      <c r="G836" t="s">
        <v>44</v>
      </c>
      <c r="H836" t="s">
        <v>16</v>
      </c>
      <c r="I836" t="s">
        <v>40</v>
      </c>
      <c r="J836" s="3">
        <v>75250</v>
      </c>
      <c r="K836" t="str" cm="1">
        <f t="array" ref="K836">_xlfn.IFS(Table1[[#This Row],[age]]&lt;20,"19 Below",Table1[[#This Row],[age]]&lt;=29,"20-29",Table1[[#This Row],[age]]&lt;=39,"30-39",Table1[[#This Row],[age]]&lt;=49,"40-49",Table1[[#This Row],[age]]&lt;=59,"50-59",Table1[[#This Row],[age]]&gt;60,"60+")</f>
        <v>20-29</v>
      </c>
    </row>
    <row r="837" spans="1:11" x14ac:dyDescent="0.25">
      <c r="A837" t="s">
        <v>2477</v>
      </c>
      <c r="B837" t="s">
        <v>692</v>
      </c>
      <c r="C837" t="s">
        <v>2478</v>
      </c>
      <c r="D837" t="s">
        <v>827</v>
      </c>
      <c r="E837">
        <v>25</v>
      </c>
      <c r="F837" t="s">
        <v>28</v>
      </c>
      <c r="G837" t="s">
        <v>29</v>
      </c>
      <c r="H837" t="s">
        <v>62</v>
      </c>
      <c r="I837" t="s">
        <v>40</v>
      </c>
      <c r="J837" s="3">
        <v>83894</v>
      </c>
      <c r="K837" t="str" cm="1">
        <f t="array" ref="K837">_xlfn.IFS(Table1[[#This Row],[age]]&lt;20,"19 Below",Table1[[#This Row],[age]]&lt;=29,"20-29",Table1[[#This Row],[age]]&lt;=39,"30-39",Table1[[#This Row],[age]]&lt;=49,"40-49",Table1[[#This Row],[age]]&lt;=59,"50-59",Table1[[#This Row],[age]]&gt;60,"60+")</f>
        <v>20-29</v>
      </c>
    </row>
    <row r="838" spans="1:11" x14ac:dyDescent="0.25">
      <c r="A838" t="s">
        <v>2479</v>
      </c>
      <c r="B838" t="s">
        <v>2480</v>
      </c>
      <c r="C838" t="s">
        <v>2481</v>
      </c>
      <c r="D838" t="s">
        <v>34</v>
      </c>
      <c r="E838">
        <v>23</v>
      </c>
      <c r="F838" t="s">
        <v>28</v>
      </c>
      <c r="G838" t="s">
        <v>15</v>
      </c>
      <c r="H838" t="s">
        <v>74</v>
      </c>
      <c r="I838" t="s">
        <v>40</v>
      </c>
      <c r="J838" s="3">
        <v>69325</v>
      </c>
      <c r="K838" t="str" cm="1">
        <f t="array" ref="K838">_xlfn.IFS(Table1[[#This Row],[age]]&lt;20,"19 Below",Table1[[#This Row],[age]]&lt;=29,"20-29",Table1[[#This Row],[age]]&lt;=39,"30-39",Table1[[#This Row],[age]]&lt;=49,"40-49",Table1[[#This Row],[age]]&lt;=59,"50-59",Table1[[#This Row],[age]]&gt;60,"60+")</f>
        <v>20-29</v>
      </c>
    </row>
    <row r="839" spans="1:11" x14ac:dyDescent="0.25">
      <c r="A839" t="s">
        <v>2482</v>
      </c>
      <c r="B839" t="s">
        <v>2483</v>
      </c>
      <c r="C839" t="s">
        <v>2484</v>
      </c>
      <c r="D839" t="s">
        <v>13</v>
      </c>
      <c r="E839">
        <v>47</v>
      </c>
      <c r="F839" t="s">
        <v>14</v>
      </c>
      <c r="G839" t="s">
        <v>90</v>
      </c>
      <c r="H839" t="s">
        <v>16</v>
      </c>
      <c r="I839" t="s">
        <v>40</v>
      </c>
      <c r="J839" s="3">
        <v>244765</v>
      </c>
      <c r="K839" t="str" cm="1">
        <f t="array" ref="K839">_xlfn.IFS(Table1[[#This Row],[age]]&lt;20,"19 Below",Table1[[#This Row],[age]]&lt;=29,"20-29",Table1[[#This Row],[age]]&lt;=39,"30-39",Table1[[#This Row],[age]]&lt;=49,"40-49",Table1[[#This Row],[age]]&lt;=59,"50-59",Table1[[#This Row],[age]]&gt;60,"60+")</f>
        <v>40-49</v>
      </c>
    </row>
    <row r="840" spans="1:11" x14ac:dyDescent="0.25">
      <c r="A840" t="s">
        <v>2485</v>
      </c>
      <c r="B840" t="s">
        <v>2486</v>
      </c>
      <c r="C840" t="s">
        <v>2487</v>
      </c>
      <c r="D840" t="s">
        <v>13</v>
      </c>
      <c r="E840">
        <v>24</v>
      </c>
      <c r="F840" t="s">
        <v>14</v>
      </c>
      <c r="G840" t="s">
        <v>29</v>
      </c>
      <c r="H840" t="s">
        <v>66</v>
      </c>
      <c r="I840" t="s">
        <v>40</v>
      </c>
      <c r="J840" s="3">
        <v>135407</v>
      </c>
      <c r="K840" t="str" cm="1">
        <f t="array" ref="K840">_xlfn.IFS(Table1[[#This Row],[age]]&lt;20,"19 Below",Table1[[#This Row],[age]]&lt;=29,"20-29",Table1[[#This Row],[age]]&lt;=39,"30-39",Table1[[#This Row],[age]]&lt;=49,"40-49",Table1[[#This Row],[age]]&lt;=59,"50-59",Table1[[#This Row],[age]]&gt;60,"60+")</f>
        <v>20-29</v>
      </c>
    </row>
    <row r="841" spans="1:11" x14ac:dyDescent="0.25">
      <c r="A841" t="s">
        <v>2488</v>
      </c>
      <c r="B841" t="s">
        <v>2489</v>
      </c>
      <c r="C841" t="s">
        <v>2490</v>
      </c>
      <c r="D841" t="s">
        <v>34</v>
      </c>
      <c r="E841">
        <v>25</v>
      </c>
      <c r="F841" t="s">
        <v>28</v>
      </c>
      <c r="G841" t="s">
        <v>29</v>
      </c>
      <c r="H841" t="s">
        <v>74</v>
      </c>
      <c r="I841" t="s">
        <v>17</v>
      </c>
      <c r="J841" s="3">
        <v>70737</v>
      </c>
      <c r="K841" t="str" cm="1">
        <f t="array" ref="K841">_xlfn.IFS(Table1[[#This Row],[age]]&lt;20,"19 Below",Table1[[#This Row],[age]]&lt;=29,"20-29",Table1[[#This Row],[age]]&lt;=39,"30-39",Table1[[#This Row],[age]]&lt;=49,"40-49",Table1[[#This Row],[age]]&lt;=59,"50-59",Table1[[#This Row],[age]]&gt;60,"60+")</f>
        <v>20-29</v>
      </c>
    </row>
    <row r="842" spans="1:11" x14ac:dyDescent="0.25">
      <c r="A842" t="s">
        <v>2491</v>
      </c>
      <c r="B842" t="s">
        <v>2492</v>
      </c>
      <c r="C842" t="s">
        <v>2493</v>
      </c>
      <c r="D842" t="s">
        <v>27</v>
      </c>
      <c r="E842">
        <v>28</v>
      </c>
      <c r="F842" t="s">
        <v>28</v>
      </c>
      <c r="G842" t="s">
        <v>15</v>
      </c>
      <c r="H842" t="s">
        <v>30</v>
      </c>
      <c r="I842" t="s">
        <v>17</v>
      </c>
      <c r="J842" s="3">
        <v>337046</v>
      </c>
      <c r="K842" t="str" cm="1">
        <f t="array" ref="K842">_xlfn.IFS(Table1[[#This Row],[age]]&lt;20,"19 Below",Table1[[#This Row],[age]]&lt;=29,"20-29",Table1[[#This Row],[age]]&lt;=39,"30-39",Table1[[#This Row],[age]]&lt;=49,"40-49",Table1[[#This Row],[age]]&lt;=59,"50-59",Table1[[#This Row],[age]]&gt;60,"60+")</f>
        <v>20-29</v>
      </c>
    </row>
    <row r="843" spans="1:11" x14ac:dyDescent="0.25">
      <c r="A843" t="s">
        <v>2494</v>
      </c>
      <c r="B843" t="s">
        <v>2495</v>
      </c>
      <c r="C843" t="s">
        <v>2496</v>
      </c>
      <c r="D843" t="s">
        <v>13</v>
      </c>
      <c r="E843">
        <v>25</v>
      </c>
      <c r="F843" t="s">
        <v>14</v>
      </c>
      <c r="G843" t="s">
        <v>44</v>
      </c>
      <c r="H843" t="s">
        <v>16</v>
      </c>
      <c r="I843" t="s">
        <v>17</v>
      </c>
      <c r="J843" s="3">
        <v>58914</v>
      </c>
      <c r="K843" t="str" cm="1">
        <f t="array" ref="K843">_xlfn.IFS(Table1[[#This Row],[age]]&lt;20,"19 Below",Table1[[#This Row],[age]]&lt;=29,"20-29",Table1[[#This Row],[age]]&lt;=39,"30-39",Table1[[#This Row],[age]]&lt;=49,"40-49",Table1[[#This Row],[age]]&lt;=59,"50-59",Table1[[#This Row],[age]]&gt;60,"60+")</f>
        <v>20-29</v>
      </c>
    </row>
    <row r="844" spans="1:11" x14ac:dyDescent="0.25">
      <c r="A844" t="s">
        <v>2497</v>
      </c>
      <c r="B844" t="s">
        <v>2498</v>
      </c>
      <c r="C844" t="s">
        <v>2499</v>
      </c>
      <c r="D844" t="s">
        <v>34</v>
      </c>
      <c r="E844">
        <v>25</v>
      </c>
      <c r="F844" t="s">
        <v>28</v>
      </c>
      <c r="G844" t="s">
        <v>29</v>
      </c>
      <c r="H844" t="s">
        <v>70</v>
      </c>
      <c r="I844" t="s">
        <v>17</v>
      </c>
      <c r="J844" s="3">
        <v>42656</v>
      </c>
      <c r="K844" t="str" cm="1">
        <f t="array" ref="K844">_xlfn.IFS(Table1[[#This Row],[age]]&lt;20,"19 Below",Table1[[#This Row],[age]]&lt;=29,"20-29",Table1[[#This Row],[age]]&lt;=39,"30-39",Table1[[#This Row],[age]]&lt;=49,"40-49",Table1[[#This Row],[age]]&lt;=59,"50-59",Table1[[#This Row],[age]]&gt;60,"60+")</f>
        <v>20-29</v>
      </c>
    </row>
    <row r="845" spans="1:11" x14ac:dyDescent="0.25">
      <c r="A845" t="s">
        <v>2500</v>
      </c>
      <c r="B845" t="s">
        <v>1754</v>
      </c>
      <c r="C845" t="s">
        <v>2279</v>
      </c>
      <c r="D845" t="s">
        <v>13</v>
      </c>
      <c r="E845">
        <v>22</v>
      </c>
      <c r="F845" t="s">
        <v>28</v>
      </c>
      <c r="G845" t="s">
        <v>29</v>
      </c>
      <c r="H845" t="s">
        <v>55</v>
      </c>
      <c r="I845" t="s">
        <v>17</v>
      </c>
      <c r="J845" s="3">
        <v>37021</v>
      </c>
      <c r="K845" t="str" cm="1">
        <f t="array" ref="K845">_xlfn.IFS(Table1[[#This Row],[age]]&lt;20,"19 Below",Table1[[#This Row],[age]]&lt;=29,"20-29",Table1[[#This Row],[age]]&lt;=39,"30-39",Table1[[#This Row],[age]]&lt;=49,"40-49",Table1[[#This Row],[age]]&lt;=59,"50-59",Table1[[#This Row],[age]]&gt;60,"60+")</f>
        <v>20-29</v>
      </c>
    </row>
    <row r="846" spans="1:11" x14ac:dyDescent="0.25">
      <c r="A846" t="s">
        <v>2501</v>
      </c>
      <c r="B846" t="s">
        <v>2502</v>
      </c>
      <c r="C846" t="s">
        <v>2503</v>
      </c>
      <c r="D846" t="s">
        <v>13</v>
      </c>
      <c r="E846">
        <v>22</v>
      </c>
      <c r="F846" t="s">
        <v>28</v>
      </c>
      <c r="G846" t="s">
        <v>44</v>
      </c>
      <c r="H846" t="s">
        <v>55</v>
      </c>
      <c r="I846" t="s">
        <v>17</v>
      </c>
      <c r="J846" s="3">
        <v>34753</v>
      </c>
      <c r="K846" t="str" cm="1">
        <f t="array" ref="K846">_xlfn.IFS(Table1[[#This Row],[age]]&lt;20,"19 Below",Table1[[#This Row],[age]]&lt;=29,"20-29",Table1[[#This Row],[age]]&lt;=39,"30-39",Table1[[#This Row],[age]]&lt;=49,"40-49",Table1[[#This Row],[age]]&lt;=59,"50-59",Table1[[#This Row],[age]]&gt;60,"60+")</f>
        <v>20-29</v>
      </c>
    </row>
    <row r="847" spans="1:11" x14ac:dyDescent="0.25">
      <c r="A847" t="s">
        <v>2504</v>
      </c>
      <c r="B847" t="s">
        <v>591</v>
      </c>
      <c r="C847" t="s">
        <v>1991</v>
      </c>
      <c r="D847" t="s">
        <v>34</v>
      </c>
      <c r="E847">
        <v>25</v>
      </c>
      <c r="F847" t="s">
        <v>28</v>
      </c>
      <c r="G847" t="s">
        <v>29</v>
      </c>
      <c r="H847" t="s">
        <v>30</v>
      </c>
      <c r="I847" t="s">
        <v>23</v>
      </c>
      <c r="J847" s="3">
        <v>188516</v>
      </c>
      <c r="K847" t="str" cm="1">
        <f t="array" ref="K847">_xlfn.IFS(Table1[[#This Row],[age]]&lt;20,"19 Below",Table1[[#This Row],[age]]&lt;=29,"20-29",Table1[[#This Row],[age]]&lt;=39,"30-39",Table1[[#This Row],[age]]&lt;=49,"40-49",Table1[[#This Row],[age]]&lt;=59,"50-59",Table1[[#This Row],[age]]&gt;60,"60+")</f>
        <v>20-29</v>
      </c>
    </row>
    <row r="848" spans="1:11" x14ac:dyDescent="0.25">
      <c r="A848" t="s">
        <v>2505</v>
      </c>
      <c r="B848" t="s">
        <v>2506</v>
      </c>
      <c r="C848" t="s">
        <v>2507</v>
      </c>
      <c r="D848" t="s">
        <v>27</v>
      </c>
      <c r="E848">
        <v>40</v>
      </c>
      <c r="F848" t="s">
        <v>28</v>
      </c>
      <c r="G848" t="s">
        <v>15</v>
      </c>
      <c r="H848" t="s">
        <v>62</v>
      </c>
      <c r="I848" t="s">
        <v>40</v>
      </c>
      <c r="J848" s="3">
        <v>265523</v>
      </c>
      <c r="K848" t="str" cm="1">
        <f t="array" ref="K848">_xlfn.IFS(Table1[[#This Row],[age]]&lt;20,"19 Below",Table1[[#This Row],[age]]&lt;=29,"20-29",Table1[[#This Row],[age]]&lt;=39,"30-39",Table1[[#This Row],[age]]&lt;=49,"40-49",Table1[[#This Row],[age]]&lt;=59,"50-59",Table1[[#This Row],[age]]&gt;60,"60+")</f>
        <v>40-49</v>
      </c>
    </row>
    <row r="849" spans="1:11" x14ac:dyDescent="0.25">
      <c r="A849" t="s">
        <v>2508</v>
      </c>
      <c r="B849" t="s">
        <v>361</v>
      </c>
      <c r="C849" t="s">
        <v>2509</v>
      </c>
      <c r="D849" t="s">
        <v>13</v>
      </c>
      <c r="E849">
        <v>24</v>
      </c>
      <c r="F849" t="s">
        <v>14</v>
      </c>
      <c r="G849" t="s">
        <v>15</v>
      </c>
      <c r="H849" t="s">
        <v>16</v>
      </c>
      <c r="I849" t="s">
        <v>23</v>
      </c>
      <c r="J849" s="3">
        <v>41741</v>
      </c>
      <c r="K849" t="str" cm="1">
        <f t="array" ref="K849">_xlfn.IFS(Table1[[#This Row],[age]]&lt;20,"19 Below",Table1[[#This Row],[age]]&lt;=29,"20-29",Table1[[#This Row],[age]]&lt;=39,"30-39",Table1[[#This Row],[age]]&lt;=49,"40-49",Table1[[#This Row],[age]]&lt;=59,"50-59",Table1[[#This Row],[age]]&gt;60,"60+")</f>
        <v>20-29</v>
      </c>
    </row>
    <row r="850" spans="1:11" x14ac:dyDescent="0.25">
      <c r="A850" t="s">
        <v>2510</v>
      </c>
      <c r="B850" t="s">
        <v>2511</v>
      </c>
      <c r="C850" t="s">
        <v>2512</v>
      </c>
      <c r="D850" t="s">
        <v>34</v>
      </c>
      <c r="E850">
        <v>24</v>
      </c>
      <c r="F850" t="s">
        <v>14</v>
      </c>
      <c r="G850" t="s">
        <v>15</v>
      </c>
      <c r="H850" t="s">
        <v>16</v>
      </c>
      <c r="I850" t="s">
        <v>17</v>
      </c>
      <c r="J850" s="3">
        <v>91915</v>
      </c>
      <c r="K850" t="str" cm="1">
        <f t="array" ref="K850">_xlfn.IFS(Table1[[#This Row],[age]]&lt;20,"19 Below",Table1[[#This Row],[age]]&lt;=29,"20-29",Table1[[#This Row],[age]]&lt;=39,"30-39",Table1[[#This Row],[age]]&lt;=49,"40-49",Table1[[#This Row],[age]]&lt;=59,"50-59",Table1[[#This Row],[age]]&gt;60,"60+")</f>
        <v>20-29</v>
      </c>
    </row>
    <row r="851" spans="1:11" x14ac:dyDescent="0.25">
      <c r="A851" t="s">
        <v>2513</v>
      </c>
      <c r="B851" t="s">
        <v>2514</v>
      </c>
      <c r="C851" t="s">
        <v>2515</v>
      </c>
      <c r="D851" t="s">
        <v>13</v>
      </c>
      <c r="E851">
        <v>22</v>
      </c>
      <c r="F851" t="s">
        <v>14</v>
      </c>
      <c r="G851" t="s">
        <v>44</v>
      </c>
      <c r="H851" t="s">
        <v>118</v>
      </c>
      <c r="I851" t="s">
        <v>23</v>
      </c>
      <c r="J851" s="3">
        <v>33657</v>
      </c>
      <c r="K851" t="str" cm="1">
        <f t="array" ref="K851">_xlfn.IFS(Table1[[#This Row],[age]]&lt;20,"19 Below",Table1[[#This Row],[age]]&lt;=29,"20-29",Table1[[#This Row],[age]]&lt;=39,"30-39",Table1[[#This Row],[age]]&lt;=49,"40-49",Table1[[#This Row],[age]]&lt;=59,"50-59",Table1[[#This Row],[age]]&gt;60,"60+")</f>
        <v>20-29</v>
      </c>
    </row>
    <row r="852" spans="1:11" x14ac:dyDescent="0.25">
      <c r="A852" t="s">
        <v>2516</v>
      </c>
      <c r="B852" t="s">
        <v>2517</v>
      </c>
      <c r="C852" t="s">
        <v>2518</v>
      </c>
      <c r="D852" t="s">
        <v>34</v>
      </c>
      <c r="E852">
        <v>25</v>
      </c>
      <c r="F852" t="s">
        <v>28</v>
      </c>
      <c r="G852" t="s">
        <v>29</v>
      </c>
      <c r="H852" t="s">
        <v>55</v>
      </c>
      <c r="I852" t="s">
        <v>17</v>
      </c>
      <c r="J852" s="3">
        <v>23198</v>
      </c>
      <c r="K852" t="str" cm="1">
        <f t="array" ref="K852">_xlfn.IFS(Table1[[#This Row],[age]]&lt;20,"19 Below",Table1[[#This Row],[age]]&lt;=29,"20-29",Table1[[#This Row],[age]]&lt;=39,"30-39",Table1[[#This Row],[age]]&lt;=49,"40-49",Table1[[#This Row],[age]]&lt;=59,"50-59",Table1[[#This Row],[age]]&gt;60,"60+")</f>
        <v>20-29</v>
      </c>
    </row>
    <row r="853" spans="1:11" x14ac:dyDescent="0.25">
      <c r="A853" t="s">
        <v>2519</v>
      </c>
      <c r="B853" t="s">
        <v>2520</v>
      </c>
      <c r="C853" t="s">
        <v>2521</v>
      </c>
      <c r="D853" t="s">
        <v>13</v>
      </c>
      <c r="E853">
        <v>24</v>
      </c>
      <c r="F853" t="s">
        <v>28</v>
      </c>
      <c r="G853" t="s">
        <v>48</v>
      </c>
      <c r="H853" t="s">
        <v>55</v>
      </c>
      <c r="I853" t="s">
        <v>40</v>
      </c>
      <c r="J853" s="3">
        <v>67538</v>
      </c>
      <c r="K853" t="str" cm="1">
        <f t="array" ref="K853">_xlfn.IFS(Table1[[#This Row],[age]]&lt;20,"19 Below",Table1[[#This Row],[age]]&lt;=29,"20-29",Table1[[#This Row],[age]]&lt;=39,"30-39",Table1[[#This Row],[age]]&lt;=49,"40-49",Table1[[#This Row],[age]]&lt;=59,"50-59",Table1[[#This Row],[age]]&gt;60,"60+")</f>
        <v>20-29</v>
      </c>
    </row>
    <row r="854" spans="1:11" x14ac:dyDescent="0.25">
      <c r="A854" t="s">
        <v>2522</v>
      </c>
      <c r="B854" t="s">
        <v>2523</v>
      </c>
      <c r="C854" t="s">
        <v>2524</v>
      </c>
      <c r="D854" t="s">
        <v>13</v>
      </c>
      <c r="E854">
        <v>24</v>
      </c>
      <c r="F854" t="s">
        <v>28</v>
      </c>
      <c r="G854" t="s">
        <v>15</v>
      </c>
      <c r="H854" t="s">
        <v>70</v>
      </c>
      <c r="I854" t="s">
        <v>17</v>
      </c>
      <c r="J854" s="3">
        <v>54501</v>
      </c>
      <c r="K854" t="str" cm="1">
        <f t="array" ref="K854">_xlfn.IFS(Table1[[#This Row],[age]]&lt;20,"19 Below",Table1[[#This Row],[age]]&lt;=29,"20-29",Table1[[#This Row],[age]]&lt;=39,"30-39",Table1[[#This Row],[age]]&lt;=49,"40-49",Table1[[#This Row],[age]]&lt;=59,"50-59",Table1[[#This Row],[age]]&gt;60,"60+")</f>
        <v>20-29</v>
      </c>
    </row>
    <row r="855" spans="1:11" x14ac:dyDescent="0.25">
      <c r="A855" t="s">
        <v>2525</v>
      </c>
      <c r="B855" t="s">
        <v>2526</v>
      </c>
      <c r="C855" t="s">
        <v>2527</v>
      </c>
      <c r="D855" t="s">
        <v>34</v>
      </c>
      <c r="E855">
        <v>24</v>
      </c>
      <c r="F855" t="s">
        <v>14</v>
      </c>
      <c r="G855" t="s">
        <v>44</v>
      </c>
      <c r="H855" t="s">
        <v>118</v>
      </c>
      <c r="I855" t="s">
        <v>23</v>
      </c>
      <c r="J855" s="3">
        <v>50513</v>
      </c>
      <c r="K855" t="str" cm="1">
        <f t="array" ref="K855">_xlfn.IFS(Table1[[#This Row],[age]]&lt;20,"19 Below",Table1[[#This Row],[age]]&lt;=29,"20-29",Table1[[#This Row],[age]]&lt;=39,"30-39",Table1[[#This Row],[age]]&lt;=49,"40-49",Table1[[#This Row],[age]]&lt;=59,"50-59",Table1[[#This Row],[age]]&gt;60,"60+")</f>
        <v>20-29</v>
      </c>
    </row>
    <row r="856" spans="1:11" x14ac:dyDescent="0.25">
      <c r="A856" t="s">
        <v>2528</v>
      </c>
      <c r="B856" t="s">
        <v>2529</v>
      </c>
      <c r="C856" t="s">
        <v>2530</v>
      </c>
      <c r="D856" t="s">
        <v>13</v>
      </c>
      <c r="E856">
        <v>22</v>
      </c>
      <c r="F856" t="s">
        <v>28</v>
      </c>
      <c r="G856" t="s">
        <v>90</v>
      </c>
      <c r="H856" t="s">
        <v>55</v>
      </c>
      <c r="I856" t="s">
        <v>40</v>
      </c>
      <c r="J856" s="3">
        <v>54371</v>
      </c>
      <c r="K856" t="str" cm="1">
        <f t="array" ref="K856">_xlfn.IFS(Table1[[#This Row],[age]]&lt;20,"19 Below",Table1[[#This Row],[age]]&lt;=29,"20-29",Table1[[#This Row],[age]]&lt;=39,"30-39",Table1[[#This Row],[age]]&lt;=49,"40-49",Table1[[#This Row],[age]]&lt;=59,"50-59",Table1[[#This Row],[age]]&gt;60,"60+")</f>
        <v>20-29</v>
      </c>
    </row>
    <row r="857" spans="1:11" x14ac:dyDescent="0.25">
      <c r="A857" t="s">
        <v>2531</v>
      </c>
      <c r="B857" t="s">
        <v>2532</v>
      </c>
      <c r="C857" t="s">
        <v>2533</v>
      </c>
      <c r="D857" t="s">
        <v>13</v>
      </c>
      <c r="E857">
        <v>24</v>
      </c>
      <c r="F857" t="s">
        <v>14</v>
      </c>
      <c r="G857" t="s">
        <v>146</v>
      </c>
      <c r="H857" t="s">
        <v>118</v>
      </c>
      <c r="I857" t="s">
        <v>17</v>
      </c>
      <c r="J857" s="3">
        <v>38448</v>
      </c>
      <c r="K857" t="str" cm="1">
        <f t="array" ref="K857">_xlfn.IFS(Table1[[#This Row],[age]]&lt;20,"19 Below",Table1[[#This Row],[age]]&lt;=29,"20-29",Table1[[#This Row],[age]]&lt;=39,"30-39",Table1[[#This Row],[age]]&lt;=49,"40-49",Table1[[#This Row],[age]]&lt;=59,"50-59",Table1[[#This Row],[age]]&gt;60,"60+")</f>
        <v>20-29</v>
      </c>
    </row>
    <row r="858" spans="1:11" x14ac:dyDescent="0.25">
      <c r="A858" t="s">
        <v>2534</v>
      </c>
      <c r="B858" t="s">
        <v>2535</v>
      </c>
      <c r="C858" t="s">
        <v>2536</v>
      </c>
      <c r="D858" t="s">
        <v>34</v>
      </c>
      <c r="E858">
        <v>36</v>
      </c>
      <c r="F858" t="s">
        <v>28</v>
      </c>
      <c r="G858" t="s">
        <v>29</v>
      </c>
      <c r="H858" t="s">
        <v>62</v>
      </c>
      <c r="I858" t="s">
        <v>23</v>
      </c>
      <c r="J858" s="3">
        <v>251681</v>
      </c>
      <c r="K858" t="str" cm="1">
        <f t="array" ref="K858">_xlfn.IFS(Table1[[#This Row],[age]]&lt;20,"19 Below",Table1[[#This Row],[age]]&lt;=29,"20-29",Table1[[#This Row],[age]]&lt;=39,"30-39",Table1[[#This Row],[age]]&lt;=49,"40-49",Table1[[#This Row],[age]]&lt;=59,"50-59",Table1[[#This Row],[age]]&gt;60,"60+")</f>
        <v>30-39</v>
      </c>
    </row>
    <row r="859" spans="1:11" x14ac:dyDescent="0.25">
      <c r="A859" t="s">
        <v>2537</v>
      </c>
      <c r="B859" t="s">
        <v>2538</v>
      </c>
      <c r="C859" t="s">
        <v>2539</v>
      </c>
      <c r="D859" t="s">
        <v>34</v>
      </c>
      <c r="E859">
        <v>24</v>
      </c>
      <c r="F859" t="s">
        <v>28</v>
      </c>
      <c r="G859" t="s">
        <v>146</v>
      </c>
      <c r="H859" t="s">
        <v>74</v>
      </c>
      <c r="I859" t="s">
        <v>23</v>
      </c>
      <c r="J859" s="3">
        <v>65486</v>
      </c>
      <c r="K859" t="str" cm="1">
        <f t="array" ref="K859">_xlfn.IFS(Table1[[#This Row],[age]]&lt;20,"19 Below",Table1[[#This Row],[age]]&lt;=29,"20-29",Table1[[#This Row],[age]]&lt;=39,"30-39",Table1[[#This Row],[age]]&lt;=49,"40-49",Table1[[#This Row],[age]]&lt;=59,"50-59",Table1[[#This Row],[age]]&gt;60,"60+")</f>
        <v>20-29</v>
      </c>
    </row>
    <row r="860" spans="1:11" x14ac:dyDescent="0.25">
      <c r="A860" t="s">
        <v>2540</v>
      </c>
      <c r="B860" t="s">
        <v>2541</v>
      </c>
      <c r="C860" t="s">
        <v>2542</v>
      </c>
      <c r="D860" t="s">
        <v>34</v>
      </c>
      <c r="E860">
        <v>24</v>
      </c>
      <c r="F860" t="s">
        <v>28</v>
      </c>
      <c r="G860" t="s">
        <v>146</v>
      </c>
      <c r="H860" t="s">
        <v>55</v>
      </c>
      <c r="I860" t="s">
        <v>23</v>
      </c>
      <c r="J860" s="3">
        <v>41555</v>
      </c>
      <c r="K860" t="str" cm="1">
        <f t="array" ref="K860">_xlfn.IFS(Table1[[#This Row],[age]]&lt;20,"19 Below",Table1[[#This Row],[age]]&lt;=29,"20-29",Table1[[#This Row],[age]]&lt;=39,"30-39",Table1[[#This Row],[age]]&lt;=49,"40-49",Table1[[#This Row],[age]]&lt;=59,"50-59",Table1[[#This Row],[age]]&gt;60,"60+")</f>
        <v>20-29</v>
      </c>
    </row>
    <row r="861" spans="1:11" x14ac:dyDescent="0.25">
      <c r="A861" t="s">
        <v>2543</v>
      </c>
      <c r="B861" t="s">
        <v>2544</v>
      </c>
      <c r="C861" t="s">
        <v>2545</v>
      </c>
      <c r="D861" t="s">
        <v>27</v>
      </c>
      <c r="E861">
        <v>24</v>
      </c>
      <c r="F861" t="s">
        <v>28</v>
      </c>
      <c r="G861" t="s">
        <v>15</v>
      </c>
      <c r="H861" t="s">
        <v>70</v>
      </c>
      <c r="I861" t="s">
        <v>40</v>
      </c>
      <c r="J861" s="3">
        <v>35199</v>
      </c>
      <c r="K861" t="str" cm="1">
        <f t="array" ref="K861">_xlfn.IFS(Table1[[#This Row],[age]]&lt;20,"19 Below",Table1[[#This Row],[age]]&lt;=29,"20-29",Table1[[#This Row],[age]]&lt;=39,"30-39",Table1[[#This Row],[age]]&lt;=49,"40-49",Table1[[#This Row],[age]]&lt;=59,"50-59",Table1[[#This Row],[age]]&gt;60,"60+")</f>
        <v>20-29</v>
      </c>
    </row>
    <row r="862" spans="1:11" x14ac:dyDescent="0.25">
      <c r="A862" t="s">
        <v>2546</v>
      </c>
      <c r="B862" t="s">
        <v>2547</v>
      </c>
      <c r="C862" t="s">
        <v>2548</v>
      </c>
      <c r="D862" t="s">
        <v>13</v>
      </c>
      <c r="E862">
        <v>24</v>
      </c>
      <c r="F862" t="s">
        <v>14</v>
      </c>
      <c r="G862" t="s">
        <v>29</v>
      </c>
      <c r="H862" t="s">
        <v>16</v>
      </c>
      <c r="I862" t="s">
        <v>17</v>
      </c>
      <c r="J862" s="3">
        <v>116132</v>
      </c>
      <c r="K862" t="str" cm="1">
        <f t="array" ref="K862">_xlfn.IFS(Table1[[#This Row],[age]]&lt;20,"19 Below",Table1[[#This Row],[age]]&lt;=29,"20-29",Table1[[#This Row],[age]]&lt;=39,"30-39",Table1[[#This Row],[age]]&lt;=49,"40-49",Table1[[#This Row],[age]]&lt;=59,"50-59",Table1[[#This Row],[age]]&gt;60,"60+")</f>
        <v>20-29</v>
      </c>
    </row>
    <row r="863" spans="1:11" x14ac:dyDescent="0.25">
      <c r="A863" t="s">
        <v>2549</v>
      </c>
      <c r="B863" t="s">
        <v>2550</v>
      </c>
      <c r="C863" t="s">
        <v>2551</v>
      </c>
      <c r="D863" t="s">
        <v>34</v>
      </c>
      <c r="E863">
        <v>24</v>
      </c>
      <c r="F863" t="s">
        <v>28</v>
      </c>
      <c r="G863" t="s">
        <v>29</v>
      </c>
      <c r="H863" t="s">
        <v>55</v>
      </c>
      <c r="I863" t="s">
        <v>17</v>
      </c>
      <c r="J863" s="3">
        <v>30117</v>
      </c>
      <c r="K863" t="str" cm="1">
        <f t="array" ref="K863">_xlfn.IFS(Table1[[#This Row],[age]]&lt;20,"19 Below",Table1[[#This Row],[age]]&lt;=29,"20-29",Table1[[#This Row],[age]]&lt;=39,"30-39",Table1[[#This Row],[age]]&lt;=49,"40-49",Table1[[#This Row],[age]]&lt;=59,"50-59",Table1[[#This Row],[age]]&gt;60,"60+")</f>
        <v>20-29</v>
      </c>
    </row>
    <row r="864" spans="1:11" x14ac:dyDescent="0.25">
      <c r="A864" t="s">
        <v>2552</v>
      </c>
      <c r="B864" t="s">
        <v>2553</v>
      </c>
      <c r="C864" t="s">
        <v>2554</v>
      </c>
      <c r="D864" t="s">
        <v>34</v>
      </c>
      <c r="E864">
        <v>44</v>
      </c>
      <c r="F864" t="s">
        <v>28</v>
      </c>
      <c r="G864" t="s">
        <v>29</v>
      </c>
      <c r="H864" t="s">
        <v>62</v>
      </c>
      <c r="I864" t="s">
        <v>23</v>
      </c>
      <c r="J864" s="3">
        <v>303779</v>
      </c>
      <c r="K864" t="str" cm="1">
        <f t="array" ref="K864">_xlfn.IFS(Table1[[#This Row],[age]]&lt;20,"19 Below",Table1[[#This Row],[age]]&lt;=29,"20-29",Table1[[#This Row],[age]]&lt;=39,"30-39",Table1[[#This Row],[age]]&lt;=49,"40-49",Table1[[#This Row],[age]]&lt;=59,"50-59",Table1[[#This Row],[age]]&gt;60,"60+")</f>
        <v>40-49</v>
      </c>
    </row>
    <row r="865" spans="1:11" x14ac:dyDescent="0.25">
      <c r="A865" t="s">
        <v>2555</v>
      </c>
      <c r="B865" t="s">
        <v>2556</v>
      </c>
      <c r="C865" t="s">
        <v>2557</v>
      </c>
      <c r="D865" t="s">
        <v>34</v>
      </c>
      <c r="E865">
        <v>24</v>
      </c>
      <c r="F865" t="s">
        <v>28</v>
      </c>
      <c r="G865" t="s">
        <v>15</v>
      </c>
      <c r="H865" t="s">
        <v>55</v>
      </c>
      <c r="I865" t="s">
        <v>40</v>
      </c>
      <c r="J865" s="3">
        <v>28539</v>
      </c>
      <c r="K865" t="str" cm="1">
        <f t="array" ref="K865">_xlfn.IFS(Table1[[#This Row],[age]]&lt;20,"19 Below",Table1[[#This Row],[age]]&lt;=29,"20-29",Table1[[#This Row],[age]]&lt;=39,"30-39",Table1[[#This Row],[age]]&lt;=49,"40-49",Table1[[#This Row],[age]]&lt;=59,"50-59",Table1[[#This Row],[age]]&gt;60,"60+")</f>
        <v>20-29</v>
      </c>
    </row>
    <row r="866" spans="1:11" x14ac:dyDescent="0.25">
      <c r="A866" t="s">
        <v>2558</v>
      </c>
      <c r="B866" t="s">
        <v>2559</v>
      </c>
      <c r="C866" t="s">
        <v>2560</v>
      </c>
      <c r="D866" t="s">
        <v>34</v>
      </c>
      <c r="E866">
        <v>23</v>
      </c>
      <c r="F866" t="s">
        <v>14</v>
      </c>
      <c r="G866" t="s">
        <v>21</v>
      </c>
      <c r="H866" t="s">
        <v>16</v>
      </c>
      <c r="I866" t="s">
        <v>23</v>
      </c>
      <c r="J866" s="3">
        <v>52039</v>
      </c>
      <c r="K866" t="str" cm="1">
        <f t="array" ref="K866">_xlfn.IFS(Table1[[#This Row],[age]]&lt;20,"19 Below",Table1[[#This Row],[age]]&lt;=29,"20-29",Table1[[#This Row],[age]]&lt;=39,"30-39",Table1[[#This Row],[age]]&lt;=49,"40-49",Table1[[#This Row],[age]]&lt;=59,"50-59",Table1[[#This Row],[age]]&gt;60,"60+")</f>
        <v>20-29</v>
      </c>
    </row>
    <row r="867" spans="1:11" x14ac:dyDescent="0.25">
      <c r="A867" t="s">
        <v>2561</v>
      </c>
      <c r="B867" t="s">
        <v>2562</v>
      </c>
      <c r="C867" t="s">
        <v>2563</v>
      </c>
      <c r="D867" t="s">
        <v>34</v>
      </c>
      <c r="E867">
        <v>24</v>
      </c>
      <c r="F867" t="s">
        <v>21</v>
      </c>
      <c r="G867" t="s">
        <v>29</v>
      </c>
      <c r="H867" t="s">
        <v>175</v>
      </c>
      <c r="I867" t="s">
        <v>40</v>
      </c>
      <c r="J867" s="3">
        <v>41745</v>
      </c>
      <c r="K867" t="str" cm="1">
        <f t="array" ref="K867">_xlfn.IFS(Table1[[#This Row],[age]]&lt;20,"19 Below",Table1[[#This Row],[age]]&lt;=29,"20-29",Table1[[#This Row],[age]]&lt;=39,"30-39",Table1[[#This Row],[age]]&lt;=49,"40-49",Table1[[#This Row],[age]]&lt;=59,"50-59",Table1[[#This Row],[age]]&gt;60,"60+")</f>
        <v>20-29</v>
      </c>
    </row>
    <row r="868" spans="1:11" x14ac:dyDescent="0.25">
      <c r="A868" t="s">
        <v>2564</v>
      </c>
      <c r="B868" t="s">
        <v>2565</v>
      </c>
      <c r="C868" t="s">
        <v>2566</v>
      </c>
      <c r="D868" t="s">
        <v>27</v>
      </c>
      <c r="E868">
        <v>41</v>
      </c>
      <c r="F868" t="s">
        <v>28</v>
      </c>
      <c r="G868" t="s">
        <v>146</v>
      </c>
      <c r="H868" t="s">
        <v>150</v>
      </c>
      <c r="I868" t="s">
        <v>23</v>
      </c>
      <c r="J868" s="3">
        <v>283081</v>
      </c>
      <c r="K868" t="str" cm="1">
        <f t="array" ref="K868">_xlfn.IFS(Table1[[#This Row],[age]]&lt;20,"19 Below",Table1[[#This Row],[age]]&lt;=29,"20-29",Table1[[#This Row],[age]]&lt;=39,"30-39",Table1[[#This Row],[age]]&lt;=49,"40-49",Table1[[#This Row],[age]]&lt;=59,"50-59",Table1[[#This Row],[age]]&gt;60,"60+")</f>
        <v>40-49</v>
      </c>
    </row>
    <row r="869" spans="1:11" x14ac:dyDescent="0.25">
      <c r="A869" t="s">
        <v>2567</v>
      </c>
      <c r="B869" t="s">
        <v>2568</v>
      </c>
      <c r="C869" t="s">
        <v>2569</v>
      </c>
      <c r="D869" t="s">
        <v>13</v>
      </c>
      <c r="E869">
        <v>25</v>
      </c>
      <c r="F869" t="s">
        <v>28</v>
      </c>
      <c r="G869" t="s">
        <v>44</v>
      </c>
      <c r="H869" t="s">
        <v>74</v>
      </c>
      <c r="I869" t="s">
        <v>17</v>
      </c>
      <c r="J869" s="3">
        <v>175342</v>
      </c>
      <c r="K869" t="str" cm="1">
        <f t="array" ref="K869">_xlfn.IFS(Table1[[#This Row],[age]]&lt;20,"19 Below",Table1[[#This Row],[age]]&lt;=29,"20-29",Table1[[#This Row],[age]]&lt;=39,"30-39",Table1[[#This Row],[age]]&lt;=49,"40-49",Table1[[#This Row],[age]]&lt;=59,"50-59",Table1[[#This Row],[age]]&gt;60,"60+")</f>
        <v>20-29</v>
      </c>
    </row>
    <row r="870" spans="1:11" x14ac:dyDescent="0.25">
      <c r="A870" t="s">
        <v>2570</v>
      </c>
      <c r="B870" t="s">
        <v>2571</v>
      </c>
      <c r="C870" t="s">
        <v>2572</v>
      </c>
      <c r="D870" t="s">
        <v>34</v>
      </c>
      <c r="E870">
        <v>22</v>
      </c>
      <c r="F870" t="s">
        <v>28</v>
      </c>
      <c r="G870" t="s">
        <v>15</v>
      </c>
      <c r="H870" t="s">
        <v>55</v>
      </c>
      <c r="I870" t="s">
        <v>40</v>
      </c>
      <c r="J870" s="3">
        <v>38169</v>
      </c>
      <c r="K870" t="str" cm="1">
        <f t="array" ref="K870">_xlfn.IFS(Table1[[#This Row],[age]]&lt;20,"19 Below",Table1[[#This Row],[age]]&lt;=29,"20-29",Table1[[#This Row],[age]]&lt;=39,"30-39",Table1[[#This Row],[age]]&lt;=49,"40-49",Table1[[#This Row],[age]]&lt;=59,"50-59",Table1[[#This Row],[age]]&gt;60,"60+")</f>
        <v>20-29</v>
      </c>
    </row>
    <row r="871" spans="1:11" x14ac:dyDescent="0.25">
      <c r="A871" t="s">
        <v>2573</v>
      </c>
      <c r="B871" t="s">
        <v>2574</v>
      </c>
      <c r="C871" t="s">
        <v>2575</v>
      </c>
      <c r="D871" t="s">
        <v>34</v>
      </c>
      <c r="E871">
        <v>25</v>
      </c>
      <c r="F871" t="s">
        <v>14</v>
      </c>
      <c r="G871" t="s">
        <v>15</v>
      </c>
      <c r="H871" t="s">
        <v>16</v>
      </c>
      <c r="I871" t="s">
        <v>17</v>
      </c>
      <c r="J871" s="3">
        <v>53930</v>
      </c>
      <c r="K871" t="str" cm="1">
        <f t="array" ref="K871">_xlfn.IFS(Table1[[#This Row],[age]]&lt;20,"19 Below",Table1[[#This Row],[age]]&lt;=29,"20-29",Table1[[#This Row],[age]]&lt;=39,"30-39",Table1[[#This Row],[age]]&lt;=49,"40-49",Table1[[#This Row],[age]]&lt;=59,"50-59",Table1[[#This Row],[age]]&gt;60,"60+")</f>
        <v>20-29</v>
      </c>
    </row>
    <row r="872" spans="1:11" x14ac:dyDescent="0.25">
      <c r="A872" t="s">
        <v>2576</v>
      </c>
      <c r="B872" t="s">
        <v>2577</v>
      </c>
      <c r="C872" t="s">
        <v>2578</v>
      </c>
      <c r="D872" t="s">
        <v>13</v>
      </c>
      <c r="E872">
        <v>25</v>
      </c>
      <c r="F872" t="s">
        <v>14</v>
      </c>
      <c r="G872" t="s">
        <v>44</v>
      </c>
      <c r="H872" t="s">
        <v>16</v>
      </c>
      <c r="I872" t="s">
        <v>40</v>
      </c>
      <c r="J872" s="3">
        <v>118048</v>
      </c>
      <c r="K872" t="str" cm="1">
        <f t="array" ref="K872">_xlfn.IFS(Table1[[#This Row],[age]]&lt;20,"19 Below",Table1[[#This Row],[age]]&lt;=29,"20-29",Table1[[#This Row],[age]]&lt;=39,"30-39",Table1[[#This Row],[age]]&lt;=49,"40-49",Table1[[#This Row],[age]]&lt;=59,"50-59",Table1[[#This Row],[age]]&gt;60,"60+")</f>
        <v>20-29</v>
      </c>
    </row>
    <row r="873" spans="1:11" x14ac:dyDescent="0.25">
      <c r="A873" t="s">
        <v>2579</v>
      </c>
      <c r="B873" t="s">
        <v>2580</v>
      </c>
      <c r="C873" t="s">
        <v>2581</v>
      </c>
      <c r="D873" t="s">
        <v>34</v>
      </c>
      <c r="E873">
        <v>22</v>
      </c>
      <c r="F873" t="s">
        <v>28</v>
      </c>
      <c r="G873" t="s">
        <v>15</v>
      </c>
      <c r="H873" t="s">
        <v>74</v>
      </c>
      <c r="I873" t="s">
        <v>40</v>
      </c>
      <c r="J873" s="3">
        <v>80975</v>
      </c>
      <c r="K873" t="str" cm="1">
        <f t="array" ref="K873">_xlfn.IFS(Table1[[#This Row],[age]]&lt;20,"19 Below",Table1[[#This Row],[age]]&lt;=29,"20-29",Table1[[#This Row],[age]]&lt;=39,"30-39",Table1[[#This Row],[age]]&lt;=49,"40-49",Table1[[#This Row],[age]]&lt;=59,"50-59",Table1[[#This Row],[age]]&gt;60,"60+")</f>
        <v>20-29</v>
      </c>
    </row>
    <row r="874" spans="1:11" x14ac:dyDescent="0.25">
      <c r="A874" t="s">
        <v>2582</v>
      </c>
      <c r="B874" t="s">
        <v>2583</v>
      </c>
      <c r="C874" t="s">
        <v>2584</v>
      </c>
      <c r="D874" t="s">
        <v>27</v>
      </c>
      <c r="E874">
        <v>24</v>
      </c>
      <c r="F874" t="s">
        <v>14</v>
      </c>
      <c r="G874" t="s">
        <v>146</v>
      </c>
      <c r="H874" t="s">
        <v>16</v>
      </c>
      <c r="I874" t="s">
        <v>23</v>
      </c>
      <c r="J874" s="3">
        <v>53530</v>
      </c>
      <c r="K874" t="str" cm="1">
        <f t="array" ref="K874">_xlfn.IFS(Table1[[#This Row],[age]]&lt;20,"19 Below",Table1[[#This Row],[age]]&lt;=29,"20-29",Table1[[#This Row],[age]]&lt;=39,"30-39",Table1[[#This Row],[age]]&lt;=49,"40-49",Table1[[#This Row],[age]]&lt;=59,"50-59",Table1[[#This Row],[age]]&gt;60,"60+")</f>
        <v>20-29</v>
      </c>
    </row>
    <row r="875" spans="1:11" x14ac:dyDescent="0.25">
      <c r="A875" t="s">
        <v>2585</v>
      </c>
      <c r="B875" t="s">
        <v>2586</v>
      </c>
      <c r="C875" t="s">
        <v>2587</v>
      </c>
      <c r="D875" t="s">
        <v>34</v>
      </c>
      <c r="E875">
        <v>25</v>
      </c>
      <c r="F875" t="s">
        <v>28</v>
      </c>
      <c r="G875" t="s">
        <v>146</v>
      </c>
      <c r="H875" t="s">
        <v>62</v>
      </c>
      <c r="I875" t="s">
        <v>23</v>
      </c>
      <c r="J875" s="3">
        <v>75250</v>
      </c>
      <c r="K875" t="str" cm="1">
        <f t="array" ref="K875">_xlfn.IFS(Table1[[#This Row],[age]]&lt;20,"19 Below",Table1[[#This Row],[age]]&lt;=29,"20-29",Table1[[#This Row],[age]]&lt;=39,"30-39",Table1[[#This Row],[age]]&lt;=49,"40-49",Table1[[#This Row],[age]]&lt;=59,"50-59",Table1[[#This Row],[age]]&gt;60,"60+")</f>
        <v>20-29</v>
      </c>
    </row>
    <row r="876" spans="1:11" x14ac:dyDescent="0.25">
      <c r="A876" t="s">
        <v>2588</v>
      </c>
      <c r="B876" t="s">
        <v>1037</v>
      </c>
      <c r="C876" t="s">
        <v>2589</v>
      </c>
      <c r="D876" t="s">
        <v>13</v>
      </c>
      <c r="E876">
        <v>23</v>
      </c>
      <c r="F876" t="s">
        <v>28</v>
      </c>
      <c r="G876" t="s">
        <v>90</v>
      </c>
      <c r="H876" t="s">
        <v>55</v>
      </c>
      <c r="I876" t="s">
        <v>17</v>
      </c>
      <c r="J876" s="3">
        <v>37121</v>
      </c>
      <c r="K876" t="str" cm="1">
        <f t="array" ref="K876">_xlfn.IFS(Table1[[#This Row],[age]]&lt;20,"19 Below",Table1[[#This Row],[age]]&lt;=29,"20-29",Table1[[#This Row],[age]]&lt;=39,"30-39",Table1[[#This Row],[age]]&lt;=49,"40-49",Table1[[#This Row],[age]]&lt;=59,"50-59",Table1[[#This Row],[age]]&gt;60,"60+")</f>
        <v>20-29</v>
      </c>
    </row>
    <row r="877" spans="1:11" x14ac:dyDescent="0.25">
      <c r="A877" t="s">
        <v>2590</v>
      </c>
      <c r="B877" t="s">
        <v>2591</v>
      </c>
      <c r="C877" t="s">
        <v>2592</v>
      </c>
      <c r="D877" t="s">
        <v>34</v>
      </c>
      <c r="E877">
        <v>24</v>
      </c>
      <c r="F877" t="s">
        <v>14</v>
      </c>
      <c r="G877" t="s">
        <v>15</v>
      </c>
      <c r="H877" t="s">
        <v>16</v>
      </c>
      <c r="I877" t="s">
        <v>23</v>
      </c>
      <c r="J877" s="3">
        <v>144335</v>
      </c>
      <c r="K877" t="str" cm="1">
        <f t="array" ref="K877">_xlfn.IFS(Table1[[#This Row],[age]]&lt;20,"19 Below",Table1[[#This Row],[age]]&lt;=29,"20-29",Table1[[#This Row],[age]]&lt;=39,"30-39",Table1[[#This Row],[age]]&lt;=49,"40-49",Table1[[#This Row],[age]]&lt;=59,"50-59",Table1[[#This Row],[age]]&gt;60,"60+")</f>
        <v>20-29</v>
      </c>
    </row>
    <row r="878" spans="1:11" x14ac:dyDescent="0.25">
      <c r="A878" t="s">
        <v>2593</v>
      </c>
      <c r="B878" t="s">
        <v>2594</v>
      </c>
      <c r="C878" t="s">
        <v>2595</v>
      </c>
      <c r="D878" t="s">
        <v>34</v>
      </c>
      <c r="E878">
        <v>23</v>
      </c>
      <c r="F878" t="s">
        <v>14</v>
      </c>
      <c r="G878" t="s">
        <v>146</v>
      </c>
      <c r="H878" t="s">
        <v>16</v>
      </c>
      <c r="I878" t="s">
        <v>17</v>
      </c>
      <c r="J878" s="3">
        <v>45024</v>
      </c>
      <c r="K878" t="str" cm="1">
        <f t="array" ref="K878">_xlfn.IFS(Table1[[#This Row],[age]]&lt;20,"19 Below",Table1[[#This Row],[age]]&lt;=29,"20-29",Table1[[#This Row],[age]]&lt;=39,"30-39",Table1[[#This Row],[age]]&lt;=49,"40-49",Table1[[#This Row],[age]]&lt;=59,"50-59",Table1[[#This Row],[age]]&gt;60,"60+")</f>
        <v>20-29</v>
      </c>
    </row>
    <row r="879" spans="1:11" x14ac:dyDescent="0.25">
      <c r="A879" t="s">
        <v>2596</v>
      </c>
      <c r="B879" t="s">
        <v>2535</v>
      </c>
      <c r="C879" t="s">
        <v>2597</v>
      </c>
      <c r="D879" t="s">
        <v>34</v>
      </c>
      <c r="E879">
        <v>23</v>
      </c>
      <c r="F879" t="s">
        <v>28</v>
      </c>
      <c r="G879" t="s">
        <v>44</v>
      </c>
      <c r="H879" t="s">
        <v>62</v>
      </c>
      <c r="I879" t="s">
        <v>40</v>
      </c>
      <c r="J879" s="3">
        <v>106418</v>
      </c>
      <c r="K879" t="str" cm="1">
        <f t="array" ref="K879">_xlfn.IFS(Table1[[#This Row],[age]]&lt;20,"19 Below",Table1[[#This Row],[age]]&lt;=29,"20-29",Table1[[#This Row],[age]]&lt;=39,"30-39",Table1[[#This Row],[age]]&lt;=49,"40-49",Table1[[#This Row],[age]]&lt;=59,"50-59",Table1[[#This Row],[age]]&gt;60,"60+")</f>
        <v>20-29</v>
      </c>
    </row>
    <row r="880" spans="1:11" x14ac:dyDescent="0.25">
      <c r="A880" t="s">
        <v>2598</v>
      </c>
      <c r="B880" t="s">
        <v>2599</v>
      </c>
      <c r="C880" t="s">
        <v>2600</v>
      </c>
      <c r="D880" t="s">
        <v>13</v>
      </c>
      <c r="E880">
        <v>41</v>
      </c>
      <c r="F880" t="s">
        <v>28</v>
      </c>
      <c r="G880" t="s">
        <v>44</v>
      </c>
      <c r="H880" t="s">
        <v>30</v>
      </c>
      <c r="I880" t="s">
        <v>40</v>
      </c>
      <c r="J880" s="3">
        <v>273211</v>
      </c>
      <c r="K880" t="str" cm="1">
        <f t="array" ref="K880">_xlfn.IFS(Table1[[#This Row],[age]]&lt;20,"19 Below",Table1[[#This Row],[age]]&lt;=29,"20-29",Table1[[#This Row],[age]]&lt;=39,"30-39",Table1[[#This Row],[age]]&lt;=49,"40-49",Table1[[#This Row],[age]]&lt;=59,"50-59",Table1[[#This Row],[age]]&gt;60,"60+")</f>
        <v>40-49</v>
      </c>
    </row>
    <row r="881" spans="1:11" x14ac:dyDescent="0.25">
      <c r="A881" t="s">
        <v>2601</v>
      </c>
      <c r="B881" t="s">
        <v>1844</v>
      </c>
      <c r="C881" t="s">
        <v>2602</v>
      </c>
      <c r="D881" t="s">
        <v>13</v>
      </c>
      <c r="E881">
        <v>23</v>
      </c>
      <c r="F881" t="s">
        <v>28</v>
      </c>
      <c r="G881" t="s">
        <v>48</v>
      </c>
      <c r="H881" t="s">
        <v>62</v>
      </c>
      <c r="I881" t="s">
        <v>23</v>
      </c>
      <c r="J881" s="3">
        <v>46850</v>
      </c>
      <c r="K881" t="str" cm="1">
        <f t="array" ref="K881">_xlfn.IFS(Table1[[#This Row],[age]]&lt;20,"19 Below",Table1[[#This Row],[age]]&lt;=29,"20-29",Table1[[#This Row],[age]]&lt;=39,"30-39",Table1[[#This Row],[age]]&lt;=49,"40-49",Table1[[#This Row],[age]]&lt;=59,"50-59",Table1[[#This Row],[age]]&gt;60,"60+")</f>
        <v>20-29</v>
      </c>
    </row>
    <row r="882" spans="1:11" x14ac:dyDescent="0.25">
      <c r="A882" t="s">
        <v>2603</v>
      </c>
      <c r="B882" t="s">
        <v>2604</v>
      </c>
      <c r="C882" t="s">
        <v>2605</v>
      </c>
      <c r="D882" t="s">
        <v>13</v>
      </c>
      <c r="E882">
        <v>23</v>
      </c>
      <c r="F882" t="s">
        <v>28</v>
      </c>
      <c r="G882" t="s">
        <v>44</v>
      </c>
      <c r="H882" t="s">
        <v>62</v>
      </c>
      <c r="I882" t="s">
        <v>40</v>
      </c>
      <c r="J882" s="3">
        <v>77420</v>
      </c>
      <c r="K882" t="str" cm="1">
        <f t="array" ref="K882">_xlfn.IFS(Table1[[#This Row],[age]]&lt;20,"19 Below",Table1[[#This Row],[age]]&lt;=29,"20-29",Table1[[#This Row],[age]]&lt;=39,"30-39",Table1[[#This Row],[age]]&lt;=49,"40-49",Table1[[#This Row],[age]]&lt;=59,"50-59",Table1[[#This Row],[age]]&gt;60,"60+")</f>
        <v>20-29</v>
      </c>
    </row>
    <row r="883" spans="1:11" x14ac:dyDescent="0.25">
      <c r="A883" t="s">
        <v>2606</v>
      </c>
      <c r="B883" t="s">
        <v>2607</v>
      </c>
      <c r="C883" t="s">
        <v>2608</v>
      </c>
      <c r="D883" t="s">
        <v>13</v>
      </c>
      <c r="E883">
        <v>25</v>
      </c>
      <c r="F883" t="s">
        <v>28</v>
      </c>
      <c r="G883" t="s">
        <v>15</v>
      </c>
      <c r="H883" t="s">
        <v>62</v>
      </c>
      <c r="I883" t="s">
        <v>23</v>
      </c>
      <c r="J883" s="3">
        <v>57765</v>
      </c>
      <c r="K883" t="str" cm="1">
        <f t="array" ref="K883">_xlfn.IFS(Table1[[#This Row],[age]]&lt;20,"19 Below",Table1[[#This Row],[age]]&lt;=29,"20-29",Table1[[#This Row],[age]]&lt;=39,"30-39",Table1[[#This Row],[age]]&lt;=49,"40-49",Table1[[#This Row],[age]]&lt;=59,"50-59",Table1[[#This Row],[age]]&gt;60,"60+")</f>
        <v>20-29</v>
      </c>
    </row>
    <row r="884" spans="1:11" x14ac:dyDescent="0.25">
      <c r="A884" t="s">
        <v>2609</v>
      </c>
      <c r="B884" t="s">
        <v>2610</v>
      </c>
      <c r="C884" t="s">
        <v>2611</v>
      </c>
      <c r="D884" t="s">
        <v>34</v>
      </c>
      <c r="E884">
        <v>22</v>
      </c>
      <c r="F884" t="s">
        <v>14</v>
      </c>
      <c r="G884" t="s">
        <v>29</v>
      </c>
      <c r="H884" t="s">
        <v>118</v>
      </c>
      <c r="I884" t="s">
        <v>17</v>
      </c>
      <c r="J884" s="3">
        <v>22122</v>
      </c>
      <c r="K884" t="str" cm="1">
        <f t="array" ref="K884">_xlfn.IFS(Table1[[#This Row],[age]]&lt;20,"19 Below",Table1[[#This Row],[age]]&lt;=29,"20-29",Table1[[#This Row],[age]]&lt;=39,"30-39",Table1[[#This Row],[age]]&lt;=49,"40-49",Table1[[#This Row],[age]]&lt;=59,"50-59",Table1[[#This Row],[age]]&gt;60,"60+")</f>
        <v>20-29</v>
      </c>
    </row>
    <row r="885" spans="1:11" x14ac:dyDescent="0.25">
      <c r="A885" t="s">
        <v>2612</v>
      </c>
      <c r="B885" t="s">
        <v>2613</v>
      </c>
      <c r="C885" t="s">
        <v>2614</v>
      </c>
      <c r="D885" t="s">
        <v>34</v>
      </c>
      <c r="E885">
        <v>40</v>
      </c>
      <c r="F885" t="s">
        <v>28</v>
      </c>
      <c r="G885" t="s">
        <v>48</v>
      </c>
      <c r="H885" t="s">
        <v>30</v>
      </c>
      <c r="I885" t="s">
        <v>23</v>
      </c>
      <c r="J885" s="3">
        <v>304343</v>
      </c>
      <c r="K885" t="str" cm="1">
        <f t="array" ref="K885">_xlfn.IFS(Table1[[#This Row],[age]]&lt;20,"19 Below",Table1[[#This Row],[age]]&lt;=29,"20-29",Table1[[#This Row],[age]]&lt;=39,"30-39",Table1[[#This Row],[age]]&lt;=49,"40-49",Table1[[#This Row],[age]]&lt;=59,"50-59",Table1[[#This Row],[age]]&gt;60,"60+")</f>
        <v>40-49</v>
      </c>
    </row>
    <row r="886" spans="1:11" x14ac:dyDescent="0.25">
      <c r="A886" t="s">
        <v>2615</v>
      </c>
      <c r="B886" t="s">
        <v>2616</v>
      </c>
      <c r="C886" t="s">
        <v>2617</v>
      </c>
      <c r="D886" t="s">
        <v>34</v>
      </c>
      <c r="E886">
        <v>25</v>
      </c>
      <c r="F886" t="s">
        <v>28</v>
      </c>
      <c r="G886" t="s">
        <v>15</v>
      </c>
      <c r="H886" t="s">
        <v>70</v>
      </c>
      <c r="I886" t="s">
        <v>17</v>
      </c>
      <c r="J886" s="3">
        <v>41243</v>
      </c>
      <c r="K886" t="str" cm="1">
        <f t="array" ref="K886">_xlfn.IFS(Table1[[#This Row],[age]]&lt;20,"19 Below",Table1[[#This Row],[age]]&lt;=29,"20-29",Table1[[#This Row],[age]]&lt;=39,"30-39",Table1[[#This Row],[age]]&lt;=49,"40-49",Table1[[#This Row],[age]]&lt;=59,"50-59",Table1[[#This Row],[age]]&gt;60,"60+")</f>
        <v>20-29</v>
      </c>
    </row>
    <row r="887" spans="1:11" x14ac:dyDescent="0.25">
      <c r="A887" t="s">
        <v>2618</v>
      </c>
      <c r="B887" t="s">
        <v>2619</v>
      </c>
      <c r="C887" t="s">
        <v>2620</v>
      </c>
      <c r="D887" t="s">
        <v>27</v>
      </c>
      <c r="E887">
        <v>25</v>
      </c>
      <c r="F887" t="s">
        <v>14</v>
      </c>
      <c r="G887" t="s">
        <v>29</v>
      </c>
      <c r="H887" t="s">
        <v>16</v>
      </c>
      <c r="I887" t="s">
        <v>23</v>
      </c>
      <c r="J887" s="3">
        <v>81889</v>
      </c>
      <c r="K887" t="str" cm="1">
        <f t="array" ref="K887">_xlfn.IFS(Table1[[#This Row],[age]]&lt;20,"19 Below",Table1[[#This Row],[age]]&lt;=29,"20-29",Table1[[#This Row],[age]]&lt;=39,"30-39",Table1[[#This Row],[age]]&lt;=49,"40-49",Table1[[#This Row],[age]]&lt;=59,"50-59",Table1[[#This Row],[age]]&gt;60,"60+")</f>
        <v>20-29</v>
      </c>
    </row>
    <row r="888" spans="1:11" x14ac:dyDescent="0.25">
      <c r="A888" t="s">
        <v>2621</v>
      </c>
      <c r="B888" t="s">
        <v>2622</v>
      </c>
      <c r="C888" t="s">
        <v>2623</v>
      </c>
      <c r="D888" t="s">
        <v>13</v>
      </c>
      <c r="E888">
        <v>38</v>
      </c>
      <c r="F888" t="s">
        <v>28</v>
      </c>
      <c r="G888" t="s">
        <v>29</v>
      </c>
      <c r="H888" t="s">
        <v>62</v>
      </c>
      <c r="I888" t="s">
        <v>17</v>
      </c>
      <c r="J888" s="3">
        <v>231699</v>
      </c>
      <c r="K888" t="str" cm="1">
        <f t="array" ref="K888">_xlfn.IFS(Table1[[#This Row],[age]]&lt;20,"19 Below",Table1[[#This Row],[age]]&lt;=29,"20-29",Table1[[#This Row],[age]]&lt;=39,"30-39",Table1[[#This Row],[age]]&lt;=49,"40-49",Table1[[#This Row],[age]]&lt;=59,"50-59",Table1[[#This Row],[age]]&gt;60,"60+")</f>
        <v>30-39</v>
      </c>
    </row>
    <row r="889" spans="1:11" x14ac:dyDescent="0.25">
      <c r="A889" t="s">
        <v>2624</v>
      </c>
      <c r="B889" t="s">
        <v>2625</v>
      </c>
      <c r="C889" t="s">
        <v>2626</v>
      </c>
      <c r="D889" t="s">
        <v>13</v>
      </c>
      <c r="E889">
        <v>25</v>
      </c>
      <c r="F889" t="s">
        <v>28</v>
      </c>
      <c r="G889" t="s">
        <v>29</v>
      </c>
      <c r="H889" t="s">
        <v>70</v>
      </c>
      <c r="I889" t="s">
        <v>17</v>
      </c>
      <c r="J889" s="3">
        <v>40079</v>
      </c>
      <c r="K889" t="str" cm="1">
        <f t="array" ref="K889">_xlfn.IFS(Table1[[#This Row],[age]]&lt;20,"19 Below",Table1[[#This Row],[age]]&lt;=29,"20-29",Table1[[#This Row],[age]]&lt;=39,"30-39",Table1[[#This Row],[age]]&lt;=49,"40-49",Table1[[#This Row],[age]]&lt;=59,"50-59",Table1[[#This Row],[age]]&gt;60,"60+")</f>
        <v>20-29</v>
      </c>
    </row>
    <row r="890" spans="1:11" x14ac:dyDescent="0.25">
      <c r="A890" t="s">
        <v>2627</v>
      </c>
      <c r="B890" t="s">
        <v>2628</v>
      </c>
      <c r="C890" t="s">
        <v>2629</v>
      </c>
      <c r="D890" t="s">
        <v>34</v>
      </c>
      <c r="E890">
        <v>23</v>
      </c>
      <c r="F890" t="s">
        <v>28</v>
      </c>
      <c r="G890" t="s">
        <v>29</v>
      </c>
      <c r="H890" t="s">
        <v>70</v>
      </c>
      <c r="I890" t="s">
        <v>17</v>
      </c>
      <c r="J890" s="3">
        <v>40438</v>
      </c>
      <c r="K890" t="str" cm="1">
        <f t="array" ref="K890">_xlfn.IFS(Table1[[#This Row],[age]]&lt;20,"19 Below",Table1[[#This Row],[age]]&lt;=29,"20-29",Table1[[#This Row],[age]]&lt;=39,"30-39",Table1[[#This Row],[age]]&lt;=49,"40-49",Table1[[#This Row],[age]]&lt;=59,"50-59",Table1[[#This Row],[age]]&gt;60,"60+")</f>
        <v>20-29</v>
      </c>
    </row>
    <row r="891" spans="1:11" x14ac:dyDescent="0.25">
      <c r="A891" t="s">
        <v>2630</v>
      </c>
      <c r="B891" t="s">
        <v>1908</v>
      </c>
      <c r="C891" t="s">
        <v>2631</v>
      </c>
      <c r="D891" t="s">
        <v>13</v>
      </c>
      <c r="E891">
        <v>24</v>
      </c>
      <c r="F891" t="s">
        <v>28</v>
      </c>
      <c r="G891" t="s">
        <v>15</v>
      </c>
      <c r="H891" t="s">
        <v>70</v>
      </c>
      <c r="I891" t="s">
        <v>40</v>
      </c>
      <c r="J891" s="3">
        <v>30233</v>
      </c>
      <c r="K891" t="str" cm="1">
        <f t="array" ref="K891">_xlfn.IFS(Table1[[#This Row],[age]]&lt;20,"19 Below",Table1[[#This Row],[age]]&lt;=29,"20-29",Table1[[#This Row],[age]]&lt;=39,"30-39",Table1[[#This Row],[age]]&lt;=49,"40-49",Table1[[#This Row],[age]]&lt;=59,"50-59",Table1[[#This Row],[age]]&gt;60,"60+")</f>
        <v>20-29</v>
      </c>
    </row>
    <row r="892" spans="1:11" x14ac:dyDescent="0.25">
      <c r="A892" t="s">
        <v>2632</v>
      </c>
      <c r="B892" t="s">
        <v>1690</v>
      </c>
      <c r="C892" t="s">
        <v>2633</v>
      </c>
      <c r="D892" t="s">
        <v>34</v>
      </c>
      <c r="E892">
        <v>24</v>
      </c>
      <c r="F892" t="s">
        <v>14</v>
      </c>
      <c r="G892" t="s">
        <v>44</v>
      </c>
      <c r="H892" t="s">
        <v>16</v>
      </c>
      <c r="I892" t="s">
        <v>23</v>
      </c>
      <c r="J892" s="3">
        <v>125759</v>
      </c>
      <c r="K892" t="str" cm="1">
        <f t="array" ref="K892">_xlfn.IFS(Table1[[#This Row],[age]]&lt;20,"19 Below",Table1[[#This Row],[age]]&lt;=29,"20-29",Table1[[#This Row],[age]]&lt;=39,"30-39",Table1[[#This Row],[age]]&lt;=49,"40-49",Table1[[#This Row],[age]]&lt;=59,"50-59",Table1[[#This Row],[age]]&gt;60,"60+")</f>
        <v>20-29</v>
      </c>
    </row>
    <row r="893" spans="1:11" x14ac:dyDescent="0.25">
      <c r="A893" t="s">
        <v>2634</v>
      </c>
      <c r="B893" t="s">
        <v>2635</v>
      </c>
      <c r="C893" t="s">
        <v>2636</v>
      </c>
      <c r="D893" t="s">
        <v>34</v>
      </c>
      <c r="E893">
        <v>23</v>
      </c>
      <c r="F893" t="s">
        <v>28</v>
      </c>
      <c r="G893" t="s">
        <v>29</v>
      </c>
      <c r="H893" t="s">
        <v>62</v>
      </c>
      <c r="I893" t="s">
        <v>23</v>
      </c>
      <c r="J893" s="3">
        <v>56946</v>
      </c>
      <c r="K893" t="str" cm="1">
        <f t="array" ref="K893">_xlfn.IFS(Table1[[#This Row],[age]]&lt;20,"19 Below",Table1[[#This Row],[age]]&lt;=29,"20-29",Table1[[#This Row],[age]]&lt;=39,"30-39",Table1[[#This Row],[age]]&lt;=49,"40-49",Table1[[#This Row],[age]]&lt;=59,"50-59",Table1[[#This Row],[age]]&gt;60,"60+")</f>
        <v>20-29</v>
      </c>
    </row>
    <row r="894" spans="1:11" x14ac:dyDescent="0.25">
      <c r="A894" t="s">
        <v>2637</v>
      </c>
      <c r="B894" t="s">
        <v>2638</v>
      </c>
      <c r="C894" t="s">
        <v>2639</v>
      </c>
      <c r="D894" t="s">
        <v>34</v>
      </c>
      <c r="E894">
        <v>25</v>
      </c>
      <c r="F894" t="s">
        <v>28</v>
      </c>
      <c r="G894" t="s">
        <v>48</v>
      </c>
      <c r="H894" t="s">
        <v>62</v>
      </c>
      <c r="I894" t="s">
        <v>23</v>
      </c>
      <c r="J894" s="3">
        <v>65642</v>
      </c>
      <c r="K894" t="str" cm="1">
        <f t="array" ref="K894">_xlfn.IFS(Table1[[#This Row],[age]]&lt;20,"19 Below",Table1[[#This Row],[age]]&lt;=29,"20-29",Table1[[#This Row],[age]]&lt;=39,"30-39",Table1[[#This Row],[age]]&lt;=49,"40-49",Table1[[#This Row],[age]]&lt;=59,"50-59",Table1[[#This Row],[age]]&gt;60,"60+")</f>
        <v>20-29</v>
      </c>
    </row>
    <row r="895" spans="1:11" x14ac:dyDescent="0.25">
      <c r="A895" t="s">
        <v>2640</v>
      </c>
      <c r="B895" t="s">
        <v>2641</v>
      </c>
      <c r="C895" t="s">
        <v>2642</v>
      </c>
      <c r="D895" t="s">
        <v>34</v>
      </c>
      <c r="E895">
        <v>25</v>
      </c>
      <c r="F895" t="s">
        <v>14</v>
      </c>
      <c r="G895" t="s">
        <v>29</v>
      </c>
      <c r="H895" t="s">
        <v>16</v>
      </c>
      <c r="I895" t="s">
        <v>17</v>
      </c>
      <c r="J895" s="3">
        <v>56163</v>
      </c>
      <c r="K895" t="str" cm="1">
        <f t="array" ref="K895">_xlfn.IFS(Table1[[#This Row],[age]]&lt;20,"19 Below",Table1[[#This Row],[age]]&lt;=29,"20-29",Table1[[#This Row],[age]]&lt;=39,"30-39",Table1[[#This Row],[age]]&lt;=49,"40-49",Table1[[#This Row],[age]]&lt;=59,"50-59",Table1[[#This Row],[age]]&gt;60,"60+")</f>
        <v>20-29</v>
      </c>
    </row>
    <row r="896" spans="1:11" x14ac:dyDescent="0.25">
      <c r="A896" t="s">
        <v>2643</v>
      </c>
      <c r="B896" t="s">
        <v>2644</v>
      </c>
      <c r="C896" t="s">
        <v>2645</v>
      </c>
      <c r="D896" t="s">
        <v>13</v>
      </c>
      <c r="E896">
        <v>24</v>
      </c>
      <c r="F896" t="s">
        <v>28</v>
      </c>
      <c r="G896" t="s">
        <v>146</v>
      </c>
      <c r="H896" t="s">
        <v>74</v>
      </c>
      <c r="I896" t="s">
        <v>17</v>
      </c>
      <c r="J896" s="3">
        <v>57054</v>
      </c>
      <c r="K896" t="str" cm="1">
        <f t="array" ref="K896">_xlfn.IFS(Table1[[#This Row],[age]]&lt;20,"19 Below",Table1[[#This Row],[age]]&lt;=29,"20-29",Table1[[#This Row],[age]]&lt;=39,"30-39",Table1[[#This Row],[age]]&lt;=49,"40-49",Table1[[#This Row],[age]]&lt;=59,"50-59",Table1[[#This Row],[age]]&gt;60,"60+")</f>
        <v>20-29</v>
      </c>
    </row>
    <row r="897" spans="1:11" x14ac:dyDescent="0.25">
      <c r="A897" t="s">
        <v>2646</v>
      </c>
      <c r="B897" t="s">
        <v>2647</v>
      </c>
      <c r="C897" t="s">
        <v>2648</v>
      </c>
      <c r="D897" t="s">
        <v>27</v>
      </c>
      <c r="E897">
        <v>22</v>
      </c>
      <c r="F897" t="s">
        <v>28</v>
      </c>
      <c r="G897" t="s">
        <v>29</v>
      </c>
      <c r="H897" t="s">
        <v>70</v>
      </c>
      <c r="I897" t="s">
        <v>23</v>
      </c>
      <c r="J897" s="3">
        <v>21649</v>
      </c>
      <c r="K897" t="str" cm="1">
        <f t="array" ref="K897">_xlfn.IFS(Table1[[#This Row],[age]]&lt;20,"19 Below",Table1[[#This Row],[age]]&lt;=29,"20-29",Table1[[#This Row],[age]]&lt;=39,"30-39",Table1[[#This Row],[age]]&lt;=49,"40-49",Table1[[#This Row],[age]]&lt;=59,"50-59",Table1[[#This Row],[age]]&gt;60,"60+")</f>
        <v>20-29</v>
      </c>
    </row>
    <row r="898" spans="1:11" x14ac:dyDescent="0.25">
      <c r="A898" t="s">
        <v>2649</v>
      </c>
      <c r="B898" t="s">
        <v>2650</v>
      </c>
      <c r="C898" t="s">
        <v>2651</v>
      </c>
      <c r="D898" t="s">
        <v>34</v>
      </c>
      <c r="E898">
        <v>22</v>
      </c>
      <c r="F898" t="s">
        <v>28</v>
      </c>
      <c r="G898" t="s">
        <v>15</v>
      </c>
      <c r="H898" t="s">
        <v>55</v>
      </c>
      <c r="I898" t="s">
        <v>17</v>
      </c>
      <c r="J898" s="3">
        <v>45850</v>
      </c>
      <c r="K898" t="str" cm="1">
        <f t="array" ref="K898">_xlfn.IFS(Table1[[#This Row],[age]]&lt;20,"19 Below",Table1[[#This Row],[age]]&lt;=29,"20-29",Table1[[#This Row],[age]]&lt;=39,"30-39",Table1[[#This Row],[age]]&lt;=49,"40-49",Table1[[#This Row],[age]]&lt;=59,"50-59",Table1[[#This Row],[age]]&gt;60,"60+")</f>
        <v>20-29</v>
      </c>
    </row>
    <row r="899" spans="1:11" x14ac:dyDescent="0.25">
      <c r="A899" t="s">
        <v>2652</v>
      </c>
      <c r="B899" t="s">
        <v>1562</v>
      </c>
      <c r="C899" t="s">
        <v>2653</v>
      </c>
      <c r="D899" t="s">
        <v>13</v>
      </c>
      <c r="E899">
        <v>46</v>
      </c>
      <c r="F899" t="s">
        <v>14</v>
      </c>
      <c r="G899" t="s">
        <v>29</v>
      </c>
      <c r="H899" t="s">
        <v>16</v>
      </c>
      <c r="I899" t="s">
        <v>23</v>
      </c>
      <c r="J899" s="3">
        <v>325452</v>
      </c>
      <c r="K899" t="str" cm="1">
        <f t="array" ref="K899">_xlfn.IFS(Table1[[#This Row],[age]]&lt;20,"19 Below",Table1[[#This Row],[age]]&lt;=29,"20-29",Table1[[#This Row],[age]]&lt;=39,"30-39",Table1[[#This Row],[age]]&lt;=49,"40-49",Table1[[#This Row],[age]]&lt;=59,"50-59",Table1[[#This Row],[age]]&gt;60,"60+")</f>
        <v>40-49</v>
      </c>
    </row>
    <row r="900" spans="1:11" x14ac:dyDescent="0.25">
      <c r="A900" t="s">
        <v>2654</v>
      </c>
      <c r="B900" t="s">
        <v>2655</v>
      </c>
      <c r="C900" t="s">
        <v>2656</v>
      </c>
      <c r="D900" t="s">
        <v>34</v>
      </c>
      <c r="E900">
        <v>22</v>
      </c>
      <c r="F900" t="s">
        <v>28</v>
      </c>
      <c r="G900" t="s">
        <v>15</v>
      </c>
      <c r="H900" t="s">
        <v>74</v>
      </c>
      <c r="I900" t="s">
        <v>17</v>
      </c>
      <c r="J900" s="3">
        <v>73653</v>
      </c>
      <c r="K900" t="str" cm="1">
        <f t="array" ref="K900">_xlfn.IFS(Table1[[#This Row],[age]]&lt;20,"19 Below",Table1[[#This Row],[age]]&lt;=29,"20-29",Table1[[#This Row],[age]]&lt;=39,"30-39",Table1[[#This Row],[age]]&lt;=49,"40-49",Table1[[#This Row],[age]]&lt;=59,"50-59",Table1[[#This Row],[age]]&gt;60,"60+")</f>
        <v>20-29</v>
      </c>
    </row>
    <row r="901" spans="1:11" x14ac:dyDescent="0.25">
      <c r="A901" t="s">
        <v>2657</v>
      </c>
      <c r="B901" t="s">
        <v>612</v>
      </c>
      <c r="C901" t="s">
        <v>2658</v>
      </c>
      <c r="D901" t="s">
        <v>13</v>
      </c>
      <c r="E901">
        <v>44</v>
      </c>
      <c r="F901" t="s">
        <v>14</v>
      </c>
      <c r="G901" t="s">
        <v>44</v>
      </c>
      <c r="H901" t="s">
        <v>66</v>
      </c>
      <c r="I901" t="s">
        <v>40</v>
      </c>
      <c r="J901" s="3">
        <v>313891</v>
      </c>
      <c r="K901" t="str" cm="1">
        <f t="array" ref="K901">_xlfn.IFS(Table1[[#This Row],[age]]&lt;20,"19 Below",Table1[[#This Row],[age]]&lt;=29,"20-29",Table1[[#This Row],[age]]&lt;=39,"30-39",Table1[[#This Row],[age]]&lt;=49,"40-49",Table1[[#This Row],[age]]&lt;=59,"50-59",Table1[[#This Row],[age]]&gt;60,"60+")</f>
        <v>40-49</v>
      </c>
    </row>
    <row r="902" spans="1:11" x14ac:dyDescent="0.25">
      <c r="A902" t="s">
        <v>2659</v>
      </c>
      <c r="B902" t="s">
        <v>2660</v>
      </c>
      <c r="C902" t="s">
        <v>2661</v>
      </c>
      <c r="D902" t="s">
        <v>34</v>
      </c>
      <c r="E902">
        <v>22</v>
      </c>
      <c r="F902" t="s">
        <v>28</v>
      </c>
      <c r="G902" t="s">
        <v>29</v>
      </c>
      <c r="H902" t="s">
        <v>62</v>
      </c>
      <c r="I902" t="s">
        <v>17</v>
      </c>
      <c r="J902" s="3">
        <v>75810</v>
      </c>
      <c r="K902" t="str" cm="1">
        <f t="array" ref="K902">_xlfn.IFS(Table1[[#This Row],[age]]&lt;20,"19 Below",Table1[[#This Row],[age]]&lt;=29,"20-29",Table1[[#This Row],[age]]&lt;=39,"30-39",Table1[[#This Row],[age]]&lt;=49,"40-49",Table1[[#This Row],[age]]&lt;=59,"50-59",Table1[[#This Row],[age]]&gt;60,"60+")</f>
        <v>20-29</v>
      </c>
    </row>
    <row r="903" spans="1:11" x14ac:dyDescent="0.25">
      <c r="A903" t="s">
        <v>2662</v>
      </c>
      <c r="B903" t="s">
        <v>2663</v>
      </c>
      <c r="C903" t="s">
        <v>2664</v>
      </c>
      <c r="D903" t="s">
        <v>13</v>
      </c>
      <c r="E903">
        <v>24</v>
      </c>
      <c r="F903" t="s">
        <v>28</v>
      </c>
      <c r="G903" t="s">
        <v>29</v>
      </c>
      <c r="H903" t="s">
        <v>55</v>
      </c>
      <c r="I903" t="s">
        <v>17</v>
      </c>
      <c r="J903" s="3">
        <v>32173</v>
      </c>
      <c r="K903" t="str" cm="1">
        <f t="array" ref="K903">_xlfn.IFS(Table1[[#This Row],[age]]&lt;20,"19 Below",Table1[[#This Row],[age]]&lt;=29,"20-29",Table1[[#This Row],[age]]&lt;=39,"30-39",Table1[[#This Row],[age]]&lt;=49,"40-49",Table1[[#This Row],[age]]&lt;=59,"50-59",Table1[[#This Row],[age]]&gt;60,"60+")</f>
        <v>20-29</v>
      </c>
    </row>
    <row r="904" spans="1:11" x14ac:dyDescent="0.25">
      <c r="A904" t="s">
        <v>2665</v>
      </c>
      <c r="B904" t="s">
        <v>2666</v>
      </c>
      <c r="C904" t="s">
        <v>2667</v>
      </c>
      <c r="D904" t="s">
        <v>34</v>
      </c>
      <c r="E904">
        <v>23</v>
      </c>
      <c r="F904" t="s">
        <v>28</v>
      </c>
      <c r="G904" t="s">
        <v>44</v>
      </c>
      <c r="H904" t="s">
        <v>55</v>
      </c>
      <c r="I904" t="s">
        <v>17</v>
      </c>
      <c r="J904" s="3">
        <v>49543</v>
      </c>
      <c r="K904" t="str" cm="1">
        <f t="array" ref="K904">_xlfn.IFS(Table1[[#This Row],[age]]&lt;20,"19 Below",Table1[[#This Row],[age]]&lt;=29,"20-29",Table1[[#This Row],[age]]&lt;=39,"30-39",Table1[[#This Row],[age]]&lt;=49,"40-49",Table1[[#This Row],[age]]&lt;=59,"50-59",Table1[[#This Row],[age]]&gt;60,"60+")</f>
        <v>20-29</v>
      </c>
    </row>
    <row r="905" spans="1:11" x14ac:dyDescent="0.25">
      <c r="A905" t="s">
        <v>2668</v>
      </c>
      <c r="B905" t="s">
        <v>2669</v>
      </c>
      <c r="C905" t="s">
        <v>2670</v>
      </c>
      <c r="D905" t="s">
        <v>34</v>
      </c>
      <c r="E905">
        <v>25</v>
      </c>
      <c r="F905" t="s">
        <v>28</v>
      </c>
      <c r="G905" t="s">
        <v>29</v>
      </c>
      <c r="H905" t="s">
        <v>30</v>
      </c>
      <c r="I905" t="s">
        <v>23</v>
      </c>
      <c r="J905" s="3">
        <v>199034</v>
      </c>
      <c r="K905" t="str" cm="1">
        <f t="array" ref="K905">_xlfn.IFS(Table1[[#This Row],[age]]&lt;20,"19 Below",Table1[[#This Row],[age]]&lt;=29,"20-29",Table1[[#This Row],[age]]&lt;=39,"30-39",Table1[[#This Row],[age]]&lt;=49,"40-49",Table1[[#This Row],[age]]&lt;=59,"50-59",Table1[[#This Row],[age]]&gt;60,"60+")</f>
        <v>20-29</v>
      </c>
    </row>
    <row r="906" spans="1:11" x14ac:dyDescent="0.25">
      <c r="A906" t="s">
        <v>2671</v>
      </c>
      <c r="B906" t="s">
        <v>2672</v>
      </c>
      <c r="C906" t="s">
        <v>2673</v>
      </c>
      <c r="D906" t="s">
        <v>13</v>
      </c>
      <c r="E906">
        <v>22</v>
      </c>
      <c r="F906" t="s">
        <v>28</v>
      </c>
      <c r="G906" t="s">
        <v>15</v>
      </c>
      <c r="H906" t="s">
        <v>74</v>
      </c>
      <c r="I906" t="s">
        <v>23</v>
      </c>
      <c r="J906" s="3">
        <v>66552</v>
      </c>
      <c r="K906" t="str" cm="1">
        <f t="array" ref="K906">_xlfn.IFS(Table1[[#This Row],[age]]&lt;20,"19 Below",Table1[[#This Row],[age]]&lt;=29,"20-29",Table1[[#This Row],[age]]&lt;=39,"30-39",Table1[[#This Row],[age]]&lt;=49,"40-49",Table1[[#This Row],[age]]&lt;=59,"50-59",Table1[[#This Row],[age]]&gt;60,"60+")</f>
        <v>20-29</v>
      </c>
    </row>
    <row r="907" spans="1:11" x14ac:dyDescent="0.25">
      <c r="A907" t="s">
        <v>2674</v>
      </c>
      <c r="B907" t="s">
        <v>2675</v>
      </c>
      <c r="C907" t="s">
        <v>2676</v>
      </c>
      <c r="D907" t="s">
        <v>13</v>
      </c>
      <c r="E907">
        <v>24</v>
      </c>
      <c r="F907" t="s">
        <v>14</v>
      </c>
      <c r="G907" t="s">
        <v>29</v>
      </c>
      <c r="H907" t="s">
        <v>16</v>
      </c>
      <c r="I907" t="s">
        <v>17</v>
      </c>
      <c r="J907" s="3">
        <v>70546</v>
      </c>
      <c r="K907" t="str" cm="1">
        <f t="array" ref="K907">_xlfn.IFS(Table1[[#This Row],[age]]&lt;20,"19 Below",Table1[[#This Row],[age]]&lt;=29,"20-29",Table1[[#This Row],[age]]&lt;=39,"30-39",Table1[[#This Row],[age]]&lt;=49,"40-49",Table1[[#This Row],[age]]&lt;=59,"50-59",Table1[[#This Row],[age]]&gt;60,"60+")</f>
        <v>20-29</v>
      </c>
    </row>
    <row r="908" spans="1:11" x14ac:dyDescent="0.25">
      <c r="A908" t="s">
        <v>2677</v>
      </c>
      <c r="B908" t="s">
        <v>2678</v>
      </c>
      <c r="C908" t="s">
        <v>2679</v>
      </c>
      <c r="D908" t="s">
        <v>27</v>
      </c>
      <c r="E908">
        <v>42</v>
      </c>
      <c r="F908" t="s">
        <v>28</v>
      </c>
      <c r="G908" t="s">
        <v>29</v>
      </c>
      <c r="H908" t="s">
        <v>30</v>
      </c>
      <c r="I908" t="s">
        <v>23</v>
      </c>
      <c r="J908" s="3">
        <v>213191</v>
      </c>
      <c r="K908" t="str" cm="1">
        <f t="array" ref="K908">_xlfn.IFS(Table1[[#This Row],[age]]&lt;20,"19 Below",Table1[[#This Row],[age]]&lt;=29,"20-29",Table1[[#This Row],[age]]&lt;=39,"30-39",Table1[[#This Row],[age]]&lt;=49,"40-49",Table1[[#This Row],[age]]&lt;=59,"50-59",Table1[[#This Row],[age]]&gt;60,"60+")</f>
        <v>40-49</v>
      </c>
    </row>
    <row r="909" spans="1:11" x14ac:dyDescent="0.25">
      <c r="A909" t="s">
        <v>2680</v>
      </c>
      <c r="B909" t="s">
        <v>2681</v>
      </c>
      <c r="C909" t="s">
        <v>2682</v>
      </c>
      <c r="D909" t="s">
        <v>27</v>
      </c>
      <c r="E909">
        <v>21</v>
      </c>
      <c r="F909" t="s">
        <v>28</v>
      </c>
      <c r="G909" t="s">
        <v>15</v>
      </c>
      <c r="H909" t="s">
        <v>55</v>
      </c>
      <c r="I909" t="s">
        <v>40</v>
      </c>
      <c r="J909" s="3">
        <v>64887</v>
      </c>
      <c r="K909" t="str" cm="1">
        <f t="array" ref="K909">_xlfn.IFS(Table1[[#This Row],[age]]&lt;20,"19 Below",Table1[[#This Row],[age]]&lt;=29,"20-29",Table1[[#This Row],[age]]&lt;=39,"30-39",Table1[[#This Row],[age]]&lt;=49,"40-49",Table1[[#This Row],[age]]&lt;=59,"50-59",Table1[[#This Row],[age]]&gt;60,"60+")</f>
        <v>20-29</v>
      </c>
    </row>
    <row r="910" spans="1:11" x14ac:dyDescent="0.25">
      <c r="A910" t="s">
        <v>2683</v>
      </c>
      <c r="B910" t="s">
        <v>2684</v>
      </c>
      <c r="C910" t="s">
        <v>2685</v>
      </c>
      <c r="D910" t="s">
        <v>34</v>
      </c>
      <c r="E910">
        <v>42</v>
      </c>
      <c r="F910" t="s">
        <v>14</v>
      </c>
      <c r="G910" t="s">
        <v>29</v>
      </c>
      <c r="H910" t="s">
        <v>16</v>
      </c>
      <c r="I910" t="s">
        <v>23</v>
      </c>
      <c r="J910" s="3">
        <v>241646</v>
      </c>
      <c r="K910" t="str" cm="1">
        <f t="array" ref="K910">_xlfn.IFS(Table1[[#This Row],[age]]&lt;20,"19 Below",Table1[[#This Row],[age]]&lt;=29,"20-29",Table1[[#This Row],[age]]&lt;=39,"30-39",Table1[[#This Row],[age]]&lt;=49,"40-49",Table1[[#This Row],[age]]&lt;=59,"50-59",Table1[[#This Row],[age]]&gt;60,"60+")</f>
        <v>40-49</v>
      </c>
    </row>
    <row r="911" spans="1:11" x14ac:dyDescent="0.25">
      <c r="A911" t="s">
        <v>2686</v>
      </c>
      <c r="B911" t="s">
        <v>2687</v>
      </c>
      <c r="C911" t="s">
        <v>2688</v>
      </c>
      <c r="D911" t="s">
        <v>34</v>
      </c>
      <c r="E911">
        <v>22</v>
      </c>
      <c r="F911" t="s">
        <v>28</v>
      </c>
      <c r="G911" t="s">
        <v>44</v>
      </c>
      <c r="H911" t="s">
        <v>70</v>
      </c>
      <c r="I911" t="s">
        <v>40</v>
      </c>
      <c r="J911" s="3">
        <v>43588</v>
      </c>
      <c r="K911" t="str" cm="1">
        <f t="array" ref="K911">_xlfn.IFS(Table1[[#This Row],[age]]&lt;20,"19 Below",Table1[[#This Row],[age]]&lt;=29,"20-29",Table1[[#This Row],[age]]&lt;=39,"30-39",Table1[[#This Row],[age]]&lt;=49,"40-49",Table1[[#This Row],[age]]&lt;=59,"50-59",Table1[[#This Row],[age]]&gt;60,"60+")</f>
        <v>20-29</v>
      </c>
    </row>
    <row r="912" spans="1:11" x14ac:dyDescent="0.25">
      <c r="A912" t="s">
        <v>2689</v>
      </c>
      <c r="B912" t="s">
        <v>2690</v>
      </c>
      <c r="C912" t="s">
        <v>2691</v>
      </c>
      <c r="D912" t="s">
        <v>34</v>
      </c>
      <c r="E912">
        <v>22</v>
      </c>
      <c r="F912" t="s">
        <v>28</v>
      </c>
      <c r="G912" t="s">
        <v>44</v>
      </c>
      <c r="H912" t="s">
        <v>55</v>
      </c>
      <c r="I912" t="s">
        <v>40</v>
      </c>
      <c r="J912" s="3">
        <v>28790</v>
      </c>
      <c r="K912" t="str" cm="1">
        <f t="array" ref="K912">_xlfn.IFS(Table1[[#This Row],[age]]&lt;20,"19 Below",Table1[[#This Row],[age]]&lt;=29,"20-29",Table1[[#This Row],[age]]&lt;=39,"30-39",Table1[[#This Row],[age]]&lt;=49,"40-49",Table1[[#This Row],[age]]&lt;=59,"50-59",Table1[[#This Row],[age]]&gt;60,"60+")</f>
        <v>20-29</v>
      </c>
    </row>
    <row r="913" spans="1:11" x14ac:dyDescent="0.25">
      <c r="A913" t="s">
        <v>2692</v>
      </c>
      <c r="B913" t="s">
        <v>2693</v>
      </c>
      <c r="C913" t="s">
        <v>2694</v>
      </c>
      <c r="D913" t="s">
        <v>34</v>
      </c>
      <c r="E913">
        <v>22</v>
      </c>
      <c r="F913" t="s">
        <v>28</v>
      </c>
      <c r="G913" t="s">
        <v>29</v>
      </c>
      <c r="H913" t="s">
        <v>70</v>
      </c>
      <c r="I913" t="s">
        <v>17</v>
      </c>
      <c r="J913" s="3">
        <v>24208</v>
      </c>
      <c r="K913" t="str" cm="1">
        <f t="array" ref="K913">_xlfn.IFS(Table1[[#This Row],[age]]&lt;20,"19 Below",Table1[[#This Row],[age]]&lt;=29,"20-29",Table1[[#This Row],[age]]&lt;=39,"30-39",Table1[[#This Row],[age]]&lt;=49,"40-49",Table1[[#This Row],[age]]&lt;=59,"50-59",Table1[[#This Row],[age]]&gt;60,"60+")</f>
        <v>20-29</v>
      </c>
    </row>
    <row r="914" spans="1:11" x14ac:dyDescent="0.25">
      <c r="A914" t="s">
        <v>2695</v>
      </c>
      <c r="B914" t="s">
        <v>2696</v>
      </c>
      <c r="C914" t="s">
        <v>2697</v>
      </c>
      <c r="D914" t="s">
        <v>13</v>
      </c>
      <c r="E914">
        <v>24</v>
      </c>
      <c r="F914" t="s">
        <v>28</v>
      </c>
      <c r="G914" t="s">
        <v>15</v>
      </c>
      <c r="H914" t="s">
        <v>74</v>
      </c>
      <c r="I914" t="s">
        <v>23</v>
      </c>
      <c r="J914" s="3">
        <v>82174</v>
      </c>
      <c r="K914" t="str" cm="1">
        <f t="array" ref="K914">_xlfn.IFS(Table1[[#This Row],[age]]&lt;20,"19 Below",Table1[[#This Row],[age]]&lt;=29,"20-29",Table1[[#This Row],[age]]&lt;=39,"30-39",Table1[[#This Row],[age]]&lt;=49,"40-49",Table1[[#This Row],[age]]&lt;=59,"50-59",Table1[[#This Row],[age]]&gt;60,"60+")</f>
        <v>20-29</v>
      </c>
    </row>
    <row r="915" spans="1:11" x14ac:dyDescent="0.25">
      <c r="A915" t="s">
        <v>2698</v>
      </c>
      <c r="B915" t="s">
        <v>2699</v>
      </c>
      <c r="C915" t="s">
        <v>2700</v>
      </c>
      <c r="D915" t="s">
        <v>27</v>
      </c>
      <c r="E915">
        <v>22</v>
      </c>
      <c r="F915" t="s">
        <v>14</v>
      </c>
      <c r="G915" t="s">
        <v>15</v>
      </c>
      <c r="H915" t="s">
        <v>16</v>
      </c>
      <c r="I915" t="s">
        <v>23</v>
      </c>
      <c r="J915" s="3">
        <v>39845</v>
      </c>
      <c r="K915" t="str" cm="1">
        <f t="array" ref="K915">_xlfn.IFS(Table1[[#This Row],[age]]&lt;20,"19 Below",Table1[[#This Row],[age]]&lt;=29,"20-29",Table1[[#This Row],[age]]&lt;=39,"30-39",Table1[[#This Row],[age]]&lt;=49,"40-49",Table1[[#This Row],[age]]&lt;=59,"50-59",Table1[[#This Row],[age]]&gt;60,"60+")</f>
        <v>20-29</v>
      </c>
    </row>
    <row r="916" spans="1:11" x14ac:dyDescent="0.25">
      <c r="A916" t="s">
        <v>2701</v>
      </c>
      <c r="B916" t="s">
        <v>2702</v>
      </c>
      <c r="C916" t="s">
        <v>2703</v>
      </c>
      <c r="D916" t="s">
        <v>34</v>
      </c>
      <c r="E916">
        <v>21</v>
      </c>
      <c r="F916" t="s">
        <v>14</v>
      </c>
      <c r="G916" t="s">
        <v>29</v>
      </c>
      <c r="H916" t="s">
        <v>16</v>
      </c>
      <c r="I916" t="s">
        <v>23</v>
      </c>
      <c r="J916" s="3">
        <v>69402</v>
      </c>
      <c r="K916" t="str" cm="1">
        <f t="array" ref="K916">_xlfn.IFS(Table1[[#This Row],[age]]&lt;20,"19 Below",Table1[[#This Row],[age]]&lt;=29,"20-29",Table1[[#This Row],[age]]&lt;=39,"30-39",Table1[[#This Row],[age]]&lt;=49,"40-49",Table1[[#This Row],[age]]&lt;=59,"50-59",Table1[[#This Row],[age]]&gt;60,"60+")</f>
        <v>20-29</v>
      </c>
    </row>
    <row r="917" spans="1:11" x14ac:dyDescent="0.25">
      <c r="A917" t="s">
        <v>2704</v>
      </c>
      <c r="B917" t="s">
        <v>2705</v>
      </c>
      <c r="C917" t="s">
        <v>2706</v>
      </c>
      <c r="D917" t="s">
        <v>34</v>
      </c>
      <c r="E917">
        <v>47</v>
      </c>
      <c r="F917" t="s">
        <v>28</v>
      </c>
      <c r="G917" t="s">
        <v>44</v>
      </c>
      <c r="H917" t="s">
        <v>150</v>
      </c>
      <c r="I917" t="s">
        <v>40</v>
      </c>
      <c r="J917" s="3">
        <v>350101</v>
      </c>
      <c r="K917" t="str" cm="1">
        <f t="array" ref="K917">_xlfn.IFS(Table1[[#This Row],[age]]&lt;20,"19 Below",Table1[[#This Row],[age]]&lt;=29,"20-29",Table1[[#This Row],[age]]&lt;=39,"30-39",Table1[[#This Row],[age]]&lt;=49,"40-49",Table1[[#This Row],[age]]&lt;=59,"50-59",Table1[[#This Row],[age]]&gt;60,"60+")</f>
        <v>40-49</v>
      </c>
    </row>
    <row r="918" spans="1:11" x14ac:dyDescent="0.25">
      <c r="A918" t="s">
        <v>2707</v>
      </c>
      <c r="B918" t="s">
        <v>2708</v>
      </c>
      <c r="C918" t="s">
        <v>2709</v>
      </c>
      <c r="D918" t="s">
        <v>34</v>
      </c>
      <c r="E918">
        <v>24</v>
      </c>
      <c r="F918" t="s">
        <v>28</v>
      </c>
      <c r="G918" t="s">
        <v>29</v>
      </c>
      <c r="H918" t="s">
        <v>74</v>
      </c>
      <c r="I918" t="s">
        <v>23</v>
      </c>
      <c r="J918" s="3">
        <v>52850</v>
      </c>
      <c r="K918" t="str" cm="1">
        <f t="array" ref="K918">_xlfn.IFS(Table1[[#This Row],[age]]&lt;20,"19 Below",Table1[[#This Row],[age]]&lt;=29,"20-29",Table1[[#This Row],[age]]&lt;=39,"30-39",Table1[[#This Row],[age]]&lt;=49,"40-49",Table1[[#This Row],[age]]&lt;=59,"50-59",Table1[[#This Row],[age]]&gt;60,"60+")</f>
        <v>20-29</v>
      </c>
    </row>
    <row r="919" spans="1:11" x14ac:dyDescent="0.25">
      <c r="A919" t="s">
        <v>2710</v>
      </c>
      <c r="B919" t="s">
        <v>2711</v>
      </c>
      <c r="C919" t="s">
        <v>2712</v>
      </c>
      <c r="D919" t="s">
        <v>13</v>
      </c>
      <c r="E919">
        <v>21</v>
      </c>
      <c r="F919" t="s">
        <v>28</v>
      </c>
      <c r="G919" t="s">
        <v>29</v>
      </c>
      <c r="H919" t="s">
        <v>70</v>
      </c>
      <c r="I919" t="s">
        <v>40</v>
      </c>
      <c r="J919" s="3">
        <v>22462</v>
      </c>
      <c r="K919" t="str" cm="1">
        <f t="array" ref="K919">_xlfn.IFS(Table1[[#This Row],[age]]&lt;20,"19 Below",Table1[[#This Row],[age]]&lt;=29,"20-29",Table1[[#This Row],[age]]&lt;=39,"30-39",Table1[[#This Row],[age]]&lt;=49,"40-49",Table1[[#This Row],[age]]&lt;=59,"50-59",Table1[[#This Row],[age]]&gt;60,"60+")</f>
        <v>20-29</v>
      </c>
    </row>
    <row r="920" spans="1:11" x14ac:dyDescent="0.25">
      <c r="A920" t="s">
        <v>2713</v>
      </c>
      <c r="B920" t="s">
        <v>2714</v>
      </c>
      <c r="C920" t="s">
        <v>2715</v>
      </c>
      <c r="D920" t="s">
        <v>13</v>
      </c>
      <c r="E920">
        <v>22</v>
      </c>
      <c r="F920" t="s">
        <v>28</v>
      </c>
      <c r="G920" t="s">
        <v>15</v>
      </c>
      <c r="H920" t="s">
        <v>70</v>
      </c>
      <c r="I920" t="s">
        <v>17</v>
      </c>
      <c r="J920" s="3">
        <v>40115</v>
      </c>
      <c r="K920" t="str" cm="1">
        <f t="array" ref="K920">_xlfn.IFS(Table1[[#This Row],[age]]&lt;20,"19 Below",Table1[[#This Row],[age]]&lt;=29,"20-29",Table1[[#This Row],[age]]&lt;=39,"30-39",Table1[[#This Row],[age]]&lt;=49,"40-49",Table1[[#This Row],[age]]&lt;=59,"50-59",Table1[[#This Row],[age]]&gt;60,"60+")</f>
        <v>20-29</v>
      </c>
    </row>
    <row r="921" spans="1:11" x14ac:dyDescent="0.25">
      <c r="A921" t="s">
        <v>2716</v>
      </c>
      <c r="B921" t="s">
        <v>2717</v>
      </c>
      <c r="C921" t="s">
        <v>2718</v>
      </c>
      <c r="D921" t="s">
        <v>13</v>
      </c>
      <c r="E921">
        <v>22</v>
      </c>
      <c r="F921" t="s">
        <v>14</v>
      </c>
      <c r="G921" t="s">
        <v>35</v>
      </c>
      <c r="H921" t="s">
        <v>16</v>
      </c>
      <c r="I921" t="s">
        <v>23</v>
      </c>
      <c r="J921" s="3">
        <v>58270</v>
      </c>
      <c r="K921" t="str" cm="1">
        <f t="array" ref="K921">_xlfn.IFS(Table1[[#This Row],[age]]&lt;20,"19 Below",Table1[[#This Row],[age]]&lt;=29,"20-29",Table1[[#This Row],[age]]&lt;=39,"30-39",Table1[[#This Row],[age]]&lt;=49,"40-49",Table1[[#This Row],[age]]&lt;=59,"50-59",Table1[[#This Row],[age]]&gt;60,"60+")</f>
        <v>20-29</v>
      </c>
    </row>
    <row r="922" spans="1:11" x14ac:dyDescent="0.25">
      <c r="A922" t="s">
        <v>2719</v>
      </c>
      <c r="B922" t="s">
        <v>2720</v>
      </c>
      <c r="C922" t="s">
        <v>2721</v>
      </c>
      <c r="D922" t="s">
        <v>13</v>
      </c>
      <c r="E922">
        <v>22</v>
      </c>
      <c r="F922" t="s">
        <v>14</v>
      </c>
      <c r="G922" t="s">
        <v>15</v>
      </c>
      <c r="H922" t="s">
        <v>16</v>
      </c>
      <c r="I922" t="s">
        <v>17</v>
      </c>
      <c r="J922" s="3">
        <v>53014</v>
      </c>
      <c r="K922" t="str" cm="1">
        <f t="array" ref="K922">_xlfn.IFS(Table1[[#This Row],[age]]&lt;20,"19 Below",Table1[[#This Row],[age]]&lt;=29,"20-29",Table1[[#This Row],[age]]&lt;=39,"30-39",Table1[[#This Row],[age]]&lt;=49,"40-49",Table1[[#This Row],[age]]&lt;=59,"50-59",Table1[[#This Row],[age]]&gt;60,"60+")</f>
        <v>20-29</v>
      </c>
    </row>
    <row r="923" spans="1:11" x14ac:dyDescent="0.25">
      <c r="A923" t="s">
        <v>2722</v>
      </c>
      <c r="B923" t="s">
        <v>2723</v>
      </c>
      <c r="C923" t="s">
        <v>2724</v>
      </c>
      <c r="D923" t="s">
        <v>13</v>
      </c>
      <c r="E923">
        <v>24</v>
      </c>
      <c r="F923" t="s">
        <v>14</v>
      </c>
      <c r="G923" t="s">
        <v>29</v>
      </c>
      <c r="H923" t="s">
        <v>16</v>
      </c>
      <c r="I923" t="s">
        <v>17</v>
      </c>
      <c r="J923" s="3">
        <v>45410</v>
      </c>
      <c r="K923" t="str" cm="1">
        <f t="array" ref="K923">_xlfn.IFS(Table1[[#This Row],[age]]&lt;20,"19 Below",Table1[[#This Row],[age]]&lt;=29,"20-29",Table1[[#This Row],[age]]&lt;=39,"30-39",Table1[[#This Row],[age]]&lt;=49,"40-49",Table1[[#This Row],[age]]&lt;=59,"50-59",Table1[[#This Row],[age]]&gt;60,"60+")</f>
        <v>20-29</v>
      </c>
    </row>
    <row r="924" spans="1:11" x14ac:dyDescent="0.25">
      <c r="A924" t="s">
        <v>2725</v>
      </c>
      <c r="B924" t="s">
        <v>138</v>
      </c>
      <c r="C924" t="s">
        <v>2726</v>
      </c>
      <c r="D924" t="s">
        <v>34</v>
      </c>
      <c r="E924">
        <v>21</v>
      </c>
      <c r="F924" t="s">
        <v>28</v>
      </c>
      <c r="G924" t="s">
        <v>44</v>
      </c>
      <c r="H924" t="s">
        <v>70</v>
      </c>
      <c r="I924" t="s">
        <v>23</v>
      </c>
      <c r="J924" s="3">
        <v>54130</v>
      </c>
      <c r="K924" t="str" cm="1">
        <f t="array" ref="K924">_xlfn.IFS(Table1[[#This Row],[age]]&lt;20,"19 Below",Table1[[#This Row],[age]]&lt;=29,"20-29",Table1[[#This Row],[age]]&lt;=39,"30-39",Table1[[#This Row],[age]]&lt;=49,"40-49",Table1[[#This Row],[age]]&lt;=59,"50-59",Table1[[#This Row],[age]]&gt;60,"60+")</f>
        <v>20-29</v>
      </c>
    </row>
    <row r="925" spans="1:11" x14ac:dyDescent="0.25">
      <c r="A925" t="s">
        <v>2727</v>
      </c>
      <c r="B925" t="s">
        <v>2728</v>
      </c>
      <c r="C925" t="s">
        <v>2729</v>
      </c>
      <c r="D925" t="s">
        <v>34</v>
      </c>
      <c r="E925">
        <v>22</v>
      </c>
      <c r="F925" t="s">
        <v>28</v>
      </c>
      <c r="G925" t="s">
        <v>29</v>
      </c>
      <c r="H925" t="s">
        <v>70</v>
      </c>
      <c r="I925" t="s">
        <v>17</v>
      </c>
      <c r="J925" s="3">
        <v>24422</v>
      </c>
      <c r="K925" t="str" cm="1">
        <f t="array" ref="K925">_xlfn.IFS(Table1[[#This Row],[age]]&lt;20,"19 Below",Table1[[#This Row],[age]]&lt;=29,"20-29",Table1[[#This Row],[age]]&lt;=39,"30-39",Table1[[#This Row],[age]]&lt;=49,"40-49",Table1[[#This Row],[age]]&lt;=59,"50-59",Table1[[#This Row],[age]]&gt;60,"60+")</f>
        <v>20-29</v>
      </c>
    </row>
    <row r="926" spans="1:11" x14ac:dyDescent="0.25">
      <c r="A926" t="s">
        <v>2730</v>
      </c>
      <c r="B926" t="s">
        <v>1961</v>
      </c>
      <c r="C926" t="s">
        <v>2731</v>
      </c>
      <c r="D926" t="s">
        <v>13</v>
      </c>
      <c r="E926">
        <v>49</v>
      </c>
      <c r="F926" t="s">
        <v>28</v>
      </c>
      <c r="G926" t="s">
        <v>90</v>
      </c>
      <c r="H926" t="s">
        <v>62</v>
      </c>
      <c r="I926" t="s">
        <v>40</v>
      </c>
      <c r="J926" s="3">
        <v>248115</v>
      </c>
      <c r="K926" t="str" cm="1">
        <f t="array" ref="K926">_xlfn.IFS(Table1[[#This Row],[age]]&lt;20,"19 Below",Table1[[#This Row],[age]]&lt;=29,"20-29",Table1[[#This Row],[age]]&lt;=39,"30-39",Table1[[#This Row],[age]]&lt;=49,"40-49",Table1[[#This Row],[age]]&lt;=59,"50-59",Table1[[#This Row],[age]]&gt;60,"60+")</f>
        <v>40-49</v>
      </c>
    </row>
    <row r="927" spans="1:11" x14ac:dyDescent="0.25">
      <c r="A927" t="s">
        <v>2732</v>
      </c>
      <c r="B927" t="s">
        <v>2733</v>
      </c>
      <c r="C927" t="s">
        <v>2734</v>
      </c>
      <c r="D927" t="s">
        <v>34</v>
      </c>
      <c r="E927">
        <v>28</v>
      </c>
      <c r="F927" t="s">
        <v>21</v>
      </c>
      <c r="G927" t="s">
        <v>44</v>
      </c>
      <c r="H927" t="s">
        <v>175</v>
      </c>
      <c r="I927" t="s">
        <v>23</v>
      </c>
      <c r="J927" s="3">
        <v>152909</v>
      </c>
      <c r="K927" t="str" cm="1">
        <f t="array" ref="K927">_xlfn.IFS(Table1[[#This Row],[age]]&lt;20,"19 Below",Table1[[#This Row],[age]]&lt;=29,"20-29",Table1[[#This Row],[age]]&lt;=39,"30-39",Table1[[#This Row],[age]]&lt;=49,"40-49",Table1[[#This Row],[age]]&lt;=59,"50-59",Table1[[#This Row],[age]]&gt;60,"60+")</f>
        <v>20-29</v>
      </c>
    </row>
    <row r="928" spans="1:11" x14ac:dyDescent="0.25">
      <c r="A928" t="s">
        <v>2735</v>
      </c>
      <c r="B928" t="s">
        <v>2736</v>
      </c>
      <c r="C928" t="s">
        <v>2737</v>
      </c>
      <c r="D928" t="s">
        <v>34</v>
      </c>
      <c r="E928">
        <v>22</v>
      </c>
      <c r="F928" t="s">
        <v>28</v>
      </c>
      <c r="G928" t="s">
        <v>15</v>
      </c>
      <c r="H928" t="s">
        <v>70</v>
      </c>
      <c r="I928" t="s">
        <v>23</v>
      </c>
      <c r="J928" s="3">
        <v>75738</v>
      </c>
      <c r="K928" t="str" cm="1">
        <f t="array" ref="K928">_xlfn.IFS(Table1[[#This Row],[age]]&lt;20,"19 Below",Table1[[#This Row],[age]]&lt;=29,"20-29",Table1[[#This Row],[age]]&lt;=39,"30-39",Table1[[#This Row],[age]]&lt;=49,"40-49",Table1[[#This Row],[age]]&lt;=59,"50-59",Table1[[#This Row],[age]]&gt;60,"60+")</f>
        <v>20-29</v>
      </c>
    </row>
    <row r="929" spans="1:11" x14ac:dyDescent="0.25">
      <c r="A929" t="s">
        <v>2738</v>
      </c>
      <c r="B929" t="s">
        <v>331</v>
      </c>
      <c r="C929" t="s">
        <v>2739</v>
      </c>
      <c r="D929" t="s">
        <v>13</v>
      </c>
      <c r="E929">
        <v>29</v>
      </c>
      <c r="F929" t="s">
        <v>14</v>
      </c>
      <c r="G929" t="s">
        <v>44</v>
      </c>
      <c r="H929" t="s">
        <v>16</v>
      </c>
      <c r="I929" t="s">
        <v>40</v>
      </c>
      <c r="J929" s="3">
        <v>183768</v>
      </c>
      <c r="K929" t="str" cm="1">
        <f t="array" ref="K929">_xlfn.IFS(Table1[[#This Row],[age]]&lt;20,"19 Below",Table1[[#This Row],[age]]&lt;=29,"20-29",Table1[[#This Row],[age]]&lt;=39,"30-39",Table1[[#This Row],[age]]&lt;=49,"40-49",Table1[[#This Row],[age]]&lt;=59,"50-59",Table1[[#This Row],[age]]&gt;60,"60+")</f>
        <v>20-29</v>
      </c>
    </row>
    <row r="930" spans="1:11" x14ac:dyDescent="0.25">
      <c r="A930" t="s">
        <v>2740</v>
      </c>
      <c r="B930" t="s">
        <v>2741</v>
      </c>
      <c r="C930" t="s">
        <v>2742</v>
      </c>
      <c r="D930" t="s">
        <v>13</v>
      </c>
      <c r="E930">
        <v>23</v>
      </c>
      <c r="F930" t="s">
        <v>28</v>
      </c>
      <c r="G930" t="s">
        <v>44</v>
      </c>
      <c r="H930" t="s">
        <v>62</v>
      </c>
      <c r="I930" t="s">
        <v>40</v>
      </c>
      <c r="J930" s="3">
        <v>47046</v>
      </c>
      <c r="K930" t="str" cm="1">
        <f t="array" ref="K930">_xlfn.IFS(Table1[[#This Row],[age]]&lt;20,"19 Below",Table1[[#This Row],[age]]&lt;=29,"20-29",Table1[[#This Row],[age]]&lt;=39,"30-39",Table1[[#This Row],[age]]&lt;=49,"40-49",Table1[[#This Row],[age]]&lt;=59,"50-59",Table1[[#This Row],[age]]&gt;60,"60+")</f>
        <v>20-29</v>
      </c>
    </row>
    <row r="931" spans="1:11" x14ac:dyDescent="0.25">
      <c r="A931" t="s">
        <v>2743</v>
      </c>
      <c r="B931" t="s">
        <v>2744</v>
      </c>
      <c r="C931" t="s">
        <v>2745</v>
      </c>
      <c r="D931" t="s">
        <v>27</v>
      </c>
      <c r="E931">
        <v>24</v>
      </c>
      <c r="F931" t="s">
        <v>28</v>
      </c>
      <c r="G931" t="s">
        <v>29</v>
      </c>
      <c r="H931" t="s">
        <v>55</v>
      </c>
      <c r="I931" t="s">
        <v>23</v>
      </c>
      <c r="J931" s="3">
        <v>28797</v>
      </c>
      <c r="K931" t="str" cm="1">
        <f t="array" ref="K931">_xlfn.IFS(Table1[[#This Row],[age]]&lt;20,"19 Below",Table1[[#This Row],[age]]&lt;=29,"20-29",Table1[[#This Row],[age]]&lt;=39,"30-39",Table1[[#This Row],[age]]&lt;=49,"40-49",Table1[[#This Row],[age]]&lt;=59,"50-59",Table1[[#This Row],[age]]&gt;60,"60+")</f>
        <v>20-29</v>
      </c>
    </row>
    <row r="932" spans="1:11" x14ac:dyDescent="0.25">
      <c r="A932" t="s">
        <v>2746</v>
      </c>
      <c r="B932" t="s">
        <v>2747</v>
      </c>
      <c r="C932" t="s">
        <v>2748</v>
      </c>
      <c r="D932" t="s">
        <v>13</v>
      </c>
      <c r="E932">
        <v>21</v>
      </c>
      <c r="F932" t="s">
        <v>28</v>
      </c>
      <c r="G932" t="s">
        <v>29</v>
      </c>
      <c r="H932" t="s">
        <v>55</v>
      </c>
      <c r="I932" t="s">
        <v>23</v>
      </c>
      <c r="J932" s="3">
        <v>57118</v>
      </c>
      <c r="K932" t="str" cm="1">
        <f t="array" ref="K932">_xlfn.IFS(Table1[[#This Row],[age]]&lt;20,"19 Below",Table1[[#This Row],[age]]&lt;=29,"20-29",Table1[[#This Row],[age]]&lt;=39,"30-39",Table1[[#This Row],[age]]&lt;=49,"40-49",Table1[[#This Row],[age]]&lt;=59,"50-59",Table1[[#This Row],[age]]&gt;60,"60+")</f>
        <v>20-29</v>
      </c>
    </row>
    <row r="933" spans="1:11" x14ac:dyDescent="0.25">
      <c r="A933" t="s">
        <v>2749</v>
      </c>
      <c r="B933" t="s">
        <v>2678</v>
      </c>
      <c r="C933" t="s">
        <v>2750</v>
      </c>
      <c r="D933" t="s">
        <v>13</v>
      </c>
      <c r="E933">
        <v>21</v>
      </c>
      <c r="F933" t="s">
        <v>28</v>
      </c>
      <c r="G933" t="s">
        <v>29</v>
      </c>
      <c r="H933" t="s">
        <v>70</v>
      </c>
      <c r="I933" t="s">
        <v>40</v>
      </c>
      <c r="J933" s="3">
        <v>37164</v>
      </c>
      <c r="K933" t="str" cm="1">
        <f t="array" ref="K933">_xlfn.IFS(Table1[[#This Row],[age]]&lt;20,"19 Below",Table1[[#This Row],[age]]&lt;=29,"20-29",Table1[[#This Row],[age]]&lt;=39,"30-39",Table1[[#This Row],[age]]&lt;=49,"40-49",Table1[[#This Row],[age]]&lt;=59,"50-59",Table1[[#This Row],[age]]&gt;60,"60+")</f>
        <v>20-29</v>
      </c>
    </row>
    <row r="934" spans="1:11" x14ac:dyDescent="0.25">
      <c r="A934" t="s">
        <v>2751</v>
      </c>
      <c r="B934" t="s">
        <v>2752</v>
      </c>
      <c r="C934" t="s">
        <v>2753</v>
      </c>
      <c r="D934" t="s">
        <v>34</v>
      </c>
      <c r="E934">
        <v>24</v>
      </c>
      <c r="F934" t="s">
        <v>28</v>
      </c>
      <c r="G934" t="s">
        <v>44</v>
      </c>
      <c r="H934" t="s">
        <v>62</v>
      </c>
      <c r="I934" t="s">
        <v>23</v>
      </c>
      <c r="J934" s="3">
        <v>78242</v>
      </c>
      <c r="K934" t="str" cm="1">
        <f t="array" ref="K934">_xlfn.IFS(Table1[[#This Row],[age]]&lt;20,"19 Below",Table1[[#This Row],[age]]&lt;=29,"20-29",Table1[[#This Row],[age]]&lt;=39,"30-39",Table1[[#This Row],[age]]&lt;=49,"40-49",Table1[[#This Row],[age]]&lt;=59,"50-59",Table1[[#This Row],[age]]&gt;60,"60+")</f>
        <v>20-29</v>
      </c>
    </row>
    <row r="935" spans="1:11" x14ac:dyDescent="0.25">
      <c r="A935" t="s">
        <v>2754</v>
      </c>
      <c r="B935" t="s">
        <v>2755</v>
      </c>
      <c r="C935" t="s">
        <v>2756</v>
      </c>
      <c r="D935" t="s">
        <v>34</v>
      </c>
      <c r="E935">
        <v>40</v>
      </c>
      <c r="F935" t="s">
        <v>28</v>
      </c>
      <c r="G935" t="s">
        <v>44</v>
      </c>
      <c r="H935" t="s">
        <v>150</v>
      </c>
      <c r="I935" t="s">
        <v>17</v>
      </c>
      <c r="J935" s="3">
        <v>513325</v>
      </c>
      <c r="K935" t="str" cm="1">
        <f t="array" ref="K935">_xlfn.IFS(Table1[[#This Row],[age]]&lt;20,"19 Below",Table1[[#This Row],[age]]&lt;=29,"20-29",Table1[[#This Row],[age]]&lt;=39,"30-39",Table1[[#This Row],[age]]&lt;=49,"40-49",Table1[[#This Row],[age]]&lt;=59,"50-59",Table1[[#This Row],[age]]&gt;60,"60+")</f>
        <v>40-49</v>
      </c>
    </row>
    <row r="936" spans="1:11" x14ac:dyDescent="0.25">
      <c r="A936" t="s">
        <v>2757</v>
      </c>
      <c r="B936" t="s">
        <v>2758</v>
      </c>
      <c r="C936" t="s">
        <v>2759</v>
      </c>
      <c r="D936" t="s">
        <v>27</v>
      </c>
      <c r="E936">
        <v>23</v>
      </c>
      <c r="F936" t="s">
        <v>28</v>
      </c>
      <c r="G936" t="s">
        <v>15</v>
      </c>
      <c r="H936" t="s">
        <v>55</v>
      </c>
      <c r="I936" t="s">
        <v>17</v>
      </c>
      <c r="J936" s="3">
        <v>27360</v>
      </c>
      <c r="K936" t="str" cm="1">
        <f t="array" ref="K936">_xlfn.IFS(Table1[[#This Row],[age]]&lt;20,"19 Below",Table1[[#This Row],[age]]&lt;=29,"20-29",Table1[[#This Row],[age]]&lt;=39,"30-39",Table1[[#This Row],[age]]&lt;=49,"40-49",Table1[[#This Row],[age]]&lt;=59,"50-59",Table1[[#This Row],[age]]&gt;60,"60+")</f>
        <v>20-29</v>
      </c>
    </row>
    <row r="937" spans="1:11" x14ac:dyDescent="0.25">
      <c r="A937" t="s">
        <v>2760</v>
      </c>
      <c r="B937" t="s">
        <v>2761</v>
      </c>
      <c r="C937" t="s">
        <v>2762</v>
      </c>
      <c r="D937" t="s">
        <v>13</v>
      </c>
      <c r="E937">
        <v>24</v>
      </c>
      <c r="F937" t="s">
        <v>14</v>
      </c>
      <c r="G937" t="s">
        <v>15</v>
      </c>
      <c r="H937" t="s">
        <v>16</v>
      </c>
      <c r="I937" t="s">
        <v>23</v>
      </c>
      <c r="J937" s="3">
        <v>85118</v>
      </c>
      <c r="K937" t="str" cm="1">
        <f t="array" ref="K937">_xlfn.IFS(Table1[[#This Row],[age]]&lt;20,"19 Below",Table1[[#This Row],[age]]&lt;=29,"20-29",Table1[[#This Row],[age]]&lt;=39,"30-39",Table1[[#This Row],[age]]&lt;=49,"40-49",Table1[[#This Row],[age]]&lt;=59,"50-59",Table1[[#This Row],[age]]&gt;60,"60+")</f>
        <v>20-29</v>
      </c>
    </row>
    <row r="938" spans="1:11" x14ac:dyDescent="0.25">
      <c r="A938" t="s">
        <v>2763</v>
      </c>
      <c r="B938" t="s">
        <v>2764</v>
      </c>
      <c r="C938" t="s">
        <v>2765</v>
      </c>
      <c r="D938" t="s">
        <v>34</v>
      </c>
      <c r="E938">
        <v>35</v>
      </c>
      <c r="F938" t="s">
        <v>14</v>
      </c>
      <c r="G938" t="s">
        <v>44</v>
      </c>
      <c r="H938" t="s">
        <v>66</v>
      </c>
      <c r="I938" t="s">
        <v>17</v>
      </c>
      <c r="J938" s="3">
        <v>396470</v>
      </c>
      <c r="K938" t="str" cm="1">
        <f t="array" ref="K938">_xlfn.IFS(Table1[[#This Row],[age]]&lt;20,"19 Below",Table1[[#This Row],[age]]&lt;=29,"20-29",Table1[[#This Row],[age]]&lt;=39,"30-39",Table1[[#This Row],[age]]&lt;=49,"40-49",Table1[[#This Row],[age]]&lt;=59,"50-59",Table1[[#This Row],[age]]&gt;60,"60+")</f>
        <v>30-39</v>
      </c>
    </row>
    <row r="939" spans="1:11" x14ac:dyDescent="0.25">
      <c r="A939" t="s">
        <v>2766</v>
      </c>
      <c r="B939" t="s">
        <v>289</v>
      </c>
      <c r="C939" t="s">
        <v>2767</v>
      </c>
      <c r="D939" t="s">
        <v>27</v>
      </c>
      <c r="E939">
        <v>23</v>
      </c>
      <c r="F939" t="s">
        <v>28</v>
      </c>
      <c r="G939" t="s">
        <v>44</v>
      </c>
      <c r="H939" t="s">
        <v>55</v>
      </c>
      <c r="I939" t="s">
        <v>17</v>
      </c>
      <c r="J939" s="3">
        <v>31342</v>
      </c>
      <c r="K939" t="str" cm="1">
        <f t="array" ref="K939">_xlfn.IFS(Table1[[#This Row],[age]]&lt;20,"19 Below",Table1[[#This Row],[age]]&lt;=29,"20-29",Table1[[#This Row],[age]]&lt;=39,"30-39",Table1[[#This Row],[age]]&lt;=49,"40-49",Table1[[#This Row],[age]]&lt;=59,"50-59",Table1[[#This Row],[age]]&gt;60,"60+")</f>
        <v>20-29</v>
      </c>
    </row>
    <row r="940" spans="1:11" x14ac:dyDescent="0.25">
      <c r="A940" t="s">
        <v>2768</v>
      </c>
      <c r="B940" t="s">
        <v>2769</v>
      </c>
      <c r="C940" t="s">
        <v>2770</v>
      </c>
      <c r="D940" t="s">
        <v>13</v>
      </c>
      <c r="E940">
        <v>22</v>
      </c>
      <c r="F940" t="s">
        <v>28</v>
      </c>
      <c r="G940" t="s">
        <v>29</v>
      </c>
      <c r="H940" t="s">
        <v>74</v>
      </c>
      <c r="I940" t="s">
        <v>23</v>
      </c>
      <c r="J940" s="3">
        <v>68743</v>
      </c>
      <c r="K940" t="str" cm="1">
        <f t="array" ref="K940">_xlfn.IFS(Table1[[#This Row],[age]]&lt;20,"19 Below",Table1[[#This Row],[age]]&lt;=29,"20-29",Table1[[#This Row],[age]]&lt;=39,"30-39",Table1[[#This Row],[age]]&lt;=49,"40-49",Table1[[#This Row],[age]]&lt;=59,"50-59",Table1[[#This Row],[age]]&gt;60,"60+")</f>
        <v>20-29</v>
      </c>
    </row>
    <row r="941" spans="1:11" x14ac:dyDescent="0.25">
      <c r="A941" t="s">
        <v>2771</v>
      </c>
      <c r="B941" t="s">
        <v>2772</v>
      </c>
      <c r="C941" t="s">
        <v>2773</v>
      </c>
      <c r="D941" t="s">
        <v>13</v>
      </c>
      <c r="E941">
        <v>22</v>
      </c>
      <c r="F941" t="s">
        <v>28</v>
      </c>
      <c r="G941" t="s">
        <v>15</v>
      </c>
      <c r="H941" t="s">
        <v>74</v>
      </c>
      <c r="I941" t="s">
        <v>23</v>
      </c>
      <c r="J941" s="3">
        <v>68629</v>
      </c>
      <c r="K941" t="str" cm="1">
        <f t="array" ref="K941">_xlfn.IFS(Table1[[#This Row],[age]]&lt;20,"19 Below",Table1[[#This Row],[age]]&lt;=29,"20-29",Table1[[#This Row],[age]]&lt;=39,"30-39",Table1[[#This Row],[age]]&lt;=49,"40-49",Table1[[#This Row],[age]]&lt;=59,"50-59",Table1[[#This Row],[age]]&gt;60,"60+")</f>
        <v>20-29</v>
      </c>
    </row>
    <row r="942" spans="1:11" x14ac:dyDescent="0.25">
      <c r="A942" t="s">
        <v>2774</v>
      </c>
      <c r="B942" t="s">
        <v>2775</v>
      </c>
      <c r="C942" t="s">
        <v>2776</v>
      </c>
      <c r="D942" t="s">
        <v>34</v>
      </c>
      <c r="E942">
        <v>31</v>
      </c>
      <c r="F942" t="s">
        <v>14</v>
      </c>
      <c r="G942" t="s">
        <v>29</v>
      </c>
      <c r="H942" t="s">
        <v>66</v>
      </c>
      <c r="I942" t="s">
        <v>23</v>
      </c>
      <c r="J942" s="3">
        <v>330940</v>
      </c>
      <c r="K942" t="str" cm="1">
        <f t="array" ref="K942">_xlfn.IFS(Table1[[#This Row],[age]]&lt;20,"19 Below",Table1[[#This Row],[age]]&lt;=29,"20-29",Table1[[#This Row],[age]]&lt;=39,"30-39",Table1[[#This Row],[age]]&lt;=49,"40-49",Table1[[#This Row],[age]]&lt;=59,"50-59",Table1[[#This Row],[age]]&gt;60,"60+")</f>
        <v>30-39</v>
      </c>
    </row>
    <row r="943" spans="1:11" x14ac:dyDescent="0.25">
      <c r="A943" t="s">
        <v>2777</v>
      </c>
      <c r="B943" t="s">
        <v>2778</v>
      </c>
      <c r="C943" t="s">
        <v>2779</v>
      </c>
      <c r="D943" t="s">
        <v>13</v>
      </c>
      <c r="E943">
        <v>27</v>
      </c>
      <c r="F943" t="s">
        <v>28</v>
      </c>
      <c r="G943" t="s">
        <v>44</v>
      </c>
      <c r="H943" t="s">
        <v>74</v>
      </c>
      <c r="I943" t="s">
        <v>17</v>
      </c>
      <c r="J943" s="3">
        <v>105702</v>
      </c>
      <c r="K943" t="str" cm="1">
        <f t="array" ref="K943">_xlfn.IFS(Table1[[#This Row],[age]]&lt;20,"19 Below",Table1[[#This Row],[age]]&lt;=29,"20-29",Table1[[#This Row],[age]]&lt;=39,"30-39",Table1[[#This Row],[age]]&lt;=49,"40-49",Table1[[#This Row],[age]]&lt;=59,"50-59",Table1[[#This Row],[age]]&gt;60,"60+")</f>
        <v>20-29</v>
      </c>
    </row>
    <row r="944" spans="1:11" x14ac:dyDescent="0.25">
      <c r="A944" t="s">
        <v>2780</v>
      </c>
      <c r="B944" t="s">
        <v>2781</v>
      </c>
      <c r="C944" t="s">
        <v>1845</v>
      </c>
      <c r="D944" t="s">
        <v>34</v>
      </c>
      <c r="E944">
        <v>24</v>
      </c>
      <c r="F944" t="s">
        <v>28</v>
      </c>
      <c r="G944" t="s">
        <v>90</v>
      </c>
      <c r="H944" t="s">
        <v>70</v>
      </c>
      <c r="I944" t="s">
        <v>23</v>
      </c>
      <c r="J944" s="3">
        <v>26937</v>
      </c>
      <c r="K944" t="str" cm="1">
        <f t="array" ref="K944">_xlfn.IFS(Table1[[#This Row],[age]]&lt;20,"19 Below",Table1[[#This Row],[age]]&lt;=29,"20-29",Table1[[#This Row],[age]]&lt;=39,"30-39",Table1[[#This Row],[age]]&lt;=49,"40-49",Table1[[#This Row],[age]]&lt;=59,"50-59",Table1[[#This Row],[age]]&gt;60,"60+")</f>
        <v>20-29</v>
      </c>
    </row>
    <row r="945" spans="1:11" x14ac:dyDescent="0.25">
      <c r="A945" t="s">
        <v>2782</v>
      </c>
      <c r="B945" t="s">
        <v>2783</v>
      </c>
      <c r="C945" t="s">
        <v>2784</v>
      </c>
      <c r="D945" t="s">
        <v>34</v>
      </c>
      <c r="E945">
        <v>36</v>
      </c>
      <c r="F945" t="s">
        <v>14</v>
      </c>
      <c r="G945" t="s">
        <v>48</v>
      </c>
      <c r="H945" t="s">
        <v>16</v>
      </c>
      <c r="I945" t="s">
        <v>40</v>
      </c>
      <c r="J945" s="3">
        <v>220472</v>
      </c>
      <c r="K945" t="str" cm="1">
        <f t="array" ref="K945">_xlfn.IFS(Table1[[#This Row],[age]]&lt;20,"19 Below",Table1[[#This Row],[age]]&lt;=29,"20-29",Table1[[#This Row],[age]]&lt;=39,"30-39",Table1[[#This Row],[age]]&lt;=49,"40-49",Table1[[#This Row],[age]]&lt;=59,"50-59",Table1[[#This Row],[age]]&gt;60,"60+")</f>
        <v>30-39</v>
      </c>
    </row>
    <row r="946" spans="1:11" x14ac:dyDescent="0.25">
      <c r="A946" t="s">
        <v>2785</v>
      </c>
      <c r="B946" t="s">
        <v>1632</v>
      </c>
      <c r="C946" t="s">
        <v>2786</v>
      </c>
      <c r="D946" t="s">
        <v>34</v>
      </c>
      <c r="E946">
        <v>24</v>
      </c>
      <c r="F946" t="s">
        <v>28</v>
      </c>
      <c r="G946" t="s">
        <v>90</v>
      </c>
      <c r="H946" t="s">
        <v>70</v>
      </c>
      <c r="I946" t="s">
        <v>40</v>
      </c>
      <c r="J946" s="3">
        <v>35885</v>
      </c>
      <c r="K946" t="str" cm="1">
        <f t="array" ref="K946">_xlfn.IFS(Table1[[#This Row],[age]]&lt;20,"19 Below",Table1[[#This Row],[age]]&lt;=29,"20-29",Table1[[#This Row],[age]]&lt;=39,"30-39",Table1[[#This Row],[age]]&lt;=49,"40-49",Table1[[#This Row],[age]]&lt;=59,"50-59",Table1[[#This Row],[age]]&gt;60,"60+")</f>
        <v>20-29</v>
      </c>
    </row>
    <row r="947" spans="1:11" x14ac:dyDescent="0.25">
      <c r="A947" t="s">
        <v>2787</v>
      </c>
      <c r="B947" t="s">
        <v>2788</v>
      </c>
      <c r="C947" t="s">
        <v>2789</v>
      </c>
      <c r="D947" t="s">
        <v>34</v>
      </c>
      <c r="E947">
        <v>39</v>
      </c>
      <c r="F947" t="s">
        <v>21</v>
      </c>
      <c r="G947" t="s">
        <v>29</v>
      </c>
      <c r="H947" t="s">
        <v>22</v>
      </c>
      <c r="I947" t="s">
        <v>23</v>
      </c>
      <c r="J947" s="3">
        <v>349233</v>
      </c>
      <c r="K947" t="str" cm="1">
        <f t="array" ref="K947">_xlfn.IFS(Table1[[#This Row],[age]]&lt;20,"19 Below",Table1[[#This Row],[age]]&lt;=29,"20-29",Table1[[#This Row],[age]]&lt;=39,"30-39",Table1[[#This Row],[age]]&lt;=49,"40-49",Table1[[#This Row],[age]]&lt;=59,"50-59",Table1[[#This Row],[age]]&gt;60,"60+")</f>
        <v>30-39</v>
      </c>
    </row>
    <row r="948" spans="1:11" x14ac:dyDescent="0.25">
      <c r="A948" t="s">
        <v>2790</v>
      </c>
      <c r="B948" t="s">
        <v>1261</v>
      </c>
      <c r="C948" t="s">
        <v>2791</v>
      </c>
      <c r="D948" t="s">
        <v>34</v>
      </c>
      <c r="E948">
        <v>35</v>
      </c>
      <c r="F948" t="s">
        <v>28</v>
      </c>
      <c r="G948" t="s">
        <v>44</v>
      </c>
      <c r="H948" t="s">
        <v>62</v>
      </c>
      <c r="I948" t="s">
        <v>17</v>
      </c>
      <c r="J948" s="3">
        <v>222303</v>
      </c>
      <c r="K948" t="str" cm="1">
        <f t="array" ref="K948">_xlfn.IFS(Table1[[#This Row],[age]]&lt;20,"19 Below",Table1[[#This Row],[age]]&lt;=29,"20-29",Table1[[#This Row],[age]]&lt;=39,"30-39",Table1[[#This Row],[age]]&lt;=49,"40-49",Table1[[#This Row],[age]]&lt;=59,"50-59",Table1[[#This Row],[age]]&gt;60,"60+")</f>
        <v>30-39</v>
      </c>
    </row>
    <row r="949" spans="1:11" x14ac:dyDescent="0.25">
      <c r="A949" t="s">
        <v>2792</v>
      </c>
      <c r="B949" t="s">
        <v>2793</v>
      </c>
      <c r="C949" t="s">
        <v>2794</v>
      </c>
      <c r="D949" t="s">
        <v>13</v>
      </c>
      <c r="E949">
        <v>31</v>
      </c>
      <c r="F949" t="s">
        <v>28</v>
      </c>
      <c r="G949" t="s">
        <v>15</v>
      </c>
      <c r="H949" t="s">
        <v>30</v>
      </c>
      <c r="I949" t="s">
        <v>17</v>
      </c>
      <c r="J949" s="3">
        <v>371727</v>
      </c>
      <c r="K949" t="str" cm="1">
        <f t="array" ref="K949">_xlfn.IFS(Table1[[#This Row],[age]]&lt;20,"19 Below",Table1[[#This Row],[age]]&lt;=29,"20-29",Table1[[#This Row],[age]]&lt;=39,"30-39",Table1[[#This Row],[age]]&lt;=49,"40-49",Table1[[#This Row],[age]]&lt;=59,"50-59",Table1[[#This Row],[age]]&gt;60,"60+")</f>
        <v>30-39</v>
      </c>
    </row>
    <row r="950" spans="1:11" x14ac:dyDescent="0.25">
      <c r="A950" t="s">
        <v>2795</v>
      </c>
      <c r="B950" t="s">
        <v>2796</v>
      </c>
      <c r="C950" t="s">
        <v>2797</v>
      </c>
      <c r="D950" t="s">
        <v>34</v>
      </c>
      <c r="E950">
        <v>40</v>
      </c>
      <c r="F950" t="s">
        <v>14</v>
      </c>
      <c r="G950" t="s">
        <v>15</v>
      </c>
      <c r="H950" t="s">
        <v>66</v>
      </c>
      <c r="I950" t="s">
        <v>23</v>
      </c>
      <c r="J950" s="3">
        <v>267834</v>
      </c>
      <c r="K950" t="str" cm="1">
        <f t="array" ref="K950">_xlfn.IFS(Table1[[#This Row],[age]]&lt;20,"19 Below",Table1[[#This Row],[age]]&lt;=29,"20-29",Table1[[#This Row],[age]]&lt;=39,"30-39",Table1[[#This Row],[age]]&lt;=49,"40-49",Table1[[#This Row],[age]]&lt;=59,"50-59",Table1[[#This Row],[age]]&gt;60,"60+")</f>
        <v>40-49</v>
      </c>
    </row>
    <row r="951" spans="1:11" x14ac:dyDescent="0.25">
      <c r="A951" t="s">
        <v>2798</v>
      </c>
      <c r="B951" t="s">
        <v>2799</v>
      </c>
      <c r="C951" t="s">
        <v>2800</v>
      </c>
      <c r="D951" t="s">
        <v>34</v>
      </c>
      <c r="E951">
        <v>34</v>
      </c>
      <c r="F951" t="s">
        <v>14</v>
      </c>
      <c r="G951" t="s">
        <v>29</v>
      </c>
      <c r="H951" t="s">
        <v>66</v>
      </c>
      <c r="I951" t="s">
        <v>23</v>
      </c>
      <c r="J951" s="3">
        <v>311448</v>
      </c>
      <c r="K951" t="str" cm="1">
        <f t="array" ref="K951">_xlfn.IFS(Table1[[#This Row],[age]]&lt;20,"19 Below",Table1[[#This Row],[age]]&lt;=29,"20-29",Table1[[#This Row],[age]]&lt;=39,"30-39",Table1[[#This Row],[age]]&lt;=49,"40-49",Table1[[#This Row],[age]]&lt;=59,"50-59",Table1[[#This Row],[age]]&gt;60,"60+")</f>
        <v>30-39</v>
      </c>
    </row>
    <row r="952" spans="1:11" x14ac:dyDescent="0.25">
      <c r="A952" t="s">
        <v>2801</v>
      </c>
      <c r="B952" t="s">
        <v>653</v>
      </c>
      <c r="C952" t="s">
        <v>2802</v>
      </c>
      <c r="D952" t="s">
        <v>13</v>
      </c>
      <c r="E952">
        <v>24</v>
      </c>
      <c r="F952" t="s">
        <v>28</v>
      </c>
      <c r="G952" t="s">
        <v>15</v>
      </c>
      <c r="H952" t="s">
        <v>62</v>
      </c>
      <c r="I952" t="s">
        <v>23</v>
      </c>
      <c r="J952" s="3">
        <v>81974</v>
      </c>
      <c r="K952" t="str" cm="1">
        <f t="array" ref="K952">_xlfn.IFS(Table1[[#This Row],[age]]&lt;20,"19 Below",Table1[[#This Row],[age]]&lt;=29,"20-29",Table1[[#This Row],[age]]&lt;=39,"30-39",Table1[[#This Row],[age]]&lt;=49,"40-49",Table1[[#This Row],[age]]&lt;=59,"50-59",Table1[[#This Row],[age]]&gt;60,"60+")</f>
        <v>20-29</v>
      </c>
    </row>
    <row r="953" spans="1:11" x14ac:dyDescent="0.25">
      <c r="A953" t="s">
        <v>2803</v>
      </c>
      <c r="B953" t="s">
        <v>2804</v>
      </c>
      <c r="C953" t="s">
        <v>2805</v>
      </c>
      <c r="D953" t="s">
        <v>34</v>
      </c>
      <c r="E953">
        <v>24</v>
      </c>
      <c r="F953" t="s">
        <v>14</v>
      </c>
      <c r="G953" t="s">
        <v>35</v>
      </c>
      <c r="H953" t="s">
        <v>16</v>
      </c>
      <c r="I953" t="s">
        <v>40</v>
      </c>
      <c r="J953" s="3">
        <v>52975</v>
      </c>
      <c r="K953" t="str" cm="1">
        <f t="array" ref="K953">_xlfn.IFS(Table1[[#This Row],[age]]&lt;20,"19 Below",Table1[[#This Row],[age]]&lt;=29,"20-29",Table1[[#This Row],[age]]&lt;=39,"30-39",Table1[[#This Row],[age]]&lt;=49,"40-49",Table1[[#This Row],[age]]&lt;=59,"50-59",Table1[[#This Row],[age]]&gt;60,"60+")</f>
        <v>20-29</v>
      </c>
    </row>
    <row r="954" spans="1:11" x14ac:dyDescent="0.25">
      <c r="A954" t="s">
        <v>2806</v>
      </c>
      <c r="B954" t="s">
        <v>2807</v>
      </c>
      <c r="C954" t="s">
        <v>2808</v>
      </c>
      <c r="D954" t="s">
        <v>13</v>
      </c>
      <c r="E954">
        <v>32</v>
      </c>
      <c r="F954" t="s">
        <v>14</v>
      </c>
      <c r="G954" t="s">
        <v>44</v>
      </c>
      <c r="H954" t="s">
        <v>16</v>
      </c>
      <c r="I954" t="s">
        <v>23</v>
      </c>
      <c r="J954" s="3">
        <v>208435</v>
      </c>
      <c r="K954" t="str" cm="1">
        <f t="array" ref="K954">_xlfn.IFS(Table1[[#This Row],[age]]&lt;20,"19 Below",Table1[[#This Row],[age]]&lt;=29,"20-29",Table1[[#This Row],[age]]&lt;=39,"30-39",Table1[[#This Row],[age]]&lt;=49,"40-49",Table1[[#This Row],[age]]&lt;=59,"50-59",Table1[[#This Row],[age]]&gt;60,"60+")</f>
        <v>30-39</v>
      </c>
    </row>
    <row r="955" spans="1:11" x14ac:dyDescent="0.25">
      <c r="A955" t="s">
        <v>2809</v>
      </c>
      <c r="B955" t="s">
        <v>1618</v>
      </c>
      <c r="C955" t="s">
        <v>2810</v>
      </c>
      <c r="D955" t="s">
        <v>13</v>
      </c>
      <c r="E955">
        <v>23</v>
      </c>
      <c r="F955" t="s">
        <v>28</v>
      </c>
      <c r="G955" t="s">
        <v>48</v>
      </c>
      <c r="H955" t="s">
        <v>74</v>
      </c>
      <c r="I955" t="s">
        <v>17</v>
      </c>
      <c r="J955" s="3">
        <v>54171</v>
      </c>
      <c r="K955" t="str" cm="1">
        <f t="array" ref="K955">_xlfn.IFS(Table1[[#This Row],[age]]&lt;20,"19 Below",Table1[[#This Row],[age]]&lt;=29,"20-29",Table1[[#This Row],[age]]&lt;=39,"30-39",Table1[[#This Row],[age]]&lt;=49,"40-49",Table1[[#This Row],[age]]&lt;=59,"50-59",Table1[[#This Row],[age]]&gt;60,"60+")</f>
        <v>20-29</v>
      </c>
    </row>
    <row r="956" spans="1:11" x14ac:dyDescent="0.25">
      <c r="A956" t="s">
        <v>2811</v>
      </c>
      <c r="B956" t="s">
        <v>2812</v>
      </c>
      <c r="C956" t="s">
        <v>2813</v>
      </c>
      <c r="D956" t="s">
        <v>34</v>
      </c>
      <c r="E956">
        <v>28</v>
      </c>
      <c r="F956" t="s">
        <v>28</v>
      </c>
      <c r="G956" t="s">
        <v>44</v>
      </c>
      <c r="H956" t="s">
        <v>74</v>
      </c>
      <c r="I956" t="s">
        <v>17</v>
      </c>
      <c r="J956" s="3">
        <v>176282</v>
      </c>
      <c r="K956" t="str" cm="1">
        <f t="array" ref="K956">_xlfn.IFS(Table1[[#This Row],[age]]&lt;20,"19 Below",Table1[[#This Row],[age]]&lt;=29,"20-29",Table1[[#This Row],[age]]&lt;=39,"30-39",Table1[[#This Row],[age]]&lt;=49,"40-49",Table1[[#This Row],[age]]&lt;=59,"50-59",Table1[[#This Row],[age]]&gt;60,"60+")</f>
        <v>20-29</v>
      </c>
    </row>
    <row r="957" spans="1:11" x14ac:dyDescent="0.25">
      <c r="A957" t="s">
        <v>2814</v>
      </c>
      <c r="B957" t="s">
        <v>2815</v>
      </c>
      <c r="C957" t="s">
        <v>2816</v>
      </c>
      <c r="D957" t="s">
        <v>13</v>
      </c>
      <c r="E957">
        <v>23</v>
      </c>
      <c r="F957" t="s">
        <v>28</v>
      </c>
      <c r="G957" t="s">
        <v>29</v>
      </c>
      <c r="H957" t="s">
        <v>55</v>
      </c>
      <c r="I957" t="s">
        <v>17</v>
      </c>
      <c r="J957" s="3">
        <v>24518</v>
      </c>
      <c r="K957" t="str" cm="1">
        <f t="array" ref="K957">_xlfn.IFS(Table1[[#This Row],[age]]&lt;20,"19 Below",Table1[[#This Row],[age]]&lt;=29,"20-29",Table1[[#This Row],[age]]&lt;=39,"30-39",Table1[[#This Row],[age]]&lt;=49,"40-49",Table1[[#This Row],[age]]&lt;=59,"50-59",Table1[[#This Row],[age]]&gt;60,"60+")</f>
        <v>20-29</v>
      </c>
    </row>
    <row r="958" spans="1:11" x14ac:dyDescent="0.25">
      <c r="A958" t="s">
        <v>2817</v>
      </c>
      <c r="B958" t="s">
        <v>2358</v>
      </c>
      <c r="C958" t="s">
        <v>2818</v>
      </c>
      <c r="D958" t="s">
        <v>13</v>
      </c>
      <c r="E958">
        <v>33</v>
      </c>
      <c r="F958" t="s">
        <v>28</v>
      </c>
      <c r="G958" t="s">
        <v>29</v>
      </c>
      <c r="H958" t="s">
        <v>62</v>
      </c>
      <c r="I958" t="s">
        <v>23</v>
      </c>
      <c r="J958" s="3">
        <v>188180</v>
      </c>
      <c r="K958" t="str" cm="1">
        <f t="array" ref="K958">_xlfn.IFS(Table1[[#This Row],[age]]&lt;20,"19 Below",Table1[[#This Row],[age]]&lt;=29,"20-29",Table1[[#This Row],[age]]&lt;=39,"30-39",Table1[[#This Row],[age]]&lt;=49,"40-49",Table1[[#This Row],[age]]&lt;=59,"50-59",Table1[[#This Row],[age]]&gt;60,"60+")</f>
        <v>30-39</v>
      </c>
    </row>
    <row r="959" spans="1:11" x14ac:dyDescent="0.25">
      <c r="A959" t="s">
        <v>2819</v>
      </c>
      <c r="B959" t="s">
        <v>2820</v>
      </c>
      <c r="C959" t="s">
        <v>2821</v>
      </c>
      <c r="D959" t="s">
        <v>34</v>
      </c>
      <c r="E959">
        <v>22</v>
      </c>
      <c r="F959" t="s">
        <v>28</v>
      </c>
      <c r="G959" t="s">
        <v>15</v>
      </c>
      <c r="H959" t="s">
        <v>70</v>
      </c>
      <c r="I959" t="s">
        <v>17</v>
      </c>
      <c r="J959" s="3">
        <v>27097</v>
      </c>
      <c r="K959" t="str" cm="1">
        <f t="array" ref="K959">_xlfn.IFS(Table1[[#This Row],[age]]&lt;20,"19 Below",Table1[[#This Row],[age]]&lt;=29,"20-29",Table1[[#This Row],[age]]&lt;=39,"30-39",Table1[[#This Row],[age]]&lt;=49,"40-49",Table1[[#This Row],[age]]&lt;=59,"50-59",Table1[[#This Row],[age]]&gt;60,"60+")</f>
        <v>20-29</v>
      </c>
    </row>
    <row r="960" spans="1:11" x14ac:dyDescent="0.25">
      <c r="A960" t="s">
        <v>2822</v>
      </c>
      <c r="B960" t="s">
        <v>459</v>
      </c>
      <c r="C960" t="s">
        <v>2823</v>
      </c>
      <c r="D960" t="s">
        <v>34</v>
      </c>
      <c r="E960">
        <v>29</v>
      </c>
      <c r="F960" t="s">
        <v>14</v>
      </c>
      <c r="G960" t="s">
        <v>29</v>
      </c>
      <c r="H960" t="s">
        <v>16</v>
      </c>
      <c r="I960" t="s">
        <v>23</v>
      </c>
      <c r="J960" s="3">
        <v>163950</v>
      </c>
      <c r="K960" t="str" cm="1">
        <f t="array" ref="K960">_xlfn.IFS(Table1[[#This Row],[age]]&lt;20,"19 Below",Table1[[#This Row],[age]]&lt;=29,"20-29",Table1[[#This Row],[age]]&lt;=39,"30-39",Table1[[#This Row],[age]]&lt;=49,"40-49",Table1[[#This Row],[age]]&lt;=59,"50-59",Table1[[#This Row],[age]]&gt;60,"60+")</f>
        <v>20-29</v>
      </c>
    </row>
    <row r="961" spans="1:11" x14ac:dyDescent="0.25">
      <c r="A961" t="s">
        <v>2824</v>
      </c>
      <c r="B961" t="s">
        <v>2825</v>
      </c>
      <c r="C961" t="s">
        <v>2826</v>
      </c>
      <c r="D961" t="s">
        <v>13</v>
      </c>
      <c r="E961">
        <v>24</v>
      </c>
      <c r="F961" t="s">
        <v>28</v>
      </c>
      <c r="G961" t="s">
        <v>44</v>
      </c>
      <c r="H961" t="s">
        <v>70</v>
      </c>
      <c r="I961" t="s">
        <v>17</v>
      </c>
      <c r="J961" s="3">
        <v>28484</v>
      </c>
      <c r="K961" t="str" cm="1">
        <f t="array" ref="K961">_xlfn.IFS(Table1[[#This Row],[age]]&lt;20,"19 Below",Table1[[#This Row],[age]]&lt;=29,"20-29",Table1[[#This Row],[age]]&lt;=39,"30-39",Table1[[#This Row],[age]]&lt;=49,"40-49",Table1[[#This Row],[age]]&lt;=59,"50-59",Table1[[#This Row],[age]]&gt;60,"60+")</f>
        <v>20-29</v>
      </c>
    </row>
    <row r="962" spans="1:11" x14ac:dyDescent="0.25">
      <c r="A962" t="s">
        <v>2827</v>
      </c>
      <c r="B962" t="s">
        <v>2828</v>
      </c>
      <c r="C962" t="s">
        <v>2829</v>
      </c>
      <c r="D962" t="s">
        <v>13</v>
      </c>
      <c r="E962">
        <v>35</v>
      </c>
      <c r="F962" t="s">
        <v>28</v>
      </c>
      <c r="G962" t="s">
        <v>146</v>
      </c>
      <c r="H962" t="s">
        <v>30</v>
      </c>
      <c r="I962" t="s">
        <v>40</v>
      </c>
      <c r="J962" s="3">
        <v>519361</v>
      </c>
      <c r="K962" t="str" cm="1">
        <f t="array" ref="K962">_xlfn.IFS(Table1[[#This Row],[age]]&lt;20,"19 Below",Table1[[#This Row],[age]]&lt;=29,"20-29",Table1[[#This Row],[age]]&lt;=39,"30-39",Table1[[#This Row],[age]]&lt;=49,"40-49",Table1[[#This Row],[age]]&lt;=59,"50-59",Table1[[#This Row],[age]]&gt;60,"60+")</f>
        <v>30-39</v>
      </c>
    </row>
    <row r="963" spans="1:11" x14ac:dyDescent="0.25">
      <c r="A963" t="s">
        <v>2830</v>
      </c>
      <c r="B963" t="s">
        <v>1221</v>
      </c>
      <c r="C963" t="s">
        <v>2831</v>
      </c>
      <c r="D963" t="s">
        <v>13</v>
      </c>
      <c r="E963">
        <v>22</v>
      </c>
      <c r="F963" t="s">
        <v>28</v>
      </c>
      <c r="G963" t="s">
        <v>48</v>
      </c>
      <c r="H963" t="s">
        <v>70</v>
      </c>
      <c r="I963" t="s">
        <v>17</v>
      </c>
      <c r="J963" s="3">
        <v>31386</v>
      </c>
      <c r="K963" t="str" cm="1">
        <f t="array" ref="K963">_xlfn.IFS(Table1[[#This Row],[age]]&lt;20,"19 Below",Table1[[#This Row],[age]]&lt;=29,"20-29",Table1[[#This Row],[age]]&lt;=39,"30-39",Table1[[#This Row],[age]]&lt;=49,"40-49",Table1[[#This Row],[age]]&lt;=59,"50-59",Table1[[#This Row],[age]]&gt;60,"60+")</f>
        <v>20-29</v>
      </c>
    </row>
    <row r="964" spans="1:11" x14ac:dyDescent="0.25">
      <c r="A964" t="s">
        <v>2832</v>
      </c>
      <c r="B964" t="s">
        <v>2833</v>
      </c>
      <c r="C964" t="s">
        <v>2834</v>
      </c>
      <c r="D964" t="s">
        <v>13</v>
      </c>
      <c r="E964">
        <v>21</v>
      </c>
      <c r="F964" t="s">
        <v>28</v>
      </c>
      <c r="G964" t="s">
        <v>44</v>
      </c>
      <c r="H964" t="s">
        <v>70</v>
      </c>
      <c r="I964" t="s">
        <v>23</v>
      </c>
      <c r="J964" s="3">
        <v>32679</v>
      </c>
      <c r="K964" t="str" cm="1">
        <f t="array" ref="K964">_xlfn.IFS(Table1[[#This Row],[age]]&lt;20,"19 Below",Table1[[#This Row],[age]]&lt;=29,"20-29",Table1[[#This Row],[age]]&lt;=39,"30-39",Table1[[#This Row],[age]]&lt;=49,"40-49",Table1[[#This Row],[age]]&lt;=59,"50-59",Table1[[#This Row],[age]]&gt;60,"60+")</f>
        <v>20-29</v>
      </c>
    </row>
    <row r="965" spans="1:11" x14ac:dyDescent="0.25">
      <c r="A965" t="s">
        <v>2835</v>
      </c>
      <c r="B965" t="s">
        <v>2836</v>
      </c>
      <c r="C965" t="s">
        <v>2837</v>
      </c>
      <c r="D965" t="s">
        <v>27</v>
      </c>
      <c r="E965">
        <v>35</v>
      </c>
      <c r="F965" t="s">
        <v>28</v>
      </c>
      <c r="G965" t="s">
        <v>29</v>
      </c>
      <c r="H965" t="s">
        <v>74</v>
      </c>
      <c r="I965" t="s">
        <v>23</v>
      </c>
      <c r="J965" s="3">
        <v>187372</v>
      </c>
      <c r="K965" t="str" cm="1">
        <f t="array" ref="K965">_xlfn.IFS(Table1[[#This Row],[age]]&lt;20,"19 Below",Table1[[#This Row],[age]]&lt;=29,"20-29",Table1[[#This Row],[age]]&lt;=39,"30-39",Table1[[#This Row],[age]]&lt;=49,"40-49",Table1[[#This Row],[age]]&lt;=59,"50-59",Table1[[#This Row],[age]]&gt;60,"60+")</f>
        <v>30-39</v>
      </c>
    </row>
    <row r="966" spans="1:11" x14ac:dyDescent="0.25">
      <c r="A966" t="s">
        <v>2838</v>
      </c>
      <c r="B966" t="s">
        <v>2839</v>
      </c>
      <c r="C966" t="s">
        <v>2840</v>
      </c>
      <c r="D966" t="s">
        <v>34</v>
      </c>
      <c r="E966">
        <v>21</v>
      </c>
      <c r="F966" t="s">
        <v>28</v>
      </c>
      <c r="G966" t="s">
        <v>15</v>
      </c>
      <c r="H966" t="s">
        <v>70</v>
      </c>
      <c r="I966" t="s">
        <v>23</v>
      </c>
      <c r="J966" s="3">
        <v>46366</v>
      </c>
      <c r="K966" t="str" cm="1">
        <f t="array" ref="K966">_xlfn.IFS(Table1[[#This Row],[age]]&lt;20,"19 Below",Table1[[#This Row],[age]]&lt;=29,"20-29",Table1[[#This Row],[age]]&lt;=39,"30-39",Table1[[#This Row],[age]]&lt;=49,"40-49",Table1[[#This Row],[age]]&lt;=59,"50-59",Table1[[#This Row],[age]]&gt;60,"60+")</f>
        <v>20-29</v>
      </c>
    </row>
    <row r="967" spans="1:11" x14ac:dyDescent="0.25">
      <c r="A967" t="s">
        <v>2841</v>
      </c>
      <c r="B967" t="s">
        <v>2842</v>
      </c>
      <c r="C967" t="s">
        <v>2843</v>
      </c>
      <c r="D967" t="s">
        <v>13</v>
      </c>
      <c r="E967">
        <v>21</v>
      </c>
      <c r="F967" t="s">
        <v>14</v>
      </c>
      <c r="G967" t="s">
        <v>29</v>
      </c>
      <c r="H967" t="s">
        <v>118</v>
      </c>
      <c r="I967" t="s">
        <v>23</v>
      </c>
      <c r="J967" s="3">
        <v>33641</v>
      </c>
      <c r="K967" t="str" cm="1">
        <f t="array" ref="K967">_xlfn.IFS(Table1[[#This Row],[age]]&lt;20,"19 Below",Table1[[#This Row],[age]]&lt;=29,"20-29",Table1[[#This Row],[age]]&lt;=39,"30-39",Table1[[#This Row],[age]]&lt;=49,"40-49",Table1[[#This Row],[age]]&lt;=59,"50-59",Table1[[#This Row],[age]]&gt;60,"60+")</f>
        <v>20-29</v>
      </c>
    </row>
    <row r="968" spans="1:11" x14ac:dyDescent="0.25">
      <c r="A968" t="s">
        <v>2844</v>
      </c>
      <c r="B968" t="s">
        <v>2845</v>
      </c>
      <c r="C968" t="s">
        <v>2846</v>
      </c>
      <c r="D968" t="s">
        <v>13</v>
      </c>
      <c r="E968">
        <v>24</v>
      </c>
      <c r="F968" t="s">
        <v>28</v>
      </c>
      <c r="G968" t="s">
        <v>146</v>
      </c>
      <c r="H968" t="s">
        <v>74</v>
      </c>
      <c r="I968" t="s">
        <v>23</v>
      </c>
      <c r="J968" s="3">
        <v>58717</v>
      </c>
      <c r="K968" t="str" cm="1">
        <f t="array" ref="K968">_xlfn.IFS(Table1[[#This Row],[age]]&lt;20,"19 Below",Table1[[#This Row],[age]]&lt;=29,"20-29",Table1[[#This Row],[age]]&lt;=39,"30-39",Table1[[#This Row],[age]]&lt;=49,"40-49",Table1[[#This Row],[age]]&lt;=59,"50-59",Table1[[#This Row],[age]]&gt;60,"60+")</f>
        <v>20-29</v>
      </c>
    </row>
    <row r="969" spans="1:11" x14ac:dyDescent="0.25">
      <c r="A969" t="s">
        <v>2847</v>
      </c>
      <c r="B969" t="s">
        <v>2848</v>
      </c>
      <c r="C969" t="s">
        <v>2849</v>
      </c>
      <c r="D969" t="s">
        <v>34</v>
      </c>
      <c r="E969">
        <v>21</v>
      </c>
      <c r="F969" t="s">
        <v>28</v>
      </c>
      <c r="G969" t="s">
        <v>29</v>
      </c>
      <c r="H969" t="s">
        <v>55</v>
      </c>
      <c r="I969" t="s">
        <v>17</v>
      </c>
      <c r="J969" s="3">
        <v>36534</v>
      </c>
      <c r="K969" t="str" cm="1">
        <f t="array" ref="K969">_xlfn.IFS(Table1[[#This Row],[age]]&lt;20,"19 Below",Table1[[#This Row],[age]]&lt;=29,"20-29",Table1[[#This Row],[age]]&lt;=39,"30-39",Table1[[#This Row],[age]]&lt;=49,"40-49",Table1[[#This Row],[age]]&lt;=59,"50-59",Table1[[#This Row],[age]]&gt;60,"60+")</f>
        <v>20-29</v>
      </c>
    </row>
    <row r="970" spans="1:11" x14ac:dyDescent="0.25">
      <c r="A970" t="s">
        <v>2850</v>
      </c>
      <c r="B970" t="s">
        <v>2851</v>
      </c>
      <c r="C970" t="s">
        <v>2852</v>
      </c>
      <c r="D970" t="s">
        <v>34</v>
      </c>
      <c r="E970">
        <v>41</v>
      </c>
      <c r="F970" t="s">
        <v>28</v>
      </c>
      <c r="G970" t="s">
        <v>90</v>
      </c>
      <c r="H970" t="s">
        <v>62</v>
      </c>
      <c r="I970" t="s">
        <v>17</v>
      </c>
      <c r="J970" s="3">
        <v>235812</v>
      </c>
      <c r="K970" t="str" cm="1">
        <f t="array" ref="K970">_xlfn.IFS(Table1[[#This Row],[age]]&lt;20,"19 Below",Table1[[#This Row],[age]]&lt;=29,"20-29",Table1[[#This Row],[age]]&lt;=39,"30-39",Table1[[#This Row],[age]]&lt;=49,"40-49",Table1[[#This Row],[age]]&lt;=59,"50-59",Table1[[#This Row],[age]]&gt;60,"60+")</f>
        <v>40-49</v>
      </c>
    </row>
    <row r="971" spans="1:11" x14ac:dyDescent="0.25">
      <c r="A971" t="s">
        <v>2853</v>
      </c>
      <c r="B971" t="s">
        <v>2854</v>
      </c>
      <c r="C971" t="s">
        <v>2855</v>
      </c>
      <c r="D971" t="s">
        <v>34</v>
      </c>
      <c r="E971">
        <v>24</v>
      </c>
      <c r="F971" t="s">
        <v>14</v>
      </c>
      <c r="G971" t="s">
        <v>29</v>
      </c>
      <c r="H971" t="s">
        <v>118</v>
      </c>
      <c r="I971" t="s">
        <v>17</v>
      </c>
      <c r="J971" s="3">
        <v>25102</v>
      </c>
      <c r="K971" t="str" cm="1">
        <f t="array" ref="K971">_xlfn.IFS(Table1[[#This Row],[age]]&lt;20,"19 Below",Table1[[#This Row],[age]]&lt;=29,"20-29",Table1[[#This Row],[age]]&lt;=39,"30-39",Table1[[#This Row],[age]]&lt;=49,"40-49",Table1[[#This Row],[age]]&lt;=59,"50-59",Table1[[#This Row],[age]]&gt;60,"60+")</f>
        <v>20-29</v>
      </c>
    </row>
    <row r="972" spans="1:11" x14ac:dyDescent="0.25">
      <c r="A972" t="s">
        <v>2856</v>
      </c>
      <c r="B972" t="s">
        <v>2857</v>
      </c>
      <c r="C972" t="s">
        <v>2858</v>
      </c>
      <c r="D972" t="s">
        <v>13</v>
      </c>
      <c r="E972">
        <v>21</v>
      </c>
      <c r="F972" t="s">
        <v>28</v>
      </c>
      <c r="G972" t="s">
        <v>29</v>
      </c>
      <c r="H972" t="s">
        <v>62</v>
      </c>
      <c r="I972" t="s">
        <v>17</v>
      </c>
      <c r="J972" s="3">
        <v>71698</v>
      </c>
      <c r="K972" t="str" cm="1">
        <f t="array" ref="K972">_xlfn.IFS(Table1[[#This Row],[age]]&lt;20,"19 Below",Table1[[#This Row],[age]]&lt;=29,"20-29",Table1[[#This Row],[age]]&lt;=39,"30-39",Table1[[#This Row],[age]]&lt;=49,"40-49",Table1[[#This Row],[age]]&lt;=59,"50-59",Table1[[#This Row],[age]]&gt;60,"60+")</f>
        <v>20-29</v>
      </c>
    </row>
    <row r="973" spans="1:11" x14ac:dyDescent="0.25">
      <c r="A973" t="s">
        <v>2859</v>
      </c>
      <c r="B973" t="s">
        <v>2860</v>
      </c>
      <c r="C973" t="s">
        <v>2861</v>
      </c>
      <c r="D973" t="s">
        <v>13</v>
      </c>
      <c r="E973">
        <v>35</v>
      </c>
      <c r="F973" t="s">
        <v>28</v>
      </c>
      <c r="G973" t="s">
        <v>29</v>
      </c>
      <c r="H973" t="s">
        <v>150</v>
      </c>
      <c r="I973" t="s">
        <v>23</v>
      </c>
      <c r="J973" s="3">
        <v>405965</v>
      </c>
      <c r="K973" t="str" cm="1">
        <f t="array" ref="K973">_xlfn.IFS(Table1[[#This Row],[age]]&lt;20,"19 Below",Table1[[#This Row],[age]]&lt;=29,"20-29",Table1[[#This Row],[age]]&lt;=39,"30-39",Table1[[#This Row],[age]]&lt;=49,"40-49",Table1[[#This Row],[age]]&lt;=59,"50-59",Table1[[#This Row],[age]]&gt;60,"60+")</f>
        <v>30-39</v>
      </c>
    </row>
    <row r="974" spans="1:11" x14ac:dyDescent="0.25">
      <c r="A974" t="s">
        <v>2862</v>
      </c>
      <c r="B974" t="s">
        <v>2863</v>
      </c>
      <c r="C974" t="s">
        <v>2864</v>
      </c>
      <c r="D974" t="s">
        <v>34</v>
      </c>
      <c r="E974">
        <v>24</v>
      </c>
      <c r="F974" t="s">
        <v>28</v>
      </c>
      <c r="G974" t="s">
        <v>44</v>
      </c>
      <c r="H974" t="s">
        <v>55</v>
      </c>
      <c r="I974" t="s">
        <v>23</v>
      </c>
      <c r="J974" s="3">
        <v>40342</v>
      </c>
      <c r="K974" t="str" cm="1">
        <f t="array" ref="K974">_xlfn.IFS(Table1[[#This Row],[age]]&lt;20,"19 Below",Table1[[#This Row],[age]]&lt;=29,"20-29",Table1[[#This Row],[age]]&lt;=39,"30-39",Table1[[#This Row],[age]]&lt;=49,"40-49",Table1[[#This Row],[age]]&lt;=59,"50-59",Table1[[#This Row],[age]]&gt;60,"60+")</f>
        <v>20-29</v>
      </c>
    </row>
    <row r="975" spans="1:11" x14ac:dyDescent="0.25">
      <c r="A975" t="s">
        <v>2865</v>
      </c>
      <c r="B975" t="s">
        <v>2866</v>
      </c>
      <c r="C975" t="s">
        <v>2867</v>
      </c>
      <c r="D975" t="s">
        <v>34</v>
      </c>
      <c r="E975">
        <v>24</v>
      </c>
      <c r="F975" t="s">
        <v>28</v>
      </c>
      <c r="G975" t="s">
        <v>15</v>
      </c>
      <c r="H975" t="s">
        <v>70</v>
      </c>
      <c r="I975" t="s">
        <v>23</v>
      </c>
      <c r="J975" s="3">
        <v>30390</v>
      </c>
      <c r="K975" t="str" cm="1">
        <f t="array" ref="K975">_xlfn.IFS(Table1[[#This Row],[age]]&lt;20,"19 Below",Table1[[#This Row],[age]]&lt;=29,"20-29",Table1[[#This Row],[age]]&lt;=39,"30-39",Table1[[#This Row],[age]]&lt;=49,"40-49",Table1[[#This Row],[age]]&lt;=59,"50-59",Table1[[#This Row],[age]]&gt;60,"60+")</f>
        <v>20-29</v>
      </c>
    </row>
    <row r="976" spans="1:11" x14ac:dyDescent="0.25">
      <c r="A976" t="s">
        <v>2868</v>
      </c>
      <c r="B976" t="s">
        <v>2869</v>
      </c>
      <c r="C976" t="s">
        <v>2870</v>
      </c>
      <c r="D976" t="s">
        <v>34</v>
      </c>
      <c r="E976">
        <v>24</v>
      </c>
      <c r="F976" t="s">
        <v>14</v>
      </c>
      <c r="G976" t="s">
        <v>29</v>
      </c>
      <c r="H976" t="s">
        <v>16</v>
      </c>
      <c r="I976" t="s">
        <v>23</v>
      </c>
      <c r="J976" s="3">
        <v>65432</v>
      </c>
      <c r="K976" t="str" cm="1">
        <f t="array" ref="K976">_xlfn.IFS(Table1[[#This Row],[age]]&lt;20,"19 Below",Table1[[#This Row],[age]]&lt;=29,"20-29",Table1[[#This Row],[age]]&lt;=39,"30-39",Table1[[#This Row],[age]]&lt;=49,"40-49",Table1[[#This Row],[age]]&lt;=59,"50-59",Table1[[#This Row],[age]]&gt;60,"60+")</f>
        <v>20-29</v>
      </c>
    </row>
    <row r="977" spans="1:11" x14ac:dyDescent="0.25">
      <c r="A977" t="s">
        <v>2871</v>
      </c>
      <c r="B977" t="s">
        <v>2872</v>
      </c>
      <c r="C977" t="s">
        <v>2873</v>
      </c>
      <c r="D977" t="s">
        <v>13</v>
      </c>
      <c r="E977">
        <v>21</v>
      </c>
      <c r="F977" t="s">
        <v>28</v>
      </c>
      <c r="G977" t="s">
        <v>29</v>
      </c>
      <c r="H977" t="s">
        <v>55</v>
      </c>
      <c r="I977" t="s">
        <v>40</v>
      </c>
      <c r="J977" s="3">
        <v>51682</v>
      </c>
      <c r="K977" t="str" cm="1">
        <f t="array" ref="K977">_xlfn.IFS(Table1[[#This Row],[age]]&lt;20,"19 Below",Table1[[#This Row],[age]]&lt;=29,"20-29",Table1[[#This Row],[age]]&lt;=39,"30-39",Table1[[#This Row],[age]]&lt;=49,"40-49",Table1[[#This Row],[age]]&lt;=59,"50-59",Table1[[#This Row],[age]]&gt;60,"60+")</f>
        <v>20-29</v>
      </c>
    </row>
    <row r="978" spans="1:11" x14ac:dyDescent="0.25">
      <c r="A978" t="s">
        <v>2874</v>
      </c>
      <c r="B978" t="s">
        <v>2875</v>
      </c>
      <c r="C978" t="s">
        <v>456</v>
      </c>
      <c r="D978" t="s">
        <v>13</v>
      </c>
      <c r="E978">
        <v>21</v>
      </c>
      <c r="F978" t="s">
        <v>28</v>
      </c>
      <c r="G978" t="s">
        <v>29</v>
      </c>
      <c r="H978" t="s">
        <v>70</v>
      </c>
      <c r="I978" t="s">
        <v>23</v>
      </c>
      <c r="J978" s="3">
        <v>29558</v>
      </c>
      <c r="K978" t="str" cm="1">
        <f t="array" ref="K978">_xlfn.IFS(Table1[[#This Row],[age]]&lt;20,"19 Below",Table1[[#This Row],[age]]&lt;=29,"20-29",Table1[[#This Row],[age]]&lt;=39,"30-39",Table1[[#This Row],[age]]&lt;=49,"40-49",Table1[[#This Row],[age]]&lt;=59,"50-59",Table1[[#This Row],[age]]&gt;60,"60+")</f>
        <v>20-29</v>
      </c>
    </row>
    <row r="979" spans="1:11" x14ac:dyDescent="0.25">
      <c r="A979" t="s">
        <v>2876</v>
      </c>
      <c r="B979" t="s">
        <v>2877</v>
      </c>
      <c r="C979" t="s">
        <v>2878</v>
      </c>
      <c r="D979" t="s">
        <v>13</v>
      </c>
      <c r="E979">
        <v>22</v>
      </c>
      <c r="F979" t="s">
        <v>28</v>
      </c>
      <c r="G979" t="s">
        <v>29</v>
      </c>
      <c r="H979" t="s">
        <v>70</v>
      </c>
      <c r="I979" t="s">
        <v>17</v>
      </c>
      <c r="J979" s="3">
        <v>26158</v>
      </c>
      <c r="K979" t="str" cm="1">
        <f t="array" ref="K979">_xlfn.IFS(Table1[[#This Row],[age]]&lt;20,"19 Below",Table1[[#This Row],[age]]&lt;=29,"20-29",Table1[[#This Row],[age]]&lt;=39,"30-39",Table1[[#This Row],[age]]&lt;=49,"40-49",Table1[[#This Row],[age]]&lt;=59,"50-59",Table1[[#This Row],[age]]&gt;60,"60+")</f>
        <v>20-29</v>
      </c>
    </row>
    <row r="980" spans="1:11" x14ac:dyDescent="0.25">
      <c r="A980" t="s">
        <v>2879</v>
      </c>
      <c r="B980" t="s">
        <v>2880</v>
      </c>
      <c r="C980" t="s">
        <v>2881</v>
      </c>
      <c r="D980" t="s">
        <v>27</v>
      </c>
      <c r="E980">
        <v>21</v>
      </c>
      <c r="F980" t="s">
        <v>28</v>
      </c>
      <c r="G980" t="s">
        <v>146</v>
      </c>
      <c r="H980" t="s">
        <v>55</v>
      </c>
      <c r="I980" t="s">
        <v>17</v>
      </c>
      <c r="J980" s="3">
        <v>29793</v>
      </c>
      <c r="K980" t="str" cm="1">
        <f t="array" ref="K980">_xlfn.IFS(Table1[[#This Row],[age]]&lt;20,"19 Below",Table1[[#This Row],[age]]&lt;=29,"20-29",Table1[[#This Row],[age]]&lt;=39,"30-39",Table1[[#This Row],[age]]&lt;=49,"40-49",Table1[[#This Row],[age]]&lt;=59,"50-59",Table1[[#This Row],[age]]&gt;60,"60+")</f>
        <v>20-29</v>
      </c>
    </row>
    <row r="981" spans="1:11" x14ac:dyDescent="0.25">
      <c r="A981" t="s">
        <v>2882</v>
      </c>
      <c r="B981" t="s">
        <v>2883</v>
      </c>
      <c r="C981" t="s">
        <v>2884</v>
      </c>
      <c r="D981" t="s">
        <v>34</v>
      </c>
      <c r="E981">
        <v>21</v>
      </c>
      <c r="F981" t="s">
        <v>28</v>
      </c>
      <c r="G981" t="s">
        <v>146</v>
      </c>
      <c r="H981" t="s">
        <v>70</v>
      </c>
      <c r="I981" t="s">
        <v>17</v>
      </c>
      <c r="J981" s="3">
        <v>67900</v>
      </c>
      <c r="K981" t="str" cm="1">
        <f t="array" ref="K981">_xlfn.IFS(Table1[[#This Row],[age]]&lt;20,"19 Below",Table1[[#This Row],[age]]&lt;=29,"20-29",Table1[[#This Row],[age]]&lt;=39,"30-39",Table1[[#This Row],[age]]&lt;=49,"40-49",Table1[[#This Row],[age]]&lt;=59,"50-59",Table1[[#This Row],[age]]&gt;60,"60+")</f>
        <v>20-29</v>
      </c>
    </row>
    <row r="982" spans="1:11" x14ac:dyDescent="0.25">
      <c r="A982" t="s">
        <v>2885</v>
      </c>
      <c r="B982" t="s">
        <v>2886</v>
      </c>
      <c r="C982" t="s">
        <v>2887</v>
      </c>
      <c r="D982" t="s">
        <v>13</v>
      </c>
      <c r="E982">
        <v>21</v>
      </c>
      <c r="F982" t="s">
        <v>28</v>
      </c>
      <c r="G982" t="s">
        <v>44</v>
      </c>
      <c r="H982" t="s">
        <v>55</v>
      </c>
      <c r="I982" t="s">
        <v>23</v>
      </c>
      <c r="J982" s="3">
        <v>58274</v>
      </c>
      <c r="K982" t="str" cm="1">
        <f t="array" ref="K982">_xlfn.IFS(Table1[[#This Row],[age]]&lt;20,"19 Below",Table1[[#This Row],[age]]&lt;=29,"20-29",Table1[[#This Row],[age]]&lt;=39,"30-39",Table1[[#This Row],[age]]&lt;=49,"40-49",Table1[[#This Row],[age]]&lt;=59,"50-59",Table1[[#This Row],[age]]&gt;60,"60+")</f>
        <v>20-29</v>
      </c>
    </row>
    <row r="983" spans="1:11" x14ac:dyDescent="0.25">
      <c r="A983" t="s">
        <v>2888</v>
      </c>
      <c r="B983" t="s">
        <v>2889</v>
      </c>
      <c r="C983" t="s">
        <v>2890</v>
      </c>
      <c r="D983" t="s">
        <v>34</v>
      </c>
      <c r="E983">
        <v>41</v>
      </c>
      <c r="F983" t="s">
        <v>28</v>
      </c>
      <c r="G983" t="s">
        <v>90</v>
      </c>
      <c r="H983" t="s">
        <v>74</v>
      </c>
      <c r="I983" t="s">
        <v>23</v>
      </c>
      <c r="J983" s="3">
        <v>268964</v>
      </c>
      <c r="K983" t="str" cm="1">
        <f t="array" ref="K983">_xlfn.IFS(Table1[[#This Row],[age]]&lt;20,"19 Below",Table1[[#This Row],[age]]&lt;=29,"20-29",Table1[[#This Row],[age]]&lt;=39,"30-39",Table1[[#This Row],[age]]&lt;=49,"40-49",Table1[[#This Row],[age]]&lt;=59,"50-59",Table1[[#This Row],[age]]&gt;60,"60+")</f>
        <v>40-49</v>
      </c>
    </row>
    <row r="984" spans="1:11" x14ac:dyDescent="0.25">
      <c r="A984" t="s">
        <v>2891</v>
      </c>
      <c r="B984" t="s">
        <v>2892</v>
      </c>
      <c r="C984" t="s">
        <v>2893</v>
      </c>
      <c r="D984" t="s">
        <v>13</v>
      </c>
      <c r="E984">
        <v>22</v>
      </c>
      <c r="F984" t="s">
        <v>14</v>
      </c>
      <c r="G984" t="s">
        <v>29</v>
      </c>
      <c r="H984" t="s">
        <v>16</v>
      </c>
      <c r="I984" t="s">
        <v>40</v>
      </c>
      <c r="J984" s="3">
        <v>58992</v>
      </c>
      <c r="K984" t="str" cm="1">
        <f t="array" ref="K984">_xlfn.IFS(Table1[[#This Row],[age]]&lt;20,"19 Below",Table1[[#This Row],[age]]&lt;=29,"20-29",Table1[[#This Row],[age]]&lt;=39,"30-39",Table1[[#This Row],[age]]&lt;=49,"40-49",Table1[[#This Row],[age]]&lt;=59,"50-59",Table1[[#This Row],[age]]&gt;60,"60+")</f>
        <v>20-29</v>
      </c>
    </row>
    <row r="985" spans="1:11" x14ac:dyDescent="0.25">
      <c r="A985" t="s">
        <v>2894</v>
      </c>
      <c r="B985" t="s">
        <v>2895</v>
      </c>
      <c r="C985" t="s">
        <v>2896</v>
      </c>
      <c r="D985" t="s">
        <v>27</v>
      </c>
      <c r="E985">
        <v>22</v>
      </c>
      <c r="F985" t="s">
        <v>28</v>
      </c>
      <c r="G985" t="s">
        <v>44</v>
      </c>
      <c r="H985" t="s">
        <v>70</v>
      </c>
      <c r="I985" t="s">
        <v>17</v>
      </c>
      <c r="J985" s="3">
        <v>38358</v>
      </c>
      <c r="K985" t="str" cm="1">
        <f t="array" ref="K985">_xlfn.IFS(Table1[[#This Row],[age]]&lt;20,"19 Below",Table1[[#This Row],[age]]&lt;=29,"20-29",Table1[[#This Row],[age]]&lt;=39,"30-39",Table1[[#This Row],[age]]&lt;=49,"40-49",Table1[[#This Row],[age]]&lt;=59,"50-59",Table1[[#This Row],[age]]&gt;60,"60+")</f>
        <v>20-29</v>
      </c>
    </row>
    <row r="986" spans="1:11" x14ac:dyDescent="0.25">
      <c r="A986" t="s">
        <v>2897</v>
      </c>
      <c r="B986" t="s">
        <v>2898</v>
      </c>
      <c r="C986" t="s">
        <v>2899</v>
      </c>
      <c r="D986" t="s">
        <v>27</v>
      </c>
      <c r="E986">
        <v>33</v>
      </c>
      <c r="F986" t="s">
        <v>28</v>
      </c>
      <c r="G986" t="s">
        <v>44</v>
      </c>
      <c r="H986" t="s">
        <v>150</v>
      </c>
      <c r="I986" t="s">
        <v>17</v>
      </c>
      <c r="J986" s="3">
        <v>230945</v>
      </c>
      <c r="K986" t="str" cm="1">
        <f t="array" ref="K986">_xlfn.IFS(Table1[[#This Row],[age]]&lt;20,"19 Below",Table1[[#This Row],[age]]&lt;=29,"20-29",Table1[[#This Row],[age]]&lt;=39,"30-39",Table1[[#This Row],[age]]&lt;=49,"40-49",Table1[[#This Row],[age]]&lt;=59,"50-59",Table1[[#This Row],[age]]&gt;60,"60+")</f>
        <v>30-39</v>
      </c>
    </row>
    <row r="987" spans="1:11" x14ac:dyDescent="0.25">
      <c r="A987" t="s">
        <v>2900</v>
      </c>
      <c r="B987" t="s">
        <v>2901</v>
      </c>
      <c r="C987" t="s">
        <v>2902</v>
      </c>
      <c r="D987" t="s">
        <v>34</v>
      </c>
      <c r="E987">
        <v>23</v>
      </c>
      <c r="F987" t="s">
        <v>28</v>
      </c>
      <c r="G987" t="s">
        <v>146</v>
      </c>
      <c r="H987" t="s">
        <v>62</v>
      </c>
      <c r="I987" t="s">
        <v>40</v>
      </c>
      <c r="J987" s="3">
        <v>77798</v>
      </c>
      <c r="K987" t="str" cm="1">
        <f t="array" ref="K987">_xlfn.IFS(Table1[[#This Row],[age]]&lt;20,"19 Below",Table1[[#This Row],[age]]&lt;=29,"20-29",Table1[[#This Row],[age]]&lt;=39,"30-39",Table1[[#This Row],[age]]&lt;=49,"40-49",Table1[[#This Row],[age]]&lt;=59,"50-59",Table1[[#This Row],[age]]&gt;60,"60+")</f>
        <v>20-29</v>
      </c>
    </row>
    <row r="988" spans="1:11" x14ac:dyDescent="0.25">
      <c r="A988" t="s">
        <v>2903</v>
      </c>
      <c r="B988" t="s">
        <v>2904</v>
      </c>
      <c r="C988" t="s">
        <v>2905</v>
      </c>
      <c r="D988" t="s">
        <v>13</v>
      </c>
      <c r="E988">
        <v>24</v>
      </c>
      <c r="F988" t="s">
        <v>28</v>
      </c>
      <c r="G988" t="s">
        <v>48</v>
      </c>
      <c r="H988" t="s">
        <v>70</v>
      </c>
      <c r="I988" t="s">
        <v>40</v>
      </c>
      <c r="J988" s="3">
        <v>32313</v>
      </c>
      <c r="K988" t="str" cm="1">
        <f t="array" ref="K988">_xlfn.IFS(Table1[[#This Row],[age]]&lt;20,"19 Below",Table1[[#This Row],[age]]&lt;=29,"20-29",Table1[[#This Row],[age]]&lt;=39,"30-39",Table1[[#This Row],[age]]&lt;=49,"40-49",Table1[[#This Row],[age]]&lt;=59,"50-59",Table1[[#This Row],[age]]&gt;60,"60+")</f>
        <v>20-29</v>
      </c>
    </row>
    <row r="989" spans="1:11" x14ac:dyDescent="0.25">
      <c r="A989" t="s">
        <v>2906</v>
      </c>
      <c r="B989" t="s">
        <v>64</v>
      </c>
      <c r="C989" t="s">
        <v>2907</v>
      </c>
      <c r="D989" t="s">
        <v>34</v>
      </c>
      <c r="E989">
        <v>21</v>
      </c>
      <c r="F989" t="s">
        <v>28</v>
      </c>
      <c r="G989" t="s">
        <v>44</v>
      </c>
      <c r="H989" t="s">
        <v>70</v>
      </c>
      <c r="I989" t="s">
        <v>23</v>
      </c>
      <c r="J989" s="3">
        <v>25208</v>
      </c>
      <c r="K989" t="str" cm="1">
        <f t="array" ref="K989">_xlfn.IFS(Table1[[#This Row],[age]]&lt;20,"19 Below",Table1[[#This Row],[age]]&lt;=29,"20-29",Table1[[#This Row],[age]]&lt;=39,"30-39",Table1[[#This Row],[age]]&lt;=49,"40-49",Table1[[#This Row],[age]]&lt;=59,"50-59",Table1[[#This Row],[age]]&gt;60,"60+")</f>
        <v>20-29</v>
      </c>
    </row>
    <row r="990" spans="1:11" x14ac:dyDescent="0.25">
      <c r="A990" t="s">
        <v>2908</v>
      </c>
      <c r="B990" t="s">
        <v>2909</v>
      </c>
      <c r="C990" t="s">
        <v>2910</v>
      </c>
      <c r="D990" t="s">
        <v>34</v>
      </c>
      <c r="E990">
        <v>24</v>
      </c>
      <c r="F990" t="s">
        <v>28</v>
      </c>
      <c r="G990" t="s">
        <v>29</v>
      </c>
      <c r="H990" t="s">
        <v>74</v>
      </c>
      <c r="I990" t="s">
        <v>23</v>
      </c>
      <c r="J990" s="3">
        <v>66110</v>
      </c>
      <c r="K990" t="str" cm="1">
        <f t="array" ref="K990">_xlfn.IFS(Table1[[#This Row],[age]]&lt;20,"19 Below",Table1[[#This Row],[age]]&lt;=29,"20-29",Table1[[#This Row],[age]]&lt;=39,"30-39",Table1[[#This Row],[age]]&lt;=49,"40-49",Table1[[#This Row],[age]]&lt;=59,"50-59",Table1[[#This Row],[age]]&gt;60,"60+")</f>
        <v>20-29</v>
      </c>
    </row>
    <row r="991" spans="1:11" x14ac:dyDescent="0.25">
      <c r="A991" t="s">
        <v>2911</v>
      </c>
      <c r="B991" t="s">
        <v>2912</v>
      </c>
      <c r="C991" t="s">
        <v>2913</v>
      </c>
      <c r="D991" t="s">
        <v>13</v>
      </c>
      <c r="E991">
        <v>23</v>
      </c>
      <c r="F991" t="s">
        <v>28</v>
      </c>
      <c r="G991" t="s">
        <v>15</v>
      </c>
      <c r="H991" t="s">
        <v>70</v>
      </c>
      <c r="I991" t="s">
        <v>23</v>
      </c>
      <c r="J991" s="3">
        <v>43009</v>
      </c>
      <c r="K991" t="str" cm="1">
        <f t="array" ref="K991">_xlfn.IFS(Table1[[#This Row],[age]]&lt;20,"19 Below",Table1[[#This Row],[age]]&lt;=29,"20-29",Table1[[#This Row],[age]]&lt;=39,"30-39",Table1[[#This Row],[age]]&lt;=49,"40-49",Table1[[#This Row],[age]]&lt;=59,"50-59",Table1[[#This Row],[age]]&gt;60,"60+")</f>
        <v>20-29</v>
      </c>
    </row>
    <row r="992" spans="1:11" x14ac:dyDescent="0.25">
      <c r="A992" t="s">
        <v>2914</v>
      </c>
      <c r="B992" t="s">
        <v>2915</v>
      </c>
      <c r="C992" t="s">
        <v>2916</v>
      </c>
      <c r="D992" t="s">
        <v>13</v>
      </c>
      <c r="E992">
        <v>24</v>
      </c>
      <c r="F992" t="s">
        <v>14</v>
      </c>
      <c r="G992" t="s">
        <v>29</v>
      </c>
      <c r="H992" t="s">
        <v>118</v>
      </c>
      <c r="I992" t="s">
        <v>17</v>
      </c>
      <c r="J992" s="3">
        <v>29128</v>
      </c>
      <c r="K992" t="str" cm="1">
        <f t="array" ref="K992">_xlfn.IFS(Table1[[#This Row],[age]]&lt;20,"19 Below",Table1[[#This Row],[age]]&lt;=29,"20-29",Table1[[#This Row],[age]]&lt;=39,"30-39",Table1[[#This Row],[age]]&lt;=49,"40-49",Table1[[#This Row],[age]]&lt;=59,"50-59",Table1[[#This Row],[age]]&gt;60,"60+")</f>
        <v>20-29</v>
      </c>
    </row>
    <row r="993" spans="1:11" x14ac:dyDescent="0.25">
      <c r="A993" t="s">
        <v>2917</v>
      </c>
      <c r="B993" t="s">
        <v>2918</v>
      </c>
      <c r="C993" t="s">
        <v>2919</v>
      </c>
      <c r="D993" t="s">
        <v>27</v>
      </c>
      <c r="E993">
        <v>22</v>
      </c>
      <c r="F993" t="s">
        <v>28</v>
      </c>
      <c r="G993" t="s">
        <v>146</v>
      </c>
      <c r="H993" t="s">
        <v>55</v>
      </c>
      <c r="I993" t="s">
        <v>23</v>
      </c>
      <c r="J993" s="3">
        <v>28953</v>
      </c>
      <c r="K993" t="str" cm="1">
        <f t="array" ref="K993">_xlfn.IFS(Table1[[#This Row],[age]]&lt;20,"19 Below",Table1[[#This Row],[age]]&lt;=29,"20-29",Table1[[#This Row],[age]]&lt;=39,"30-39",Table1[[#This Row],[age]]&lt;=49,"40-49",Table1[[#This Row],[age]]&lt;=59,"50-59",Table1[[#This Row],[age]]&gt;60,"60+")</f>
        <v>20-29</v>
      </c>
    </row>
    <row r="994" spans="1:11" x14ac:dyDescent="0.25">
      <c r="A994" t="s">
        <v>2920</v>
      </c>
      <c r="B994" t="s">
        <v>2921</v>
      </c>
      <c r="C994" t="s">
        <v>2922</v>
      </c>
      <c r="D994" t="s">
        <v>13</v>
      </c>
      <c r="E994">
        <v>31</v>
      </c>
      <c r="F994" t="s">
        <v>28</v>
      </c>
      <c r="G994" t="s">
        <v>44</v>
      </c>
      <c r="H994" t="s">
        <v>62</v>
      </c>
      <c r="I994" t="s">
        <v>17</v>
      </c>
      <c r="J994" s="3">
        <v>157676</v>
      </c>
      <c r="K994" t="str" cm="1">
        <f t="array" ref="K994">_xlfn.IFS(Table1[[#This Row],[age]]&lt;20,"19 Below",Table1[[#This Row],[age]]&lt;=29,"20-29",Table1[[#This Row],[age]]&lt;=39,"30-39",Table1[[#This Row],[age]]&lt;=49,"40-49",Table1[[#This Row],[age]]&lt;=59,"50-59",Table1[[#This Row],[age]]&gt;60,"60+")</f>
        <v>30-39</v>
      </c>
    </row>
    <row r="995" spans="1:11" x14ac:dyDescent="0.25">
      <c r="A995" t="s">
        <v>2923</v>
      </c>
      <c r="B995" t="s">
        <v>2924</v>
      </c>
      <c r="C995" t="s">
        <v>2925</v>
      </c>
      <c r="D995" t="s">
        <v>34</v>
      </c>
      <c r="E995">
        <v>45</v>
      </c>
      <c r="F995" t="s">
        <v>28</v>
      </c>
      <c r="G995" t="s">
        <v>29</v>
      </c>
      <c r="H995" t="s">
        <v>30</v>
      </c>
      <c r="I995" t="s">
        <v>40</v>
      </c>
      <c r="J995" s="3">
        <v>393420</v>
      </c>
      <c r="K995" t="str" cm="1">
        <f t="array" ref="K995">_xlfn.IFS(Table1[[#This Row],[age]]&lt;20,"19 Below",Table1[[#This Row],[age]]&lt;=29,"20-29",Table1[[#This Row],[age]]&lt;=39,"30-39",Table1[[#This Row],[age]]&lt;=49,"40-49",Table1[[#This Row],[age]]&lt;=59,"50-59",Table1[[#This Row],[age]]&gt;60,"60+")</f>
        <v>40-49</v>
      </c>
    </row>
    <row r="996" spans="1:11" x14ac:dyDescent="0.25">
      <c r="A996" t="s">
        <v>2926</v>
      </c>
      <c r="B996" t="s">
        <v>2927</v>
      </c>
      <c r="C996" t="s">
        <v>2928</v>
      </c>
      <c r="D996" t="s">
        <v>13</v>
      </c>
      <c r="E996">
        <v>24</v>
      </c>
      <c r="F996" t="s">
        <v>28</v>
      </c>
      <c r="G996" t="s">
        <v>48</v>
      </c>
      <c r="H996" t="s">
        <v>55</v>
      </c>
      <c r="I996" t="s">
        <v>40</v>
      </c>
      <c r="J996" s="3">
        <v>104807</v>
      </c>
      <c r="K996" t="str" cm="1">
        <f t="array" ref="K996">_xlfn.IFS(Table1[[#This Row],[age]]&lt;20,"19 Below",Table1[[#This Row],[age]]&lt;=29,"20-29",Table1[[#This Row],[age]]&lt;=39,"30-39",Table1[[#This Row],[age]]&lt;=49,"40-49",Table1[[#This Row],[age]]&lt;=59,"50-59",Table1[[#This Row],[age]]&gt;60,"60+")</f>
        <v>20-29</v>
      </c>
    </row>
    <row r="997" spans="1:11" x14ac:dyDescent="0.25">
      <c r="A997" t="s">
        <v>2929</v>
      </c>
      <c r="B997" t="s">
        <v>2930</v>
      </c>
      <c r="C997" t="s">
        <v>2931</v>
      </c>
      <c r="D997" t="s">
        <v>34</v>
      </c>
      <c r="E997">
        <v>23</v>
      </c>
      <c r="F997" t="s">
        <v>28</v>
      </c>
      <c r="G997" t="s">
        <v>48</v>
      </c>
      <c r="H997" t="s">
        <v>55</v>
      </c>
      <c r="I997" t="s">
        <v>40</v>
      </c>
      <c r="J997" s="3">
        <v>25425</v>
      </c>
      <c r="K997" t="str" cm="1">
        <f t="array" ref="K997">_xlfn.IFS(Table1[[#This Row],[age]]&lt;20,"19 Below",Table1[[#This Row],[age]]&lt;=29,"20-29",Table1[[#This Row],[age]]&lt;=39,"30-39",Table1[[#This Row],[age]]&lt;=49,"40-49",Table1[[#This Row],[age]]&lt;=59,"50-59",Table1[[#This Row],[age]]&gt;60,"60+")</f>
        <v>20-29</v>
      </c>
    </row>
    <row r="998" spans="1:11" x14ac:dyDescent="0.25">
      <c r="A998" t="s">
        <v>2932</v>
      </c>
      <c r="B998" t="s">
        <v>2933</v>
      </c>
      <c r="C998" t="s">
        <v>2934</v>
      </c>
      <c r="D998" t="s">
        <v>13</v>
      </c>
      <c r="E998">
        <v>21</v>
      </c>
      <c r="F998" t="s">
        <v>21</v>
      </c>
      <c r="G998" t="s">
        <v>15</v>
      </c>
      <c r="H998" t="s">
        <v>175</v>
      </c>
      <c r="I998" t="s">
        <v>23</v>
      </c>
      <c r="J998" s="3">
        <v>42303</v>
      </c>
      <c r="K998" t="str" cm="1">
        <f t="array" ref="K998">_xlfn.IFS(Table1[[#This Row],[age]]&lt;20,"19 Below",Table1[[#This Row],[age]]&lt;=29,"20-29",Table1[[#This Row],[age]]&lt;=39,"30-39",Table1[[#This Row],[age]]&lt;=49,"40-49",Table1[[#This Row],[age]]&lt;=59,"50-59",Table1[[#This Row],[age]]&gt;60,"60+")</f>
        <v>20-29</v>
      </c>
    </row>
    <row r="999" spans="1:11" x14ac:dyDescent="0.25">
      <c r="A999" t="s">
        <v>2935</v>
      </c>
      <c r="B999" t="s">
        <v>445</v>
      </c>
      <c r="C999" t="s">
        <v>2936</v>
      </c>
      <c r="D999" t="s">
        <v>34</v>
      </c>
      <c r="E999">
        <v>46</v>
      </c>
      <c r="F999" t="s">
        <v>14</v>
      </c>
      <c r="G999" t="s">
        <v>44</v>
      </c>
      <c r="H999" t="s">
        <v>16</v>
      </c>
      <c r="I999" t="s">
        <v>23</v>
      </c>
      <c r="J999" s="3">
        <v>249505</v>
      </c>
      <c r="K999" t="str" cm="1">
        <f t="array" ref="K999">_xlfn.IFS(Table1[[#This Row],[age]]&lt;20,"19 Below",Table1[[#This Row],[age]]&lt;=29,"20-29",Table1[[#This Row],[age]]&lt;=39,"30-39",Table1[[#This Row],[age]]&lt;=49,"40-49",Table1[[#This Row],[age]]&lt;=59,"50-59",Table1[[#This Row],[age]]&gt;60,"60+")</f>
        <v>40-49</v>
      </c>
    </row>
    <row r="1000" spans="1:11" x14ac:dyDescent="0.25">
      <c r="A1000" t="s">
        <v>2937</v>
      </c>
      <c r="B1000" t="s">
        <v>2938</v>
      </c>
      <c r="C1000" t="s">
        <v>2939</v>
      </c>
      <c r="D1000" t="s">
        <v>34</v>
      </c>
      <c r="E1000">
        <v>23</v>
      </c>
      <c r="F1000" t="s">
        <v>28</v>
      </c>
      <c r="G1000" t="s">
        <v>44</v>
      </c>
      <c r="H1000" t="s">
        <v>62</v>
      </c>
      <c r="I1000" t="s">
        <v>40</v>
      </c>
      <c r="J1000" s="3">
        <v>62324</v>
      </c>
      <c r="K1000" t="str" cm="1">
        <f t="array" ref="K1000">_xlfn.IFS(Table1[[#This Row],[age]]&lt;20,"19 Below",Table1[[#This Row],[age]]&lt;=29,"20-29",Table1[[#This Row],[age]]&lt;=39,"30-39",Table1[[#This Row],[age]]&lt;=49,"40-49",Table1[[#This Row],[age]]&lt;=59,"50-59",Table1[[#This Row],[age]]&gt;60,"60+")</f>
        <v>20-29</v>
      </c>
    </row>
    <row r="1001" spans="1:11" x14ac:dyDescent="0.25">
      <c r="A1001" t="s">
        <v>2940</v>
      </c>
      <c r="B1001" t="s">
        <v>2941</v>
      </c>
      <c r="C1001" t="s">
        <v>2942</v>
      </c>
      <c r="D1001" t="s">
        <v>13</v>
      </c>
      <c r="E1001">
        <v>24</v>
      </c>
      <c r="F1001" t="s">
        <v>28</v>
      </c>
      <c r="G1001" t="s">
        <v>29</v>
      </c>
      <c r="H1001" t="s">
        <v>62</v>
      </c>
      <c r="I1001" t="s">
        <v>17</v>
      </c>
      <c r="J1001" s="3">
        <v>93015</v>
      </c>
      <c r="K1001" t="str" cm="1">
        <f t="array" ref="K1001">_xlfn.IFS(Table1[[#This Row],[age]]&lt;20,"19 Below",Table1[[#This Row],[age]]&lt;=29,"20-29",Table1[[#This Row],[age]]&lt;=39,"30-39",Table1[[#This Row],[age]]&lt;=49,"40-49",Table1[[#This Row],[age]]&lt;=59,"50-59",Table1[[#This Row],[age]]&gt;60,"60+")</f>
        <v>20-29</v>
      </c>
    </row>
    <row r="1002" spans="1:11" x14ac:dyDescent="0.25">
      <c r="A1002" t="s">
        <v>2943</v>
      </c>
      <c r="B1002" t="s">
        <v>2944</v>
      </c>
      <c r="C1002" t="s">
        <v>2945</v>
      </c>
      <c r="D1002" t="s">
        <v>13</v>
      </c>
      <c r="E1002">
        <v>24</v>
      </c>
      <c r="F1002" t="s">
        <v>28</v>
      </c>
      <c r="G1002" t="s">
        <v>44</v>
      </c>
      <c r="H1002" t="s">
        <v>70</v>
      </c>
      <c r="I1002" t="s">
        <v>40</v>
      </c>
      <c r="J1002" s="3">
        <v>61230</v>
      </c>
      <c r="K1002" t="str" cm="1">
        <f t="array" ref="K1002">_xlfn.IFS(Table1[[#This Row],[age]]&lt;20,"19 Below",Table1[[#This Row],[age]]&lt;=29,"20-29",Table1[[#This Row],[age]]&lt;=39,"30-39",Table1[[#This Row],[age]]&lt;=49,"40-49",Table1[[#This Row],[age]]&lt;=59,"50-59",Table1[[#This Row],[age]]&gt;60,"60+")</f>
        <v>20-29</v>
      </c>
    </row>
    <row r="1003" spans="1:11" x14ac:dyDescent="0.25">
      <c r="A1003" t="s">
        <v>2946</v>
      </c>
      <c r="B1003" t="s">
        <v>2947</v>
      </c>
      <c r="C1003" t="s">
        <v>2948</v>
      </c>
      <c r="D1003" t="s">
        <v>34</v>
      </c>
      <c r="E1003">
        <v>23</v>
      </c>
      <c r="F1003" t="s">
        <v>28</v>
      </c>
      <c r="G1003" t="s">
        <v>29</v>
      </c>
      <c r="H1003" t="s">
        <v>70</v>
      </c>
      <c r="I1003" t="s">
        <v>40</v>
      </c>
      <c r="J1003" s="3">
        <v>85006</v>
      </c>
      <c r="K1003" t="str" cm="1">
        <f t="array" ref="K1003">_xlfn.IFS(Table1[[#This Row],[age]]&lt;20,"19 Below",Table1[[#This Row],[age]]&lt;=29,"20-29",Table1[[#This Row],[age]]&lt;=39,"30-39",Table1[[#This Row],[age]]&lt;=49,"40-49",Table1[[#This Row],[age]]&lt;=59,"50-59",Table1[[#This Row],[age]]&gt;60,"60+")</f>
        <v>20-29</v>
      </c>
    </row>
    <row r="1004" spans="1:11" x14ac:dyDescent="0.25">
      <c r="A1004" t="s">
        <v>2949</v>
      </c>
      <c r="B1004" t="s">
        <v>2950</v>
      </c>
      <c r="C1004" t="s">
        <v>2951</v>
      </c>
      <c r="D1004" t="s">
        <v>34</v>
      </c>
      <c r="E1004">
        <v>23</v>
      </c>
      <c r="F1004" t="s">
        <v>28</v>
      </c>
      <c r="G1004" t="s">
        <v>15</v>
      </c>
      <c r="H1004" t="s">
        <v>55</v>
      </c>
      <c r="I1004" t="s">
        <v>17</v>
      </c>
      <c r="J1004" s="3">
        <v>57133</v>
      </c>
      <c r="K1004" t="str" cm="1">
        <f t="array" ref="K1004">_xlfn.IFS(Table1[[#This Row],[age]]&lt;20,"19 Below",Table1[[#This Row],[age]]&lt;=29,"20-29",Table1[[#This Row],[age]]&lt;=39,"30-39",Table1[[#This Row],[age]]&lt;=49,"40-49",Table1[[#This Row],[age]]&lt;=59,"50-59",Table1[[#This Row],[age]]&gt;60,"60+")</f>
        <v>20-29</v>
      </c>
    </row>
    <row r="1005" spans="1:11" x14ac:dyDescent="0.25">
      <c r="A1005" t="s">
        <v>2952</v>
      </c>
      <c r="B1005" t="s">
        <v>2953</v>
      </c>
      <c r="C1005" t="s">
        <v>2954</v>
      </c>
      <c r="D1005" t="s">
        <v>13</v>
      </c>
      <c r="E1005">
        <v>24</v>
      </c>
      <c r="F1005" t="s">
        <v>14</v>
      </c>
      <c r="G1005" t="s">
        <v>48</v>
      </c>
      <c r="H1005" t="s">
        <v>16</v>
      </c>
      <c r="I1005" t="s">
        <v>40</v>
      </c>
      <c r="J1005" s="3">
        <v>110542</v>
      </c>
      <c r="K1005" t="str" cm="1">
        <f t="array" ref="K1005">_xlfn.IFS(Table1[[#This Row],[age]]&lt;20,"19 Below",Table1[[#This Row],[age]]&lt;=29,"20-29",Table1[[#This Row],[age]]&lt;=39,"30-39",Table1[[#This Row],[age]]&lt;=49,"40-49",Table1[[#This Row],[age]]&lt;=59,"50-59",Table1[[#This Row],[age]]&gt;60,"60+")</f>
        <v>20-29</v>
      </c>
    </row>
    <row r="1006" spans="1:11" x14ac:dyDescent="0.25">
      <c r="A1006" t="s">
        <v>2955</v>
      </c>
      <c r="B1006" t="s">
        <v>2956</v>
      </c>
      <c r="C1006" t="s">
        <v>2957</v>
      </c>
      <c r="D1006" t="s">
        <v>34</v>
      </c>
      <c r="E1006">
        <v>21</v>
      </c>
      <c r="F1006" t="s">
        <v>28</v>
      </c>
      <c r="G1006" t="s">
        <v>44</v>
      </c>
      <c r="H1006" t="s">
        <v>55</v>
      </c>
      <c r="I1006" t="s">
        <v>17</v>
      </c>
      <c r="J1006" s="3">
        <v>31254</v>
      </c>
      <c r="K1006" t="str" cm="1">
        <f t="array" ref="K1006">_xlfn.IFS(Table1[[#This Row],[age]]&lt;20,"19 Below",Table1[[#This Row],[age]]&lt;=29,"20-29",Table1[[#This Row],[age]]&lt;=39,"30-39",Table1[[#This Row],[age]]&lt;=49,"40-49",Table1[[#This Row],[age]]&lt;=59,"50-59",Table1[[#This Row],[age]]&gt;60,"60+")</f>
        <v>20-29</v>
      </c>
    </row>
    <row r="1007" spans="1:11" x14ac:dyDescent="0.25">
      <c r="A1007" t="s">
        <v>2958</v>
      </c>
      <c r="B1007" t="s">
        <v>2959</v>
      </c>
      <c r="C1007" t="s">
        <v>2960</v>
      </c>
      <c r="D1007" t="s">
        <v>13</v>
      </c>
      <c r="E1007">
        <v>50</v>
      </c>
      <c r="F1007" t="s">
        <v>28</v>
      </c>
      <c r="G1007" t="s">
        <v>29</v>
      </c>
      <c r="H1007" t="s">
        <v>30</v>
      </c>
      <c r="I1007" t="s">
        <v>40</v>
      </c>
      <c r="J1007" s="3">
        <v>339245</v>
      </c>
      <c r="K1007" t="str" cm="1">
        <f t="array" ref="K1007">_xlfn.IFS(Table1[[#This Row],[age]]&lt;20,"19 Below",Table1[[#This Row],[age]]&lt;=29,"20-29",Table1[[#This Row],[age]]&lt;=39,"30-39",Table1[[#This Row],[age]]&lt;=49,"40-49",Table1[[#This Row],[age]]&lt;=59,"50-59",Table1[[#This Row],[age]]&gt;60,"60+")</f>
        <v>50-59</v>
      </c>
    </row>
    <row r="1008" spans="1:11" x14ac:dyDescent="0.25">
      <c r="A1008" t="s">
        <v>2961</v>
      </c>
      <c r="B1008" t="s">
        <v>864</v>
      </c>
      <c r="C1008" t="s">
        <v>2962</v>
      </c>
      <c r="D1008" t="s">
        <v>13</v>
      </c>
      <c r="E1008">
        <v>23</v>
      </c>
      <c r="F1008" t="s">
        <v>28</v>
      </c>
      <c r="G1008" t="s">
        <v>29</v>
      </c>
      <c r="H1008" t="s">
        <v>55</v>
      </c>
      <c r="I1008" t="s">
        <v>17</v>
      </c>
      <c r="J1008" s="3">
        <v>28704</v>
      </c>
      <c r="K1008" t="str" cm="1">
        <f t="array" ref="K1008">_xlfn.IFS(Table1[[#This Row],[age]]&lt;20,"19 Below",Table1[[#This Row],[age]]&lt;=29,"20-29",Table1[[#This Row],[age]]&lt;=39,"30-39",Table1[[#This Row],[age]]&lt;=49,"40-49",Table1[[#This Row],[age]]&lt;=59,"50-59",Table1[[#This Row],[age]]&gt;60,"60+")</f>
        <v>20-29</v>
      </c>
    </row>
    <row r="1009" spans="1:11" x14ac:dyDescent="0.25">
      <c r="A1009" t="s">
        <v>2963</v>
      </c>
      <c r="B1009" t="s">
        <v>2964</v>
      </c>
      <c r="C1009" t="s">
        <v>2965</v>
      </c>
      <c r="D1009" t="s">
        <v>34</v>
      </c>
      <c r="E1009">
        <v>21</v>
      </c>
      <c r="F1009" t="s">
        <v>28</v>
      </c>
      <c r="G1009" t="s">
        <v>15</v>
      </c>
      <c r="H1009" t="s">
        <v>62</v>
      </c>
      <c r="I1009" t="s">
        <v>17</v>
      </c>
      <c r="J1009" s="3">
        <v>76518</v>
      </c>
      <c r="K1009" t="str" cm="1">
        <f t="array" ref="K1009">_xlfn.IFS(Table1[[#This Row],[age]]&lt;20,"19 Below",Table1[[#This Row],[age]]&lt;=29,"20-29",Table1[[#This Row],[age]]&lt;=39,"30-39",Table1[[#This Row],[age]]&lt;=49,"40-49",Table1[[#This Row],[age]]&lt;=59,"50-59",Table1[[#This Row],[age]]&gt;60,"60+")</f>
        <v>20-29</v>
      </c>
    </row>
    <row r="1010" spans="1:11" x14ac:dyDescent="0.25">
      <c r="A1010" t="s">
        <v>2966</v>
      </c>
      <c r="B1010" t="s">
        <v>2967</v>
      </c>
      <c r="C1010" t="s">
        <v>2968</v>
      </c>
      <c r="D1010" t="s">
        <v>34</v>
      </c>
      <c r="E1010">
        <v>21</v>
      </c>
      <c r="F1010" t="s">
        <v>14</v>
      </c>
      <c r="G1010" t="s">
        <v>29</v>
      </c>
      <c r="H1010" t="s">
        <v>16</v>
      </c>
      <c r="I1010" t="s">
        <v>23</v>
      </c>
      <c r="J1010" s="3">
        <v>69078</v>
      </c>
      <c r="K1010" t="str" cm="1">
        <f t="array" ref="K1010">_xlfn.IFS(Table1[[#This Row],[age]]&lt;20,"19 Below",Table1[[#This Row],[age]]&lt;=29,"20-29",Table1[[#This Row],[age]]&lt;=39,"30-39",Table1[[#This Row],[age]]&lt;=49,"40-49",Table1[[#This Row],[age]]&lt;=59,"50-59",Table1[[#This Row],[age]]&gt;60,"60+")</f>
        <v>20-29</v>
      </c>
    </row>
    <row r="1011" spans="1:11" x14ac:dyDescent="0.25">
      <c r="A1011" t="s">
        <v>2969</v>
      </c>
      <c r="B1011" t="s">
        <v>2970</v>
      </c>
      <c r="C1011" t="s">
        <v>2971</v>
      </c>
      <c r="D1011" t="s">
        <v>13</v>
      </c>
      <c r="E1011">
        <v>21</v>
      </c>
      <c r="F1011" t="s">
        <v>28</v>
      </c>
      <c r="G1011" t="s">
        <v>29</v>
      </c>
      <c r="H1011" t="s">
        <v>70</v>
      </c>
      <c r="I1011" t="s">
        <v>23</v>
      </c>
      <c r="J1011" s="3">
        <v>31624</v>
      </c>
      <c r="K1011" t="str" cm="1">
        <f t="array" ref="K1011">_xlfn.IFS(Table1[[#This Row],[age]]&lt;20,"19 Below",Table1[[#This Row],[age]]&lt;=29,"20-29",Table1[[#This Row],[age]]&lt;=39,"30-39",Table1[[#This Row],[age]]&lt;=49,"40-49",Table1[[#This Row],[age]]&lt;=59,"50-59",Table1[[#This Row],[age]]&gt;60,"60+")</f>
        <v>20-29</v>
      </c>
    </row>
    <row r="1012" spans="1:11" x14ac:dyDescent="0.25">
      <c r="A1012" t="s">
        <v>2972</v>
      </c>
      <c r="B1012" t="s">
        <v>2214</v>
      </c>
      <c r="C1012" t="s">
        <v>2973</v>
      </c>
      <c r="D1012" t="s">
        <v>34</v>
      </c>
      <c r="E1012">
        <v>22</v>
      </c>
      <c r="F1012" t="s">
        <v>28</v>
      </c>
      <c r="G1012" t="s">
        <v>29</v>
      </c>
      <c r="H1012" t="s">
        <v>55</v>
      </c>
      <c r="I1012" t="s">
        <v>23</v>
      </c>
      <c r="J1012" s="3">
        <v>28989</v>
      </c>
      <c r="K1012" t="str" cm="1">
        <f t="array" ref="K1012">_xlfn.IFS(Table1[[#This Row],[age]]&lt;20,"19 Below",Table1[[#This Row],[age]]&lt;=29,"20-29",Table1[[#This Row],[age]]&lt;=39,"30-39",Table1[[#This Row],[age]]&lt;=49,"40-49",Table1[[#This Row],[age]]&lt;=59,"50-59",Table1[[#This Row],[age]]&gt;60,"60+")</f>
        <v>20-29</v>
      </c>
    </row>
    <row r="1013" spans="1:11" x14ac:dyDescent="0.25">
      <c r="A1013" t="s">
        <v>2974</v>
      </c>
      <c r="B1013" t="s">
        <v>2975</v>
      </c>
      <c r="C1013" t="s">
        <v>2976</v>
      </c>
      <c r="D1013" t="s">
        <v>13</v>
      </c>
      <c r="E1013">
        <v>23</v>
      </c>
      <c r="F1013" t="s">
        <v>28</v>
      </c>
      <c r="G1013" t="s">
        <v>90</v>
      </c>
      <c r="H1013" t="s">
        <v>55</v>
      </c>
      <c r="I1013" t="s">
        <v>40</v>
      </c>
      <c r="J1013" s="3">
        <v>31426</v>
      </c>
      <c r="K1013" t="str" cm="1">
        <f t="array" ref="K1013">_xlfn.IFS(Table1[[#This Row],[age]]&lt;20,"19 Below",Table1[[#This Row],[age]]&lt;=29,"20-29",Table1[[#This Row],[age]]&lt;=39,"30-39",Table1[[#This Row],[age]]&lt;=49,"40-49",Table1[[#This Row],[age]]&lt;=59,"50-59",Table1[[#This Row],[age]]&gt;60,"60+")</f>
        <v>20-29</v>
      </c>
    </row>
    <row r="1014" spans="1:11" x14ac:dyDescent="0.25">
      <c r="A1014" t="s">
        <v>2977</v>
      </c>
      <c r="B1014" t="s">
        <v>2978</v>
      </c>
      <c r="C1014" t="s">
        <v>2979</v>
      </c>
      <c r="D1014" t="s">
        <v>34</v>
      </c>
      <c r="E1014">
        <v>21</v>
      </c>
      <c r="F1014" t="s">
        <v>14</v>
      </c>
      <c r="G1014" t="s">
        <v>90</v>
      </c>
      <c r="H1014" t="s">
        <v>118</v>
      </c>
      <c r="I1014" t="s">
        <v>23</v>
      </c>
      <c r="J1014" s="3">
        <v>42066</v>
      </c>
      <c r="K1014" t="str" cm="1">
        <f t="array" ref="K1014">_xlfn.IFS(Table1[[#This Row],[age]]&lt;20,"19 Below",Table1[[#This Row],[age]]&lt;=29,"20-29",Table1[[#This Row],[age]]&lt;=39,"30-39",Table1[[#This Row],[age]]&lt;=49,"40-49",Table1[[#This Row],[age]]&lt;=59,"50-59",Table1[[#This Row],[age]]&gt;60,"60+")</f>
        <v>20-29</v>
      </c>
    </row>
    <row r="1015" spans="1:11" x14ac:dyDescent="0.25">
      <c r="A1015" t="s">
        <v>2980</v>
      </c>
      <c r="B1015" t="s">
        <v>2981</v>
      </c>
      <c r="C1015" t="s">
        <v>2982</v>
      </c>
      <c r="D1015" t="s">
        <v>34</v>
      </c>
      <c r="E1015">
        <v>24</v>
      </c>
      <c r="F1015" t="s">
        <v>14</v>
      </c>
      <c r="G1015" t="s">
        <v>15</v>
      </c>
      <c r="H1015" t="s">
        <v>16</v>
      </c>
      <c r="I1015" t="s">
        <v>17</v>
      </c>
      <c r="J1015" s="3">
        <v>107634</v>
      </c>
      <c r="K1015" t="str" cm="1">
        <f t="array" ref="K1015">_xlfn.IFS(Table1[[#This Row],[age]]&lt;20,"19 Below",Table1[[#This Row],[age]]&lt;=29,"20-29",Table1[[#This Row],[age]]&lt;=39,"30-39",Table1[[#This Row],[age]]&lt;=49,"40-49",Table1[[#This Row],[age]]&lt;=59,"50-59",Table1[[#This Row],[age]]&gt;60,"60+")</f>
        <v>20-29</v>
      </c>
    </row>
    <row r="1016" spans="1:11" x14ac:dyDescent="0.25">
      <c r="A1016" t="s">
        <v>2983</v>
      </c>
      <c r="B1016" t="s">
        <v>2706</v>
      </c>
      <c r="C1016" t="s">
        <v>2984</v>
      </c>
      <c r="D1016" t="s">
        <v>13</v>
      </c>
      <c r="E1016">
        <v>22</v>
      </c>
      <c r="F1016" t="s">
        <v>14</v>
      </c>
      <c r="G1016" t="s">
        <v>146</v>
      </c>
      <c r="H1016" t="s">
        <v>118</v>
      </c>
      <c r="I1016" t="s">
        <v>17</v>
      </c>
      <c r="J1016" s="3">
        <v>27961</v>
      </c>
      <c r="K1016" t="str" cm="1">
        <f t="array" ref="K1016">_xlfn.IFS(Table1[[#This Row],[age]]&lt;20,"19 Below",Table1[[#This Row],[age]]&lt;=29,"20-29",Table1[[#This Row],[age]]&lt;=39,"30-39",Table1[[#This Row],[age]]&lt;=49,"40-49",Table1[[#This Row],[age]]&lt;=59,"50-59",Table1[[#This Row],[age]]&gt;60,"60+")</f>
        <v>20-29</v>
      </c>
    </row>
    <row r="1017" spans="1:11" x14ac:dyDescent="0.25">
      <c r="A1017" t="s">
        <v>2985</v>
      </c>
      <c r="B1017" t="s">
        <v>2986</v>
      </c>
      <c r="C1017" t="s">
        <v>2987</v>
      </c>
      <c r="D1017" t="s">
        <v>13</v>
      </c>
      <c r="E1017">
        <v>23</v>
      </c>
      <c r="F1017" t="s">
        <v>28</v>
      </c>
      <c r="G1017" t="s">
        <v>44</v>
      </c>
      <c r="H1017" t="s">
        <v>74</v>
      </c>
      <c r="I1017" t="s">
        <v>17</v>
      </c>
      <c r="J1017" s="3">
        <v>57603</v>
      </c>
      <c r="K1017" t="str" cm="1">
        <f t="array" ref="K1017">_xlfn.IFS(Table1[[#This Row],[age]]&lt;20,"19 Below",Table1[[#This Row],[age]]&lt;=29,"20-29",Table1[[#This Row],[age]]&lt;=39,"30-39",Table1[[#This Row],[age]]&lt;=49,"40-49",Table1[[#This Row],[age]]&lt;=59,"50-59",Table1[[#This Row],[age]]&gt;60,"60+")</f>
        <v>20-29</v>
      </c>
    </row>
    <row r="1018" spans="1:11" x14ac:dyDescent="0.25">
      <c r="A1018" t="s">
        <v>2988</v>
      </c>
      <c r="B1018" t="s">
        <v>2989</v>
      </c>
      <c r="C1018" t="s">
        <v>2990</v>
      </c>
      <c r="D1018" t="s">
        <v>13</v>
      </c>
      <c r="E1018">
        <v>24</v>
      </c>
      <c r="F1018" t="s">
        <v>28</v>
      </c>
      <c r="G1018" t="s">
        <v>29</v>
      </c>
      <c r="H1018" t="s">
        <v>70</v>
      </c>
      <c r="I1018" t="s">
        <v>17</v>
      </c>
      <c r="J1018" s="3">
        <v>26451</v>
      </c>
      <c r="K1018" t="str" cm="1">
        <f t="array" ref="K1018">_xlfn.IFS(Table1[[#This Row],[age]]&lt;20,"19 Below",Table1[[#This Row],[age]]&lt;=29,"20-29",Table1[[#This Row],[age]]&lt;=39,"30-39",Table1[[#This Row],[age]]&lt;=49,"40-49",Table1[[#This Row],[age]]&lt;=59,"50-59",Table1[[#This Row],[age]]&gt;60,"60+")</f>
        <v>20-29</v>
      </c>
    </row>
    <row r="1019" spans="1:11" x14ac:dyDescent="0.25">
      <c r="A1019" t="s">
        <v>2991</v>
      </c>
      <c r="B1019" t="s">
        <v>2610</v>
      </c>
      <c r="C1019" t="s">
        <v>2992</v>
      </c>
      <c r="D1019" t="s">
        <v>34</v>
      </c>
      <c r="E1019">
        <v>24</v>
      </c>
      <c r="F1019" t="s">
        <v>28</v>
      </c>
      <c r="G1019" t="s">
        <v>146</v>
      </c>
      <c r="H1019" t="s">
        <v>70</v>
      </c>
      <c r="I1019" t="s">
        <v>40</v>
      </c>
      <c r="J1019" s="3">
        <v>32930</v>
      </c>
      <c r="K1019" t="str" cm="1">
        <f t="array" ref="K1019">_xlfn.IFS(Table1[[#This Row],[age]]&lt;20,"19 Below",Table1[[#This Row],[age]]&lt;=29,"20-29",Table1[[#This Row],[age]]&lt;=39,"30-39",Table1[[#This Row],[age]]&lt;=49,"40-49",Table1[[#This Row],[age]]&lt;=59,"50-59",Table1[[#This Row],[age]]&gt;60,"60+")</f>
        <v>20-29</v>
      </c>
    </row>
    <row r="1020" spans="1:11" x14ac:dyDescent="0.25">
      <c r="A1020" t="s">
        <v>2993</v>
      </c>
      <c r="B1020" t="s">
        <v>2994</v>
      </c>
      <c r="C1020" t="s">
        <v>2995</v>
      </c>
      <c r="D1020" t="s">
        <v>13</v>
      </c>
      <c r="E1020">
        <v>24</v>
      </c>
      <c r="F1020" t="s">
        <v>28</v>
      </c>
      <c r="G1020" t="s">
        <v>90</v>
      </c>
      <c r="H1020" t="s">
        <v>70</v>
      </c>
      <c r="I1020" t="s">
        <v>23</v>
      </c>
      <c r="J1020" s="3">
        <v>33443</v>
      </c>
      <c r="K1020" t="str" cm="1">
        <f t="array" ref="K1020">_xlfn.IFS(Table1[[#This Row],[age]]&lt;20,"19 Below",Table1[[#This Row],[age]]&lt;=29,"20-29",Table1[[#This Row],[age]]&lt;=39,"30-39",Table1[[#This Row],[age]]&lt;=49,"40-49",Table1[[#This Row],[age]]&lt;=59,"50-59",Table1[[#This Row],[age]]&gt;60,"60+")</f>
        <v>20-29</v>
      </c>
    </row>
    <row r="1021" spans="1:11" x14ac:dyDescent="0.25">
      <c r="A1021" t="s">
        <v>2996</v>
      </c>
      <c r="B1021" t="s">
        <v>2997</v>
      </c>
      <c r="C1021" t="s">
        <v>2998</v>
      </c>
      <c r="D1021" t="s">
        <v>13</v>
      </c>
      <c r="E1021">
        <v>23</v>
      </c>
      <c r="F1021" t="s">
        <v>14</v>
      </c>
      <c r="G1021" t="s">
        <v>29</v>
      </c>
      <c r="H1021" t="s">
        <v>16</v>
      </c>
      <c r="I1021" t="s">
        <v>23</v>
      </c>
      <c r="J1021" s="3">
        <v>100314</v>
      </c>
      <c r="K1021" t="str" cm="1">
        <f t="array" ref="K1021">_xlfn.IFS(Table1[[#This Row],[age]]&lt;20,"19 Below",Table1[[#This Row],[age]]&lt;=29,"20-29",Table1[[#This Row],[age]]&lt;=39,"30-39",Table1[[#This Row],[age]]&lt;=49,"40-49",Table1[[#This Row],[age]]&lt;=59,"50-59",Table1[[#This Row],[age]]&gt;60,"60+")</f>
        <v>20-29</v>
      </c>
    </row>
    <row r="1022" spans="1:11" x14ac:dyDescent="0.25">
      <c r="A1022" t="s">
        <v>2999</v>
      </c>
      <c r="B1022" t="s">
        <v>3000</v>
      </c>
      <c r="C1022" t="s">
        <v>3001</v>
      </c>
      <c r="D1022" t="s">
        <v>27</v>
      </c>
      <c r="E1022">
        <v>23</v>
      </c>
      <c r="F1022" t="s">
        <v>28</v>
      </c>
      <c r="G1022" t="s">
        <v>29</v>
      </c>
      <c r="H1022" t="s">
        <v>70</v>
      </c>
      <c r="I1022" t="s">
        <v>40</v>
      </c>
      <c r="J1022" s="3">
        <v>45995</v>
      </c>
      <c r="K1022" t="str" cm="1">
        <f t="array" ref="K1022">_xlfn.IFS(Table1[[#This Row],[age]]&lt;20,"19 Below",Table1[[#This Row],[age]]&lt;=29,"20-29",Table1[[#This Row],[age]]&lt;=39,"30-39",Table1[[#This Row],[age]]&lt;=49,"40-49",Table1[[#This Row],[age]]&lt;=59,"50-59",Table1[[#This Row],[age]]&gt;60,"60+")</f>
        <v>20-29</v>
      </c>
    </row>
    <row r="1023" spans="1:11" x14ac:dyDescent="0.25">
      <c r="A1023" t="s">
        <v>3002</v>
      </c>
      <c r="B1023" t="s">
        <v>3003</v>
      </c>
      <c r="C1023" t="s">
        <v>3004</v>
      </c>
      <c r="D1023" t="s">
        <v>34</v>
      </c>
      <c r="E1023">
        <v>21</v>
      </c>
      <c r="F1023" t="s">
        <v>28</v>
      </c>
      <c r="G1023" t="s">
        <v>29</v>
      </c>
      <c r="H1023" t="s">
        <v>74</v>
      </c>
      <c r="I1023" t="s">
        <v>17</v>
      </c>
      <c r="J1023" s="3">
        <v>44940</v>
      </c>
      <c r="K1023" t="str" cm="1">
        <f t="array" ref="K1023">_xlfn.IFS(Table1[[#This Row],[age]]&lt;20,"19 Below",Table1[[#This Row],[age]]&lt;=29,"20-29",Table1[[#This Row],[age]]&lt;=39,"30-39",Table1[[#This Row],[age]]&lt;=49,"40-49",Table1[[#This Row],[age]]&lt;=59,"50-59",Table1[[#This Row],[age]]&gt;60,"60+")</f>
        <v>20-29</v>
      </c>
    </row>
    <row r="1024" spans="1:11" x14ac:dyDescent="0.25">
      <c r="A1024" t="s">
        <v>3005</v>
      </c>
      <c r="B1024" t="s">
        <v>3006</v>
      </c>
      <c r="C1024" t="s">
        <v>3007</v>
      </c>
      <c r="D1024" t="s">
        <v>13</v>
      </c>
      <c r="E1024">
        <v>21</v>
      </c>
      <c r="F1024" t="s">
        <v>28</v>
      </c>
      <c r="G1024" t="s">
        <v>15</v>
      </c>
      <c r="H1024" t="s">
        <v>55</v>
      </c>
      <c r="I1024" t="s">
        <v>23</v>
      </c>
      <c r="J1024" s="3">
        <v>40561</v>
      </c>
      <c r="K1024" t="str" cm="1">
        <f t="array" ref="K1024">_xlfn.IFS(Table1[[#This Row],[age]]&lt;20,"19 Below",Table1[[#This Row],[age]]&lt;=29,"20-29",Table1[[#This Row],[age]]&lt;=39,"30-39",Table1[[#This Row],[age]]&lt;=49,"40-49",Table1[[#This Row],[age]]&lt;=59,"50-59",Table1[[#This Row],[age]]&gt;60,"60+")</f>
        <v>20-29</v>
      </c>
    </row>
    <row r="1025" spans="1:11" x14ac:dyDescent="0.25">
      <c r="A1025" t="s">
        <v>3008</v>
      </c>
      <c r="B1025" t="s">
        <v>328</v>
      </c>
      <c r="C1025" t="s">
        <v>3009</v>
      </c>
      <c r="D1025" t="s">
        <v>34</v>
      </c>
      <c r="E1025">
        <v>24</v>
      </c>
      <c r="F1025" t="s">
        <v>14</v>
      </c>
      <c r="G1025" t="s">
        <v>15</v>
      </c>
      <c r="H1025" t="s">
        <v>16</v>
      </c>
      <c r="I1025" t="s">
        <v>23</v>
      </c>
      <c r="J1025" s="3">
        <v>106586</v>
      </c>
      <c r="K1025" t="str" cm="1">
        <f t="array" ref="K1025">_xlfn.IFS(Table1[[#This Row],[age]]&lt;20,"19 Below",Table1[[#This Row],[age]]&lt;=29,"20-29",Table1[[#This Row],[age]]&lt;=39,"30-39",Table1[[#This Row],[age]]&lt;=49,"40-49",Table1[[#This Row],[age]]&lt;=59,"50-59",Table1[[#This Row],[age]]&gt;60,"60+")</f>
        <v>20-29</v>
      </c>
    </row>
    <row r="1026" spans="1:11" x14ac:dyDescent="0.25">
      <c r="A1026" t="s">
        <v>3010</v>
      </c>
      <c r="B1026" t="s">
        <v>3011</v>
      </c>
      <c r="C1026" t="s">
        <v>3012</v>
      </c>
      <c r="D1026" t="s">
        <v>34</v>
      </c>
      <c r="E1026">
        <v>22</v>
      </c>
      <c r="F1026" t="s">
        <v>14</v>
      </c>
      <c r="G1026" t="s">
        <v>44</v>
      </c>
      <c r="H1026" t="s">
        <v>16</v>
      </c>
      <c r="I1026" t="s">
        <v>23</v>
      </c>
      <c r="J1026" s="3">
        <v>48432</v>
      </c>
      <c r="K1026" t="str" cm="1">
        <f t="array" ref="K1026">_xlfn.IFS(Table1[[#This Row],[age]]&lt;20,"19 Below",Table1[[#This Row],[age]]&lt;=29,"20-29",Table1[[#This Row],[age]]&lt;=39,"30-39",Table1[[#This Row],[age]]&lt;=49,"40-49",Table1[[#This Row],[age]]&lt;=59,"50-59",Table1[[#This Row],[age]]&gt;60,"60+")</f>
        <v>20-29</v>
      </c>
    </row>
    <row r="1027" spans="1:11" x14ac:dyDescent="0.25">
      <c r="A1027" t="s">
        <v>3013</v>
      </c>
      <c r="B1027" t="s">
        <v>3014</v>
      </c>
      <c r="C1027" t="s">
        <v>3015</v>
      </c>
      <c r="D1027" t="s">
        <v>34</v>
      </c>
      <c r="E1027">
        <v>23</v>
      </c>
      <c r="F1027" t="s">
        <v>28</v>
      </c>
      <c r="G1027" t="s">
        <v>48</v>
      </c>
      <c r="H1027" t="s">
        <v>62</v>
      </c>
      <c r="I1027" t="s">
        <v>40</v>
      </c>
      <c r="J1027" s="3">
        <v>78275</v>
      </c>
      <c r="K1027" t="str" cm="1">
        <f t="array" ref="K1027">_xlfn.IFS(Table1[[#This Row],[age]]&lt;20,"19 Below",Table1[[#This Row],[age]]&lt;=29,"20-29",Table1[[#This Row],[age]]&lt;=39,"30-39",Table1[[#This Row],[age]]&lt;=49,"40-49",Table1[[#This Row],[age]]&lt;=59,"50-59",Table1[[#This Row],[age]]&gt;60,"60+")</f>
        <v>20-29</v>
      </c>
    </row>
    <row r="1028" spans="1:11" x14ac:dyDescent="0.25">
      <c r="A1028" t="s">
        <v>3016</v>
      </c>
      <c r="B1028" t="s">
        <v>3017</v>
      </c>
      <c r="C1028" t="s">
        <v>3018</v>
      </c>
      <c r="D1028" t="s">
        <v>13</v>
      </c>
      <c r="E1028">
        <v>22</v>
      </c>
      <c r="F1028" t="s">
        <v>28</v>
      </c>
      <c r="G1028" t="s">
        <v>90</v>
      </c>
      <c r="H1028" t="s">
        <v>70</v>
      </c>
      <c r="I1028" t="s">
        <v>23</v>
      </c>
      <c r="J1028" s="3">
        <v>34823</v>
      </c>
      <c r="K1028" t="str" cm="1">
        <f t="array" ref="K1028">_xlfn.IFS(Table1[[#This Row],[age]]&lt;20,"19 Below",Table1[[#This Row],[age]]&lt;=29,"20-29",Table1[[#This Row],[age]]&lt;=39,"30-39",Table1[[#This Row],[age]]&lt;=49,"40-49",Table1[[#This Row],[age]]&lt;=59,"50-59",Table1[[#This Row],[age]]&gt;60,"60+")</f>
        <v>20-29</v>
      </c>
    </row>
    <row r="1029" spans="1:11" x14ac:dyDescent="0.25">
      <c r="A1029" t="s">
        <v>3019</v>
      </c>
      <c r="B1029" t="s">
        <v>3020</v>
      </c>
      <c r="C1029" t="s">
        <v>3021</v>
      </c>
      <c r="D1029" t="s">
        <v>34</v>
      </c>
      <c r="E1029">
        <v>37</v>
      </c>
      <c r="F1029" t="s">
        <v>14</v>
      </c>
      <c r="G1029" t="s">
        <v>44</v>
      </c>
      <c r="H1029" t="s">
        <v>16</v>
      </c>
      <c r="I1029" t="s">
        <v>23</v>
      </c>
      <c r="J1029" s="3">
        <v>195447</v>
      </c>
      <c r="K1029" t="str" cm="1">
        <f t="array" ref="K1029">_xlfn.IFS(Table1[[#This Row],[age]]&lt;20,"19 Below",Table1[[#This Row],[age]]&lt;=29,"20-29",Table1[[#This Row],[age]]&lt;=39,"30-39",Table1[[#This Row],[age]]&lt;=49,"40-49",Table1[[#This Row],[age]]&lt;=59,"50-59",Table1[[#This Row],[age]]&gt;60,"60+")</f>
        <v>30-39</v>
      </c>
    </row>
    <row r="1030" spans="1:11" x14ac:dyDescent="0.25">
      <c r="A1030" t="s">
        <v>3022</v>
      </c>
      <c r="B1030" t="s">
        <v>3023</v>
      </c>
      <c r="C1030" t="s">
        <v>3024</v>
      </c>
      <c r="D1030" t="s">
        <v>13</v>
      </c>
      <c r="E1030">
        <v>22</v>
      </c>
      <c r="F1030" t="s">
        <v>28</v>
      </c>
      <c r="G1030" t="s">
        <v>90</v>
      </c>
      <c r="H1030" t="s">
        <v>62</v>
      </c>
      <c r="I1030" t="s">
        <v>23</v>
      </c>
      <c r="J1030" s="3">
        <v>62509</v>
      </c>
      <c r="K1030" t="str" cm="1">
        <f t="array" ref="K1030">_xlfn.IFS(Table1[[#This Row],[age]]&lt;20,"19 Below",Table1[[#This Row],[age]]&lt;=29,"20-29",Table1[[#This Row],[age]]&lt;=39,"30-39",Table1[[#This Row],[age]]&lt;=49,"40-49",Table1[[#This Row],[age]]&lt;=59,"50-59",Table1[[#This Row],[age]]&gt;60,"60+")</f>
        <v>20-29</v>
      </c>
    </row>
    <row r="1031" spans="1:11" x14ac:dyDescent="0.25">
      <c r="A1031" t="s">
        <v>3025</v>
      </c>
      <c r="B1031" t="s">
        <v>3026</v>
      </c>
      <c r="C1031" t="s">
        <v>3027</v>
      </c>
      <c r="D1031" t="s">
        <v>34</v>
      </c>
      <c r="E1031">
        <v>24</v>
      </c>
      <c r="F1031" t="s">
        <v>14</v>
      </c>
      <c r="G1031" t="s">
        <v>146</v>
      </c>
      <c r="H1031" t="s">
        <v>16</v>
      </c>
      <c r="I1031" t="s">
        <v>23</v>
      </c>
      <c r="J1031" s="3">
        <v>73498</v>
      </c>
      <c r="K1031" t="str" cm="1">
        <f t="array" ref="K1031">_xlfn.IFS(Table1[[#This Row],[age]]&lt;20,"19 Below",Table1[[#This Row],[age]]&lt;=29,"20-29",Table1[[#This Row],[age]]&lt;=39,"30-39",Table1[[#This Row],[age]]&lt;=49,"40-49",Table1[[#This Row],[age]]&lt;=59,"50-59",Table1[[#This Row],[age]]&gt;60,"60+")</f>
        <v>20-29</v>
      </c>
    </row>
    <row r="1032" spans="1:11" x14ac:dyDescent="0.25">
      <c r="A1032" t="s">
        <v>3028</v>
      </c>
      <c r="B1032" t="s">
        <v>3029</v>
      </c>
      <c r="C1032" t="s">
        <v>3030</v>
      </c>
      <c r="D1032" t="s">
        <v>34</v>
      </c>
      <c r="E1032">
        <v>48</v>
      </c>
      <c r="F1032" t="s">
        <v>28</v>
      </c>
      <c r="G1032" t="s">
        <v>48</v>
      </c>
      <c r="H1032" t="s">
        <v>150</v>
      </c>
      <c r="I1032" t="s">
        <v>40</v>
      </c>
      <c r="J1032" s="3">
        <v>517695</v>
      </c>
      <c r="K1032" t="str" cm="1">
        <f t="array" ref="K1032">_xlfn.IFS(Table1[[#This Row],[age]]&lt;20,"19 Below",Table1[[#This Row],[age]]&lt;=29,"20-29",Table1[[#This Row],[age]]&lt;=39,"30-39",Table1[[#This Row],[age]]&lt;=49,"40-49",Table1[[#This Row],[age]]&lt;=59,"50-59",Table1[[#This Row],[age]]&gt;60,"60+")</f>
        <v>40-49</v>
      </c>
    </row>
    <row r="1033" spans="1:11" x14ac:dyDescent="0.25">
      <c r="A1033" t="s">
        <v>3031</v>
      </c>
      <c r="B1033" t="s">
        <v>3032</v>
      </c>
      <c r="C1033" t="s">
        <v>3033</v>
      </c>
      <c r="D1033" t="s">
        <v>13</v>
      </c>
      <c r="E1033">
        <v>24</v>
      </c>
      <c r="F1033" t="s">
        <v>28</v>
      </c>
      <c r="G1033" t="s">
        <v>90</v>
      </c>
      <c r="H1033" t="s">
        <v>62</v>
      </c>
      <c r="I1033" t="s">
        <v>17</v>
      </c>
      <c r="J1033" s="3">
        <v>121470</v>
      </c>
      <c r="K1033" t="str" cm="1">
        <f t="array" ref="K1033">_xlfn.IFS(Table1[[#This Row],[age]]&lt;20,"19 Below",Table1[[#This Row],[age]]&lt;=29,"20-29",Table1[[#This Row],[age]]&lt;=39,"30-39",Table1[[#This Row],[age]]&lt;=49,"40-49",Table1[[#This Row],[age]]&lt;=59,"50-59",Table1[[#This Row],[age]]&gt;60,"60+")</f>
        <v>20-29</v>
      </c>
    </row>
    <row r="1034" spans="1:11" x14ac:dyDescent="0.25">
      <c r="A1034" t="s">
        <v>3034</v>
      </c>
      <c r="B1034" t="s">
        <v>3035</v>
      </c>
      <c r="C1034" t="s">
        <v>3036</v>
      </c>
      <c r="D1034" t="s">
        <v>34</v>
      </c>
      <c r="E1034">
        <v>23</v>
      </c>
      <c r="F1034" t="s">
        <v>14</v>
      </c>
      <c r="G1034" t="s">
        <v>44</v>
      </c>
      <c r="H1034" t="s">
        <v>16</v>
      </c>
      <c r="I1034" t="s">
        <v>17</v>
      </c>
      <c r="J1034" s="3">
        <v>88382</v>
      </c>
      <c r="K1034" t="str" cm="1">
        <f t="array" ref="K1034">_xlfn.IFS(Table1[[#This Row],[age]]&lt;20,"19 Below",Table1[[#This Row],[age]]&lt;=29,"20-29",Table1[[#This Row],[age]]&lt;=39,"30-39",Table1[[#This Row],[age]]&lt;=49,"40-49",Table1[[#This Row],[age]]&lt;=59,"50-59",Table1[[#This Row],[age]]&gt;60,"60+")</f>
        <v>20-29</v>
      </c>
    </row>
    <row r="1035" spans="1:11" x14ac:dyDescent="0.25">
      <c r="A1035" t="s">
        <v>3037</v>
      </c>
      <c r="B1035" t="s">
        <v>3038</v>
      </c>
      <c r="C1035" t="s">
        <v>1624</v>
      </c>
      <c r="D1035" t="s">
        <v>13</v>
      </c>
      <c r="E1035">
        <v>24</v>
      </c>
      <c r="F1035" t="s">
        <v>28</v>
      </c>
      <c r="G1035" t="s">
        <v>29</v>
      </c>
      <c r="H1035" t="s">
        <v>70</v>
      </c>
      <c r="I1035" t="s">
        <v>23</v>
      </c>
      <c r="J1035" s="3">
        <v>29722</v>
      </c>
      <c r="K1035" t="str" cm="1">
        <f t="array" ref="K1035">_xlfn.IFS(Table1[[#This Row],[age]]&lt;20,"19 Below",Table1[[#This Row],[age]]&lt;=29,"20-29",Table1[[#This Row],[age]]&lt;=39,"30-39",Table1[[#This Row],[age]]&lt;=49,"40-49",Table1[[#This Row],[age]]&lt;=59,"50-59",Table1[[#This Row],[age]]&gt;60,"60+")</f>
        <v>20-29</v>
      </c>
    </row>
    <row r="1036" spans="1:11" x14ac:dyDescent="0.25">
      <c r="A1036" t="s">
        <v>3039</v>
      </c>
      <c r="B1036" t="s">
        <v>3040</v>
      </c>
      <c r="C1036" t="s">
        <v>3041</v>
      </c>
      <c r="D1036" t="s">
        <v>13</v>
      </c>
      <c r="E1036">
        <v>22</v>
      </c>
      <c r="F1036" t="s">
        <v>28</v>
      </c>
      <c r="G1036" t="s">
        <v>15</v>
      </c>
      <c r="H1036" t="s">
        <v>70</v>
      </c>
      <c r="I1036" t="s">
        <v>17</v>
      </c>
      <c r="J1036" s="3">
        <v>26782</v>
      </c>
      <c r="K1036" t="str" cm="1">
        <f t="array" ref="K1036">_xlfn.IFS(Table1[[#This Row],[age]]&lt;20,"19 Below",Table1[[#This Row],[age]]&lt;=29,"20-29",Table1[[#This Row],[age]]&lt;=39,"30-39",Table1[[#This Row],[age]]&lt;=49,"40-49",Table1[[#This Row],[age]]&lt;=59,"50-59",Table1[[#This Row],[age]]&gt;60,"60+")</f>
        <v>20-29</v>
      </c>
    </row>
    <row r="1037" spans="1:11" x14ac:dyDescent="0.25">
      <c r="A1037" t="s">
        <v>3042</v>
      </c>
      <c r="B1037" t="s">
        <v>3043</v>
      </c>
      <c r="C1037" t="s">
        <v>3044</v>
      </c>
      <c r="D1037" t="s">
        <v>13</v>
      </c>
      <c r="E1037">
        <v>25</v>
      </c>
      <c r="F1037" t="s">
        <v>14</v>
      </c>
      <c r="G1037" t="s">
        <v>15</v>
      </c>
      <c r="H1037" t="s">
        <v>16</v>
      </c>
      <c r="I1037" t="s">
        <v>40</v>
      </c>
      <c r="J1037" s="3">
        <v>87347</v>
      </c>
      <c r="K1037" t="str" cm="1">
        <f t="array" ref="K1037">_xlfn.IFS(Table1[[#This Row],[age]]&lt;20,"19 Below",Table1[[#This Row],[age]]&lt;=29,"20-29",Table1[[#This Row],[age]]&lt;=39,"30-39",Table1[[#This Row],[age]]&lt;=49,"40-49",Table1[[#This Row],[age]]&lt;=59,"50-59",Table1[[#This Row],[age]]&gt;60,"60+")</f>
        <v>20-29</v>
      </c>
    </row>
    <row r="1038" spans="1:11" x14ac:dyDescent="0.25">
      <c r="A1038" t="s">
        <v>3045</v>
      </c>
      <c r="B1038" t="s">
        <v>3046</v>
      </c>
      <c r="C1038" t="s">
        <v>3047</v>
      </c>
      <c r="D1038" t="s">
        <v>34</v>
      </c>
      <c r="E1038">
        <v>23</v>
      </c>
      <c r="F1038" t="s">
        <v>14</v>
      </c>
      <c r="G1038" t="s">
        <v>15</v>
      </c>
      <c r="H1038" t="s">
        <v>16</v>
      </c>
      <c r="I1038" t="s">
        <v>23</v>
      </c>
      <c r="J1038" s="3">
        <v>44646</v>
      </c>
      <c r="K1038" t="str" cm="1">
        <f t="array" ref="K1038">_xlfn.IFS(Table1[[#This Row],[age]]&lt;20,"19 Below",Table1[[#This Row],[age]]&lt;=29,"20-29",Table1[[#This Row],[age]]&lt;=39,"30-39",Table1[[#This Row],[age]]&lt;=49,"40-49",Table1[[#This Row],[age]]&lt;=59,"50-59",Table1[[#This Row],[age]]&gt;60,"60+")</f>
        <v>20-29</v>
      </c>
    </row>
    <row r="1039" spans="1:11" x14ac:dyDescent="0.25">
      <c r="A1039" t="s">
        <v>3048</v>
      </c>
      <c r="B1039" t="s">
        <v>618</v>
      </c>
      <c r="C1039" t="s">
        <v>3049</v>
      </c>
      <c r="D1039" t="s">
        <v>34</v>
      </c>
      <c r="E1039">
        <v>24</v>
      </c>
      <c r="F1039" t="s">
        <v>14</v>
      </c>
      <c r="G1039" t="s">
        <v>44</v>
      </c>
      <c r="H1039" t="s">
        <v>118</v>
      </c>
      <c r="I1039" t="s">
        <v>40</v>
      </c>
      <c r="J1039" s="3">
        <v>28898</v>
      </c>
      <c r="K1039" t="str" cm="1">
        <f t="array" ref="K1039">_xlfn.IFS(Table1[[#This Row],[age]]&lt;20,"19 Below",Table1[[#This Row],[age]]&lt;=29,"20-29",Table1[[#This Row],[age]]&lt;=39,"30-39",Table1[[#This Row],[age]]&lt;=49,"40-49",Table1[[#This Row],[age]]&lt;=59,"50-59",Table1[[#This Row],[age]]&gt;60,"60+")</f>
        <v>20-29</v>
      </c>
    </row>
    <row r="1040" spans="1:11" x14ac:dyDescent="0.25">
      <c r="A1040" t="s">
        <v>3050</v>
      </c>
      <c r="B1040" t="s">
        <v>3051</v>
      </c>
      <c r="C1040" t="s">
        <v>3052</v>
      </c>
      <c r="D1040" t="s">
        <v>13</v>
      </c>
      <c r="E1040">
        <v>24</v>
      </c>
      <c r="F1040" t="s">
        <v>28</v>
      </c>
      <c r="G1040" t="s">
        <v>15</v>
      </c>
      <c r="H1040" t="s">
        <v>30</v>
      </c>
      <c r="I1040" t="s">
        <v>23</v>
      </c>
      <c r="J1040" s="3">
        <v>115110</v>
      </c>
      <c r="K1040" t="str" cm="1">
        <f t="array" ref="K1040">_xlfn.IFS(Table1[[#This Row],[age]]&lt;20,"19 Below",Table1[[#This Row],[age]]&lt;=29,"20-29",Table1[[#This Row],[age]]&lt;=39,"30-39",Table1[[#This Row],[age]]&lt;=49,"40-49",Table1[[#This Row],[age]]&lt;=59,"50-59",Table1[[#This Row],[age]]&gt;60,"60+")</f>
        <v>20-29</v>
      </c>
    </row>
    <row r="1041" spans="1:11" x14ac:dyDescent="0.25">
      <c r="A1041" t="s">
        <v>3053</v>
      </c>
      <c r="B1041" t="s">
        <v>3054</v>
      </c>
      <c r="C1041" t="s">
        <v>3055</v>
      </c>
      <c r="D1041" t="s">
        <v>13</v>
      </c>
      <c r="E1041">
        <v>23</v>
      </c>
      <c r="F1041" t="s">
        <v>14</v>
      </c>
      <c r="G1041" t="s">
        <v>44</v>
      </c>
      <c r="H1041" t="s">
        <v>16</v>
      </c>
      <c r="I1041" t="s">
        <v>17</v>
      </c>
      <c r="J1041" s="3">
        <v>94417</v>
      </c>
      <c r="K1041" t="str" cm="1">
        <f t="array" ref="K1041">_xlfn.IFS(Table1[[#This Row],[age]]&lt;20,"19 Below",Table1[[#This Row],[age]]&lt;=29,"20-29",Table1[[#This Row],[age]]&lt;=39,"30-39",Table1[[#This Row],[age]]&lt;=49,"40-49",Table1[[#This Row],[age]]&lt;=59,"50-59",Table1[[#This Row],[age]]&gt;60,"60+")</f>
        <v>20-29</v>
      </c>
    </row>
    <row r="1042" spans="1:11" x14ac:dyDescent="0.25">
      <c r="A1042" t="s">
        <v>3056</v>
      </c>
      <c r="B1042" t="s">
        <v>3057</v>
      </c>
      <c r="C1042" t="s">
        <v>3058</v>
      </c>
      <c r="D1042" t="s">
        <v>13</v>
      </c>
      <c r="E1042">
        <v>21</v>
      </c>
      <c r="F1042" t="s">
        <v>28</v>
      </c>
      <c r="G1042" t="s">
        <v>29</v>
      </c>
      <c r="H1042" t="s">
        <v>70</v>
      </c>
      <c r="I1042" t="s">
        <v>17</v>
      </c>
      <c r="J1042" s="3">
        <v>22515</v>
      </c>
      <c r="K1042" t="str" cm="1">
        <f t="array" ref="K1042">_xlfn.IFS(Table1[[#This Row],[age]]&lt;20,"19 Below",Table1[[#This Row],[age]]&lt;=29,"20-29",Table1[[#This Row],[age]]&lt;=39,"30-39",Table1[[#This Row],[age]]&lt;=49,"40-49",Table1[[#This Row],[age]]&lt;=59,"50-59",Table1[[#This Row],[age]]&gt;60,"60+")</f>
        <v>20-29</v>
      </c>
    </row>
    <row r="1043" spans="1:11" x14ac:dyDescent="0.25">
      <c r="A1043" t="s">
        <v>3059</v>
      </c>
      <c r="B1043" t="s">
        <v>777</v>
      </c>
      <c r="C1043" t="s">
        <v>3060</v>
      </c>
      <c r="D1043" t="s">
        <v>13</v>
      </c>
      <c r="E1043">
        <v>21</v>
      </c>
      <c r="F1043" t="s">
        <v>28</v>
      </c>
      <c r="G1043" t="s">
        <v>90</v>
      </c>
      <c r="H1043" t="s">
        <v>55</v>
      </c>
      <c r="I1043" t="s">
        <v>17</v>
      </c>
      <c r="J1043" s="3">
        <v>34634</v>
      </c>
      <c r="K1043" t="str" cm="1">
        <f t="array" ref="K1043">_xlfn.IFS(Table1[[#This Row],[age]]&lt;20,"19 Below",Table1[[#This Row],[age]]&lt;=29,"20-29",Table1[[#This Row],[age]]&lt;=39,"30-39",Table1[[#This Row],[age]]&lt;=49,"40-49",Table1[[#This Row],[age]]&lt;=59,"50-59",Table1[[#This Row],[age]]&gt;60,"60+")</f>
        <v>20-29</v>
      </c>
    </row>
    <row r="1044" spans="1:11" x14ac:dyDescent="0.25">
      <c r="A1044" t="s">
        <v>3061</v>
      </c>
      <c r="B1044" t="s">
        <v>3062</v>
      </c>
      <c r="C1044" t="s">
        <v>3063</v>
      </c>
      <c r="D1044" t="s">
        <v>34</v>
      </c>
      <c r="E1044">
        <v>23</v>
      </c>
      <c r="F1044" t="s">
        <v>14</v>
      </c>
      <c r="G1044" t="s">
        <v>146</v>
      </c>
      <c r="H1044" t="s">
        <v>16</v>
      </c>
      <c r="I1044" t="s">
        <v>40</v>
      </c>
      <c r="J1044" s="3">
        <v>45518</v>
      </c>
      <c r="K1044" t="str" cm="1">
        <f t="array" ref="K1044">_xlfn.IFS(Table1[[#This Row],[age]]&lt;20,"19 Below",Table1[[#This Row],[age]]&lt;=29,"20-29",Table1[[#This Row],[age]]&lt;=39,"30-39",Table1[[#This Row],[age]]&lt;=49,"40-49",Table1[[#This Row],[age]]&lt;=59,"50-59",Table1[[#This Row],[age]]&gt;60,"60+")</f>
        <v>20-29</v>
      </c>
    </row>
    <row r="1045" spans="1:11" x14ac:dyDescent="0.25">
      <c r="A1045" t="s">
        <v>3064</v>
      </c>
      <c r="B1045" t="s">
        <v>3065</v>
      </c>
      <c r="C1045" t="s">
        <v>3066</v>
      </c>
      <c r="D1045" t="s">
        <v>34</v>
      </c>
      <c r="E1045">
        <v>30</v>
      </c>
      <c r="F1045" t="s">
        <v>28</v>
      </c>
      <c r="G1045" t="s">
        <v>29</v>
      </c>
      <c r="H1045" t="s">
        <v>55</v>
      </c>
      <c r="I1045" t="s">
        <v>23</v>
      </c>
      <c r="J1045" s="3">
        <v>175692</v>
      </c>
      <c r="K1045" t="str" cm="1">
        <f t="array" ref="K1045">_xlfn.IFS(Table1[[#This Row],[age]]&lt;20,"19 Below",Table1[[#This Row],[age]]&lt;=29,"20-29",Table1[[#This Row],[age]]&lt;=39,"30-39",Table1[[#This Row],[age]]&lt;=49,"40-49",Table1[[#This Row],[age]]&lt;=59,"50-59",Table1[[#This Row],[age]]&gt;60,"60+")</f>
        <v>30-39</v>
      </c>
    </row>
    <row r="1046" spans="1:11" x14ac:dyDescent="0.25">
      <c r="A1046" t="s">
        <v>3067</v>
      </c>
      <c r="B1046" t="s">
        <v>3068</v>
      </c>
      <c r="C1046" t="s">
        <v>3069</v>
      </c>
      <c r="D1046" t="s">
        <v>34</v>
      </c>
      <c r="E1046">
        <v>24</v>
      </c>
      <c r="F1046" t="s">
        <v>28</v>
      </c>
      <c r="G1046" t="s">
        <v>29</v>
      </c>
      <c r="H1046" t="s">
        <v>55</v>
      </c>
      <c r="I1046" t="s">
        <v>17</v>
      </c>
      <c r="J1046" s="3">
        <v>100576</v>
      </c>
      <c r="K1046" t="str" cm="1">
        <f t="array" ref="K1046">_xlfn.IFS(Table1[[#This Row],[age]]&lt;20,"19 Below",Table1[[#This Row],[age]]&lt;=29,"20-29",Table1[[#This Row],[age]]&lt;=39,"30-39",Table1[[#This Row],[age]]&lt;=49,"40-49",Table1[[#This Row],[age]]&lt;=59,"50-59",Table1[[#This Row],[age]]&gt;60,"60+")</f>
        <v>20-29</v>
      </c>
    </row>
    <row r="1047" spans="1:11" x14ac:dyDescent="0.25">
      <c r="A1047" t="s">
        <v>3070</v>
      </c>
      <c r="B1047" t="s">
        <v>3071</v>
      </c>
      <c r="C1047" t="s">
        <v>3072</v>
      </c>
      <c r="D1047" t="s">
        <v>34</v>
      </c>
      <c r="E1047">
        <v>23</v>
      </c>
      <c r="F1047" t="s">
        <v>28</v>
      </c>
      <c r="G1047" t="s">
        <v>146</v>
      </c>
      <c r="H1047" t="s">
        <v>55</v>
      </c>
      <c r="I1047" t="s">
        <v>40</v>
      </c>
      <c r="J1047" s="3">
        <v>47294</v>
      </c>
      <c r="K1047" t="str" cm="1">
        <f t="array" ref="K1047">_xlfn.IFS(Table1[[#This Row],[age]]&lt;20,"19 Below",Table1[[#This Row],[age]]&lt;=29,"20-29",Table1[[#This Row],[age]]&lt;=39,"30-39",Table1[[#This Row],[age]]&lt;=49,"40-49",Table1[[#This Row],[age]]&lt;=59,"50-59",Table1[[#This Row],[age]]&gt;60,"60+")</f>
        <v>20-29</v>
      </c>
    </row>
    <row r="1048" spans="1:11" x14ac:dyDescent="0.25">
      <c r="A1048" t="s">
        <v>3073</v>
      </c>
      <c r="B1048" t="s">
        <v>3074</v>
      </c>
      <c r="C1048" t="s">
        <v>3075</v>
      </c>
      <c r="D1048" t="s">
        <v>34</v>
      </c>
      <c r="E1048">
        <v>22</v>
      </c>
      <c r="F1048" t="s">
        <v>28</v>
      </c>
      <c r="G1048" t="s">
        <v>44</v>
      </c>
      <c r="H1048" t="s">
        <v>55</v>
      </c>
      <c r="I1048" t="s">
        <v>23</v>
      </c>
      <c r="J1048" s="3">
        <v>53080</v>
      </c>
      <c r="K1048" t="str" cm="1">
        <f t="array" ref="K1048">_xlfn.IFS(Table1[[#This Row],[age]]&lt;20,"19 Below",Table1[[#This Row],[age]]&lt;=29,"20-29",Table1[[#This Row],[age]]&lt;=39,"30-39",Table1[[#This Row],[age]]&lt;=49,"40-49",Table1[[#This Row],[age]]&lt;=59,"50-59",Table1[[#This Row],[age]]&gt;60,"60+")</f>
        <v>20-29</v>
      </c>
    </row>
    <row r="1049" spans="1:11" x14ac:dyDescent="0.25">
      <c r="A1049" t="s">
        <v>3076</v>
      </c>
      <c r="B1049" t="s">
        <v>3077</v>
      </c>
      <c r="C1049" t="s">
        <v>3078</v>
      </c>
      <c r="D1049" t="s">
        <v>34</v>
      </c>
      <c r="E1049">
        <v>30</v>
      </c>
      <c r="F1049" t="s">
        <v>28</v>
      </c>
      <c r="G1049" t="s">
        <v>35</v>
      </c>
      <c r="H1049" t="s">
        <v>74</v>
      </c>
      <c r="I1049" t="s">
        <v>23</v>
      </c>
      <c r="J1049" s="3">
        <v>158656</v>
      </c>
      <c r="K1049" t="str" cm="1">
        <f t="array" ref="K1049">_xlfn.IFS(Table1[[#This Row],[age]]&lt;20,"19 Below",Table1[[#This Row],[age]]&lt;=29,"20-29",Table1[[#This Row],[age]]&lt;=39,"30-39",Table1[[#This Row],[age]]&lt;=49,"40-49",Table1[[#This Row],[age]]&lt;=59,"50-59",Table1[[#This Row],[age]]&gt;60,"60+")</f>
        <v>30-39</v>
      </c>
    </row>
    <row r="1050" spans="1:11" x14ac:dyDescent="0.25">
      <c r="A1050" t="s">
        <v>3079</v>
      </c>
      <c r="B1050" t="s">
        <v>3080</v>
      </c>
      <c r="C1050" t="s">
        <v>3081</v>
      </c>
      <c r="D1050" t="s">
        <v>27</v>
      </c>
      <c r="E1050">
        <v>24</v>
      </c>
      <c r="F1050" t="s">
        <v>14</v>
      </c>
      <c r="G1050" t="s">
        <v>90</v>
      </c>
      <c r="H1050" t="s">
        <v>118</v>
      </c>
      <c r="I1050" t="s">
        <v>40</v>
      </c>
      <c r="J1050" s="3">
        <v>24174</v>
      </c>
      <c r="K1050" t="str" cm="1">
        <f t="array" ref="K1050">_xlfn.IFS(Table1[[#This Row],[age]]&lt;20,"19 Below",Table1[[#This Row],[age]]&lt;=29,"20-29",Table1[[#This Row],[age]]&lt;=39,"30-39",Table1[[#This Row],[age]]&lt;=49,"40-49",Table1[[#This Row],[age]]&lt;=59,"50-59",Table1[[#This Row],[age]]&gt;60,"60+")</f>
        <v>20-29</v>
      </c>
    </row>
    <row r="1051" spans="1:11" x14ac:dyDescent="0.25">
      <c r="A1051" t="s">
        <v>3082</v>
      </c>
      <c r="B1051" t="s">
        <v>3083</v>
      </c>
      <c r="C1051" t="s">
        <v>3084</v>
      </c>
      <c r="D1051" t="s">
        <v>13</v>
      </c>
      <c r="E1051">
        <v>23</v>
      </c>
      <c r="F1051" t="s">
        <v>14</v>
      </c>
      <c r="G1051" t="s">
        <v>90</v>
      </c>
      <c r="H1051" t="s">
        <v>16</v>
      </c>
      <c r="I1051" t="s">
        <v>17</v>
      </c>
      <c r="J1051" s="3">
        <v>84558</v>
      </c>
      <c r="K1051" t="str" cm="1">
        <f t="array" ref="K1051">_xlfn.IFS(Table1[[#This Row],[age]]&lt;20,"19 Below",Table1[[#This Row],[age]]&lt;=29,"20-29",Table1[[#This Row],[age]]&lt;=39,"30-39",Table1[[#This Row],[age]]&lt;=49,"40-49",Table1[[#This Row],[age]]&lt;=59,"50-59",Table1[[#This Row],[age]]&gt;60,"60+")</f>
        <v>20-29</v>
      </c>
    </row>
    <row r="1052" spans="1:11" x14ac:dyDescent="0.25">
      <c r="A1052" t="s">
        <v>3085</v>
      </c>
      <c r="B1052" t="s">
        <v>3086</v>
      </c>
      <c r="C1052" t="s">
        <v>3087</v>
      </c>
      <c r="D1052" t="s">
        <v>34</v>
      </c>
      <c r="E1052">
        <v>22</v>
      </c>
      <c r="F1052" t="s">
        <v>14</v>
      </c>
      <c r="G1052" t="s">
        <v>15</v>
      </c>
      <c r="H1052" t="s">
        <v>118</v>
      </c>
      <c r="I1052" t="s">
        <v>23</v>
      </c>
      <c r="J1052" s="3">
        <v>20802</v>
      </c>
      <c r="K1052" t="str" cm="1">
        <f t="array" ref="K1052">_xlfn.IFS(Table1[[#This Row],[age]]&lt;20,"19 Below",Table1[[#This Row],[age]]&lt;=29,"20-29",Table1[[#This Row],[age]]&lt;=39,"30-39",Table1[[#This Row],[age]]&lt;=49,"40-49",Table1[[#This Row],[age]]&lt;=59,"50-59",Table1[[#This Row],[age]]&gt;60,"60+")</f>
        <v>20-29</v>
      </c>
    </row>
    <row r="1053" spans="1:11" x14ac:dyDescent="0.25">
      <c r="A1053" t="s">
        <v>3088</v>
      </c>
      <c r="B1053" t="s">
        <v>3089</v>
      </c>
      <c r="C1053" t="s">
        <v>3090</v>
      </c>
      <c r="D1053" t="s">
        <v>34</v>
      </c>
      <c r="E1053">
        <v>28</v>
      </c>
      <c r="F1053" t="s">
        <v>21</v>
      </c>
      <c r="G1053" t="s">
        <v>44</v>
      </c>
      <c r="H1053" t="s">
        <v>175</v>
      </c>
      <c r="I1053" t="s">
        <v>17</v>
      </c>
      <c r="J1053" s="3">
        <v>149734</v>
      </c>
      <c r="K1053" t="str" cm="1">
        <f t="array" ref="K1053">_xlfn.IFS(Table1[[#This Row],[age]]&lt;20,"19 Below",Table1[[#This Row],[age]]&lt;=29,"20-29",Table1[[#This Row],[age]]&lt;=39,"30-39",Table1[[#This Row],[age]]&lt;=49,"40-49",Table1[[#This Row],[age]]&lt;=59,"50-59",Table1[[#This Row],[age]]&gt;60,"60+")</f>
        <v>20-29</v>
      </c>
    </row>
    <row r="1054" spans="1:11" x14ac:dyDescent="0.25">
      <c r="A1054" t="s">
        <v>3091</v>
      </c>
      <c r="B1054" t="s">
        <v>3092</v>
      </c>
      <c r="C1054" t="s">
        <v>3093</v>
      </c>
      <c r="D1054" t="s">
        <v>13</v>
      </c>
      <c r="E1054">
        <v>28</v>
      </c>
      <c r="F1054" t="s">
        <v>28</v>
      </c>
      <c r="G1054" t="s">
        <v>44</v>
      </c>
      <c r="H1054" t="s">
        <v>74</v>
      </c>
      <c r="I1054" t="s">
        <v>23</v>
      </c>
      <c r="J1054" s="3">
        <v>101210</v>
      </c>
      <c r="K1054" t="str" cm="1">
        <f t="array" ref="K1054">_xlfn.IFS(Table1[[#This Row],[age]]&lt;20,"19 Below",Table1[[#This Row],[age]]&lt;=29,"20-29",Table1[[#This Row],[age]]&lt;=39,"30-39",Table1[[#This Row],[age]]&lt;=49,"40-49",Table1[[#This Row],[age]]&lt;=59,"50-59",Table1[[#This Row],[age]]&gt;60,"60+")</f>
        <v>20-29</v>
      </c>
    </row>
    <row r="1055" spans="1:11" x14ac:dyDescent="0.25">
      <c r="A1055" t="s">
        <v>3094</v>
      </c>
      <c r="B1055" t="s">
        <v>3095</v>
      </c>
      <c r="C1055" t="s">
        <v>3096</v>
      </c>
      <c r="D1055" t="s">
        <v>13</v>
      </c>
      <c r="E1055">
        <v>31</v>
      </c>
      <c r="F1055" t="s">
        <v>28</v>
      </c>
      <c r="G1055" t="s">
        <v>15</v>
      </c>
      <c r="H1055" t="s">
        <v>150</v>
      </c>
      <c r="I1055" t="s">
        <v>23</v>
      </c>
      <c r="J1055" s="3">
        <v>531629</v>
      </c>
      <c r="K1055" t="str" cm="1">
        <f t="array" ref="K1055">_xlfn.IFS(Table1[[#This Row],[age]]&lt;20,"19 Below",Table1[[#This Row],[age]]&lt;=29,"20-29",Table1[[#This Row],[age]]&lt;=39,"30-39",Table1[[#This Row],[age]]&lt;=49,"40-49",Table1[[#This Row],[age]]&lt;=59,"50-59",Table1[[#This Row],[age]]&gt;60,"60+")</f>
        <v>30-39</v>
      </c>
    </row>
    <row r="1056" spans="1:11" x14ac:dyDescent="0.25">
      <c r="A1056" t="s">
        <v>3097</v>
      </c>
      <c r="B1056" t="s">
        <v>3098</v>
      </c>
      <c r="C1056" t="s">
        <v>3099</v>
      </c>
      <c r="D1056" t="s">
        <v>13</v>
      </c>
      <c r="E1056">
        <v>24</v>
      </c>
      <c r="F1056" t="s">
        <v>14</v>
      </c>
      <c r="G1056" t="s">
        <v>29</v>
      </c>
      <c r="H1056" t="s">
        <v>118</v>
      </c>
      <c r="I1056" t="s">
        <v>23</v>
      </c>
      <c r="J1056" s="3">
        <v>63234</v>
      </c>
      <c r="K1056" t="str" cm="1">
        <f t="array" ref="K1056">_xlfn.IFS(Table1[[#This Row],[age]]&lt;20,"19 Below",Table1[[#This Row],[age]]&lt;=29,"20-29",Table1[[#This Row],[age]]&lt;=39,"30-39",Table1[[#This Row],[age]]&lt;=49,"40-49",Table1[[#This Row],[age]]&lt;=59,"50-59",Table1[[#This Row],[age]]&gt;60,"60+")</f>
        <v>20-29</v>
      </c>
    </row>
    <row r="1057" spans="1:11" x14ac:dyDescent="0.25">
      <c r="A1057" t="s">
        <v>3100</v>
      </c>
      <c r="B1057" t="s">
        <v>3101</v>
      </c>
      <c r="C1057" t="s">
        <v>3102</v>
      </c>
      <c r="D1057" t="s">
        <v>13</v>
      </c>
      <c r="E1057">
        <v>24</v>
      </c>
      <c r="F1057" t="s">
        <v>28</v>
      </c>
      <c r="G1057" t="s">
        <v>44</v>
      </c>
      <c r="H1057" t="s">
        <v>62</v>
      </c>
      <c r="I1057" t="s">
        <v>40</v>
      </c>
      <c r="J1057" s="3">
        <v>63747</v>
      </c>
      <c r="K1057" t="str" cm="1">
        <f t="array" ref="K1057">_xlfn.IFS(Table1[[#This Row],[age]]&lt;20,"19 Below",Table1[[#This Row],[age]]&lt;=29,"20-29",Table1[[#This Row],[age]]&lt;=39,"30-39",Table1[[#This Row],[age]]&lt;=49,"40-49",Table1[[#This Row],[age]]&lt;=59,"50-59",Table1[[#This Row],[age]]&gt;60,"60+")</f>
        <v>20-29</v>
      </c>
    </row>
    <row r="1058" spans="1:11" x14ac:dyDescent="0.25">
      <c r="A1058" t="s">
        <v>3103</v>
      </c>
      <c r="B1058" t="s">
        <v>3104</v>
      </c>
      <c r="C1058" t="s">
        <v>3105</v>
      </c>
      <c r="D1058" t="s">
        <v>34</v>
      </c>
      <c r="E1058">
        <v>38</v>
      </c>
      <c r="F1058" t="s">
        <v>28</v>
      </c>
      <c r="G1058" t="s">
        <v>44</v>
      </c>
      <c r="H1058" t="s">
        <v>150</v>
      </c>
      <c r="I1058" t="s">
        <v>40</v>
      </c>
      <c r="J1058" s="3">
        <v>445906</v>
      </c>
      <c r="K1058" t="str" cm="1">
        <f t="array" ref="K1058">_xlfn.IFS(Table1[[#This Row],[age]]&lt;20,"19 Below",Table1[[#This Row],[age]]&lt;=29,"20-29",Table1[[#This Row],[age]]&lt;=39,"30-39",Table1[[#This Row],[age]]&lt;=49,"40-49",Table1[[#This Row],[age]]&lt;=59,"50-59",Table1[[#This Row],[age]]&gt;60,"60+")</f>
        <v>30-39</v>
      </c>
    </row>
    <row r="1059" spans="1:11" x14ac:dyDescent="0.25">
      <c r="A1059" t="s">
        <v>3106</v>
      </c>
      <c r="B1059" t="s">
        <v>3107</v>
      </c>
      <c r="C1059" t="s">
        <v>3108</v>
      </c>
      <c r="D1059" t="s">
        <v>13</v>
      </c>
      <c r="E1059">
        <v>23</v>
      </c>
      <c r="F1059" t="s">
        <v>28</v>
      </c>
      <c r="G1059" t="s">
        <v>15</v>
      </c>
      <c r="H1059" t="s">
        <v>74</v>
      </c>
      <c r="I1059" t="s">
        <v>17</v>
      </c>
      <c r="J1059" s="3">
        <v>51906</v>
      </c>
      <c r="K1059" t="str" cm="1">
        <f t="array" ref="K1059">_xlfn.IFS(Table1[[#This Row],[age]]&lt;20,"19 Below",Table1[[#This Row],[age]]&lt;=29,"20-29",Table1[[#This Row],[age]]&lt;=39,"30-39",Table1[[#This Row],[age]]&lt;=49,"40-49",Table1[[#This Row],[age]]&lt;=59,"50-59",Table1[[#This Row],[age]]&gt;60,"60+")</f>
        <v>20-29</v>
      </c>
    </row>
    <row r="1060" spans="1:11" x14ac:dyDescent="0.25">
      <c r="A1060" t="s">
        <v>3109</v>
      </c>
      <c r="B1060" t="s">
        <v>3110</v>
      </c>
      <c r="C1060" t="s">
        <v>3111</v>
      </c>
      <c r="D1060" t="s">
        <v>13</v>
      </c>
      <c r="E1060">
        <v>34</v>
      </c>
      <c r="F1060" t="s">
        <v>14</v>
      </c>
      <c r="G1060" t="s">
        <v>29</v>
      </c>
      <c r="H1060" t="s">
        <v>16</v>
      </c>
      <c r="I1060" t="s">
        <v>23</v>
      </c>
      <c r="J1060" s="3">
        <v>215246</v>
      </c>
      <c r="K1060" t="str" cm="1">
        <f t="array" ref="K1060">_xlfn.IFS(Table1[[#This Row],[age]]&lt;20,"19 Below",Table1[[#This Row],[age]]&lt;=29,"20-29",Table1[[#This Row],[age]]&lt;=39,"30-39",Table1[[#This Row],[age]]&lt;=49,"40-49",Table1[[#This Row],[age]]&lt;=59,"50-59",Table1[[#This Row],[age]]&gt;60,"60+")</f>
        <v>30-39</v>
      </c>
    </row>
    <row r="1061" spans="1:11" x14ac:dyDescent="0.25">
      <c r="A1061" t="s">
        <v>3112</v>
      </c>
      <c r="B1061" t="s">
        <v>3113</v>
      </c>
      <c r="C1061" t="s">
        <v>3114</v>
      </c>
      <c r="D1061" t="s">
        <v>34</v>
      </c>
      <c r="E1061">
        <v>28</v>
      </c>
      <c r="F1061" t="s">
        <v>28</v>
      </c>
      <c r="G1061" t="s">
        <v>44</v>
      </c>
      <c r="H1061" t="s">
        <v>62</v>
      </c>
      <c r="I1061" t="s">
        <v>40</v>
      </c>
      <c r="J1061" s="3">
        <v>151229</v>
      </c>
      <c r="K1061" t="str" cm="1">
        <f t="array" ref="K1061">_xlfn.IFS(Table1[[#This Row],[age]]&lt;20,"19 Below",Table1[[#This Row],[age]]&lt;=29,"20-29",Table1[[#This Row],[age]]&lt;=39,"30-39",Table1[[#This Row],[age]]&lt;=49,"40-49",Table1[[#This Row],[age]]&lt;=59,"50-59",Table1[[#This Row],[age]]&gt;60,"60+")</f>
        <v>20-29</v>
      </c>
    </row>
    <row r="1062" spans="1:11" x14ac:dyDescent="0.25">
      <c r="A1062" t="s">
        <v>3115</v>
      </c>
      <c r="B1062" t="s">
        <v>2483</v>
      </c>
      <c r="C1062" t="s">
        <v>3116</v>
      </c>
      <c r="D1062" t="s">
        <v>13</v>
      </c>
      <c r="E1062">
        <v>23</v>
      </c>
      <c r="F1062" t="s">
        <v>28</v>
      </c>
      <c r="G1062" t="s">
        <v>90</v>
      </c>
      <c r="H1062" t="s">
        <v>55</v>
      </c>
      <c r="I1062" t="s">
        <v>23</v>
      </c>
      <c r="J1062" s="3">
        <v>26406</v>
      </c>
      <c r="K1062" t="str" cm="1">
        <f t="array" ref="K1062">_xlfn.IFS(Table1[[#This Row],[age]]&lt;20,"19 Below",Table1[[#This Row],[age]]&lt;=29,"20-29",Table1[[#This Row],[age]]&lt;=39,"30-39",Table1[[#This Row],[age]]&lt;=49,"40-49",Table1[[#This Row],[age]]&lt;=59,"50-59",Table1[[#This Row],[age]]&gt;60,"60+")</f>
        <v>20-29</v>
      </c>
    </row>
    <row r="1063" spans="1:11" x14ac:dyDescent="0.25">
      <c r="A1063" t="s">
        <v>3117</v>
      </c>
      <c r="B1063" t="s">
        <v>2523</v>
      </c>
      <c r="C1063" t="s">
        <v>3118</v>
      </c>
      <c r="D1063" t="s">
        <v>27</v>
      </c>
      <c r="E1063">
        <v>22</v>
      </c>
      <c r="F1063" t="s">
        <v>14</v>
      </c>
      <c r="G1063" t="s">
        <v>29</v>
      </c>
      <c r="H1063" t="s">
        <v>16</v>
      </c>
      <c r="I1063" t="s">
        <v>17</v>
      </c>
      <c r="J1063" s="3">
        <v>64689</v>
      </c>
      <c r="K1063" t="str" cm="1">
        <f t="array" ref="K1063">_xlfn.IFS(Table1[[#This Row],[age]]&lt;20,"19 Below",Table1[[#This Row],[age]]&lt;=29,"20-29",Table1[[#This Row],[age]]&lt;=39,"30-39",Table1[[#This Row],[age]]&lt;=49,"40-49",Table1[[#This Row],[age]]&lt;=59,"50-59",Table1[[#This Row],[age]]&gt;60,"60+")</f>
        <v>20-29</v>
      </c>
    </row>
    <row r="1064" spans="1:11" x14ac:dyDescent="0.25">
      <c r="A1064" t="s">
        <v>3119</v>
      </c>
      <c r="B1064" t="s">
        <v>3120</v>
      </c>
      <c r="C1064" t="s">
        <v>3121</v>
      </c>
      <c r="D1064" t="s">
        <v>13</v>
      </c>
      <c r="E1064">
        <v>20</v>
      </c>
      <c r="F1064" t="s">
        <v>28</v>
      </c>
      <c r="G1064" t="s">
        <v>44</v>
      </c>
      <c r="H1064" t="s">
        <v>70</v>
      </c>
      <c r="I1064" t="s">
        <v>23</v>
      </c>
      <c r="J1064" s="3">
        <v>26752</v>
      </c>
      <c r="K1064" t="str" cm="1">
        <f t="array" ref="K1064">_xlfn.IFS(Table1[[#This Row],[age]]&lt;20,"19 Below",Table1[[#This Row],[age]]&lt;=29,"20-29",Table1[[#This Row],[age]]&lt;=39,"30-39",Table1[[#This Row],[age]]&lt;=49,"40-49",Table1[[#This Row],[age]]&lt;=59,"50-59",Table1[[#This Row],[age]]&gt;60,"60+")</f>
        <v>20-29</v>
      </c>
    </row>
    <row r="1065" spans="1:11" x14ac:dyDescent="0.25">
      <c r="A1065" t="s">
        <v>3122</v>
      </c>
      <c r="B1065" t="s">
        <v>3123</v>
      </c>
      <c r="C1065" t="s">
        <v>3124</v>
      </c>
      <c r="D1065" t="s">
        <v>13</v>
      </c>
      <c r="E1065">
        <v>23</v>
      </c>
      <c r="F1065" t="s">
        <v>28</v>
      </c>
      <c r="G1065" t="s">
        <v>15</v>
      </c>
      <c r="H1065" t="s">
        <v>70</v>
      </c>
      <c r="I1065" t="s">
        <v>40</v>
      </c>
      <c r="J1065" s="3">
        <v>44566</v>
      </c>
      <c r="K1065" t="str" cm="1">
        <f t="array" ref="K1065">_xlfn.IFS(Table1[[#This Row],[age]]&lt;20,"19 Below",Table1[[#This Row],[age]]&lt;=29,"20-29",Table1[[#This Row],[age]]&lt;=39,"30-39",Table1[[#This Row],[age]]&lt;=49,"40-49",Table1[[#This Row],[age]]&lt;=59,"50-59",Table1[[#This Row],[age]]&gt;60,"60+")</f>
        <v>20-29</v>
      </c>
    </row>
    <row r="1066" spans="1:11" x14ac:dyDescent="0.25">
      <c r="A1066" t="s">
        <v>3125</v>
      </c>
      <c r="B1066" t="s">
        <v>3126</v>
      </c>
      <c r="C1066" t="s">
        <v>3127</v>
      </c>
      <c r="D1066" t="s">
        <v>34</v>
      </c>
      <c r="E1066">
        <v>25</v>
      </c>
      <c r="F1066" t="s">
        <v>14</v>
      </c>
      <c r="G1066" t="s">
        <v>15</v>
      </c>
      <c r="H1066" t="s">
        <v>16</v>
      </c>
      <c r="I1066" t="s">
        <v>23</v>
      </c>
      <c r="J1066" s="3">
        <v>82357</v>
      </c>
      <c r="K1066" t="str" cm="1">
        <f t="array" ref="K1066">_xlfn.IFS(Table1[[#This Row],[age]]&lt;20,"19 Below",Table1[[#This Row],[age]]&lt;=29,"20-29",Table1[[#This Row],[age]]&lt;=39,"30-39",Table1[[#This Row],[age]]&lt;=49,"40-49",Table1[[#This Row],[age]]&lt;=59,"50-59",Table1[[#This Row],[age]]&gt;60,"60+")</f>
        <v>20-29</v>
      </c>
    </row>
    <row r="1067" spans="1:11" x14ac:dyDescent="0.25">
      <c r="A1067" t="s">
        <v>3128</v>
      </c>
      <c r="B1067" t="s">
        <v>3129</v>
      </c>
      <c r="C1067" t="s">
        <v>3130</v>
      </c>
      <c r="D1067" t="s">
        <v>13</v>
      </c>
      <c r="E1067">
        <v>41</v>
      </c>
      <c r="F1067" t="s">
        <v>14</v>
      </c>
      <c r="G1067" t="s">
        <v>29</v>
      </c>
      <c r="H1067" t="s">
        <v>16</v>
      </c>
      <c r="I1067" t="s">
        <v>17</v>
      </c>
      <c r="J1067" s="3">
        <v>326896</v>
      </c>
      <c r="K1067" t="str" cm="1">
        <f t="array" ref="K1067">_xlfn.IFS(Table1[[#This Row],[age]]&lt;20,"19 Below",Table1[[#This Row],[age]]&lt;=29,"20-29",Table1[[#This Row],[age]]&lt;=39,"30-39",Table1[[#This Row],[age]]&lt;=49,"40-49",Table1[[#This Row],[age]]&lt;=59,"50-59",Table1[[#This Row],[age]]&gt;60,"60+")</f>
        <v>40-49</v>
      </c>
    </row>
    <row r="1068" spans="1:11" x14ac:dyDescent="0.25">
      <c r="A1068" t="s">
        <v>3131</v>
      </c>
      <c r="B1068" t="s">
        <v>3132</v>
      </c>
      <c r="C1068" t="s">
        <v>3133</v>
      </c>
      <c r="D1068" t="s">
        <v>34</v>
      </c>
      <c r="E1068">
        <v>23</v>
      </c>
      <c r="F1068" t="s">
        <v>28</v>
      </c>
      <c r="G1068" t="s">
        <v>44</v>
      </c>
      <c r="H1068" t="s">
        <v>55</v>
      </c>
      <c r="I1068" t="s">
        <v>23</v>
      </c>
      <c r="J1068" s="3">
        <v>27347</v>
      </c>
      <c r="K1068" t="str" cm="1">
        <f t="array" ref="K1068">_xlfn.IFS(Table1[[#This Row],[age]]&lt;20,"19 Below",Table1[[#This Row],[age]]&lt;=29,"20-29",Table1[[#This Row],[age]]&lt;=39,"30-39",Table1[[#This Row],[age]]&lt;=49,"40-49",Table1[[#This Row],[age]]&lt;=59,"50-59",Table1[[#This Row],[age]]&gt;60,"60+")</f>
        <v>20-29</v>
      </c>
    </row>
    <row r="1069" spans="1:11" x14ac:dyDescent="0.25">
      <c r="A1069" t="s">
        <v>3134</v>
      </c>
      <c r="B1069" t="s">
        <v>2129</v>
      </c>
      <c r="C1069" t="s">
        <v>3135</v>
      </c>
      <c r="D1069" t="s">
        <v>13</v>
      </c>
      <c r="E1069">
        <v>21</v>
      </c>
      <c r="F1069" t="s">
        <v>28</v>
      </c>
      <c r="G1069" t="s">
        <v>44</v>
      </c>
      <c r="H1069" t="s">
        <v>70</v>
      </c>
      <c r="I1069" t="s">
        <v>40</v>
      </c>
      <c r="J1069" s="3">
        <v>31618</v>
      </c>
      <c r="K1069" t="str" cm="1">
        <f t="array" ref="K1069">_xlfn.IFS(Table1[[#This Row],[age]]&lt;20,"19 Below",Table1[[#This Row],[age]]&lt;=29,"20-29",Table1[[#This Row],[age]]&lt;=39,"30-39",Table1[[#This Row],[age]]&lt;=49,"40-49",Table1[[#This Row],[age]]&lt;=59,"50-59",Table1[[#This Row],[age]]&gt;60,"60+")</f>
        <v>20-29</v>
      </c>
    </row>
    <row r="1070" spans="1:11" x14ac:dyDescent="0.25">
      <c r="A1070" t="s">
        <v>3136</v>
      </c>
      <c r="B1070" t="s">
        <v>3137</v>
      </c>
      <c r="C1070" t="s">
        <v>3138</v>
      </c>
      <c r="D1070" t="s">
        <v>827</v>
      </c>
      <c r="E1070">
        <v>23</v>
      </c>
      <c r="F1070" t="s">
        <v>28</v>
      </c>
      <c r="G1070" t="s">
        <v>44</v>
      </c>
      <c r="H1070" t="s">
        <v>62</v>
      </c>
      <c r="I1070" t="s">
        <v>23</v>
      </c>
      <c r="J1070" s="3">
        <v>57285</v>
      </c>
      <c r="K1070" t="str" cm="1">
        <f t="array" ref="K1070">_xlfn.IFS(Table1[[#This Row],[age]]&lt;20,"19 Below",Table1[[#This Row],[age]]&lt;=29,"20-29",Table1[[#This Row],[age]]&lt;=39,"30-39",Table1[[#This Row],[age]]&lt;=49,"40-49",Table1[[#This Row],[age]]&lt;=59,"50-59",Table1[[#This Row],[age]]&gt;60,"60+")</f>
        <v>20-29</v>
      </c>
    </row>
    <row r="1071" spans="1:11" x14ac:dyDescent="0.25">
      <c r="A1071" t="s">
        <v>3139</v>
      </c>
      <c r="B1071" t="s">
        <v>3140</v>
      </c>
      <c r="C1071" t="s">
        <v>3141</v>
      </c>
      <c r="D1071" t="s">
        <v>34</v>
      </c>
      <c r="E1071">
        <v>22</v>
      </c>
      <c r="F1071" t="s">
        <v>28</v>
      </c>
      <c r="G1071" t="s">
        <v>29</v>
      </c>
      <c r="H1071" t="s">
        <v>74</v>
      </c>
      <c r="I1071" t="s">
        <v>17</v>
      </c>
      <c r="J1071" s="3">
        <v>70766</v>
      </c>
      <c r="K1071" t="str" cm="1">
        <f t="array" ref="K1071">_xlfn.IFS(Table1[[#This Row],[age]]&lt;20,"19 Below",Table1[[#This Row],[age]]&lt;=29,"20-29",Table1[[#This Row],[age]]&lt;=39,"30-39",Table1[[#This Row],[age]]&lt;=49,"40-49",Table1[[#This Row],[age]]&lt;=59,"50-59",Table1[[#This Row],[age]]&gt;60,"60+")</f>
        <v>20-29</v>
      </c>
    </row>
    <row r="1072" spans="1:11" x14ac:dyDescent="0.25">
      <c r="A1072" t="s">
        <v>3142</v>
      </c>
      <c r="B1072" t="s">
        <v>3143</v>
      </c>
      <c r="C1072" t="s">
        <v>3144</v>
      </c>
      <c r="D1072" t="s">
        <v>34</v>
      </c>
      <c r="E1072">
        <v>22</v>
      </c>
      <c r="F1072" t="s">
        <v>28</v>
      </c>
      <c r="G1072" t="s">
        <v>15</v>
      </c>
      <c r="H1072" t="s">
        <v>70</v>
      </c>
      <c r="I1072" t="s">
        <v>17</v>
      </c>
      <c r="J1072" s="3">
        <v>28359</v>
      </c>
      <c r="K1072" t="str" cm="1">
        <f t="array" ref="K1072">_xlfn.IFS(Table1[[#This Row],[age]]&lt;20,"19 Below",Table1[[#This Row],[age]]&lt;=29,"20-29",Table1[[#This Row],[age]]&lt;=39,"30-39",Table1[[#This Row],[age]]&lt;=49,"40-49",Table1[[#This Row],[age]]&lt;=59,"50-59",Table1[[#This Row],[age]]&gt;60,"60+")</f>
        <v>20-29</v>
      </c>
    </row>
    <row r="1073" spans="1:11" x14ac:dyDescent="0.25">
      <c r="A1073" t="s">
        <v>3145</v>
      </c>
      <c r="B1073" t="s">
        <v>3146</v>
      </c>
      <c r="C1073" t="s">
        <v>3147</v>
      </c>
      <c r="D1073" t="s">
        <v>13</v>
      </c>
      <c r="E1073">
        <v>27</v>
      </c>
      <c r="F1073" t="s">
        <v>14</v>
      </c>
      <c r="G1073" t="s">
        <v>15</v>
      </c>
      <c r="H1073" t="s">
        <v>16</v>
      </c>
      <c r="I1073" t="s">
        <v>23</v>
      </c>
      <c r="J1073" s="3">
        <v>81294</v>
      </c>
      <c r="K1073" t="str" cm="1">
        <f t="array" ref="K1073">_xlfn.IFS(Table1[[#This Row],[age]]&lt;20,"19 Below",Table1[[#This Row],[age]]&lt;=29,"20-29",Table1[[#This Row],[age]]&lt;=39,"30-39",Table1[[#This Row],[age]]&lt;=49,"40-49",Table1[[#This Row],[age]]&lt;=59,"50-59",Table1[[#This Row],[age]]&gt;60,"60+")</f>
        <v>20-29</v>
      </c>
    </row>
    <row r="1074" spans="1:11" x14ac:dyDescent="0.25">
      <c r="A1074" t="s">
        <v>3148</v>
      </c>
      <c r="B1074" t="s">
        <v>3149</v>
      </c>
      <c r="C1074" t="s">
        <v>3150</v>
      </c>
      <c r="D1074" t="s">
        <v>13</v>
      </c>
      <c r="E1074">
        <v>43</v>
      </c>
      <c r="F1074" t="s">
        <v>14</v>
      </c>
      <c r="G1074" t="s">
        <v>29</v>
      </c>
      <c r="H1074" t="s">
        <v>66</v>
      </c>
      <c r="I1074" t="s">
        <v>40</v>
      </c>
      <c r="J1074" s="3">
        <v>327587</v>
      </c>
      <c r="K1074" t="str" cm="1">
        <f t="array" ref="K1074">_xlfn.IFS(Table1[[#This Row],[age]]&lt;20,"19 Below",Table1[[#This Row],[age]]&lt;=29,"20-29",Table1[[#This Row],[age]]&lt;=39,"30-39",Table1[[#This Row],[age]]&lt;=49,"40-49",Table1[[#This Row],[age]]&lt;=59,"50-59",Table1[[#This Row],[age]]&gt;60,"60+")</f>
        <v>40-49</v>
      </c>
    </row>
    <row r="1075" spans="1:11" x14ac:dyDescent="0.25">
      <c r="A1075" t="s">
        <v>3151</v>
      </c>
      <c r="B1075" t="s">
        <v>3152</v>
      </c>
      <c r="C1075" t="s">
        <v>3153</v>
      </c>
      <c r="D1075" t="s">
        <v>13</v>
      </c>
      <c r="E1075">
        <v>20</v>
      </c>
      <c r="F1075" t="s">
        <v>28</v>
      </c>
      <c r="G1075" t="s">
        <v>29</v>
      </c>
      <c r="H1075" t="s">
        <v>55</v>
      </c>
      <c r="I1075" t="s">
        <v>23</v>
      </c>
      <c r="J1075" s="3">
        <v>35654</v>
      </c>
      <c r="K1075" t="str" cm="1">
        <f t="array" ref="K1075">_xlfn.IFS(Table1[[#This Row],[age]]&lt;20,"19 Below",Table1[[#This Row],[age]]&lt;=29,"20-29",Table1[[#This Row],[age]]&lt;=39,"30-39",Table1[[#This Row],[age]]&lt;=49,"40-49",Table1[[#This Row],[age]]&lt;=59,"50-59",Table1[[#This Row],[age]]&gt;60,"60+")</f>
        <v>20-29</v>
      </c>
    </row>
    <row r="1076" spans="1:11" x14ac:dyDescent="0.25">
      <c r="A1076" t="s">
        <v>3154</v>
      </c>
      <c r="B1076" t="s">
        <v>3155</v>
      </c>
      <c r="C1076" t="s">
        <v>3156</v>
      </c>
      <c r="D1076" t="s">
        <v>13</v>
      </c>
      <c r="E1076">
        <v>26</v>
      </c>
      <c r="F1076" t="s">
        <v>28</v>
      </c>
      <c r="G1076" t="s">
        <v>146</v>
      </c>
      <c r="H1076" t="s">
        <v>70</v>
      </c>
      <c r="I1076" t="s">
        <v>17</v>
      </c>
      <c r="J1076" s="3">
        <v>62828</v>
      </c>
      <c r="K1076" t="str" cm="1">
        <f t="array" ref="K1076">_xlfn.IFS(Table1[[#This Row],[age]]&lt;20,"19 Below",Table1[[#This Row],[age]]&lt;=29,"20-29",Table1[[#This Row],[age]]&lt;=39,"30-39",Table1[[#This Row],[age]]&lt;=49,"40-49",Table1[[#This Row],[age]]&lt;=59,"50-59",Table1[[#This Row],[age]]&gt;60,"60+")</f>
        <v>20-29</v>
      </c>
    </row>
    <row r="1077" spans="1:11" x14ac:dyDescent="0.25">
      <c r="A1077" t="s">
        <v>3157</v>
      </c>
      <c r="B1077" t="s">
        <v>3158</v>
      </c>
      <c r="C1077" t="s">
        <v>3159</v>
      </c>
      <c r="D1077" t="s">
        <v>34</v>
      </c>
      <c r="E1077">
        <v>20</v>
      </c>
      <c r="F1077" t="s">
        <v>28</v>
      </c>
      <c r="G1077" t="s">
        <v>44</v>
      </c>
      <c r="H1077" t="s">
        <v>70</v>
      </c>
      <c r="I1077" t="s">
        <v>17</v>
      </c>
      <c r="J1077" s="3">
        <v>37094</v>
      </c>
      <c r="K1077" t="str" cm="1">
        <f t="array" ref="K1077">_xlfn.IFS(Table1[[#This Row],[age]]&lt;20,"19 Below",Table1[[#This Row],[age]]&lt;=29,"20-29",Table1[[#This Row],[age]]&lt;=39,"30-39",Table1[[#This Row],[age]]&lt;=49,"40-49",Table1[[#This Row],[age]]&lt;=59,"50-59",Table1[[#This Row],[age]]&gt;60,"60+")</f>
        <v>20-29</v>
      </c>
    </row>
    <row r="1078" spans="1:11" x14ac:dyDescent="0.25">
      <c r="A1078" t="s">
        <v>3160</v>
      </c>
      <c r="B1078" t="s">
        <v>3161</v>
      </c>
      <c r="C1078" t="s">
        <v>3162</v>
      </c>
      <c r="D1078" t="s">
        <v>27</v>
      </c>
      <c r="E1078">
        <v>21</v>
      </c>
      <c r="F1078" t="s">
        <v>28</v>
      </c>
      <c r="G1078" t="s">
        <v>15</v>
      </c>
      <c r="H1078" t="s">
        <v>70</v>
      </c>
      <c r="I1078" t="s">
        <v>23</v>
      </c>
      <c r="J1078" s="3">
        <v>41476</v>
      </c>
      <c r="K1078" t="str" cm="1">
        <f t="array" ref="K1078">_xlfn.IFS(Table1[[#This Row],[age]]&lt;20,"19 Below",Table1[[#This Row],[age]]&lt;=29,"20-29",Table1[[#This Row],[age]]&lt;=39,"30-39",Table1[[#This Row],[age]]&lt;=49,"40-49",Table1[[#This Row],[age]]&lt;=59,"50-59",Table1[[#This Row],[age]]&gt;60,"60+")</f>
        <v>20-29</v>
      </c>
    </row>
    <row r="1079" spans="1:11" x14ac:dyDescent="0.25">
      <c r="A1079" t="s">
        <v>3163</v>
      </c>
      <c r="B1079" t="s">
        <v>3164</v>
      </c>
      <c r="C1079" t="s">
        <v>3165</v>
      </c>
      <c r="D1079" t="s">
        <v>34</v>
      </c>
      <c r="E1079">
        <v>23</v>
      </c>
      <c r="F1079" t="s">
        <v>14</v>
      </c>
      <c r="G1079" t="s">
        <v>21</v>
      </c>
      <c r="H1079" t="s">
        <v>16</v>
      </c>
      <c r="I1079" t="s">
        <v>23</v>
      </c>
      <c r="J1079" s="3">
        <v>72622</v>
      </c>
      <c r="K1079" t="str" cm="1">
        <f t="array" ref="K1079">_xlfn.IFS(Table1[[#This Row],[age]]&lt;20,"19 Below",Table1[[#This Row],[age]]&lt;=29,"20-29",Table1[[#This Row],[age]]&lt;=39,"30-39",Table1[[#This Row],[age]]&lt;=49,"40-49",Table1[[#This Row],[age]]&lt;=59,"50-59",Table1[[#This Row],[age]]&gt;60,"60+")</f>
        <v>20-29</v>
      </c>
    </row>
    <row r="1080" spans="1:11" x14ac:dyDescent="0.25">
      <c r="A1080" t="s">
        <v>3166</v>
      </c>
      <c r="B1080" t="s">
        <v>3167</v>
      </c>
      <c r="C1080" t="s">
        <v>3168</v>
      </c>
      <c r="D1080" t="s">
        <v>13</v>
      </c>
      <c r="E1080">
        <v>20</v>
      </c>
      <c r="F1080" t="s">
        <v>21</v>
      </c>
      <c r="G1080" t="s">
        <v>29</v>
      </c>
      <c r="H1080" t="s">
        <v>36</v>
      </c>
      <c r="I1080" t="s">
        <v>40</v>
      </c>
      <c r="J1080" s="3">
        <v>26186</v>
      </c>
      <c r="K1080" t="str" cm="1">
        <f t="array" ref="K1080">_xlfn.IFS(Table1[[#This Row],[age]]&lt;20,"19 Below",Table1[[#This Row],[age]]&lt;=29,"20-29",Table1[[#This Row],[age]]&lt;=39,"30-39",Table1[[#This Row],[age]]&lt;=49,"40-49",Table1[[#This Row],[age]]&lt;=59,"50-59",Table1[[#This Row],[age]]&gt;60,"60+")</f>
        <v>20-29</v>
      </c>
    </row>
    <row r="1081" spans="1:11" x14ac:dyDescent="0.25">
      <c r="A1081" t="s">
        <v>3169</v>
      </c>
      <c r="B1081" t="s">
        <v>3170</v>
      </c>
      <c r="C1081" t="s">
        <v>3171</v>
      </c>
      <c r="D1081" t="s">
        <v>34</v>
      </c>
      <c r="E1081">
        <v>31</v>
      </c>
      <c r="F1081" t="s">
        <v>28</v>
      </c>
      <c r="G1081" t="s">
        <v>29</v>
      </c>
      <c r="H1081" t="s">
        <v>74</v>
      </c>
      <c r="I1081" t="s">
        <v>40</v>
      </c>
      <c r="J1081" s="3">
        <v>127182</v>
      </c>
      <c r="K1081" t="str" cm="1">
        <f t="array" ref="K1081">_xlfn.IFS(Table1[[#This Row],[age]]&lt;20,"19 Below",Table1[[#This Row],[age]]&lt;=29,"20-29",Table1[[#This Row],[age]]&lt;=39,"30-39",Table1[[#This Row],[age]]&lt;=49,"40-49",Table1[[#This Row],[age]]&lt;=59,"50-59",Table1[[#This Row],[age]]&gt;60,"60+")</f>
        <v>30-39</v>
      </c>
    </row>
    <row r="1082" spans="1:11" x14ac:dyDescent="0.25">
      <c r="A1082" t="s">
        <v>3172</v>
      </c>
      <c r="B1082" t="s">
        <v>3173</v>
      </c>
      <c r="C1082" t="s">
        <v>3174</v>
      </c>
      <c r="D1082" t="s">
        <v>13</v>
      </c>
      <c r="E1082">
        <v>40</v>
      </c>
      <c r="F1082" t="s">
        <v>28</v>
      </c>
      <c r="G1082" t="s">
        <v>29</v>
      </c>
      <c r="H1082" t="s">
        <v>150</v>
      </c>
      <c r="I1082" t="s">
        <v>40</v>
      </c>
      <c r="J1082" s="3">
        <v>456418</v>
      </c>
      <c r="K1082" t="str" cm="1">
        <f t="array" ref="K1082">_xlfn.IFS(Table1[[#This Row],[age]]&lt;20,"19 Below",Table1[[#This Row],[age]]&lt;=29,"20-29",Table1[[#This Row],[age]]&lt;=39,"30-39",Table1[[#This Row],[age]]&lt;=49,"40-49",Table1[[#This Row],[age]]&lt;=59,"50-59",Table1[[#This Row],[age]]&gt;60,"60+")</f>
        <v>40-49</v>
      </c>
    </row>
    <row r="1083" spans="1:11" x14ac:dyDescent="0.25">
      <c r="A1083" t="s">
        <v>3175</v>
      </c>
      <c r="B1083" t="s">
        <v>3176</v>
      </c>
      <c r="C1083" t="s">
        <v>969</v>
      </c>
      <c r="D1083" t="s">
        <v>34</v>
      </c>
      <c r="E1083">
        <v>22</v>
      </c>
      <c r="F1083" t="s">
        <v>28</v>
      </c>
      <c r="G1083" t="s">
        <v>15</v>
      </c>
      <c r="H1083" t="s">
        <v>55</v>
      </c>
      <c r="I1083" t="s">
        <v>17</v>
      </c>
      <c r="J1083" s="3">
        <v>30442</v>
      </c>
      <c r="K1083" t="str" cm="1">
        <f t="array" ref="K1083">_xlfn.IFS(Table1[[#This Row],[age]]&lt;20,"19 Below",Table1[[#This Row],[age]]&lt;=29,"20-29",Table1[[#This Row],[age]]&lt;=39,"30-39",Table1[[#This Row],[age]]&lt;=49,"40-49",Table1[[#This Row],[age]]&lt;=59,"50-59",Table1[[#This Row],[age]]&gt;60,"60+")</f>
        <v>20-29</v>
      </c>
    </row>
    <row r="1084" spans="1:11" x14ac:dyDescent="0.25">
      <c r="A1084" t="s">
        <v>3177</v>
      </c>
      <c r="B1084" t="s">
        <v>3178</v>
      </c>
      <c r="C1084" t="s">
        <v>3179</v>
      </c>
      <c r="D1084" t="s">
        <v>13</v>
      </c>
      <c r="E1084">
        <v>31</v>
      </c>
      <c r="F1084" t="s">
        <v>14</v>
      </c>
      <c r="G1084" t="s">
        <v>15</v>
      </c>
      <c r="H1084" t="s">
        <v>66</v>
      </c>
      <c r="I1084" t="s">
        <v>17</v>
      </c>
      <c r="J1084" s="3">
        <v>321244</v>
      </c>
      <c r="K1084" t="str" cm="1">
        <f t="array" ref="K1084">_xlfn.IFS(Table1[[#This Row],[age]]&lt;20,"19 Below",Table1[[#This Row],[age]]&lt;=29,"20-29",Table1[[#This Row],[age]]&lt;=39,"30-39",Table1[[#This Row],[age]]&lt;=49,"40-49",Table1[[#This Row],[age]]&lt;=59,"50-59",Table1[[#This Row],[age]]&gt;60,"60+")</f>
        <v>30-39</v>
      </c>
    </row>
    <row r="1085" spans="1:11" x14ac:dyDescent="0.25">
      <c r="A1085" t="s">
        <v>3180</v>
      </c>
      <c r="B1085" t="s">
        <v>3181</v>
      </c>
      <c r="C1085" t="s">
        <v>3182</v>
      </c>
      <c r="D1085" t="s">
        <v>13</v>
      </c>
      <c r="E1085">
        <v>23</v>
      </c>
      <c r="F1085" t="s">
        <v>14</v>
      </c>
      <c r="G1085" t="s">
        <v>15</v>
      </c>
      <c r="H1085" t="s">
        <v>16</v>
      </c>
      <c r="I1085" t="s">
        <v>23</v>
      </c>
      <c r="J1085" s="3">
        <v>97824</v>
      </c>
      <c r="K1085" t="str" cm="1">
        <f t="array" ref="K1085">_xlfn.IFS(Table1[[#This Row],[age]]&lt;20,"19 Below",Table1[[#This Row],[age]]&lt;=29,"20-29",Table1[[#This Row],[age]]&lt;=39,"30-39",Table1[[#This Row],[age]]&lt;=49,"40-49",Table1[[#This Row],[age]]&lt;=59,"50-59",Table1[[#This Row],[age]]&gt;60,"60+")</f>
        <v>20-29</v>
      </c>
    </row>
    <row r="1086" spans="1:11" x14ac:dyDescent="0.25">
      <c r="A1086" t="s">
        <v>3183</v>
      </c>
      <c r="B1086" t="s">
        <v>2959</v>
      </c>
      <c r="C1086" t="s">
        <v>51</v>
      </c>
      <c r="D1086" t="s">
        <v>13</v>
      </c>
      <c r="E1086">
        <v>28</v>
      </c>
      <c r="F1086" t="s">
        <v>14</v>
      </c>
      <c r="G1086" t="s">
        <v>15</v>
      </c>
      <c r="H1086" t="s">
        <v>16</v>
      </c>
      <c r="I1086" t="s">
        <v>17</v>
      </c>
      <c r="J1086" s="3">
        <v>95591</v>
      </c>
      <c r="K1086" t="str" cm="1">
        <f t="array" ref="K1086">_xlfn.IFS(Table1[[#This Row],[age]]&lt;20,"19 Below",Table1[[#This Row],[age]]&lt;=29,"20-29",Table1[[#This Row],[age]]&lt;=39,"30-39",Table1[[#This Row],[age]]&lt;=49,"40-49",Table1[[#This Row],[age]]&lt;=59,"50-59",Table1[[#This Row],[age]]&gt;60,"60+")</f>
        <v>20-29</v>
      </c>
    </row>
    <row r="1087" spans="1:11" x14ac:dyDescent="0.25">
      <c r="A1087" t="s">
        <v>3184</v>
      </c>
      <c r="B1087" t="s">
        <v>3185</v>
      </c>
      <c r="C1087" t="s">
        <v>3186</v>
      </c>
      <c r="D1087" t="s">
        <v>13</v>
      </c>
      <c r="E1087">
        <v>21</v>
      </c>
      <c r="F1087" t="s">
        <v>14</v>
      </c>
      <c r="G1087" t="s">
        <v>44</v>
      </c>
      <c r="H1087" t="s">
        <v>16</v>
      </c>
      <c r="I1087" t="s">
        <v>17</v>
      </c>
      <c r="J1087" s="3">
        <v>46750</v>
      </c>
      <c r="K1087" t="str" cm="1">
        <f t="array" ref="K1087">_xlfn.IFS(Table1[[#This Row],[age]]&lt;20,"19 Below",Table1[[#This Row],[age]]&lt;=29,"20-29",Table1[[#This Row],[age]]&lt;=39,"30-39",Table1[[#This Row],[age]]&lt;=49,"40-49",Table1[[#This Row],[age]]&lt;=59,"50-59",Table1[[#This Row],[age]]&gt;60,"60+")</f>
        <v>20-29</v>
      </c>
    </row>
    <row r="1088" spans="1:11" x14ac:dyDescent="0.25">
      <c r="A1088" t="s">
        <v>3187</v>
      </c>
      <c r="B1088" t="s">
        <v>3188</v>
      </c>
      <c r="C1088" t="s">
        <v>3189</v>
      </c>
      <c r="D1088" t="s">
        <v>13</v>
      </c>
      <c r="E1088">
        <v>40</v>
      </c>
      <c r="F1088" t="s">
        <v>28</v>
      </c>
      <c r="G1088" t="s">
        <v>29</v>
      </c>
      <c r="H1088" t="s">
        <v>30</v>
      </c>
      <c r="I1088" t="s">
        <v>40</v>
      </c>
      <c r="J1088" s="3">
        <v>314668</v>
      </c>
      <c r="K1088" t="str" cm="1">
        <f t="array" ref="K1088">_xlfn.IFS(Table1[[#This Row],[age]]&lt;20,"19 Below",Table1[[#This Row],[age]]&lt;=29,"20-29",Table1[[#This Row],[age]]&lt;=39,"30-39",Table1[[#This Row],[age]]&lt;=49,"40-49",Table1[[#This Row],[age]]&lt;=59,"50-59",Table1[[#This Row],[age]]&gt;60,"60+")</f>
        <v>40-49</v>
      </c>
    </row>
    <row r="1089" spans="1:11" x14ac:dyDescent="0.25">
      <c r="A1089" t="s">
        <v>3190</v>
      </c>
      <c r="B1089" t="s">
        <v>3191</v>
      </c>
      <c r="C1089" t="s">
        <v>3192</v>
      </c>
      <c r="D1089" t="s">
        <v>34</v>
      </c>
      <c r="E1089">
        <v>36</v>
      </c>
      <c r="F1089" t="s">
        <v>28</v>
      </c>
      <c r="G1089" t="s">
        <v>29</v>
      </c>
      <c r="H1089" t="s">
        <v>30</v>
      </c>
      <c r="I1089" t="s">
        <v>40</v>
      </c>
      <c r="J1089" s="3">
        <v>247730</v>
      </c>
      <c r="K1089" t="str" cm="1">
        <f t="array" ref="K1089">_xlfn.IFS(Table1[[#This Row],[age]]&lt;20,"19 Below",Table1[[#This Row],[age]]&lt;=29,"20-29",Table1[[#This Row],[age]]&lt;=39,"30-39",Table1[[#This Row],[age]]&lt;=49,"40-49",Table1[[#This Row],[age]]&lt;=59,"50-59",Table1[[#This Row],[age]]&gt;60,"60+")</f>
        <v>30-39</v>
      </c>
    </row>
    <row r="1090" spans="1:11" x14ac:dyDescent="0.25">
      <c r="A1090" t="s">
        <v>3193</v>
      </c>
      <c r="B1090" t="s">
        <v>3194</v>
      </c>
      <c r="C1090" t="s">
        <v>3195</v>
      </c>
      <c r="D1090" t="s">
        <v>34</v>
      </c>
      <c r="E1090">
        <v>23</v>
      </c>
      <c r="F1090" t="s">
        <v>28</v>
      </c>
      <c r="G1090" t="s">
        <v>35</v>
      </c>
      <c r="H1090" t="s">
        <v>70</v>
      </c>
      <c r="I1090" t="s">
        <v>23</v>
      </c>
      <c r="J1090" s="3">
        <v>29956</v>
      </c>
      <c r="K1090" t="str" cm="1">
        <f t="array" ref="K1090">_xlfn.IFS(Table1[[#This Row],[age]]&lt;20,"19 Below",Table1[[#This Row],[age]]&lt;=29,"20-29",Table1[[#This Row],[age]]&lt;=39,"30-39",Table1[[#This Row],[age]]&lt;=49,"40-49",Table1[[#This Row],[age]]&lt;=59,"50-59",Table1[[#This Row],[age]]&gt;60,"60+")</f>
        <v>20-29</v>
      </c>
    </row>
    <row r="1091" spans="1:11" x14ac:dyDescent="0.25">
      <c r="A1091" t="s">
        <v>3196</v>
      </c>
      <c r="B1091" t="s">
        <v>3197</v>
      </c>
      <c r="C1091" t="s">
        <v>3198</v>
      </c>
      <c r="D1091" t="s">
        <v>13</v>
      </c>
      <c r="E1091">
        <v>20</v>
      </c>
      <c r="F1091" t="s">
        <v>14</v>
      </c>
      <c r="G1091" t="s">
        <v>146</v>
      </c>
      <c r="H1091" t="s">
        <v>118</v>
      </c>
      <c r="I1091" t="s">
        <v>23</v>
      </c>
      <c r="J1091" s="3">
        <v>22558</v>
      </c>
      <c r="K1091" t="str" cm="1">
        <f t="array" ref="K1091">_xlfn.IFS(Table1[[#This Row],[age]]&lt;20,"19 Below",Table1[[#This Row],[age]]&lt;=29,"20-29",Table1[[#This Row],[age]]&lt;=39,"30-39",Table1[[#This Row],[age]]&lt;=49,"40-49",Table1[[#This Row],[age]]&lt;=59,"50-59",Table1[[#This Row],[age]]&gt;60,"60+")</f>
        <v>20-29</v>
      </c>
    </row>
    <row r="1092" spans="1:11" x14ac:dyDescent="0.25">
      <c r="A1092" t="s">
        <v>3199</v>
      </c>
      <c r="B1092" t="s">
        <v>3200</v>
      </c>
      <c r="C1092" t="s">
        <v>3201</v>
      </c>
      <c r="D1092" t="s">
        <v>13</v>
      </c>
      <c r="E1092">
        <v>25</v>
      </c>
      <c r="F1092" t="s">
        <v>28</v>
      </c>
      <c r="G1092" t="s">
        <v>15</v>
      </c>
      <c r="H1092" t="s">
        <v>74</v>
      </c>
      <c r="I1092" t="s">
        <v>23</v>
      </c>
      <c r="J1092" s="3">
        <v>67200</v>
      </c>
      <c r="K1092" t="str" cm="1">
        <f t="array" ref="K1092">_xlfn.IFS(Table1[[#This Row],[age]]&lt;20,"19 Below",Table1[[#This Row],[age]]&lt;=29,"20-29",Table1[[#This Row],[age]]&lt;=39,"30-39",Table1[[#This Row],[age]]&lt;=49,"40-49",Table1[[#This Row],[age]]&lt;=59,"50-59",Table1[[#This Row],[age]]&gt;60,"60+")</f>
        <v>20-29</v>
      </c>
    </row>
    <row r="1093" spans="1:11" x14ac:dyDescent="0.25">
      <c r="A1093" t="s">
        <v>3202</v>
      </c>
      <c r="B1093" t="s">
        <v>3203</v>
      </c>
      <c r="C1093" t="s">
        <v>3204</v>
      </c>
      <c r="D1093" t="s">
        <v>34</v>
      </c>
      <c r="E1093">
        <v>22</v>
      </c>
      <c r="F1093" t="s">
        <v>14</v>
      </c>
      <c r="G1093" t="s">
        <v>44</v>
      </c>
      <c r="H1093" t="s">
        <v>118</v>
      </c>
      <c r="I1093" t="s">
        <v>40</v>
      </c>
      <c r="J1093" s="3">
        <v>27053</v>
      </c>
      <c r="K1093" t="str" cm="1">
        <f t="array" ref="K1093">_xlfn.IFS(Table1[[#This Row],[age]]&lt;20,"19 Below",Table1[[#This Row],[age]]&lt;=29,"20-29",Table1[[#This Row],[age]]&lt;=39,"30-39",Table1[[#This Row],[age]]&lt;=49,"40-49",Table1[[#This Row],[age]]&lt;=59,"50-59",Table1[[#This Row],[age]]&gt;60,"60+")</f>
        <v>20-29</v>
      </c>
    </row>
    <row r="1094" spans="1:11" x14ac:dyDescent="0.25">
      <c r="A1094" t="s">
        <v>3205</v>
      </c>
      <c r="B1094" t="s">
        <v>3206</v>
      </c>
      <c r="C1094" t="s">
        <v>3207</v>
      </c>
      <c r="D1094" t="s">
        <v>13</v>
      </c>
      <c r="E1094">
        <v>20</v>
      </c>
      <c r="F1094" t="s">
        <v>28</v>
      </c>
      <c r="G1094" t="s">
        <v>15</v>
      </c>
      <c r="H1094" t="s">
        <v>55</v>
      </c>
      <c r="I1094" t="s">
        <v>23</v>
      </c>
      <c r="J1094" s="3">
        <v>40341</v>
      </c>
      <c r="K1094" t="str" cm="1">
        <f t="array" ref="K1094">_xlfn.IFS(Table1[[#This Row],[age]]&lt;20,"19 Below",Table1[[#This Row],[age]]&lt;=29,"20-29",Table1[[#This Row],[age]]&lt;=39,"30-39",Table1[[#This Row],[age]]&lt;=49,"40-49",Table1[[#This Row],[age]]&lt;=59,"50-59",Table1[[#This Row],[age]]&gt;60,"60+")</f>
        <v>20-29</v>
      </c>
    </row>
    <row r="1095" spans="1:11" x14ac:dyDescent="0.25">
      <c r="A1095" t="s">
        <v>3208</v>
      </c>
      <c r="B1095" t="s">
        <v>1524</v>
      </c>
      <c r="C1095" t="s">
        <v>3209</v>
      </c>
      <c r="D1095" t="s">
        <v>13</v>
      </c>
      <c r="E1095">
        <v>44</v>
      </c>
      <c r="F1095" t="s">
        <v>14</v>
      </c>
      <c r="G1095" t="s">
        <v>15</v>
      </c>
      <c r="H1095" t="s">
        <v>16</v>
      </c>
      <c r="I1095" t="s">
        <v>40</v>
      </c>
      <c r="J1095" s="3">
        <v>223619</v>
      </c>
      <c r="K1095" t="str" cm="1">
        <f t="array" ref="K1095">_xlfn.IFS(Table1[[#This Row],[age]]&lt;20,"19 Below",Table1[[#This Row],[age]]&lt;=29,"20-29",Table1[[#This Row],[age]]&lt;=39,"30-39",Table1[[#This Row],[age]]&lt;=49,"40-49",Table1[[#This Row],[age]]&lt;=59,"50-59",Table1[[#This Row],[age]]&gt;60,"60+")</f>
        <v>40-49</v>
      </c>
    </row>
    <row r="1096" spans="1:11" x14ac:dyDescent="0.25">
      <c r="A1096" t="s">
        <v>3210</v>
      </c>
      <c r="B1096" t="s">
        <v>3211</v>
      </c>
      <c r="C1096" t="s">
        <v>3212</v>
      </c>
      <c r="D1096" t="s">
        <v>34</v>
      </c>
      <c r="E1096">
        <v>40</v>
      </c>
      <c r="F1096" t="s">
        <v>14</v>
      </c>
      <c r="G1096" t="s">
        <v>44</v>
      </c>
      <c r="H1096" t="s">
        <v>66</v>
      </c>
      <c r="I1096" t="s">
        <v>17</v>
      </c>
      <c r="J1096" s="3">
        <v>254535</v>
      </c>
      <c r="K1096" t="str" cm="1">
        <f t="array" ref="K1096">_xlfn.IFS(Table1[[#This Row],[age]]&lt;20,"19 Below",Table1[[#This Row],[age]]&lt;=29,"20-29",Table1[[#This Row],[age]]&lt;=39,"30-39",Table1[[#This Row],[age]]&lt;=49,"40-49",Table1[[#This Row],[age]]&lt;=59,"50-59",Table1[[#This Row],[age]]&gt;60,"60+")</f>
        <v>40-49</v>
      </c>
    </row>
    <row r="1097" spans="1:11" x14ac:dyDescent="0.25">
      <c r="A1097" t="s">
        <v>3213</v>
      </c>
      <c r="B1097" t="s">
        <v>3214</v>
      </c>
      <c r="C1097" t="s">
        <v>3215</v>
      </c>
      <c r="D1097" t="s">
        <v>34</v>
      </c>
      <c r="E1097">
        <v>36</v>
      </c>
      <c r="F1097" t="s">
        <v>28</v>
      </c>
      <c r="G1097" t="s">
        <v>29</v>
      </c>
      <c r="H1097" t="s">
        <v>150</v>
      </c>
      <c r="I1097" t="s">
        <v>40</v>
      </c>
      <c r="J1097" s="3">
        <v>462687</v>
      </c>
      <c r="K1097" t="str" cm="1">
        <f t="array" ref="K1097">_xlfn.IFS(Table1[[#This Row],[age]]&lt;20,"19 Below",Table1[[#This Row],[age]]&lt;=29,"20-29",Table1[[#This Row],[age]]&lt;=39,"30-39",Table1[[#This Row],[age]]&lt;=49,"40-49",Table1[[#This Row],[age]]&lt;=59,"50-59",Table1[[#This Row],[age]]&gt;60,"60+")</f>
        <v>30-39</v>
      </c>
    </row>
    <row r="1098" spans="1:11" x14ac:dyDescent="0.25">
      <c r="A1098" t="s">
        <v>3216</v>
      </c>
      <c r="B1098" t="s">
        <v>3217</v>
      </c>
      <c r="C1098" t="s">
        <v>3218</v>
      </c>
      <c r="D1098" t="s">
        <v>13</v>
      </c>
      <c r="E1098">
        <v>23</v>
      </c>
      <c r="F1098" t="s">
        <v>28</v>
      </c>
      <c r="G1098" t="s">
        <v>44</v>
      </c>
      <c r="H1098" t="s">
        <v>55</v>
      </c>
      <c r="I1098" t="s">
        <v>40</v>
      </c>
      <c r="J1098" s="3">
        <v>29490</v>
      </c>
      <c r="K1098" t="str" cm="1">
        <f t="array" ref="K1098">_xlfn.IFS(Table1[[#This Row],[age]]&lt;20,"19 Below",Table1[[#This Row],[age]]&lt;=29,"20-29",Table1[[#This Row],[age]]&lt;=39,"30-39",Table1[[#This Row],[age]]&lt;=49,"40-49",Table1[[#This Row],[age]]&lt;=59,"50-59",Table1[[#This Row],[age]]&gt;60,"60+")</f>
        <v>20-29</v>
      </c>
    </row>
    <row r="1099" spans="1:11" x14ac:dyDescent="0.25">
      <c r="A1099" t="s">
        <v>3219</v>
      </c>
      <c r="B1099" t="s">
        <v>3220</v>
      </c>
      <c r="C1099" t="s">
        <v>3221</v>
      </c>
      <c r="D1099" t="s">
        <v>13</v>
      </c>
      <c r="E1099">
        <v>39</v>
      </c>
      <c r="F1099" t="s">
        <v>28</v>
      </c>
      <c r="G1099" t="s">
        <v>15</v>
      </c>
      <c r="H1099" t="s">
        <v>150</v>
      </c>
      <c r="I1099" t="s">
        <v>23</v>
      </c>
      <c r="J1099" s="3">
        <v>495977</v>
      </c>
      <c r="K1099" t="str" cm="1">
        <f t="array" ref="K1099">_xlfn.IFS(Table1[[#This Row],[age]]&lt;20,"19 Below",Table1[[#This Row],[age]]&lt;=29,"20-29",Table1[[#This Row],[age]]&lt;=39,"30-39",Table1[[#This Row],[age]]&lt;=49,"40-49",Table1[[#This Row],[age]]&lt;=59,"50-59",Table1[[#This Row],[age]]&gt;60,"60+")</f>
        <v>30-39</v>
      </c>
    </row>
    <row r="1100" spans="1:11" x14ac:dyDescent="0.25">
      <c r="A1100" t="s">
        <v>3222</v>
      </c>
      <c r="B1100" t="s">
        <v>1408</v>
      </c>
      <c r="C1100" t="s">
        <v>3223</v>
      </c>
      <c r="D1100" t="s">
        <v>13</v>
      </c>
      <c r="E1100">
        <v>23</v>
      </c>
      <c r="F1100" t="s">
        <v>14</v>
      </c>
      <c r="G1100" t="s">
        <v>15</v>
      </c>
      <c r="H1100" t="s">
        <v>16</v>
      </c>
      <c r="I1100" t="s">
        <v>17</v>
      </c>
      <c r="J1100" s="3">
        <v>84985</v>
      </c>
      <c r="K1100" t="str" cm="1">
        <f t="array" ref="K1100">_xlfn.IFS(Table1[[#This Row],[age]]&lt;20,"19 Below",Table1[[#This Row],[age]]&lt;=29,"20-29",Table1[[#This Row],[age]]&lt;=39,"30-39",Table1[[#This Row],[age]]&lt;=49,"40-49",Table1[[#This Row],[age]]&lt;=59,"50-59",Table1[[#This Row],[age]]&gt;60,"60+")</f>
        <v>20-29</v>
      </c>
    </row>
    <row r="1101" spans="1:11" x14ac:dyDescent="0.25">
      <c r="A1101" t="s">
        <v>3224</v>
      </c>
      <c r="B1101" t="s">
        <v>650</v>
      </c>
      <c r="C1101" t="s">
        <v>3225</v>
      </c>
      <c r="D1101" t="s">
        <v>13</v>
      </c>
      <c r="E1101">
        <v>23</v>
      </c>
      <c r="F1101" t="s">
        <v>14</v>
      </c>
      <c r="G1101" t="s">
        <v>29</v>
      </c>
      <c r="H1101" t="s">
        <v>118</v>
      </c>
      <c r="I1101" t="s">
        <v>17</v>
      </c>
      <c r="J1101" s="3">
        <v>26508</v>
      </c>
      <c r="K1101" t="str" cm="1">
        <f t="array" ref="K1101">_xlfn.IFS(Table1[[#This Row],[age]]&lt;20,"19 Below",Table1[[#This Row],[age]]&lt;=29,"20-29",Table1[[#This Row],[age]]&lt;=39,"30-39",Table1[[#This Row],[age]]&lt;=49,"40-49",Table1[[#This Row],[age]]&lt;=59,"50-59",Table1[[#This Row],[age]]&gt;60,"60+")</f>
        <v>20-29</v>
      </c>
    </row>
    <row r="1102" spans="1:11" x14ac:dyDescent="0.25">
      <c r="A1102" t="s">
        <v>3226</v>
      </c>
      <c r="B1102" t="s">
        <v>3227</v>
      </c>
      <c r="C1102" t="s">
        <v>3228</v>
      </c>
      <c r="D1102" t="s">
        <v>13</v>
      </c>
      <c r="E1102">
        <v>40</v>
      </c>
      <c r="F1102" t="s">
        <v>28</v>
      </c>
      <c r="G1102" t="s">
        <v>48</v>
      </c>
      <c r="H1102" t="s">
        <v>150</v>
      </c>
      <c r="I1102" t="s">
        <v>23</v>
      </c>
      <c r="J1102" s="3">
        <v>260835</v>
      </c>
      <c r="K1102" t="str" cm="1">
        <f t="array" ref="K1102">_xlfn.IFS(Table1[[#This Row],[age]]&lt;20,"19 Below",Table1[[#This Row],[age]]&lt;=29,"20-29",Table1[[#This Row],[age]]&lt;=39,"30-39",Table1[[#This Row],[age]]&lt;=49,"40-49",Table1[[#This Row],[age]]&lt;=59,"50-59",Table1[[#This Row],[age]]&gt;60,"60+")</f>
        <v>40-49</v>
      </c>
    </row>
    <row r="1103" spans="1:11" x14ac:dyDescent="0.25">
      <c r="A1103" t="s">
        <v>3229</v>
      </c>
      <c r="B1103" t="s">
        <v>3230</v>
      </c>
      <c r="C1103" t="s">
        <v>3231</v>
      </c>
      <c r="D1103" t="s">
        <v>27</v>
      </c>
      <c r="E1103">
        <v>22</v>
      </c>
      <c r="F1103" t="s">
        <v>28</v>
      </c>
      <c r="G1103" t="s">
        <v>90</v>
      </c>
      <c r="H1103" t="s">
        <v>70</v>
      </c>
      <c r="I1103" t="s">
        <v>17</v>
      </c>
      <c r="J1103" s="3">
        <v>44135</v>
      </c>
      <c r="K1103" t="str" cm="1">
        <f t="array" ref="K1103">_xlfn.IFS(Table1[[#This Row],[age]]&lt;20,"19 Below",Table1[[#This Row],[age]]&lt;=29,"20-29",Table1[[#This Row],[age]]&lt;=39,"30-39",Table1[[#This Row],[age]]&lt;=49,"40-49",Table1[[#This Row],[age]]&lt;=59,"50-59",Table1[[#This Row],[age]]&gt;60,"60+")</f>
        <v>20-29</v>
      </c>
    </row>
    <row r="1104" spans="1:11" x14ac:dyDescent="0.25">
      <c r="A1104" t="s">
        <v>3232</v>
      </c>
      <c r="B1104" t="s">
        <v>3233</v>
      </c>
      <c r="C1104" t="s">
        <v>3234</v>
      </c>
      <c r="D1104" t="s">
        <v>34</v>
      </c>
      <c r="E1104">
        <v>22</v>
      </c>
      <c r="F1104" t="s">
        <v>14</v>
      </c>
      <c r="G1104" t="s">
        <v>15</v>
      </c>
      <c r="H1104" t="s">
        <v>16</v>
      </c>
      <c r="I1104" t="s">
        <v>23</v>
      </c>
      <c r="J1104" s="3">
        <v>45220</v>
      </c>
      <c r="K1104" t="str" cm="1">
        <f t="array" ref="K1104">_xlfn.IFS(Table1[[#This Row],[age]]&lt;20,"19 Below",Table1[[#This Row],[age]]&lt;=29,"20-29",Table1[[#This Row],[age]]&lt;=39,"30-39",Table1[[#This Row],[age]]&lt;=49,"40-49",Table1[[#This Row],[age]]&lt;=59,"50-59",Table1[[#This Row],[age]]&gt;60,"60+")</f>
        <v>20-29</v>
      </c>
    </row>
    <row r="1105" spans="1:11" x14ac:dyDescent="0.25">
      <c r="A1105" t="s">
        <v>3235</v>
      </c>
      <c r="B1105" t="s">
        <v>3236</v>
      </c>
      <c r="C1105" t="s">
        <v>3237</v>
      </c>
      <c r="D1105" t="s">
        <v>34</v>
      </c>
      <c r="E1105">
        <v>32</v>
      </c>
      <c r="F1105" t="s">
        <v>14</v>
      </c>
      <c r="G1105" t="s">
        <v>29</v>
      </c>
      <c r="H1105" t="s">
        <v>16</v>
      </c>
      <c r="I1105" t="s">
        <v>17</v>
      </c>
      <c r="J1105" s="3">
        <v>105091</v>
      </c>
      <c r="K1105" t="str" cm="1">
        <f t="array" ref="K1105">_xlfn.IFS(Table1[[#This Row],[age]]&lt;20,"19 Below",Table1[[#This Row],[age]]&lt;=29,"20-29",Table1[[#This Row],[age]]&lt;=39,"30-39",Table1[[#This Row],[age]]&lt;=49,"40-49",Table1[[#This Row],[age]]&lt;=59,"50-59",Table1[[#This Row],[age]]&gt;60,"60+")</f>
        <v>30-39</v>
      </c>
    </row>
    <row r="1106" spans="1:11" x14ac:dyDescent="0.25">
      <c r="A1106" t="s">
        <v>3238</v>
      </c>
      <c r="B1106" t="s">
        <v>1661</v>
      </c>
      <c r="C1106" t="s">
        <v>3239</v>
      </c>
      <c r="D1106" t="s">
        <v>34</v>
      </c>
      <c r="E1106">
        <v>48</v>
      </c>
      <c r="F1106" t="s">
        <v>28</v>
      </c>
      <c r="G1106" t="s">
        <v>44</v>
      </c>
      <c r="H1106" t="s">
        <v>30</v>
      </c>
      <c r="I1106" t="s">
        <v>23</v>
      </c>
      <c r="J1106" s="3">
        <v>309371</v>
      </c>
      <c r="K1106" t="str" cm="1">
        <f t="array" ref="K1106">_xlfn.IFS(Table1[[#This Row],[age]]&lt;20,"19 Below",Table1[[#This Row],[age]]&lt;=29,"20-29",Table1[[#This Row],[age]]&lt;=39,"30-39",Table1[[#This Row],[age]]&lt;=49,"40-49",Table1[[#This Row],[age]]&lt;=59,"50-59",Table1[[#This Row],[age]]&gt;60,"60+")</f>
        <v>40-49</v>
      </c>
    </row>
    <row r="1107" spans="1:11" x14ac:dyDescent="0.25">
      <c r="A1107" t="s">
        <v>3240</v>
      </c>
      <c r="B1107" t="s">
        <v>3241</v>
      </c>
      <c r="C1107" t="s">
        <v>3242</v>
      </c>
      <c r="D1107" t="s">
        <v>34</v>
      </c>
      <c r="E1107">
        <v>26</v>
      </c>
      <c r="F1107" t="s">
        <v>28</v>
      </c>
      <c r="G1107" t="s">
        <v>15</v>
      </c>
      <c r="H1107" t="s">
        <v>70</v>
      </c>
      <c r="I1107" t="s">
        <v>23</v>
      </c>
      <c r="J1107" s="3">
        <v>56187</v>
      </c>
      <c r="K1107" t="str" cm="1">
        <f t="array" ref="K1107">_xlfn.IFS(Table1[[#This Row],[age]]&lt;20,"19 Below",Table1[[#This Row],[age]]&lt;=29,"20-29",Table1[[#This Row],[age]]&lt;=39,"30-39",Table1[[#This Row],[age]]&lt;=49,"40-49",Table1[[#This Row],[age]]&lt;=59,"50-59",Table1[[#This Row],[age]]&gt;60,"60+")</f>
        <v>20-29</v>
      </c>
    </row>
    <row r="1108" spans="1:11" x14ac:dyDescent="0.25">
      <c r="A1108" t="s">
        <v>3243</v>
      </c>
      <c r="B1108" t="s">
        <v>3244</v>
      </c>
      <c r="C1108" t="s">
        <v>3245</v>
      </c>
      <c r="D1108" t="s">
        <v>34</v>
      </c>
      <c r="E1108">
        <v>50</v>
      </c>
      <c r="F1108" t="s">
        <v>14</v>
      </c>
      <c r="G1108" t="s">
        <v>44</v>
      </c>
      <c r="H1108" t="s">
        <v>66</v>
      </c>
      <c r="I1108" t="s">
        <v>23</v>
      </c>
      <c r="J1108" s="3">
        <v>266449</v>
      </c>
      <c r="K1108" t="str" cm="1">
        <f t="array" ref="K1108">_xlfn.IFS(Table1[[#This Row],[age]]&lt;20,"19 Below",Table1[[#This Row],[age]]&lt;=29,"20-29",Table1[[#This Row],[age]]&lt;=39,"30-39",Table1[[#This Row],[age]]&lt;=49,"40-49",Table1[[#This Row],[age]]&lt;=59,"50-59",Table1[[#This Row],[age]]&gt;60,"60+")</f>
        <v>50-59</v>
      </c>
    </row>
    <row r="1109" spans="1:11" x14ac:dyDescent="0.25">
      <c r="A1109" t="s">
        <v>3246</v>
      </c>
      <c r="B1109" t="s">
        <v>3247</v>
      </c>
      <c r="C1109" t="s">
        <v>2604</v>
      </c>
      <c r="D1109" t="s">
        <v>34</v>
      </c>
      <c r="E1109">
        <v>21</v>
      </c>
      <c r="F1109" t="s">
        <v>28</v>
      </c>
      <c r="G1109" t="s">
        <v>29</v>
      </c>
      <c r="H1109" t="s">
        <v>70</v>
      </c>
      <c r="I1109" t="s">
        <v>23</v>
      </c>
      <c r="J1109" s="3">
        <v>34133</v>
      </c>
      <c r="K1109" t="str" cm="1">
        <f t="array" ref="K1109">_xlfn.IFS(Table1[[#This Row],[age]]&lt;20,"19 Below",Table1[[#This Row],[age]]&lt;=29,"20-29",Table1[[#This Row],[age]]&lt;=39,"30-39",Table1[[#This Row],[age]]&lt;=49,"40-49",Table1[[#This Row],[age]]&lt;=59,"50-59",Table1[[#This Row],[age]]&gt;60,"60+")</f>
        <v>20-29</v>
      </c>
    </row>
    <row r="1110" spans="1:11" x14ac:dyDescent="0.25">
      <c r="A1110" t="s">
        <v>3248</v>
      </c>
      <c r="B1110" t="s">
        <v>3249</v>
      </c>
      <c r="C1110" t="s">
        <v>3250</v>
      </c>
      <c r="D1110" t="s">
        <v>34</v>
      </c>
      <c r="E1110">
        <v>20</v>
      </c>
      <c r="F1110" t="s">
        <v>28</v>
      </c>
      <c r="G1110" t="s">
        <v>15</v>
      </c>
      <c r="H1110" t="s">
        <v>70</v>
      </c>
      <c r="I1110" t="s">
        <v>17</v>
      </c>
      <c r="J1110" s="3">
        <v>30714</v>
      </c>
      <c r="K1110" t="str" cm="1">
        <f t="array" ref="K1110">_xlfn.IFS(Table1[[#This Row],[age]]&lt;20,"19 Below",Table1[[#This Row],[age]]&lt;=29,"20-29",Table1[[#This Row],[age]]&lt;=39,"30-39",Table1[[#This Row],[age]]&lt;=49,"40-49",Table1[[#This Row],[age]]&lt;=59,"50-59",Table1[[#This Row],[age]]&gt;60,"60+")</f>
        <v>20-29</v>
      </c>
    </row>
    <row r="1111" spans="1:11" x14ac:dyDescent="0.25">
      <c r="A1111" t="s">
        <v>3251</v>
      </c>
      <c r="B1111" t="s">
        <v>313</v>
      </c>
      <c r="C1111" t="s">
        <v>3252</v>
      </c>
      <c r="D1111" t="s">
        <v>13</v>
      </c>
      <c r="E1111">
        <v>28</v>
      </c>
      <c r="F1111" t="s">
        <v>14</v>
      </c>
      <c r="G1111" t="s">
        <v>90</v>
      </c>
      <c r="H1111" t="s">
        <v>16</v>
      </c>
      <c r="I1111" t="s">
        <v>23</v>
      </c>
      <c r="J1111" s="3">
        <v>327674</v>
      </c>
      <c r="K1111" t="str" cm="1">
        <f t="array" ref="K1111">_xlfn.IFS(Table1[[#This Row],[age]]&lt;20,"19 Below",Table1[[#This Row],[age]]&lt;=29,"20-29",Table1[[#This Row],[age]]&lt;=39,"30-39",Table1[[#This Row],[age]]&lt;=49,"40-49",Table1[[#This Row],[age]]&lt;=59,"50-59",Table1[[#This Row],[age]]&gt;60,"60+")</f>
        <v>20-29</v>
      </c>
    </row>
    <row r="1112" spans="1:11" x14ac:dyDescent="0.25">
      <c r="A1112" t="s">
        <v>3253</v>
      </c>
      <c r="B1112" t="s">
        <v>3254</v>
      </c>
      <c r="C1112" t="s">
        <v>3255</v>
      </c>
      <c r="D1112" t="s">
        <v>13</v>
      </c>
      <c r="E1112">
        <v>21</v>
      </c>
      <c r="F1112" t="s">
        <v>21</v>
      </c>
      <c r="G1112" t="s">
        <v>29</v>
      </c>
      <c r="H1112" t="s">
        <v>36</v>
      </c>
      <c r="I1112" t="s">
        <v>17</v>
      </c>
      <c r="J1112" s="3">
        <v>20583</v>
      </c>
      <c r="K1112" t="str" cm="1">
        <f t="array" ref="K1112">_xlfn.IFS(Table1[[#This Row],[age]]&lt;20,"19 Below",Table1[[#This Row],[age]]&lt;=29,"20-29",Table1[[#This Row],[age]]&lt;=39,"30-39",Table1[[#This Row],[age]]&lt;=49,"40-49",Table1[[#This Row],[age]]&lt;=59,"50-59",Table1[[#This Row],[age]]&gt;60,"60+")</f>
        <v>20-29</v>
      </c>
    </row>
    <row r="1113" spans="1:11" x14ac:dyDescent="0.25">
      <c r="A1113" t="s">
        <v>3256</v>
      </c>
      <c r="B1113" t="s">
        <v>3257</v>
      </c>
      <c r="C1113" t="s">
        <v>3258</v>
      </c>
      <c r="D1113" t="s">
        <v>13</v>
      </c>
      <c r="E1113">
        <v>21</v>
      </c>
      <c r="F1113" t="s">
        <v>28</v>
      </c>
      <c r="G1113" t="s">
        <v>90</v>
      </c>
      <c r="H1113" t="s">
        <v>70</v>
      </c>
      <c r="I1113" t="s">
        <v>23</v>
      </c>
      <c r="J1113" s="3">
        <v>21158</v>
      </c>
      <c r="K1113" t="str" cm="1">
        <f t="array" ref="K1113">_xlfn.IFS(Table1[[#This Row],[age]]&lt;20,"19 Below",Table1[[#This Row],[age]]&lt;=29,"20-29",Table1[[#This Row],[age]]&lt;=39,"30-39",Table1[[#This Row],[age]]&lt;=49,"40-49",Table1[[#This Row],[age]]&lt;=59,"50-59",Table1[[#This Row],[age]]&gt;60,"60+")</f>
        <v>20-29</v>
      </c>
    </row>
    <row r="1114" spans="1:11" x14ac:dyDescent="0.25">
      <c r="A1114" t="s">
        <v>3259</v>
      </c>
      <c r="B1114" t="s">
        <v>3260</v>
      </c>
      <c r="C1114" t="s">
        <v>3261</v>
      </c>
      <c r="D1114" t="s">
        <v>13</v>
      </c>
      <c r="E1114">
        <v>22</v>
      </c>
      <c r="F1114" t="s">
        <v>14</v>
      </c>
      <c r="G1114" t="s">
        <v>44</v>
      </c>
      <c r="H1114" t="s">
        <v>118</v>
      </c>
      <c r="I1114" t="s">
        <v>23</v>
      </c>
      <c r="J1114" s="3">
        <v>22778</v>
      </c>
      <c r="K1114" t="str" cm="1">
        <f t="array" ref="K1114">_xlfn.IFS(Table1[[#This Row],[age]]&lt;20,"19 Below",Table1[[#This Row],[age]]&lt;=29,"20-29",Table1[[#This Row],[age]]&lt;=39,"30-39",Table1[[#This Row],[age]]&lt;=49,"40-49",Table1[[#This Row],[age]]&lt;=59,"50-59",Table1[[#This Row],[age]]&gt;60,"60+")</f>
        <v>20-29</v>
      </c>
    </row>
    <row r="1115" spans="1:11" x14ac:dyDescent="0.25">
      <c r="A1115" t="s">
        <v>3262</v>
      </c>
      <c r="B1115" t="s">
        <v>1454</v>
      </c>
      <c r="C1115" t="s">
        <v>3263</v>
      </c>
      <c r="D1115" t="s">
        <v>34</v>
      </c>
      <c r="E1115">
        <v>37</v>
      </c>
      <c r="F1115" t="s">
        <v>28</v>
      </c>
      <c r="G1115" t="s">
        <v>15</v>
      </c>
      <c r="H1115" t="s">
        <v>74</v>
      </c>
      <c r="I1115" t="s">
        <v>23</v>
      </c>
      <c r="J1115" s="3">
        <v>236732</v>
      </c>
      <c r="K1115" t="str" cm="1">
        <f t="array" ref="K1115">_xlfn.IFS(Table1[[#This Row],[age]]&lt;20,"19 Below",Table1[[#This Row],[age]]&lt;=29,"20-29",Table1[[#This Row],[age]]&lt;=39,"30-39",Table1[[#This Row],[age]]&lt;=49,"40-49",Table1[[#This Row],[age]]&lt;=59,"50-59",Table1[[#This Row],[age]]&gt;60,"60+")</f>
        <v>30-39</v>
      </c>
    </row>
    <row r="1116" spans="1:11" x14ac:dyDescent="0.25">
      <c r="A1116" t="s">
        <v>3264</v>
      </c>
      <c r="B1116" t="s">
        <v>3265</v>
      </c>
      <c r="C1116" t="s">
        <v>3266</v>
      </c>
      <c r="D1116" t="s">
        <v>13</v>
      </c>
      <c r="E1116">
        <v>35</v>
      </c>
      <c r="F1116" t="s">
        <v>14</v>
      </c>
      <c r="G1116" t="s">
        <v>29</v>
      </c>
      <c r="H1116" t="s">
        <v>66</v>
      </c>
      <c r="I1116" t="s">
        <v>23</v>
      </c>
      <c r="J1116" s="3">
        <v>360384</v>
      </c>
      <c r="K1116" t="str" cm="1">
        <f t="array" ref="K1116">_xlfn.IFS(Table1[[#This Row],[age]]&lt;20,"19 Below",Table1[[#This Row],[age]]&lt;=29,"20-29",Table1[[#This Row],[age]]&lt;=39,"30-39",Table1[[#This Row],[age]]&lt;=49,"40-49",Table1[[#This Row],[age]]&lt;=59,"50-59",Table1[[#This Row],[age]]&gt;60,"60+")</f>
        <v>30-39</v>
      </c>
    </row>
    <row r="1117" spans="1:11" x14ac:dyDescent="0.25">
      <c r="A1117" t="s">
        <v>3267</v>
      </c>
      <c r="B1117" t="s">
        <v>3268</v>
      </c>
      <c r="C1117" t="s">
        <v>3269</v>
      </c>
      <c r="D1117" t="s">
        <v>13</v>
      </c>
      <c r="E1117">
        <v>23</v>
      </c>
      <c r="F1117" t="s">
        <v>28</v>
      </c>
      <c r="G1117" t="s">
        <v>44</v>
      </c>
      <c r="H1117" t="s">
        <v>70</v>
      </c>
      <c r="I1117" t="s">
        <v>17</v>
      </c>
      <c r="J1117" s="3">
        <v>28824</v>
      </c>
      <c r="K1117" t="str" cm="1">
        <f t="array" ref="K1117">_xlfn.IFS(Table1[[#This Row],[age]]&lt;20,"19 Below",Table1[[#This Row],[age]]&lt;=29,"20-29",Table1[[#This Row],[age]]&lt;=39,"30-39",Table1[[#This Row],[age]]&lt;=49,"40-49",Table1[[#This Row],[age]]&lt;=59,"50-59",Table1[[#This Row],[age]]&gt;60,"60+")</f>
        <v>20-29</v>
      </c>
    </row>
    <row r="1118" spans="1:11" x14ac:dyDescent="0.25">
      <c r="A1118" t="s">
        <v>3270</v>
      </c>
      <c r="B1118" t="s">
        <v>3271</v>
      </c>
      <c r="C1118" t="s">
        <v>3272</v>
      </c>
      <c r="D1118" t="s">
        <v>13</v>
      </c>
      <c r="E1118">
        <v>20</v>
      </c>
      <c r="F1118" t="s">
        <v>28</v>
      </c>
      <c r="G1118" t="s">
        <v>29</v>
      </c>
      <c r="H1118" t="s">
        <v>70</v>
      </c>
      <c r="I1118" t="s">
        <v>23</v>
      </c>
      <c r="J1118" s="3">
        <v>29835</v>
      </c>
      <c r="K1118" t="str" cm="1">
        <f t="array" ref="K1118">_xlfn.IFS(Table1[[#This Row],[age]]&lt;20,"19 Below",Table1[[#This Row],[age]]&lt;=29,"20-29",Table1[[#This Row],[age]]&lt;=39,"30-39",Table1[[#This Row],[age]]&lt;=49,"40-49",Table1[[#This Row],[age]]&lt;=59,"50-59",Table1[[#This Row],[age]]&gt;60,"60+")</f>
        <v>20-29</v>
      </c>
    </row>
    <row r="1119" spans="1:11" x14ac:dyDescent="0.25">
      <c r="A1119" t="s">
        <v>3273</v>
      </c>
      <c r="B1119" t="s">
        <v>3274</v>
      </c>
      <c r="C1119" t="s">
        <v>3275</v>
      </c>
      <c r="D1119" t="s">
        <v>13</v>
      </c>
      <c r="E1119">
        <v>42</v>
      </c>
      <c r="F1119" t="s">
        <v>28</v>
      </c>
      <c r="G1119" t="s">
        <v>29</v>
      </c>
      <c r="H1119" t="s">
        <v>74</v>
      </c>
      <c r="I1119" t="s">
        <v>23</v>
      </c>
      <c r="J1119" s="3">
        <v>264513</v>
      </c>
      <c r="K1119" t="str" cm="1">
        <f t="array" ref="K1119">_xlfn.IFS(Table1[[#This Row],[age]]&lt;20,"19 Below",Table1[[#This Row],[age]]&lt;=29,"20-29",Table1[[#This Row],[age]]&lt;=39,"30-39",Table1[[#This Row],[age]]&lt;=49,"40-49",Table1[[#This Row],[age]]&lt;=59,"50-59",Table1[[#This Row],[age]]&gt;60,"60+")</f>
        <v>40-49</v>
      </c>
    </row>
    <row r="1120" spans="1:11" x14ac:dyDescent="0.25">
      <c r="A1120" t="s">
        <v>3276</v>
      </c>
      <c r="B1120" t="s">
        <v>3277</v>
      </c>
      <c r="C1120" t="s">
        <v>3278</v>
      </c>
      <c r="D1120" t="s">
        <v>13</v>
      </c>
      <c r="E1120">
        <v>22</v>
      </c>
      <c r="F1120" t="s">
        <v>28</v>
      </c>
      <c r="G1120" t="s">
        <v>15</v>
      </c>
      <c r="H1120" t="s">
        <v>70</v>
      </c>
      <c r="I1120" t="s">
        <v>40</v>
      </c>
      <c r="J1120" s="3">
        <v>43072</v>
      </c>
      <c r="K1120" t="str" cm="1">
        <f t="array" ref="K1120">_xlfn.IFS(Table1[[#This Row],[age]]&lt;20,"19 Below",Table1[[#This Row],[age]]&lt;=29,"20-29",Table1[[#This Row],[age]]&lt;=39,"30-39",Table1[[#This Row],[age]]&lt;=49,"40-49",Table1[[#This Row],[age]]&lt;=59,"50-59",Table1[[#This Row],[age]]&gt;60,"60+")</f>
        <v>20-29</v>
      </c>
    </row>
    <row r="1121" spans="1:11" x14ac:dyDescent="0.25">
      <c r="A1121" t="s">
        <v>3279</v>
      </c>
      <c r="B1121" t="s">
        <v>3280</v>
      </c>
      <c r="C1121" t="s">
        <v>3281</v>
      </c>
      <c r="D1121" t="s">
        <v>13</v>
      </c>
      <c r="E1121">
        <v>23</v>
      </c>
      <c r="F1121" t="s">
        <v>14</v>
      </c>
      <c r="G1121" t="s">
        <v>48</v>
      </c>
      <c r="H1121" t="s">
        <v>118</v>
      </c>
      <c r="I1121" t="s">
        <v>23</v>
      </c>
      <c r="J1121" s="3">
        <v>33750</v>
      </c>
      <c r="K1121" t="str" cm="1">
        <f t="array" ref="K1121">_xlfn.IFS(Table1[[#This Row],[age]]&lt;20,"19 Below",Table1[[#This Row],[age]]&lt;=29,"20-29",Table1[[#This Row],[age]]&lt;=39,"30-39",Table1[[#This Row],[age]]&lt;=49,"40-49",Table1[[#This Row],[age]]&lt;=59,"50-59",Table1[[#This Row],[age]]&gt;60,"60+")</f>
        <v>20-29</v>
      </c>
    </row>
    <row r="1122" spans="1:11" x14ac:dyDescent="0.25">
      <c r="A1122" t="s">
        <v>3282</v>
      </c>
      <c r="B1122" t="s">
        <v>3283</v>
      </c>
      <c r="C1122" t="s">
        <v>3284</v>
      </c>
      <c r="D1122" t="s">
        <v>13</v>
      </c>
      <c r="E1122">
        <v>23</v>
      </c>
      <c r="F1122" t="s">
        <v>14</v>
      </c>
      <c r="G1122" t="s">
        <v>44</v>
      </c>
      <c r="H1122" t="s">
        <v>16</v>
      </c>
      <c r="I1122" t="s">
        <v>23</v>
      </c>
      <c r="J1122" s="3">
        <v>65489</v>
      </c>
      <c r="K1122" t="str" cm="1">
        <f t="array" ref="K1122">_xlfn.IFS(Table1[[#This Row],[age]]&lt;20,"19 Below",Table1[[#This Row],[age]]&lt;=29,"20-29",Table1[[#This Row],[age]]&lt;=39,"30-39",Table1[[#This Row],[age]]&lt;=49,"40-49",Table1[[#This Row],[age]]&lt;=59,"50-59",Table1[[#This Row],[age]]&gt;60,"60+")</f>
        <v>20-29</v>
      </c>
    </row>
    <row r="1123" spans="1:11" x14ac:dyDescent="0.25">
      <c r="A1123" t="s">
        <v>3285</v>
      </c>
      <c r="B1123" t="s">
        <v>3286</v>
      </c>
      <c r="C1123" t="s">
        <v>3287</v>
      </c>
      <c r="D1123" t="s">
        <v>34</v>
      </c>
      <c r="E1123">
        <v>20</v>
      </c>
      <c r="F1123" t="s">
        <v>28</v>
      </c>
      <c r="G1123" t="s">
        <v>35</v>
      </c>
      <c r="H1123" t="s">
        <v>62</v>
      </c>
      <c r="I1123" t="s">
        <v>23</v>
      </c>
      <c r="J1123" s="3">
        <v>41342</v>
      </c>
      <c r="K1123" t="str" cm="1">
        <f t="array" ref="K1123">_xlfn.IFS(Table1[[#This Row],[age]]&lt;20,"19 Below",Table1[[#This Row],[age]]&lt;=29,"20-29",Table1[[#This Row],[age]]&lt;=39,"30-39",Table1[[#This Row],[age]]&lt;=49,"40-49",Table1[[#This Row],[age]]&lt;=59,"50-59",Table1[[#This Row],[age]]&gt;60,"60+")</f>
        <v>20-29</v>
      </c>
    </row>
    <row r="1124" spans="1:11" x14ac:dyDescent="0.25">
      <c r="A1124" t="s">
        <v>3288</v>
      </c>
      <c r="B1124" t="s">
        <v>3289</v>
      </c>
      <c r="C1124" t="s">
        <v>3290</v>
      </c>
      <c r="D1124" t="s">
        <v>13</v>
      </c>
      <c r="E1124">
        <v>36</v>
      </c>
      <c r="F1124" t="s">
        <v>14</v>
      </c>
      <c r="G1124" t="s">
        <v>15</v>
      </c>
      <c r="H1124" t="s">
        <v>16</v>
      </c>
      <c r="I1124" t="s">
        <v>17</v>
      </c>
      <c r="J1124" s="3">
        <v>243989</v>
      </c>
      <c r="K1124" t="str" cm="1">
        <f t="array" ref="K1124">_xlfn.IFS(Table1[[#This Row],[age]]&lt;20,"19 Below",Table1[[#This Row],[age]]&lt;=29,"20-29",Table1[[#This Row],[age]]&lt;=39,"30-39",Table1[[#This Row],[age]]&lt;=49,"40-49",Table1[[#This Row],[age]]&lt;=59,"50-59",Table1[[#This Row],[age]]&gt;60,"60+")</f>
        <v>30-39</v>
      </c>
    </row>
    <row r="1125" spans="1:11" x14ac:dyDescent="0.25">
      <c r="A1125" t="s">
        <v>3291</v>
      </c>
      <c r="B1125" t="s">
        <v>3292</v>
      </c>
      <c r="C1125" t="s">
        <v>3293</v>
      </c>
      <c r="D1125" t="s">
        <v>34</v>
      </c>
      <c r="E1125">
        <v>28</v>
      </c>
      <c r="F1125" t="s">
        <v>14</v>
      </c>
      <c r="G1125" t="s">
        <v>29</v>
      </c>
      <c r="H1125" t="s">
        <v>16</v>
      </c>
      <c r="I1125" t="s">
        <v>23</v>
      </c>
      <c r="J1125" s="3">
        <v>207479</v>
      </c>
      <c r="K1125" t="str" cm="1">
        <f t="array" ref="K1125">_xlfn.IFS(Table1[[#This Row],[age]]&lt;20,"19 Below",Table1[[#This Row],[age]]&lt;=29,"20-29",Table1[[#This Row],[age]]&lt;=39,"30-39",Table1[[#This Row],[age]]&lt;=49,"40-49",Table1[[#This Row],[age]]&lt;=59,"50-59",Table1[[#This Row],[age]]&gt;60,"60+")</f>
        <v>20-29</v>
      </c>
    </row>
    <row r="1126" spans="1:11" x14ac:dyDescent="0.25">
      <c r="A1126" t="s">
        <v>3294</v>
      </c>
      <c r="B1126" t="s">
        <v>3295</v>
      </c>
      <c r="C1126" t="s">
        <v>3296</v>
      </c>
      <c r="D1126" t="s">
        <v>27</v>
      </c>
      <c r="E1126">
        <v>28</v>
      </c>
      <c r="F1126" t="s">
        <v>28</v>
      </c>
      <c r="G1126" t="s">
        <v>29</v>
      </c>
      <c r="H1126" t="s">
        <v>55</v>
      </c>
      <c r="I1126" t="s">
        <v>23</v>
      </c>
      <c r="J1126" s="3">
        <v>85987</v>
      </c>
      <c r="K1126" t="str" cm="1">
        <f t="array" ref="K1126">_xlfn.IFS(Table1[[#This Row],[age]]&lt;20,"19 Below",Table1[[#This Row],[age]]&lt;=29,"20-29",Table1[[#This Row],[age]]&lt;=39,"30-39",Table1[[#This Row],[age]]&lt;=49,"40-49",Table1[[#This Row],[age]]&lt;=59,"50-59",Table1[[#This Row],[age]]&gt;60,"60+")</f>
        <v>20-29</v>
      </c>
    </row>
    <row r="1127" spans="1:11" x14ac:dyDescent="0.25">
      <c r="A1127" t="s">
        <v>3297</v>
      </c>
      <c r="B1127" t="s">
        <v>3298</v>
      </c>
      <c r="C1127" t="s">
        <v>3299</v>
      </c>
      <c r="D1127" t="s">
        <v>34</v>
      </c>
      <c r="E1127">
        <v>22</v>
      </c>
      <c r="F1127" t="s">
        <v>28</v>
      </c>
      <c r="G1127" t="s">
        <v>44</v>
      </c>
      <c r="H1127" t="s">
        <v>55</v>
      </c>
      <c r="I1127" t="s">
        <v>40</v>
      </c>
      <c r="J1127" s="3">
        <v>40614</v>
      </c>
      <c r="K1127" t="str" cm="1">
        <f t="array" ref="K1127">_xlfn.IFS(Table1[[#This Row],[age]]&lt;20,"19 Below",Table1[[#This Row],[age]]&lt;=29,"20-29",Table1[[#This Row],[age]]&lt;=39,"30-39",Table1[[#This Row],[age]]&lt;=49,"40-49",Table1[[#This Row],[age]]&lt;=59,"50-59",Table1[[#This Row],[age]]&gt;60,"60+")</f>
        <v>20-29</v>
      </c>
    </row>
    <row r="1128" spans="1:11" x14ac:dyDescent="0.25">
      <c r="A1128" t="s">
        <v>3300</v>
      </c>
      <c r="B1128" t="s">
        <v>3301</v>
      </c>
      <c r="C1128" t="s">
        <v>3302</v>
      </c>
      <c r="D1128" t="s">
        <v>827</v>
      </c>
      <c r="E1128">
        <v>43</v>
      </c>
      <c r="F1128" t="s">
        <v>28</v>
      </c>
      <c r="G1128" t="s">
        <v>29</v>
      </c>
      <c r="H1128" t="s">
        <v>74</v>
      </c>
      <c r="I1128" t="s">
        <v>23</v>
      </c>
      <c r="J1128" s="3">
        <v>199718</v>
      </c>
      <c r="K1128" t="str" cm="1">
        <f t="array" ref="K1128">_xlfn.IFS(Table1[[#This Row],[age]]&lt;20,"19 Below",Table1[[#This Row],[age]]&lt;=29,"20-29",Table1[[#This Row],[age]]&lt;=39,"30-39",Table1[[#This Row],[age]]&lt;=49,"40-49",Table1[[#This Row],[age]]&lt;=59,"50-59",Table1[[#This Row],[age]]&gt;60,"60+")</f>
        <v>40-49</v>
      </c>
    </row>
    <row r="1129" spans="1:11" x14ac:dyDescent="0.25">
      <c r="A1129" t="s">
        <v>3303</v>
      </c>
      <c r="B1129" t="s">
        <v>3304</v>
      </c>
      <c r="C1129" t="s">
        <v>3305</v>
      </c>
      <c r="D1129" t="s">
        <v>13</v>
      </c>
      <c r="E1129">
        <v>22</v>
      </c>
      <c r="F1129" t="s">
        <v>28</v>
      </c>
      <c r="G1129" t="s">
        <v>29</v>
      </c>
      <c r="H1129" t="s">
        <v>74</v>
      </c>
      <c r="I1129" t="s">
        <v>40</v>
      </c>
      <c r="J1129" s="3">
        <v>73389</v>
      </c>
      <c r="K1129" t="str" cm="1">
        <f t="array" ref="K1129">_xlfn.IFS(Table1[[#This Row],[age]]&lt;20,"19 Below",Table1[[#This Row],[age]]&lt;=29,"20-29",Table1[[#This Row],[age]]&lt;=39,"30-39",Table1[[#This Row],[age]]&lt;=49,"40-49",Table1[[#This Row],[age]]&lt;=59,"50-59",Table1[[#This Row],[age]]&gt;60,"60+")</f>
        <v>20-29</v>
      </c>
    </row>
    <row r="1130" spans="1:11" x14ac:dyDescent="0.25">
      <c r="A1130" t="s">
        <v>3306</v>
      </c>
      <c r="B1130" t="s">
        <v>3307</v>
      </c>
      <c r="C1130" t="s">
        <v>3308</v>
      </c>
      <c r="D1130" t="s">
        <v>13</v>
      </c>
      <c r="E1130">
        <v>23</v>
      </c>
      <c r="F1130" t="s">
        <v>28</v>
      </c>
      <c r="G1130" t="s">
        <v>44</v>
      </c>
      <c r="H1130" t="s">
        <v>74</v>
      </c>
      <c r="I1130" t="s">
        <v>40</v>
      </c>
      <c r="J1130" s="3">
        <v>68820</v>
      </c>
      <c r="K1130" t="str" cm="1">
        <f t="array" ref="K1130">_xlfn.IFS(Table1[[#This Row],[age]]&lt;20,"19 Below",Table1[[#This Row],[age]]&lt;=29,"20-29",Table1[[#This Row],[age]]&lt;=39,"30-39",Table1[[#This Row],[age]]&lt;=49,"40-49",Table1[[#This Row],[age]]&lt;=59,"50-59",Table1[[#This Row],[age]]&gt;60,"60+")</f>
        <v>20-29</v>
      </c>
    </row>
    <row r="1131" spans="1:11" x14ac:dyDescent="0.25">
      <c r="A1131" t="s">
        <v>3309</v>
      </c>
      <c r="B1131" t="s">
        <v>3310</v>
      </c>
      <c r="C1131" t="s">
        <v>3311</v>
      </c>
      <c r="D1131" t="s">
        <v>27</v>
      </c>
      <c r="E1131">
        <v>21</v>
      </c>
      <c r="F1131" t="s">
        <v>28</v>
      </c>
      <c r="G1131" t="s">
        <v>90</v>
      </c>
      <c r="H1131" t="s">
        <v>70</v>
      </c>
      <c r="I1131" t="s">
        <v>17</v>
      </c>
      <c r="J1131" s="3">
        <v>61345</v>
      </c>
      <c r="K1131" t="str" cm="1">
        <f t="array" ref="K1131">_xlfn.IFS(Table1[[#This Row],[age]]&lt;20,"19 Below",Table1[[#This Row],[age]]&lt;=29,"20-29",Table1[[#This Row],[age]]&lt;=39,"30-39",Table1[[#This Row],[age]]&lt;=49,"40-49",Table1[[#This Row],[age]]&lt;=59,"50-59",Table1[[#This Row],[age]]&gt;60,"60+")</f>
        <v>20-29</v>
      </c>
    </row>
    <row r="1132" spans="1:11" x14ac:dyDescent="0.25">
      <c r="A1132" t="s">
        <v>3312</v>
      </c>
      <c r="B1132" t="s">
        <v>3313</v>
      </c>
      <c r="C1132" t="s">
        <v>3314</v>
      </c>
      <c r="D1132" t="s">
        <v>34</v>
      </c>
      <c r="E1132">
        <v>23</v>
      </c>
      <c r="F1132" t="s">
        <v>14</v>
      </c>
      <c r="G1132" t="s">
        <v>29</v>
      </c>
      <c r="H1132" t="s">
        <v>16</v>
      </c>
      <c r="I1132" t="s">
        <v>17</v>
      </c>
      <c r="J1132" s="3">
        <v>67718</v>
      </c>
      <c r="K1132" t="str" cm="1">
        <f t="array" ref="K1132">_xlfn.IFS(Table1[[#This Row],[age]]&lt;20,"19 Below",Table1[[#This Row],[age]]&lt;=29,"20-29",Table1[[#This Row],[age]]&lt;=39,"30-39",Table1[[#This Row],[age]]&lt;=49,"40-49",Table1[[#This Row],[age]]&lt;=59,"50-59",Table1[[#This Row],[age]]&gt;60,"60+")</f>
        <v>20-29</v>
      </c>
    </row>
    <row r="1133" spans="1:11" x14ac:dyDescent="0.25">
      <c r="A1133" t="s">
        <v>3315</v>
      </c>
      <c r="B1133" t="s">
        <v>3316</v>
      </c>
      <c r="C1133" t="s">
        <v>3317</v>
      </c>
      <c r="D1133" t="s">
        <v>13</v>
      </c>
      <c r="E1133">
        <v>50</v>
      </c>
      <c r="F1133" t="s">
        <v>28</v>
      </c>
      <c r="G1133" t="s">
        <v>44</v>
      </c>
      <c r="H1133" t="s">
        <v>30</v>
      </c>
      <c r="I1133" t="s">
        <v>40</v>
      </c>
      <c r="J1133" s="3">
        <v>337946</v>
      </c>
      <c r="K1133" t="str" cm="1">
        <f t="array" ref="K1133">_xlfn.IFS(Table1[[#This Row],[age]]&lt;20,"19 Below",Table1[[#This Row],[age]]&lt;=29,"20-29",Table1[[#This Row],[age]]&lt;=39,"30-39",Table1[[#This Row],[age]]&lt;=49,"40-49",Table1[[#This Row],[age]]&lt;=59,"50-59",Table1[[#This Row],[age]]&gt;60,"60+")</f>
        <v>50-59</v>
      </c>
    </row>
    <row r="1134" spans="1:11" x14ac:dyDescent="0.25">
      <c r="A1134" t="s">
        <v>3318</v>
      </c>
      <c r="B1134" t="s">
        <v>3319</v>
      </c>
      <c r="C1134" t="s">
        <v>3320</v>
      </c>
      <c r="D1134" t="s">
        <v>13</v>
      </c>
      <c r="E1134">
        <v>40</v>
      </c>
      <c r="F1134" t="s">
        <v>28</v>
      </c>
      <c r="G1134" t="s">
        <v>15</v>
      </c>
      <c r="H1134" t="s">
        <v>150</v>
      </c>
      <c r="I1134" t="s">
        <v>17</v>
      </c>
      <c r="J1134" s="3">
        <v>465219</v>
      </c>
      <c r="K1134" t="str" cm="1">
        <f t="array" ref="K1134">_xlfn.IFS(Table1[[#This Row],[age]]&lt;20,"19 Below",Table1[[#This Row],[age]]&lt;=29,"20-29",Table1[[#This Row],[age]]&lt;=39,"30-39",Table1[[#This Row],[age]]&lt;=49,"40-49",Table1[[#This Row],[age]]&lt;=59,"50-59",Table1[[#This Row],[age]]&gt;60,"60+")</f>
        <v>40-49</v>
      </c>
    </row>
    <row r="1135" spans="1:11" x14ac:dyDescent="0.25">
      <c r="A1135" t="s">
        <v>3321</v>
      </c>
      <c r="B1135" t="s">
        <v>3322</v>
      </c>
      <c r="C1135" t="s">
        <v>3323</v>
      </c>
      <c r="D1135" t="s">
        <v>34</v>
      </c>
      <c r="E1135">
        <v>20</v>
      </c>
      <c r="F1135" t="s">
        <v>14</v>
      </c>
      <c r="G1135" t="s">
        <v>29</v>
      </c>
      <c r="H1135" t="s">
        <v>118</v>
      </c>
      <c r="I1135" t="s">
        <v>17</v>
      </c>
      <c r="J1135" s="3">
        <v>35754</v>
      </c>
      <c r="K1135" t="str" cm="1">
        <f t="array" ref="K1135">_xlfn.IFS(Table1[[#This Row],[age]]&lt;20,"19 Below",Table1[[#This Row],[age]]&lt;=29,"20-29",Table1[[#This Row],[age]]&lt;=39,"30-39",Table1[[#This Row],[age]]&lt;=49,"40-49",Table1[[#This Row],[age]]&lt;=59,"50-59",Table1[[#This Row],[age]]&gt;60,"60+")</f>
        <v>20-29</v>
      </c>
    </row>
    <row r="1136" spans="1:11" x14ac:dyDescent="0.25">
      <c r="A1136" t="s">
        <v>3324</v>
      </c>
      <c r="B1136" t="s">
        <v>3325</v>
      </c>
      <c r="C1136" t="s">
        <v>3326</v>
      </c>
      <c r="D1136" t="s">
        <v>34</v>
      </c>
      <c r="E1136">
        <v>23</v>
      </c>
      <c r="F1136" t="s">
        <v>28</v>
      </c>
      <c r="G1136" t="s">
        <v>146</v>
      </c>
      <c r="H1136" t="s">
        <v>55</v>
      </c>
      <c r="I1136" t="s">
        <v>17</v>
      </c>
      <c r="J1136" s="3">
        <v>23632</v>
      </c>
      <c r="K1136" t="str" cm="1">
        <f t="array" ref="K1136">_xlfn.IFS(Table1[[#This Row],[age]]&lt;20,"19 Below",Table1[[#This Row],[age]]&lt;=29,"20-29",Table1[[#This Row],[age]]&lt;=39,"30-39",Table1[[#This Row],[age]]&lt;=49,"40-49",Table1[[#This Row],[age]]&lt;=59,"50-59",Table1[[#This Row],[age]]&gt;60,"60+")</f>
        <v>20-29</v>
      </c>
    </row>
    <row r="1137" spans="1:11" x14ac:dyDescent="0.25">
      <c r="A1137" t="s">
        <v>3327</v>
      </c>
      <c r="B1137" t="s">
        <v>3328</v>
      </c>
      <c r="C1137" t="s">
        <v>3329</v>
      </c>
      <c r="D1137" t="s">
        <v>34</v>
      </c>
      <c r="E1137">
        <v>20</v>
      </c>
      <c r="F1137" t="s">
        <v>28</v>
      </c>
      <c r="G1137" t="s">
        <v>29</v>
      </c>
      <c r="H1137" t="s">
        <v>55</v>
      </c>
      <c r="I1137" t="s">
        <v>17</v>
      </c>
      <c r="J1137" s="3">
        <v>38138</v>
      </c>
      <c r="K1137" t="str" cm="1">
        <f t="array" ref="K1137">_xlfn.IFS(Table1[[#This Row],[age]]&lt;20,"19 Below",Table1[[#This Row],[age]]&lt;=29,"20-29",Table1[[#This Row],[age]]&lt;=39,"30-39",Table1[[#This Row],[age]]&lt;=49,"40-49",Table1[[#This Row],[age]]&lt;=59,"50-59",Table1[[#This Row],[age]]&gt;60,"60+")</f>
        <v>20-29</v>
      </c>
    </row>
    <row r="1138" spans="1:11" x14ac:dyDescent="0.25">
      <c r="A1138" t="s">
        <v>3330</v>
      </c>
      <c r="B1138" t="s">
        <v>3331</v>
      </c>
      <c r="C1138" t="s">
        <v>3332</v>
      </c>
      <c r="D1138" t="s">
        <v>34</v>
      </c>
      <c r="E1138">
        <v>20</v>
      </c>
      <c r="F1138" t="s">
        <v>28</v>
      </c>
      <c r="G1138" t="s">
        <v>15</v>
      </c>
      <c r="H1138" t="s">
        <v>70</v>
      </c>
      <c r="I1138" t="s">
        <v>40</v>
      </c>
      <c r="J1138" s="3">
        <v>28262</v>
      </c>
      <c r="K1138" t="str" cm="1">
        <f t="array" ref="K1138">_xlfn.IFS(Table1[[#This Row],[age]]&lt;20,"19 Below",Table1[[#This Row],[age]]&lt;=29,"20-29",Table1[[#This Row],[age]]&lt;=39,"30-39",Table1[[#This Row],[age]]&lt;=49,"40-49",Table1[[#This Row],[age]]&lt;=59,"50-59",Table1[[#This Row],[age]]&gt;60,"60+")</f>
        <v>20-29</v>
      </c>
    </row>
    <row r="1139" spans="1:11" x14ac:dyDescent="0.25">
      <c r="A1139" t="s">
        <v>3333</v>
      </c>
      <c r="B1139" t="s">
        <v>3334</v>
      </c>
      <c r="C1139" t="s">
        <v>3335</v>
      </c>
      <c r="D1139" t="s">
        <v>13</v>
      </c>
      <c r="E1139">
        <v>34</v>
      </c>
      <c r="F1139" t="s">
        <v>14</v>
      </c>
      <c r="G1139" t="s">
        <v>44</v>
      </c>
      <c r="H1139" t="s">
        <v>16</v>
      </c>
      <c r="I1139" t="s">
        <v>23</v>
      </c>
      <c r="J1139" s="3">
        <v>341971</v>
      </c>
      <c r="K1139" t="str" cm="1">
        <f t="array" ref="K1139">_xlfn.IFS(Table1[[#This Row],[age]]&lt;20,"19 Below",Table1[[#This Row],[age]]&lt;=29,"20-29",Table1[[#This Row],[age]]&lt;=39,"30-39",Table1[[#This Row],[age]]&lt;=49,"40-49",Table1[[#This Row],[age]]&lt;=59,"50-59",Table1[[#This Row],[age]]&gt;60,"60+")</f>
        <v>30-39</v>
      </c>
    </row>
    <row r="1140" spans="1:11" x14ac:dyDescent="0.25">
      <c r="A1140" t="s">
        <v>3336</v>
      </c>
      <c r="B1140" t="s">
        <v>3337</v>
      </c>
      <c r="C1140" t="s">
        <v>3338</v>
      </c>
      <c r="D1140" t="s">
        <v>13</v>
      </c>
      <c r="E1140">
        <v>23</v>
      </c>
      <c r="F1140" t="s">
        <v>28</v>
      </c>
      <c r="G1140" t="s">
        <v>29</v>
      </c>
      <c r="H1140" t="s">
        <v>55</v>
      </c>
      <c r="I1140" t="s">
        <v>23</v>
      </c>
      <c r="J1140" s="3">
        <v>22488</v>
      </c>
      <c r="K1140" t="str" cm="1">
        <f t="array" ref="K1140">_xlfn.IFS(Table1[[#This Row],[age]]&lt;20,"19 Below",Table1[[#This Row],[age]]&lt;=29,"20-29",Table1[[#This Row],[age]]&lt;=39,"30-39",Table1[[#This Row],[age]]&lt;=49,"40-49",Table1[[#This Row],[age]]&lt;=59,"50-59",Table1[[#This Row],[age]]&gt;60,"60+")</f>
        <v>20-29</v>
      </c>
    </row>
    <row r="1141" spans="1:11" x14ac:dyDescent="0.25">
      <c r="A1141" t="s">
        <v>3339</v>
      </c>
      <c r="B1141" t="s">
        <v>2217</v>
      </c>
      <c r="C1141" t="s">
        <v>3340</v>
      </c>
      <c r="D1141" t="s">
        <v>34</v>
      </c>
      <c r="E1141">
        <v>27</v>
      </c>
      <c r="F1141" t="s">
        <v>28</v>
      </c>
      <c r="G1141" t="s">
        <v>29</v>
      </c>
      <c r="H1141" t="s">
        <v>62</v>
      </c>
      <c r="I1141" t="s">
        <v>23</v>
      </c>
      <c r="J1141" s="3">
        <v>93291</v>
      </c>
      <c r="K1141" t="str" cm="1">
        <f t="array" ref="K1141">_xlfn.IFS(Table1[[#This Row],[age]]&lt;20,"19 Below",Table1[[#This Row],[age]]&lt;=29,"20-29",Table1[[#This Row],[age]]&lt;=39,"30-39",Table1[[#This Row],[age]]&lt;=49,"40-49",Table1[[#This Row],[age]]&lt;=59,"50-59",Table1[[#This Row],[age]]&gt;60,"60+")</f>
        <v>20-29</v>
      </c>
    </row>
    <row r="1142" spans="1:11" x14ac:dyDescent="0.25">
      <c r="A1142" t="s">
        <v>3341</v>
      </c>
      <c r="B1142" t="s">
        <v>3342</v>
      </c>
      <c r="C1142" t="s">
        <v>3343</v>
      </c>
      <c r="D1142" t="s">
        <v>34</v>
      </c>
      <c r="E1142">
        <v>22</v>
      </c>
      <c r="F1142" t="s">
        <v>28</v>
      </c>
      <c r="G1142" t="s">
        <v>90</v>
      </c>
      <c r="H1142" t="s">
        <v>70</v>
      </c>
      <c r="I1142" t="s">
        <v>17</v>
      </c>
      <c r="J1142" s="3">
        <v>31072</v>
      </c>
      <c r="K1142" t="str" cm="1">
        <f t="array" ref="K1142">_xlfn.IFS(Table1[[#This Row],[age]]&lt;20,"19 Below",Table1[[#This Row],[age]]&lt;=29,"20-29",Table1[[#This Row],[age]]&lt;=39,"30-39",Table1[[#This Row],[age]]&lt;=49,"40-49",Table1[[#This Row],[age]]&lt;=59,"50-59",Table1[[#This Row],[age]]&gt;60,"60+")</f>
        <v>20-29</v>
      </c>
    </row>
    <row r="1143" spans="1:11" x14ac:dyDescent="0.25">
      <c r="A1143" t="s">
        <v>3344</v>
      </c>
      <c r="B1143" t="s">
        <v>3345</v>
      </c>
      <c r="C1143" t="s">
        <v>3346</v>
      </c>
      <c r="D1143" t="s">
        <v>34</v>
      </c>
      <c r="E1143">
        <v>28</v>
      </c>
      <c r="F1143" t="s">
        <v>14</v>
      </c>
      <c r="G1143" t="s">
        <v>29</v>
      </c>
      <c r="H1143" t="s">
        <v>16</v>
      </c>
      <c r="I1143" t="s">
        <v>23</v>
      </c>
      <c r="J1143" s="3">
        <v>113501</v>
      </c>
      <c r="K1143" t="str" cm="1">
        <f t="array" ref="K1143">_xlfn.IFS(Table1[[#This Row],[age]]&lt;20,"19 Below",Table1[[#This Row],[age]]&lt;=29,"20-29",Table1[[#This Row],[age]]&lt;=39,"30-39",Table1[[#This Row],[age]]&lt;=49,"40-49",Table1[[#This Row],[age]]&lt;=59,"50-59",Table1[[#This Row],[age]]&gt;60,"60+")</f>
        <v>20-29</v>
      </c>
    </row>
    <row r="1144" spans="1:11" x14ac:dyDescent="0.25">
      <c r="A1144" t="s">
        <v>3347</v>
      </c>
      <c r="B1144" t="s">
        <v>3348</v>
      </c>
      <c r="C1144" t="s">
        <v>3349</v>
      </c>
      <c r="D1144" t="s">
        <v>13</v>
      </c>
      <c r="E1144">
        <v>23</v>
      </c>
      <c r="F1144" t="s">
        <v>28</v>
      </c>
      <c r="G1144" t="s">
        <v>146</v>
      </c>
      <c r="H1144" t="s">
        <v>74</v>
      </c>
      <c r="I1144" t="s">
        <v>40</v>
      </c>
      <c r="J1144" s="3">
        <v>79724</v>
      </c>
      <c r="K1144" t="str" cm="1">
        <f t="array" ref="K1144">_xlfn.IFS(Table1[[#This Row],[age]]&lt;20,"19 Below",Table1[[#This Row],[age]]&lt;=29,"20-29",Table1[[#This Row],[age]]&lt;=39,"30-39",Table1[[#This Row],[age]]&lt;=49,"40-49",Table1[[#This Row],[age]]&lt;=59,"50-59",Table1[[#This Row],[age]]&gt;60,"60+")</f>
        <v>20-29</v>
      </c>
    </row>
    <row r="1145" spans="1:11" x14ac:dyDescent="0.25">
      <c r="A1145" t="s">
        <v>3350</v>
      </c>
      <c r="B1145" t="s">
        <v>3351</v>
      </c>
      <c r="C1145" t="s">
        <v>3352</v>
      </c>
      <c r="D1145" t="s">
        <v>13</v>
      </c>
      <c r="E1145">
        <v>20</v>
      </c>
      <c r="F1145" t="s">
        <v>28</v>
      </c>
      <c r="G1145" t="s">
        <v>21</v>
      </c>
      <c r="H1145" t="s">
        <v>70</v>
      </c>
      <c r="I1145" t="s">
        <v>40</v>
      </c>
      <c r="J1145" s="3">
        <v>21344</v>
      </c>
      <c r="K1145" t="str" cm="1">
        <f t="array" ref="K1145">_xlfn.IFS(Table1[[#This Row],[age]]&lt;20,"19 Below",Table1[[#This Row],[age]]&lt;=29,"20-29",Table1[[#This Row],[age]]&lt;=39,"30-39",Table1[[#This Row],[age]]&lt;=49,"40-49",Table1[[#This Row],[age]]&lt;=59,"50-59",Table1[[#This Row],[age]]&gt;60,"60+")</f>
        <v>20-29</v>
      </c>
    </row>
    <row r="1146" spans="1:11" x14ac:dyDescent="0.25">
      <c r="A1146" t="s">
        <v>3353</v>
      </c>
      <c r="B1146" t="s">
        <v>3354</v>
      </c>
      <c r="C1146" t="s">
        <v>3355</v>
      </c>
      <c r="D1146" t="s">
        <v>27</v>
      </c>
      <c r="E1146">
        <v>23</v>
      </c>
      <c r="F1146" t="s">
        <v>21</v>
      </c>
      <c r="G1146" t="s">
        <v>15</v>
      </c>
      <c r="H1146" t="s">
        <v>175</v>
      </c>
      <c r="I1146" t="s">
        <v>23</v>
      </c>
      <c r="J1146" s="3">
        <v>75948</v>
      </c>
      <c r="K1146" t="str" cm="1">
        <f t="array" ref="K1146">_xlfn.IFS(Table1[[#This Row],[age]]&lt;20,"19 Below",Table1[[#This Row],[age]]&lt;=29,"20-29",Table1[[#This Row],[age]]&lt;=39,"30-39",Table1[[#This Row],[age]]&lt;=49,"40-49",Table1[[#This Row],[age]]&lt;=59,"50-59",Table1[[#This Row],[age]]&gt;60,"60+")</f>
        <v>20-29</v>
      </c>
    </row>
    <row r="1147" spans="1:11" x14ac:dyDescent="0.25">
      <c r="A1147" t="s">
        <v>3356</v>
      </c>
      <c r="B1147" t="s">
        <v>3357</v>
      </c>
      <c r="C1147" t="s">
        <v>3358</v>
      </c>
      <c r="D1147" t="s">
        <v>13</v>
      </c>
      <c r="E1147">
        <v>31</v>
      </c>
      <c r="F1147" t="s">
        <v>14</v>
      </c>
      <c r="G1147" t="s">
        <v>44</v>
      </c>
      <c r="H1147" t="s">
        <v>16</v>
      </c>
      <c r="I1147" t="s">
        <v>40</v>
      </c>
      <c r="J1147" s="3">
        <v>155386</v>
      </c>
      <c r="K1147" t="str" cm="1">
        <f t="array" ref="K1147">_xlfn.IFS(Table1[[#This Row],[age]]&lt;20,"19 Below",Table1[[#This Row],[age]]&lt;=29,"20-29",Table1[[#This Row],[age]]&lt;=39,"30-39",Table1[[#This Row],[age]]&lt;=49,"40-49",Table1[[#This Row],[age]]&lt;=59,"50-59",Table1[[#This Row],[age]]&gt;60,"60+")</f>
        <v>30-39</v>
      </c>
    </row>
    <row r="1148" spans="1:11" x14ac:dyDescent="0.25">
      <c r="A1148" t="s">
        <v>3359</v>
      </c>
      <c r="B1148" t="s">
        <v>3360</v>
      </c>
      <c r="C1148" t="s">
        <v>3361</v>
      </c>
      <c r="D1148" t="s">
        <v>34</v>
      </c>
      <c r="E1148">
        <v>47</v>
      </c>
      <c r="F1148" t="s">
        <v>28</v>
      </c>
      <c r="G1148" t="s">
        <v>15</v>
      </c>
      <c r="H1148" t="s">
        <v>62</v>
      </c>
      <c r="I1148" t="s">
        <v>17</v>
      </c>
      <c r="J1148" s="3">
        <v>243869</v>
      </c>
      <c r="K1148" t="str" cm="1">
        <f t="array" ref="K1148">_xlfn.IFS(Table1[[#This Row],[age]]&lt;20,"19 Below",Table1[[#This Row],[age]]&lt;=29,"20-29",Table1[[#This Row],[age]]&lt;=39,"30-39",Table1[[#This Row],[age]]&lt;=49,"40-49",Table1[[#This Row],[age]]&lt;=59,"50-59",Table1[[#This Row],[age]]&gt;60,"60+")</f>
        <v>40-49</v>
      </c>
    </row>
    <row r="1149" spans="1:11" x14ac:dyDescent="0.25">
      <c r="A1149" t="s">
        <v>3362</v>
      </c>
      <c r="B1149" t="s">
        <v>3363</v>
      </c>
      <c r="C1149" t="s">
        <v>3364</v>
      </c>
      <c r="D1149" t="s">
        <v>13</v>
      </c>
      <c r="E1149">
        <v>40</v>
      </c>
      <c r="F1149" t="s">
        <v>14</v>
      </c>
      <c r="G1149" t="s">
        <v>29</v>
      </c>
      <c r="H1149" t="s">
        <v>16</v>
      </c>
      <c r="I1149" t="s">
        <v>17</v>
      </c>
      <c r="J1149" s="3">
        <v>226512</v>
      </c>
      <c r="K1149" t="str" cm="1">
        <f t="array" ref="K1149">_xlfn.IFS(Table1[[#This Row],[age]]&lt;20,"19 Below",Table1[[#This Row],[age]]&lt;=29,"20-29",Table1[[#This Row],[age]]&lt;=39,"30-39",Table1[[#This Row],[age]]&lt;=49,"40-49",Table1[[#This Row],[age]]&lt;=59,"50-59",Table1[[#This Row],[age]]&gt;60,"60+")</f>
        <v>40-49</v>
      </c>
    </row>
    <row r="1150" spans="1:11" x14ac:dyDescent="0.25">
      <c r="A1150" t="s">
        <v>3365</v>
      </c>
      <c r="B1150" t="s">
        <v>3366</v>
      </c>
      <c r="C1150" t="s">
        <v>3367</v>
      </c>
      <c r="D1150" t="s">
        <v>34</v>
      </c>
      <c r="E1150">
        <v>20</v>
      </c>
      <c r="F1150" t="s">
        <v>28</v>
      </c>
      <c r="G1150" t="s">
        <v>29</v>
      </c>
      <c r="H1150" t="s">
        <v>55</v>
      </c>
      <c r="I1150" t="s">
        <v>40</v>
      </c>
      <c r="J1150" s="3">
        <v>40701</v>
      </c>
      <c r="K1150" t="str" cm="1">
        <f t="array" ref="K1150">_xlfn.IFS(Table1[[#This Row],[age]]&lt;20,"19 Below",Table1[[#This Row],[age]]&lt;=29,"20-29",Table1[[#This Row],[age]]&lt;=39,"30-39",Table1[[#This Row],[age]]&lt;=49,"40-49",Table1[[#This Row],[age]]&lt;=59,"50-59",Table1[[#This Row],[age]]&gt;60,"60+")</f>
        <v>20-29</v>
      </c>
    </row>
    <row r="1151" spans="1:11" x14ac:dyDescent="0.25">
      <c r="A1151" t="s">
        <v>3368</v>
      </c>
      <c r="B1151" t="s">
        <v>3369</v>
      </c>
      <c r="C1151" t="s">
        <v>3370</v>
      </c>
      <c r="D1151" t="s">
        <v>34</v>
      </c>
      <c r="E1151">
        <v>33</v>
      </c>
      <c r="F1151" t="s">
        <v>28</v>
      </c>
      <c r="G1151" t="s">
        <v>15</v>
      </c>
      <c r="H1151" t="s">
        <v>30</v>
      </c>
      <c r="I1151" t="s">
        <v>17</v>
      </c>
      <c r="J1151" s="3">
        <v>307688</v>
      </c>
      <c r="K1151" t="str" cm="1">
        <f t="array" ref="K1151">_xlfn.IFS(Table1[[#This Row],[age]]&lt;20,"19 Below",Table1[[#This Row],[age]]&lt;=29,"20-29",Table1[[#This Row],[age]]&lt;=39,"30-39",Table1[[#This Row],[age]]&lt;=49,"40-49",Table1[[#This Row],[age]]&lt;=59,"50-59",Table1[[#This Row],[age]]&gt;60,"60+")</f>
        <v>30-39</v>
      </c>
    </row>
    <row r="1152" spans="1:11" x14ac:dyDescent="0.25">
      <c r="A1152" t="s">
        <v>3371</v>
      </c>
      <c r="B1152" t="s">
        <v>3372</v>
      </c>
      <c r="C1152" t="s">
        <v>3373</v>
      </c>
      <c r="D1152" t="s">
        <v>13</v>
      </c>
      <c r="E1152">
        <v>23</v>
      </c>
      <c r="F1152" t="s">
        <v>14</v>
      </c>
      <c r="G1152" t="s">
        <v>146</v>
      </c>
      <c r="H1152" t="s">
        <v>16</v>
      </c>
      <c r="I1152" t="s">
        <v>40</v>
      </c>
      <c r="J1152" s="3">
        <v>53590</v>
      </c>
      <c r="K1152" t="str" cm="1">
        <f t="array" ref="K1152">_xlfn.IFS(Table1[[#This Row],[age]]&lt;20,"19 Below",Table1[[#This Row],[age]]&lt;=29,"20-29",Table1[[#This Row],[age]]&lt;=39,"30-39",Table1[[#This Row],[age]]&lt;=49,"40-49",Table1[[#This Row],[age]]&lt;=59,"50-59",Table1[[#This Row],[age]]&gt;60,"60+")</f>
        <v>20-29</v>
      </c>
    </row>
    <row r="1153" spans="1:11" x14ac:dyDescent="0.25">
      <c r="A1153" t="s">
        <v>3374</v>
      </c>
      <c r="B1153" t="s">
        <v>3375</v>
      </c>
      <c r="C1153" t="s">
        <v>3376</v>
      </c>
      <c r="D1153" t="s">
        <v>13</v>
      </c>
      <c r="E1153">
        <v>22</v>
      </c>
      <c r="F1153" t="s">
        <v>28</v>
      </c>
      <c r="G1153" t="s">
        <v>29</v>
      </c>
      <c r="H1153" t="s">
        <v>70</v>
      </c>
      <c r="I1153" t="s">
        <v>17</v>
      </c>
      <c r="J1153" s="3">
        <v>37014</v>
      </c>
      <c r="K1153" t="str" cm="1">
        <f t="array" ref="K1153">_xlfn.IFS(Table1[[#This Row],[age]]&lt;20,"19 Below",Table1[[#This Row],[age]]&lt;=29,"20-29",Table1[[#This Row],[age]]&lt;=39,"30-39",Table1[[#This Row],[age]]&lt;=49,"40-49",Table1[[#This Row],[age]]&lt;=59,"50-59",Table1[[#This Row],[age]]&gt;60,"60+")</f>
        <v>20-29</v>
      </c>
    </row>
    <row r="1154" spans="1:11" x14ac:dyDescent="0.25">
      <c r="A1154" t="s">
        <v>3377</v>
      </c>
      <c r="B1154" t="s">
        <v>2744</v>
      </c>
      <c r="C1154" t="s">
        <v>3378</v>
      </c>
      <c r="D1154" t="s">
        <v>34</v>
      </c>
      <c r="E1154">
        <v>29</v>
      </c>
      <c r="F1154" t="s">
        <v>28</v>
      </c>
      <c r="G1154" t="s">
        <v>146</v>
      </c>
      <c r="H1154" t="s">
        <v>30</v>
      </c>
      <c r="I1154" t="s">
        <v>23</v>
      </c>
      <c r="J1154" s="3">
        <v>390142</v>
      </c>
      <c r="K1154" t="str" cm="1">
        <f t="array" ref="K1154">_xlfn.IFS(Table1[[#This Row],[age]]&lt;20,"19 Below",Table1[[#This Row],[age]]&lt;=29,"20-29",Table1[[#This Row],[age]]&lt;=39,"30-39",Table1[[#This Row],[age]]&lt;=49,"40-49",Table1[[#This Row],[age]]&lt;=59,"50-59",Table1[[#This Row],[age]]&gt;60,"60+")</f>
        <v>20-29</v>
      </c>
    </row>
    <row r="1155" spans="1:11" x14ac:dyDescent="0.25">
      <c r="A1155" t="s">
        <v>3379</v>
      </c>
      <c r="B1155" t="s">
        <v>3380</v>
      </c>
      <c r="C1155" t="s">
        <v>3381</v>
      </c>
      <c r="D1155" t="s">
        <v>34</v>
      </c>
      <c r="E1155">
        <v>21</v>
      </c>
      <c r="F1155" t="s">
        <v>28</v>
      </c>
      <c r="G1155" t="s">
        <v>44</v>
      </c>
      <c r="H1155" t="s">
        <v>70</v>
      </c>
      <c r="I1155" t="s">
        <v>23</v>
      </c>
      <c r="J1155" s="3">
        <v>25149</v>
      </c>
      <c r="K1155" t="str" cm="1">
        <f t="array" ref="K1155">_xlfn.IFS(Table1[[#This Row],[age]]&lt;20,"19 Below",Table1[[#This Row],[age]]&lt;=29,"20-29",Table1[[#This Row],[age]]&lt;=39,"30-39",Table1[[#This Row],[age]]&lt;=49,"40-49",Table1[[#This Row],[age]]&lt;=59,"50-59",Table1[[#This Row],[age]]&gt;60,"60+")</f>
        <v>20-29</v>
      </c>
    </row>
    <row r="1156" spans="1:11" x14ac:dyDescent="0.25">
      <c r="A1156" t="s">
        <v>3382</v>
      </c>
      <c r="B1156" t="s">
        <v>3383</v>
      </c>
      <c r="C1156" t="s">
        <v>3384</v>
      </c>
      <c r="D1156" t="s">
        <v>13</v>
      </c>
      <c r="E1156">
        <v>23</v>
      </c>
      <c r="F1156" t="s">
        <v>28</v>
      </c>
      <c r="G1156" t="s">
        <v>44</v>
      </c>
      <c r="H1156" t="s">
        <v>62</v>
      </c>
      <c r="I1156" t="s">
        <v>23</v>
      </c>
      <c r="J1156" s="3">
        <v>80236</v>
      </c>
      <c r="K1156" t="str" cm="1">
        <f t="array" ref="K1156">_xlfn.IFS(Table1[[#This Row],[age]]&lt;20,"19 Below",Table1[[#This Row],[age]]&lt;=29,"20-29",Table1[[#This Row],[age]]&lt;=39,"30-39",Table1[[#This Row],[age]]&lt;=49,"40-49",Table1[[#This Row],[age]]&lt;=59,"50-59",Table1[[#This Row],[age]]&gt;60,"60+")</f>
        <v>20-29</v>
      </c>
    </row>
    <row r="1157" spans="1:11" x14ac:dyDescent="0.25">
      <c r="A1157" t="s">
        <v>3385</v>
      </c>
      <c r="B1157" t="s">
        <v>3386</v>
      </c>
      <c r="C1157" t="s">
        <v>3387</v>
      </c>
      <c r="D1157" t="s">
        <v>34</v>
      </c>
      <c r="E1157">
        <v>20</v>
      </c>
      <c r="F1157" t="s">
        <v>28</v>
      </c>
      <c r="G1157" t="s">
        <v>44</v>
      </c>
      <c r="H1157" t="s">
        <v>55</v>
      </c>
      <c r="I1157" t="s">
        <v>40</v>
      </c>
      <c r="J1157" s="3">
        <v>41179</v>
      </c>
      <c r="K1157" t="str" cm="1">
        <f t="array" ref="K1157">_xlfn.IFS(Table1[[#This Row],[age]]&lt;20,"19 Below",Table1[[#This Row],[age]]&lt;=29,"20-29",Table1[[#This Row],[age]]&lt;=39,"30-39",Table1[[#This Row],[age]]&lt;=49,"40-49",Table1[[#This Row],[age]]&lt;=59,"50-59",Table1[[#This Row],[age]]&gt;60,"60+")</f>
        <v>20-29</v>
      </c>
    </row>
    <row r="1158" spans="1:11" x14ac:dyDescent="0.25">
      <c r="A1158" t="s">
        <v>3388</v>
      </c>
      <c r="B1158" t="s">
        <v>3389</v>
      </c>
      <c r="C1158" t="s">
        <v>3390</v>
      </c>
      <c r="D1158" t="s">
        <v>27</v>
      </c>
      <c r="E1158">
        <v>33</v>
      </c>
      <c r="F1158" t="s">
        <v>28</v>
      </c>
      <c r="G1158" t="s">
        <v>48</v>
      </c>
      <c r="H1158" t="s">
        <v>150</v>
      </c>
      <c r="I1158" t="s">
        <v>23</v>
      </c>
      <c r="J1158" s="3">
        <v>350024</v>
      </c>
      <c r="K1158" t="str" cm="1">
        <f t="array" ref="K1158">_xlfn.IFS(Table1[[#This Row],[age]]&lt;20,"19 Below",Table1[[#This Row],[age]]&lt;=29,"20-29",Table1[[#This Row],[age]]&lt;=39,"30-39",Table1[[#This Row],[age]]&lt;=49,"40-49",Table1[[#This Row],[age]]&lt;=59,"50-59",Table1[[#This Row],[age]]&gt;60,"60+")</f>
        <v>30-39</v>
      </c>
    </row>
    <row r="1159" spans="1:11" x14ac:dyDescent="0.25">
      <c r="A1159" t="s">
        <v>3391</v>
      </c>
      <c r="B1159" t="s">
        <v>3392</v>
      </c>
      <c r="C1159" t="s">
        <v>3393</v>
      </c>
      <c r="D1159" t="s">
        <v>34</v>
      </c>
      <c r="E1159">
        <v>22</v>
      </c>
      <c r="F1159" t="s">
        <v>28</v>
      </c>
      <c r="G1159" t="s">
        <v>48</v>
      </c>
      <c r="H1159" t="s">
        <v>55</v>
      </c>
      <c r="I1159" t="s">
        <v>17</v>
      </c>
      <c r="J1159" s="3">
        <v>33354</v>
      </c>
      <c r="K1159" t="str" cm="1">
        <f t="array" ref="K1159">_xlfn.IFS(Table1[[#This Row],[age]]&lt;20,"19 Below",Table1[[#This Row],[age]]&lt;=29,"20-29",Table1[[#This Row],[age]]&lt;=39,"30-39",Table1[[#This Row],[age]]&lt;=49,"40-49",Table1[[#This Row],[age]]&lt;=59,"50-59",Table1[[#This Row],[age]]&gt;60,"60+")</f>
        <v>20-29</v>
      </c>
    </row>
    <row r="1160" spans="1:11" x14ac:dyDescent="0.25">
      <c r="A1160" t="s">
        <v>3394</v>
      </c>
      <c r="B1160" t="s">
        <v>3395</v>
      </c>
      <c r="C1160" t="s">
        <v>3396</v>
      </c>
      <c r="D1160" t="s">
        <v>13</v>
      </c>
      <c r="E1160">
        <v>21</v>
      </c>
      <c r="F1160" t="s">
        <v>14</v>
      </c>
      <c r="G1160" t="s">
        <v>44</v>
      </c>
      <c r="H1160" t="s">
        <v>16</v>
      </c>
      <c r="I1160" t="s">
        <v>17</v>
      </c>
      <c r="J1160" s="3">
        <v>46452</v>
      </c>
      <c r="K1160" t="str" cm="1">
        <f t="array" ref="K1160">_xlfn.IFS(Table1[[#This Row],[age]]&lt;20,"19 Below",Table1[[#This Row],[age]]&lt;=29,"20-29",Table1[[#This Row],[age]]&lt;=39,"30-39",Table1[[#This Row],[age]]&lt;=49,"40-49",Table1[[#This Row],[age]]&lt;=59,"50-59",Table1[[#This Row],[age]]&gt;60,"60+")</f>
        <v>20-29</v>
      </c>
    </row>
    <row r="1161" spans="1:11" x14ac:dyDescent="0.25">
      <c r="A1161" t="s">
        <v>3397</v>
      </c>
      <c r="B1161" t="s">
        <v>3398</v>
      </c>
      <c r="C1161" t="s">
        <v>3399</v>
      </c>
      <c r="D1161" t="s">
        <v>13</v>
      </c>
      <c r="E1161">
        <v>22</v>
      </c>
      <c r="F1161" t="s">
        <v>28</v>
      </c>
      <c r="G1161" t="s">
        <v>21</v>
      </c>
      <c r="H1161" t="s">
        <v>70</v>
      </c>
      <c r="I1161" t="s">
        <v>23</v>
      </c>
      <c r="J1161" s="3">
        <v>44076</v>
      </c>
      <c r="K1161" t="str" cm="1">
        <f t="array" ref="K1161">_xlfn.IFS(Table1[[#This Row],[age]]&lt;20,"19 Below",Table1[[#This Row],[age]]&lt;=29,"20-29",Table1[[#This Row],[age]]&lt;=39,"30-39",Table1[[#This Row],[age]]&lt;=49,"40-49",Table1[[#This Row],[age]]&lt;=59,"50-59",Table1[[#This Row],[age]]&gt;60,"60+")</f>
        <v>20-29</v>
      </c>
    </row>
    <row r="1162" spans="1:11" x14ac:dyDescent="0.25">
      <c r="A1162" t="s">
        <v>3400</v>
      </c>
      <c r="B1162" t="s">
        <v>3401</v>
      </c>
      <c r="C1162" t="s">
        <v>3402</v>
      </c>
      <c r="D1162" t="s">
        <v>34</v>
      </c>
      <c r="E1162">
        <v>28</v>
      </c>
      <c r="F1162" t="s">
        <v>21</v>
      </c>
      <c r="G1162" t="s">
        <v>44</v>
      </c>
      <c r="H1162" t="s">
        <v>175</v>
      </c>
      <c r="I1162" t="s">
        <v>23</v>
      </c>
      <c r="J1162" s="3">
        <v>96807</v>
      </c>
      <c r="K1162" t="str" cm="1">
        <f t="array" ref="K1162">_xlfn.IFS(Table1[[#This Row],[age]]&lt;20,"19 Below",Table1[[#This Row],[age]]&lt;=29,"20-29",Table1[[#This Row],[age]]&lt;=39,"30-39",Table1[[#This Row],[age]]&lt;=49,"40-49",Table1[[#This Row],[age]]&lt;=59,"50-59",Table1[[#This Row],[age]]&gt;60,"60+")</f>
        <v>20-29</v>
      </c>
    </row>
    <row r="1163" spans="1:11" x14ac:dyDescent="0.25">
      <c r="A1163" t="s">
        <v>3403</v>
      </c>
      <c r="B1163" t="s">
        <v>1256</v>
      </c>
      <c r="C1163" t="s">
        <v>3404</v>
      </c>
      <c r="D1163" t="s">
        <v>13</v>
      </c>
      <c r="E1163">
        <v>21</v>
      </c>
      <c r="F1163" t="s">
        <v>28</v>
      </c>
      <c r="G1163" t="s">
        <v>44</v>
      </c>
      <c r="H1163" t="s">
        <v>62</v>
      </c>
      <c r="I1163" t="s">
        <v>40</v>
      </c>
      <c r="J1163" s="3">
        <v>75816</v>
      </c>
      <c r="K1163" t="str" cm="1">
        <f t="array" ref="K1163">_xlfn.IFS(Table1[[#This Row],[age]]&lt;20,"19 Below",Table1[[#This Row],[age]]&lt;=29,"20-29",Table1[[#This Row],[age]]&lt;=39,"30-39",Table1[[#This Row],[age]]&lt;=49,"40-49",Table1[[#This Row],[age]]&lt;=59,"50-59",Table1[[#This Row],[age]]&gt;60,"60+")</f>
        <v>20-29</v>
      </c>
    </row>
    <row r="1164" spans="1:11" x14ac:dyDescent="0.25">
      <c r="A1164" t="s">
        <v>3405</v>
      </c>
      <c r="B1164" t="s">
        <v>3406</v>
      </c>
      <c r="C1164" t="s">
        <v>3407</v>
      </c>
      <c r="D1164" t="s">
        <v>13</v>
      </c>
      <c r="E1164">
        <v>22</v>
      </c>
      <c r="F1164" t="s">
        <v>28</v>
      </c>
      <c r="G1164" t="s">
        <v>90</v>
      </c>
      <c r="H1164" t="s">
        <v>74</v>
      </c>
      <c r="I1164" t="s">
        <v>23</v>
      </c>
      <c r="J1164" s="3">
        <v>54114</v>
      </c>
      <c r="K1164" t="str" cm="1">
        <f t="array" ref="K1164">_xlfn.IFS(Table1[[#This Row],[age]]&lt;20,"19 Below",Table1[[#This Row],[age]]&lt;=29,"20-29",Table1[[#This Row],[age]]&lt;=39,"30-39",Table1[[#This Row],[age]]&lt;=49,"40-49",Table1[[#This Row],[age]]&lt;=59,"50-59",Table1[[#This Row],[age]]&gt;60,"60+")</f>
        <v>20-29</v>
      </c>
    </row>
    <row r="1165" spans="1:11" x14ac:dyDescent="0.25">
      <c r="A1165" t="s">
        <v>3408</v>
      </c>
      <c r="B1165" t="s">
        <v>3409</v>
      </c>
      <c r="C1165" t="s">
        <v>3410</v>
      </c>
      <c r="D1165" t="s">
        <v>34</v>
      </c>
      <c r="E1165">
        <v>21</v>
      </c>
      <c r="F1165" t="s">
        <v>14</v>
      </c>
      <c r="G1165" t="s">
        <v>146</v>
      </c>
      <c r="H1165" t="s">
        <v>16</v>
      </c>
      <c r="I1165" t="s">
        <v>17</v>
      </c>
      <c r="J1165" s="3">
        <v>49374</v>
      </c>
      <c r="K1165" t="str" cm="1">
        <f t="array" ref="K1165">_xlfn.IFS(Table1[[#This Row],[age]]&lt;20,"19 Below",Table1[[#This Row],[age]]&lt;=29,"20-29",Table1[[#This Row],[age]]&lt;=39,"30-39",Table1[[#This Row],[age]]&lt;=49,"40-49",Table1[[#This Row],[age]]&lt;=59,"50-59",Table1[[#This Row],[age]]&gt;60,"60+")</f>
        <v>20-29</v>
      </c>
    </row>
    <row r="1166" spans="1:11" x14ac:dyDescent="0.25">
      <c r="A1166" t="s">
        <v>3411</v>
      </c>
      <c r="B1166" t="s">
        <v>3412</v>
      </c>
      <c r="C1166" t="s">
        <v>3413</v>
      </c>
      <c r="D1166" t="s">
        <v>13</v>
      </c>
      <c r="E1166">
        <v>30</v>
      </c>
      <c r="F1166" t="s">
        <v>28</v>
      </c>
      <c r="G1166" t="s">
        <v>29</v>
      </c>
      <c r="H1166" t="s">
        <v>55</v>
      </c>
      <c r="I1166" t="s">
        <v>17</v>
      </c>
      <c r="J1166" s="3">
        <v>96187</v>
      </c>
      <c r="K1166" t="str" cm="1">
        <f t="array" ref="K1166">_xlfn.IFS(Table1[[#This Row],[age]]&lt;20,"19 Below",Table1[[#This Row],[age]]&lt;=29,"20-29",Table1[[#This Row],[age]]&lt;=39,"30-39",Table1[[#This Row],[age]]&lt;=49,"40-49",Table1[[#This Row],[age]]&lt;=59,"50-59",Table1[[#This Row],[age]]&gt;60,"60+")</f>
        <v>30-39</v>
      </c>
    </row>
    <row r="1167" spans="1:11" x14ac:dyDescent="0.25">
      <c r="A1167" t="s">
        <v>3414</v>
      </c>
      <c r="B1167" t="s">
        <v>3415</v>
      </c>
      <c r="C1167" t="s">
        <v>3416</v>
      </c>
      <c r="D1167" t="s">
        <v>13</v>
      </c>
      <c r="E1167">
        <v>23</v>
      </c>
      <c r="F1167" t="s">
        <v>28</v>
      </c>
      <c r="G1167" t="s">
        <v>29</v>
      </c>
      <c r="H1167" t="s">
        <v>70</v>
      </c>
      <c r="I1167" t="s">
        <v>40</v>
      </c>
      <c r="J1167" s="3">
        <v>42687</v>
      </c>
      <c r="K1167" t="str" cm="1">
        <f t="array" ref="K1167">_xlfn.IFS(Table1[[#This Row],[age]]&lt;20,"19 Below",Table1[[#This Row],[age]]&lt;=29,"20-29",Table1[[#This Row],[age]]&lt;=39,"30-39",Table1[[#This Row],[age]]&lt;=49,"40-49",Table1[[#This Row],[age]]&lt;=59,"50-59",Table1[[#This Row],[age]]&gt;60,"60+")</f>
        <v>20-29</v>
      </c>
    </row>
    <row r="1168" spans="1:11" x14ac:dyDescent="0.25">
      <c r="A1168" t="s">
        <v>3417</v>
      </c>
      <c r="B1168" t="s">
        <v>3418</v>
      </c>
      <c r="C1168" t="s">
        <v>3419</v>
      </c>
      <c r="D1168" t="s">
        <v>34</v>
      </c>
      <c r="E1168">
        <v>39</v>
      </c>
      <c r="F1168" t="s">
        <v>28</v>
      </c>
      <c r="G1168" t="s">
        <v>15</v>
      </c>
      <c r="H1168" t="s">
        <v>30</v>
      </c>
      <c r="I1168" t="s">
        <v>17</v>
      </c>
      <c r="J1168" s="3">
        <v>539998</v>
      </c>
      <c r="K1168" t="str" cm="1">
        <f t="array" ref="K1168">_xlfn.IFS(Table1[[#This Row],[age]]&lt;20,"19 Below",Table1[[#This Row],[age]]&lt;=29,"20-29",Table1[[#This Row],[age]]&lt;=39,"30-39",Table1[[#This Row],[age]]&lt;=49,"40-49",Table1[[#This Row],[age]]&lt;=59,"50-59",Table1[[#This Row],[age]]&gt;60,"60+")</f>
        <v>30-39</v>
      </c>
    </row>
    <row r="1169" spans="1:11" x14ac:dyDescent="0.25">
      <c r="A1169" t="s">
        <v>3420</v>
      </c>
      <c r="B1169" t="s">
        <v>3421</v>
      </c>
      <c r="C1169" t="s">
        <v>3422</v>
      </c>
      <c r="D1169" t="s">
        <v>34</v>
      </c>
      <c r="E1169">
        <v>22</v>
      </c>
      <c r="F1169" t="s">
        <v>21</v>
      </c>
      <c r="G1169" t="s">
        <v>44</v>
      </c>
      <c r="H1169" t="s">
        <v>36</v>
      </c>
      <c r="I1169" t="s">
        <v>23</v>
      </c>
      <c r="J1169" s="3">
        <v>26880</v>
      </c>
      <c r="K1169" t="str" cm="1">
        <f t="array" ref="K1169">_xlfn.IFS(Table1[[#This Row],[age]]&lt;20,"19 Below",Table1[[#This Row],[age]]&lt;=29,"20-29",Table1[[#This Row],[age]]&lt;=39,"30-39",Table1[[#This Row],[age]]&lt;=49,"40-49",Table1[[#This Row],[age]]&lt;=59,"50-59",Table1[[#This Row],[age]]&gt;60,"60+")</f>
        <v>20-29</v>
      </c>
    </row>
    <row r="1170" spans="1:11" x14ac:dyDescent="0.25">
      <c r="A1170" t="s">
        <v>3423</v>
      </c>
      <c r="B1170" t="s">
        <v>3424</v>
      </c>
      <c r="C1170" t="s">
        <v>3425</v>
      </c>
      <c r="D1170" t="s">
        <v>13</v>
      </c>
      <c r="E1170">
        <v>21</v>
      </c>
      <c r="F1170" t="s">
        <v>28</v>
      </c>
      <c r="G1170" t="s">
        <v>15</v>
      </c>
      <c r="H1170" t="s">
        <v>62</v>
      </c>
      <c r="I1170" t="s">
        <v>40</v>
      </c>
      <c r="J1170" s="3">
        <v>56541</v>
      </c>
      <c r="K1170" t="str" cm="1">
        <f t="array" ref="K1170">_xlfn.IFS(Table1[[#This Row],[age]]&lt;20,"19 Below",Table1[[#This Row],[age]]&lt;=29,"20-29",Table1[[#This Row],[age]]&lt;=39,"30-39",Table1[[#This Row],[age]]&lt;=49,"40-49",Table1[[#This Row],[age]]&lt;=59,"50-59",Table1[[#This Row],[age]]&gt;60,"60+")</f>
        <v>20-29</v>
      </c>
    </row>
    <row r="1171" spans="1:11" x14ac:dyDescent="0.25">
      <c r="A1171" t="s">
        <v>3426</v>
      </c>
      <c r="B1171" t="s">
        <v>3427</v>
      </c>
      <c r="C1171" t="s">
        <v>3428</v>
      </c>
      <c r="D1171" t="s">
        <v>34</v>
      </c>
      <c r="E1171">
        <v>21</v>
      </c>
      <c r="F1171" t="s">
        <v>14</v>
      </c>
      <c r="G1171" t="s">
        <v>146</v>
      </c>
      <c r="H1171" t="s">
        <v>16</v>
      </c>
      <c r="I1171" t="s">
        <v>23</v>
      </c>
      <c r="J1171" s="3">
        <v>76057</v>
      </c>
      <c r="K1171" t="str" cm="1">
        <f t="array" ref="K1171">_xlfn.IFS(Table1[[#This Row],[age]]&lt;20,"19 Below",Table1[[#This Row],[age]]&lt;=29,"20-29",Table1[[#This Row],[age]]&lt;=39,"30-39",Table1[[#This Row],[age]]&lt;=49,"40-49",Table1[[#This Row],[age]]&lt;=59,"50-59",Table1[[#This Row],[age]]&gt;60,"60+")</f>
        <v>20-29</v>
      </c>
    </row>
    <row r="1172" spans="1:11" x14ac:dyDescent="0.25">
      <c r="A1172" t="s">
        <v>3429</v>
      </c>
      <c r="B1172" t="s">
        <v>621</v>
      </c>
      <c r="C1172" t="s">
        <v>3430</v>
      </c>
      <c r="D1172" t="s">
        <v>34</v>
      </c>
      <c r="E1172">
        <v>21</v>
      </c>
      <c r="F1172" t="s">
        <v>28</v>
      </c>
      <c r="G1172" t="s">
        <v>44</v>
      </c>
      <c r="H1172" t="s">
        <v>55</v>
      </c>
      <c r="I1172" t="s">
        <v>40</v>
      </c>
      <c r="J1172" s="3">
        <v>56422</v>
      </c>
      <c r="K1172" t="str" cm="1">
        <f t="array" ref="K1172">_xlfn.IFS(Table1[[#This Row],[age]]&lt;20,"19 Below",Table1[[#This Row],[age]]&lt;=29,"20-29",Table1[[#This Row],[age]]&lt;=39,"30-39",Table1[[#This Row],[age]]&lt;=49,"40-49",Table1[[#This Row],[age]]&lt;=59,"50-59",Table1[[#This Row],[age]]&gt;60,"60+")</f>
        <v>20-29</v>
      </c>
    </row>
    <row r="1173" spans="1:11" x14ac:dyDescent="0.25">
      <c r="A1173" s="1" t="s">
        <v>3431</v>
      </c>
      <c r="B1173" t="s">
        <v>3432</v>
      </c>
      <c r="C1173" t="s">
        <v>3433</v>
      </c>
      <c r="D1173" t="s">
        <v>34</v>
      </c>
      <c r="E1173">
        <v>21</v>
      </c>
      <c r="F1173" t="s">
        <v>28</v>
      </c>
      <c r="G1173" t="s">
        <v>15</v>
      </c>
      <c r="H1173" t="s">
        <v>62</v>
      </c>
      <c r="I1173" t="s">
        <v>17</v>
      </c>
      <c r="J1173" s="3">
        <v>63201</v>
      </c>
      <c r="K1173" t="str" cm="1">
        <f t="array" ref="K1173">_xlfn.IFS(Table1[[#This Row],[age]]&lt;20,"19 Below",Table1[[#This Row],[age]]&lt;=29,"20-29",Table1[[#This Row],[age]]&lt;=39,"30-39",Table1[[#This Row],[age]]&lt;=49,"40-49",Table1[[#This Row],[age]]&lt;=59,"50-59",Table1[[#This Row],[age]]&gt;60,"60+")</f>
        <v>20-29</v>
      </c>
    </row>
    <row r="1174" spans="1:11" x14ac:dyDescent="0.25">
      <c r="A1174" t="s">
        <v>3434</v>
      </c>
      <c r="B1174" t="s">
        <v>728</v>
      </c>
      <c r="C1174" t="s">
        <v>3435</v>
      </c>
      <c r="D1174" t="s">
        <v>34</v>
      </c>
      <c r="E1174">
        <v>29</v>
      </c>
      <c r="F1174" t="s">
        <v>14</v>
      </c>
      <c r="G1174" t="s">
        <v>44</v>
      </c>
      <c r="H1174" t="s">
        <v>16</v>
      </c>
      <c r="I1174" t="s">
        <v>23</v>
      </c>
      <c r="J1174" s="3">
        <v>126008</v>
      </c>
      <c r="K1174" t="str" cm="1">
        <f t="array" ref="K1174">_xlfn.IFS(Table1[[#This Row],[age]]&lt;20,"19 Below",Table1[[#This Row],[age]]&lt;=29,"20-29",Table1[[#This Row],[age]]&lt;=39,"30-39",Table1[[#This Row],[age]]&lt;=49,"40-49",Table1[[#This Row],[age]]&lt;=59,"50-59",Table1[[#This Row],[age]]&gt;60,"60+")</f>
        <v>20-29</v>
      </c>
    </row>
    <row r="1175" spans="1:11" x14ac:dyDescent="0.25">
      <c r="A1175" t="s">
        <v>3436</v>
      </c>
      <c r="B1175" t="s">
        <v>3437</v>
      </c>
      <c r="C1175" t="s">
        <v>3438</v>
      </c>
      <c r="D1175" t="s">
        <v>13</v>
      </c>
      <c r="E1175">
        <v>22</v>
      </c>
      <c r="F1175" t="s">
        <v>28</v>
      </c>
      <c r="G1175" t="s">
        <v>29</v>
      </c>
      <c r="H1175" t="s">
        <v>74</v>
      </c>
      <c r="I1175" t="s">
        <v>23</v>
      </c>
      <c r="J1175" s="3">
        <v>54899</v>
      </c>
      <c r="K1175" t="str" cm="1">
        <f t="array" ref="K1175">_xlfn.IFS(Table1[[#This Row],[age]]&lt;20,"19 Below",Table1[[#This Row],[age]]&lt;=29,"20-29",Table1[[#This Row],[age]]&lt;=39,"30-39",Table1[[#This Row],[age]]&lt;=49,"40-49",Table1[[#This Row],[age]]&lt;=59,"50-59",Table1[[#This Row],[age]]&gt;60,"60+")</f>
        <v>20-29</v>
      </c>
    </row>
    <row r="1176" spans="1:11" x14ac:dyDescent="0.25">
      <c r="A1176" t="s">
        <v>3439</v>
      </c>
      <c r="B1176" t="s">
        <v>3440</v>
      </c>
      <c r="C1176" t="s">
        <v>3441</v>
      </c>
      <c r="D1176" t="s">
        <v>13</v>
      </c>
      <c r="E1176">
        <v>21</v>
      </c>
      <c r="F1176" t="s">
        <v>28</v>
      </c>
      <c r="G1176" t="s">
        <v>44</v>
      </c>
      <c r="H1176" t="s">
        <v>70</v>
      </c>
      <c r="I1176" t="s">
        <v>40</v>
      </c>
      <c r="J1176" s="3">
        <v>73075</v>
      </c>
      <c r="K1176" t="str" cm="1">
        <f t="array" ref="K1176">_xlfn.IFS(Table1[[#This Row],[age]]&lt;20,"19 Below",Table1[[#This Row],[age]]&lt;=29,"20-29",Table1[[#This Row],[age]]&lt;=39,"30-39",Table1[[#This Row],[age]]&lt;=49,"40-49",Table1[[#This Row],[age]]&lt;=59,"50-59",Table1[[#This Row],[age]]&gt;60,"60+")</f>
        <v>20-29</v>
      </c>
    </row>
    <row r="1177" spans="1:11" x14ac:dyDescent="0.25">
      <c r="A1177" t="s">
        <v>3442</v>
      </c>
      <c r="B1177" t="s">
        <v>3443</v>
      </c>
      <c r="C1177" t="s">
        <v>3444</v>
      </c>
      <c r="D1177" t="s">
        <v>34</v>
      </c>
      <c r="E1177">
        <v>36</v>
      </c>
      <c r="F1177" t="s">
        <v>28</v>
      </c>
      <c r="G1177" t="s">
        <v>15</v>
      </c>
      <c r="H1177" t="s">
        <v>74</v>
      </c>
      <c r="I1177" t="s">
        <v>40</v>
      </c>
      <c r="J1177" s="3">
        <v>297181</v>
      </c>
      <c r="K1177" t="str" cm="1">
        <f t="array" ref="K1177">_xlfn.IFS(Table1[[#This Row],[age]]&lt;20,"19 Below",Table1[[#This Row],[age]]&lt;=29,"20-29",Table1[[#This Row],[age]]&lt;=39,"30-39",Table1[[#This Row],[age]]&lt;=49,"40-49",Table1[[#This Row],[age]]&lt;=59,"50-59",Table1[[#This Row],[age]]&gt;60,"60+")</f>
        <v>30-39</v>
      </c>
    </row>
    <row r="1178" spans="1:11" x14ac:dyDescent="0.25">
      <c r="A1178" t="s">
        <v>3445</v>
      </c>
      <c r="B1178" t="s">
        <v>3446</v>
      </c>
      <c r="C1178" t="s">
        <v>3447</v>
      </c>
      <c r="D1178" t="s">
        <v>13</v>
      </c>
      <c r="E1178">
        <v>22</v>
      </c>
      <c r="F1178" t="s">
        <v>14</v>
      </c>
      <c r="G1178" t="s">
        <v>48</v>
      </c>
      <c r="H1178" t="s">
        <v>16</v>
      </c>
      <c r="I1178" t="s">
        <v>17</v>
      </c>
      <c r="J1178" s="3">
        <v>75816</v>
      </c>
      <c r="K1178" t="str" cm="1">
        <f t="array" ref="K1178">_xlfn.IFS(Table1[[#This Row],[age]]&lt;20,"19 Below",Table1[[#This Row],[age]]&lt;=29,"20-29",Table1[[#This Row],[age]]&lt;=39,"30-39",Table1[[#This Row],[age]]&lt;=49,"40-49",Table1[[#This Row],[age]]&lt;=59,"50-59",Table1[[#This Row],[age]]&gt;60,"60+")</f>
        <v>20-29</v>
      </c>
    </row>
    <row r="1179" spans="1:11" x14ac:dyDescent="0.25">
      <c r="A1179" t="s">
        <v>3448</v>
      </c>
      <c r="B1179" t="s">
        <v>3449</v>
      </c>
      <c r="C1179" t="s">
        <v>3450</v>
      </c>
      <c r="D1179" t="s">
        <v>27</v>
      </c>
      <c r="E1179">
        <v>19</v>
      </c>
      <c r="F1179" t="s">
        <v>28</v>
      </c>
      <c r="G1179" t="s">
        <v>15</v>
      </c>
      <c r="H1179" t="s">
        <v>62</v>
      </c>
      <c r="I1179" t="s">
        <v>17</v>
      </c>
      <c r="J1179" s="3">
        <v>50352</v>
      </c>
      <c r="K1179" t="str" cm="1">
        <f t="array" ref="K1179">_xlfn.IFS(Table1[[#This Row],[age]]&lt;20,"19 Below",Table1[[#This Row],[age]]&lt;=29,"20-29",Table1[[#This Row],[age]]&lt;=39,"30-39",Table1[[#This Row],[age]]&lt;=49,"40-49",Table1[[#This Row],[age]]&lt;=59,"50-59",Table1[[#This Row],[age]]&gt;60,"60+")</f>
        <v>19 Below</v>
      </c>
    </row>
    <row r="1180" spans="1:11" x14ac:dyDescent="0.25">
      <c r="A1180" t="s">
        <v>3451</v>
      </c>
      <c r="B1180" t="s">
        <v>3452</v>
      </c>
      <c r="C1180" t="s">
        <v>3453</v>
      </c>
      <c r="D1180" t="s">
        <v>34</v>
      </c>
      <c r="E1180">
        <v>31</v>
      </c>
      <c r="F1180" t="s">
        <v>14</v>
      </c>
      <c r="G1180" t="s">
        <v>15</v>
      </c>
      <c r="H1180" t="s">
        <v>16</v>
      </c>
      <c r="I1180" t="s">
        <v>23</v>
      </c>
      <c r="J1180" s="3">
        <v>186215</v>
      </c>
      <c r="K1180" t="str" cm="1">
        <f t="array" ref="K1180">_xlfn.IFS(Table1[[#This Row],[age]]&lt;20,"19 Below",Table1[[#This Row],[age]]&lt;=29,"20-29",Table1[[#This Row],[age]]&lt;=39,"30-39",Table1[[#This Row],[age]]&lt;=49,"40-49",Table1[[#This Row],[age]]&lt;=59,"50-59",Table1[[#This Row],[age]]&gt;60,"60+")</f>
        <v>30-39</v>
      </c>
    </row>
    <row r="1181" spans="1:11" x14ac:dyDescent="0.25">
      <c r="A1181" t="s">
        <v>3454</v>
      </c>
      <c r="B1181" t="s">
        <v>3455</v>
      </c>
      <c r="C1181" t="s">
        <v>3456</v>
      </c>
      <c r="D1181" t="s">
        <v>13</v>
      </c>
      <c r="E1181">
        <v>29</v>
      </c>
      <c r="F1181" t="s">
        <v>14</v>
      </c>
      <c r="G1181" t="s">
        <v>44</v>
      </c>
      <c r="H1181" t="s">
        <v>16</v>
      </c>
      <c r="I1181" t="s">
        <v>17</v>
      </c>
      <c r="J1181" s="3">
        <v>140158</v>
      </c>
      <c r="K1181" t="str" cm="1">
        <f t="array" ref="K1181">_xlfn.IFS(Table1[[#This Row],[age]]&lt;20,"19 Below",Table1[[#This Row],[age]]&lt;=29,"20-29",Table1[[#This Row],[age]]&lt;=39,"30-39",Table1[[#This Row],[age]]&lt;=49,"40-49",Table1[[#This Row],[age]]&lt;=59,"50-59",Table1[[#This Row],[age]]&gt;60,"60+")</f>
        <v>20-29</v>
      </c>
    </row>
    <row r="1182" spans="1:11" x14ac:dyDescent="0.25">
      <c r="A1182" t="s">
        <v>3457</v>
      </c>
      <c r="B1182" t="s">
        <v>2040</v>
      </c>
      <c r="C1182" t="s">
        <v>3458</v>
      </c>
      <c r="D1182" t="s">
        <v>34</v>
      </c>
      <c r="E1182">
        <v>19</v>
      </c>
      <c r="F1182" t="s">
        <v>28</v>
      </c>
      <c r="G1182" t="s">
        <v>29</v>
      </c>
      <c r="H1182" t="s">
        <v>70</v>
      </c>
      <c r="I1182" t="s">
        <v>17</v>
      </c>
      <c r="J1182" s="3">
        <v>23385</v>
      </c>
      <c r="K1182" t="str" cm="1">
        <f t="array" ref="K1182">_xlfn.IFS(Table1[[#This Row],[age]]&lt;20,"19 Below",Table1[[#This Row],[age]]&lt;=29,"20-29",Table1[[#This Row],[age]]&lt;=39,"30-39",Table1[[#This Row],[age]]&lt;=49,"40-49",Table1[[#This Row],[age]]&lt;=59,"50-59",Table1[[#This Row],[age]]&gt;60,"60+")</f>
        <v>19 Below</v>
      </c>
    </row>
    <row r="1183" spans="1:11" x14ac:dyDescent="0.25">
      <c r="A1183" t="s">
        <v>3459</v>
      </c>
      <c r="B1183" t="s">
        <v>798</v>
      </c>
      <c r="C1183" t="s">
        <v>3460</v>
      </c>
      <c r="D1183" t="s">
        <v>34</v>
      </c>
      <c r="E1183">
        <v>21</v>
      </c>
      <c r="F1183" t="s">
        <v>28</v>
      </c>
      <c r="G1183" t="s">
        <v>15</v>
      </c>
      <c r="H1183" t="s">
        <v>62</v>
      </c>
      <c r="I1183" t="s">
        <v>23</v>
      </c>
      <c r="J1183" s="3">
        <v>62882</v>
      </c>
      <c r="K1183" t="str" cm="1">
        <f t="array" ref="K1183">_xlfn.IFS(Table1[[#This Row],[age]]&lt;20,"19 Below",Table1[[#This Row],[age]]&lt;=29,"20-29",Table1[[#This Row],[age]]&lt;=39,"30-39",Table1[[#This Row],[age]]&lt;=49,"40-49",Table1[[#This Row],[age]]&lt;=59,"50-59",Table1[[#This Row],[age]]&gt;60,"60+")</f>
        <v>20-29</v>
      </c>
    </row>
    <row r="1184" spans="1:11" x14ac:dyDescent="0.25">
      <c r="A1184" t="s">
        <v>3461</v>
      </c>
      <c r="B1184" t="s">
        <v>3462</v>
      </c>
      <c r="C1184" t="s">
        <v>3463</v>
      </c>
      <c r="D1184" t="s">
        <v>13</v>
      </c>
      <c r="E1184">
        <v>19</v>
      </c>
      <c r="F1184" t="s">
        <v>14</v>
      </c>
      <c r="G1184" t="s">
        <v>44</v>
      </c>
      <c r="H1184" t="s">
        <v>16</v>
      </c>
      <c r="I1184" t="s">
        <v>17</v>
      </c>
      <c r="J1184" s="3">
        <v>74458</v>
      </c>
      <c r="K1184" t="str" cm="1">
        <f t="array" ref="K1184">_xlfn.IFS(Table1[[#This Row],[age]]&lt;20,"19 Below",Table1[[#This Row],[age]]&lt;=29,"20-29",Table1[[#This Row],[age]]&lt;=39,"30-39",Table1[[#This Row],[age]]&lt;=49,"40-49",Table1[[#This Row],[age]]&lt;=59,"50-59",Table1[[#This Row],[age]]&gt;60,"60+")</f>
        <v>19 Below</v>
      </c>
    </row>
    <row r="1185" spans="1:11" x14ac:dyDescent="0.25">
      <c r="A1185" t="s">
        <v>3464</v>
      </c>
      <c r="B1185" t="s">
        <v>3465</v>
      </c>
      <c r="C1185" t="s">
        <v>3466</v>
      </c>
      <c r="D1185" t="s">
        <v>34</v>
      </c>
      <c r="E1185">
        <v>21</v>
      </c>
      <c r="F1185" t="s">
        <v>28</v>
      </c>
      <c r="G1185" t="s">
        <v>29</v>
      </c>
      <c r="H1185" t="s">
        <v>70</v>
      </c>
      <c r="I1185" t="s">
        <v>17</v>
      </c>
      <c r="J1185" s="3">
        <v>25114</v>
      </c>
      <c r="K1185" t="str" cm="1">
        <f t="array" ref="K1185">_xlfn.IFS(Table1[[#This Row],[age]]&lt;20,"19 Below",Table1[[#This Row],[age]]&lt;=29,"20-29",Table1[[#This Row],[age]]&lt;=39,"30-39",Table1[[#This Row],[age]]&lt;=49,"40-49",Table1[[#This Row],[age]]&lt;=59,"50-59",Table1[[#This Row],[age]]&gt;60,"60+")</f>
        <v>20-29</v>
      </c>
    </row>
    <row r="1186" spans="1:11" x14ac:dyDescent="0.25">
      <c r="A1186" t="s">
        <v>3467</v>
      </c>
      <c r="B1186" t="s">
        <v>3468</v>
      </c>
      <c r="C1186" t="s">
        <v>3469</v>
      </c>
      <c r="D1186" t="s">
        <v>13</v>
      </c>
      <c r="E1186">
        <v>51</v>
      </c>
      <c r="F1186" t="s">
        <v>28</v>
      </c>
      <c r="G1186" t="s">
        <v>29</v>
      </c>
      <c r="H1186" t="s">
        <v>150</v>
      </c>
      <c r="I1186" t="s">
        <v>40</v>
      </c>
      <c r="J1186" s="3">
        <v>232658</v>
      </c>
      <c r="K1186" t="str" cm="1">
        <f t="array" ref="K1186">_xlfn.IFS(Table1[[#This Row],[age]]&lt;20,"19 Below",Table1[[#This Row],[age]]&lt;=29,"20-29",Table1[[#This Row],[age]]&lt;=39,"30-39",Table1[[#This Row],[age]]&lt;=49,"40-49",Table1[[#This Row],[age]]&lt;=59,"50-59",Table1[[#This Row],[age]]&gt;60,"60+")</f>
        <v>50-59</v>
      </c>
    </row>
    <row r="1187" spans="1:11" x14ac:dyDescent="0.25">
      <c r="A1187" t="s">
        <v>3470</v>
      </c>
      <c r="B1187" t="s">
        <v>3471</v>
      </c>
      <c r="C1187" t="s">
        <v>3472</v>
      </c>
      <c r="D1187" t="s">
        <v>27</v>
      </c>
      <c r="E1187">
        <v>22</v>
      </c>
      <c r="F1187" t="s">
        <v>28</v>
      </c>
      <c r="G1187" t="s">
        <v>48</v>
      </c>
      <c r="H1187" t="s">
        <v>55</v>
      </c>
      <c r="I1187" t="s">
        <v>23</v>
      </c>
      <c r="J1187" s="3">
        <v>78467</v>
      </c>
      <c r="K1187" t="str" cm="1">
        <f t="array" ref="K1187">_xlfn.IFS(Table1[[#This Row],[age]]&lt;20,"19 Below",Table1[[#This Row],[age]]&lt;=29,"20-29",Table1[[#This Row],[age]]&lt;=39,"30-39",Table1[[#This Row],[age]]&lt;=49,"40-49",Table1[[#This Row],[age]]&lt;=59,"50-59",Table1[[#This Row],[age]]&gt;60,"60+")</f>
        <v>20-29</v>
      </c>
    </row>
    <row r="1188" spans="1:11" x14ac:dyDescent="0.25">
      <c r="A1188" t="s">
        <v>3473</v>
      </c>
      <c r="B1188" t="s">
        <v>3474</v>
      </c>
      <c r="C1188" t="s">
        <v>3475</v>
      </c>
      <c r="D1188" t="s">
        <v>34</v>
      </c>
      <c r="E1188">
        <v>28</v>
      </c>
      <c r="F1188" t="s">
        <v>28</v>
      </c>
      <c r="G1188" t="s">
        <v>29</v>
      </c>
      <c r="H1188" t="s">
        <v>16</v>
      </c>
      <c r="I1188" t="s">
        <v>17</v>
      </c>
      <c r="J1188" s="3">
        <v>319619</v>
      </c>
      <c r="K1188" t="str" cm="1">
        <f t="array" ref="K1188">_xlfn.IFS(Table1[[#This Row],[age]]&lt;20,"19 Below",Table1[[#This Row],[age]]&lt;=29,"20-29",Table1[[#This Row],[age]]&lt;=39,"30-39",Table1[[#This Row],[age]]&lt;=49,"40-49",Table1[[#This Row],[age]]&lt;=59,"50-59",Table1[[#This Row],[age]]&gt;60,"60+")</f>
        <v>20-29</v>
      </c>
    </row>
    <row r="1189" spans="1:11" x14ac:dyDescent="0.25">
      <c r="A1189" t="s">
        <v>3476</v>
      </c>
      <c r="B1189" t="s">
        <v>3477</v>
      </c>
      <c r="C1189" t="s">
        <v>3478</v>
      </c>
      <c r="D1189" t="s">
        <v>34</v>
      </c>
      <c r="E1189">
        <v>22</v>
      </c>
      <c r="F1189" t="s">
        <v>28</v>
      </c>
      <c r="G1189" t="s">
        <v>90</v>
      </c>
      <c r="H1189" t="s">
        <v>74</v>
      </c>
      <c r="I1189" t="s">
        <v>23</v>
      </c>
      <c r="J1189" s="3">
        <v>66266</v>
      </c>
      <c r="K1189" t="str" cm="1">
        <f t="array" ref="K1189">_xlfn.IFS(Table1[[#This Row],[age]]&lt;20,"19 Below",Table1[[#This Row],[age]]&lt;=29,"20-29",Table1[[#This Row],[age]]&lt;=39,"30-39",Table1[[#This Row],[age]]&lt;=49,"40-49",Table1[[#This Row],[age]]&lt;=59,"50-59",Table1[[#This Row],[age]]&gt;60,"60+")</f>
        <v>20-29</v>
      </c>
    </row>
    <row r="1190" spans="1:11" x14ac:dyDescent="0.25">
      <c r="A1190" t="s">
        <v>3479</v>
      </c>
      <c r="B1190" t="s">
        <v>3480</v>
      </c>
      <c r="C1190" t="s">
        <v>3481</v>
      </c>
      <c r="D1190" t="s">
        <v>34</v>
      </c>
      <c r="E1190">
        <v>22</v>
      </c>
      <c r="F1190" t="s">
        <v>21</v>
      </c>
      <c r="G1190" t="s">
        <v>15</v>
      </c>
      <c r="H1190" t="s">
        <v>36</v>
      </c>
      <c r="I1190" t="s">
        <v>23</v>
      </c>
      <c r="J1190" s="3">
        <v>29322</v>
      </c>
      <c r="K1190" t="str" cm="1">
        <f t="array" ref="K1190">_xlfn.IFS(Table1[[#This Row],[age]]&lt;20,"19 Below",Table1[[#This Row],[age]]&lt;=29,"20-29",Table1[[#This Row],[age]]&lt;=39,"30-39",Table1[[#This Row],[age]]&lt;=49,"40-49",Table1[[#This Row],[age]]&lt;=59,"50-59",Table1[[#This Row],[age]]&gt;60,"60+")</f>
        <v>20-29</v>
      </c>
    </row>
    <row r="1191" spans="1:11" x14ac:dyDescent="0.25">
      <c r="A1191" t="s">
        <v>3482</v>
      </c>
      <c r="B1191" t="s">
        <v>3483</v>
      </c>
      <c r="C1191" t="s">
        <v>3484</v>
      </c>
      <c r="D1191" t="s">
        <v>13</v>
      </c>
      <c r="E1191">
        <v>28</v>
      </c>
      <c r="F1191" t="s">
        <v>14</v>
      </c>
      <c r="G1191" t="s">
        <v>29</v>
      </c>
      <c r="H1191" t="s">
        <v>16</v>
      </c>
      <c r="I1191" t="s">
        <v>23</v>
      </c>
      <c r="J1191" s="3">
        <v>128192</v>
      </c>
      <c r="K1191" t="str" cm="1">
        <f t="array" ref="K1191">_xlfn.IFS(Table1[[#This Row],[age]]&lt;20,"19 Below",Table1[[#This Row],[age]]&lt;=29,"20-29",Table1[[#This Row],[age]]&lt;=39,"30-39",Table1[[#This Row],[age]]&lt;=49,"40-49",Table1[[#This Row],[age]]&lt;=59,"50-59",Table1[[#This Row],[age]]&gt;60,"60+")</f>
        <v>20-29</v>
      </c>
    </row>
    <row r="1192" spans="1:11" x14ac:dyDescent="0.25">
      <c r="A1192" t="s">
        <v>3485</v>
      </c>
      <c r="B1192" t="s">
        <v>3486</v>
      </c>
      <c r="C1192" t="s">
        <v>3487</v>
      </c>
      <c r="D1192" t="s">
        <v>13</v>
      </c>
      <c r="E1192">
        <v>42</v>
      </c>
      <c r="F1192" t="s">
        <v>28</v>
      </c>
      <c r="G1192" t="s">
        <v>48</v>
      </c>
      <c r="H1192" t="s">
        <v>30</v>
      </c>
      <c r="I1192" t="s">
        <v>17</v>
      </c>
      <c r="J1192" s="3">
        <v>380905</v>
      </c>
      <c r="K1192" t="str" cm="1">
        <f t="array" ref="K1192">_xlfn.IFS(Table1[[#This Row],[age]]&lt;20,"19 Below",Table1[[#This Row],[age]]&lt;=29,"20-29",Table1[[#This Row],[age]]&lt;=39,"30-39",Table1[[#This Row],[age]]&lt;=49,"40-49",Table1[[#This Row],[age]]&lt;=59,"50-59",Table1[[#This Row],[age]]&gt;60,"60+")</f>
        <v>40-49</v>
      </c>
    </row>
    <row r="1193" spans="1:11" x14ac:dyDescent="0.25">
      <c r="A1193" t="s">
        <v>3488</v>
      </c>
      <c r="B1193" t="s">
        <v>3489</v>
      </c>
      <c r="C1193" t="s">
        <v>3490</v>
      </c>
      <c r="D1193" t="s">
        <v>34</v>
      </c>
      <c r="E1193">
        <v>22</v>
      </c>
      <c r="F1193" t="s">
        <v>14</v>
      </c>
      <c r="G1193" t="s">
        <v>44</v>
      </c>
      <c r="H1193" t="s">
        <v>16</v>
      </c>
      <c r="I1193" t="s">
        <v>23</v>
      </c>
      <c r="J1193" s="3">
        <v>48698</v>
      </c>
      <c r="K1193" t="str" cm="1">
        <f t="array" ref="K1193">_xlfn.IFS(Table1[[#This Row],[age]]&lt;20,"19 Below",Table1[[#This Row],[age]]&lt;=29,"20-29",Table1[[#This Row],[age]]&lt;=39,"30-39",Table1[[#This Row],[age]]&lt;=49,"40-49",Table1[[#This Row],[age]]&lt;=59,"50-59",Table1[[#This Row],[age]]&gt;60,"60+")</f>
        <v>20-29</v>
      </c>
    </row>
    <row r="1194" spans="1:11" x14ac:dyDescent="0.25">
      <c r="A1194" t="s">
        <v>3491</v>
      </c>
      <c r="B1194" t="s">
        <v>3492</v>
      </c>
      <c r="C1194" t="s">
        <v>3493</v>
      </c>
      <c r="D1194" t="s">
        <v>13</v>
      </c>
      <c r="E1194">
        <v>19</v>
      </c>
      <c r="F1194" t="s">
        <v>28</v>
      </c>
      <c r="G1194" t="s">
        <v>44</v>
      </c>
      <c r="H1194" t="s">
        <v>70</v>
      </c>
      <c r="I1194" t="s">
        <v>17</v>
      </c>
      <c r="J1194" s="3">
        <v>43961</v>
      </c>
      <c r="K1194" t="str" cm="1">
        <f t="array" ref="K1194">_xlfn.IFS(Table1[[#This Row],[age]]&lt;20,"19 Below",Table1[[#This Row],[age]]&lt;=29,"20-29",Table1[[#This Row],[age]]&lt;=39,"30-39",Table1[[#This Row],[age]]&lt;=49,"40-49",Table1[[#This Row],[age]]&lt;=59,"50-59",Table1[[#This Row],[age]]&gt;60,"60+")</f>
        <v>19 Below</v>
      </c>
    </row>
    <row r="1195" spans="1:11" x14ac:dyDescent="0.25">
      <c r="A1195" t="s">
        <v>3494</v>
      </c>
      <c r="B1195" t="s">
        <v>3495</v>
      </c>
      <c r="C1195" t="s">
        <v>3496</v>
      </c>
      <c r="D1195" t="s">
        <v>13</v>
      </c>
      <c r="E1195">
        <v>32</v>
      </c>
      <c r="F1195" t="s">
        <v>28</v>
      </c>
      <c r="G1195" t="s">
        <v>29</v>
      </c>
      <c r="H1195" t="s">
        <v>70</v>
      </c>
      <c r="I1195" t="s">
        <v>17</v>
      </c>
      <c r="J1195" s="3">
        <v>439641</v>
      </c>
      <c r="K1195" t="str" cm="1">
        <f t="array" ref="K1195">_xlfn.IFS(Table1[[#This Row],[age]]&lt;20,"19 Below",Table1[[#This Row],[age]]&lt;=29,"20-29",Table1[[#This Row],[age]]&lt;=39,"30-39",Table1[[#This Row],[age]]&lt;=49,"40-49",Table1[[#This Row],[age]]&lt;=59,"50-59",Table1[[#This Row],[age]]&gt;60,"60+")</f>
        <v>30-39</v>
      </c>
    </row>
    <row r="1196" spans="1:11" x14ac:dyDescent="0.25">
      <c r="A1196" t="s">
        <v>3497</v>
      </c>
      <c r="B1196" t="s">
        <v>3498</v>
      </c>
      <c r="C1196" t="s">
        <v>3499</v>
      </c>
      <c r="D1196" t="s">
        <v>34</v>
      </c>
      <c r="E1196">
        <v>19</v>
      </c>
      <c r="F1196" t="s">
        <v>28</v>
      </c>
      <c r="G1196" t="s">
        <v>44</v>
      </c>
      <c r="H1196" t="s">
        <v>62</v>
      </c>
      <c r="I1196" t="s">
        <v>17</v>
      </c>
      <c r="J1196" s="3">
        <v>42900</v>
      </c>
      <c r="K1196" t="str" cm="1">
        <f t="array" ref="K1196">_xlfn.IFS(Table1[[#This Row],[age]]&lt;20,"19 Below",Table1[[#This Row],[age]]&lt;=29,"20-29",Table1[[#This Row],[age]]&lt;=39,"30-39",Table1[[#This Row],[age]]&lt;=49,"40-49",Table1[[#This Row],[age]]&lt;=59,"50-59",Table1[[#This Row],[age]]&gt;60,"60+")</f>
        <v>19 Below</v>
      </c>
    </row>
    <row r="1197" spans="1:11" x14ac:dyDescent="0.25">
      <c r="A1197" t="s">
        <v>3500</v>
      </c>
      <c r="B1197" t="s">
        <v>3501</v>
      </c>
      <c r="C1197" t="s">
        <v>3502</v>
      </c>
      <c r="D1197" t="s">
        <v>34</v>
      </c>
      <c r="E1197">
        <v>21</v>
      </c>
      <c r="F1197" t="s">
        <v>28</v>
      </c>
      <c r="G1197" t="s">
        <v>29</v>
      </c>
      <c r="H1197" t="s">
        <v>74</v>
      </c>
      <c r="I1197" t="s">
        <v>23</v>
      </c>
      <c r="J1197" s="3">
        <v>63049</v>
      </c>
      <c r="K1197" t="str" cm="1">
        <f t="array" ref="K1197">_xlfn.IFS(Table1[[#This Row],[age]]&lt;20,"19 Below",Table1[[#This Row],[age]]&lt;=29,"20-29",Table1[[#This Row],[age]]&lt;=39,"30-39",Table1[[#This Row],[age]]&lt;=49,"40-49",Table1[[#This Row],[age]]&lt;=59,"50-59",Table1[[#This Row],[age]]&gt;60,"60+")</f>
        <v>20-29</v>
      </c>
    </row>
    <row r="1198" spans="1:11" x14ac:dyDescent="0.25">
      <c r="A1198" t="s">
        <v>3503</v>
      </c>
      <c r="B1198" t="s">
        <v>3504</v>
      </c>
      <c r="C1198" t="s">
        <v>3505</v>
      </c>
      <c r="D1198" t="s">
        <v>13</v>
      </c>
      <c r="E1198">
        <v>37</v>
      </c>
      <c r="F1198" t="s">
        <v>28</v>
      </c>
      <c r="G1198" t="s">
        <v>44</v>
      </c>
      <c r="H1198" t="s">
        <v>74</v>
      </c>
      <c r="I1198" t="s">
        <v>23</v>
      </c>
      <c r="J1198" s="3">
        <v>193287</v>
      </c>
      <c r="K1198" t="str" cm="1">
        <f t="array" ref="K1198">_xlfn.IFS(Table1[[#This Row],[age]]&lt;20,"19 Below",Table1[[#This Row],[age]]&lt;=29,"20-29",Table1[[#This Row],[age]]&lt;=39,"30-39",Table1[[#This Row],[age]]&lt;=49,"40-49",Table1[[#This Row],[age]]&lt;=59,"50-59",Table1[[#This Row],[age]]&gt;60,"60+")</f>
        <v>30-39</v>
      </c>
    </row>
    <row r="1199" spans="1:11" x14ac:dyDescent="0.25">
      <c r="A1199" t="s">
        <v>3506</v>
      </c>
      <c r="B1199" t="s">
        <v>3507</v>
      </c>
      <c r="C1199" t="s">
        <v>3508</v>
      </c>
      <c r="D1199" t="s">
        <v>34</v>
      </c>
      <c r="E1199">
        <v>31</v>
      </c>
      <c r="F1199" t="s">
        <v>28</v>
      </c>
      <c r="G1199" t="s">
        <v>29</v>
      </c>
      <c r="H1199" t="s">
        <v>150</v>
      </c>
      <c r="I1199" t="s">
        <v>17</v>
      </c>
      <c r="J1199" s="3">
        <v>362540</v>
      </c>
      <c r="K1199" t="str" cm="1">
        <f t="array" ref="K1199">_xlfn.IFS(Table1[[#This Row],[age]]&lt;20,"19 Below",Table1[[#This Row],[age]]&lt;=29,"20-29",Table1[[#This Row],[age]]&lt;=39,"30-39",Table1[[#This Row],[age]]&lt;=49,"40-49",Table1[[#This Row],[age]]&lt;=59,"50-59",Table1[[#This Row],[age]]&gt;60,"60+")</f>
        <v>30-39</v>
      </c>
    </row>
    <row r="1200" spans="1:11" x14ac:dyDescent="0.25">
      <c r="A1200" t="s">
        <v>3509</v>
      </c>
      <c r="B1200" t="s">
        <v>3510</v>
      </c>
      <c r="C1200" t="s">
        <v>3511</v>
      </c>
      <c r="D1200" t="s">
        <v>13</v>
      </c>
      <c r="E1200">
        <v>35</v>
      </c>
      <c r="F1200" t="s">
        <v>28</v>
      </c>
      <c r="G1200" t="s">
        <v>21</v>
      </c>
      <c r="H1200" t="s">
        <v>62</v>
      </c>
      <c r="I1200" t="s">
        <v>23</v>
      </c>
      <c r="J1200" s="3">
        <v>286432</v>
      </c>
      <c r="K1200" t="str" cm="1">
        <f t="array" ref="K1200">_xlfn.IFS(Table1[[#This Row],[age]]&lt;20,"19 Below",Table1[[#This Row],[age]]&lt;=29,"20-29",Table1[[#This Row],[age]]&lt;=39,"30-39",Table1[[#This Row],[age]]&lt;=49,"40-49",Table1[[#This Row],[age]]&lt;=59,"50-59",Table1[[#This Row],[age]]&gt;60,"60+")</f>
        <v>30-39</v>
      </c>
    </row>
    <row r="1201" spans="1:11" x14ac:dyDescent="0.25">
      <c r="A1201" t="s">
        <v>3512</v>
      </c>
      <c r="B1201" t="s">
        <v>3513</v>
      </c>
      <c r="C1201" t="s">
        <v>3514</v>
      </c>
      <c r="D1201" t="s">
        <v>34</v>
      </c>
      <c r="E1201">
        <v>19</v>
      </c>
      <c r="F1201" t="s">
        <v>21</v>
      </c>
      <c r="G1201" t="s">
        <v>29</v>
      </c>
      <c r="H1201" t="s">
        <v>175</v>
      </c>
      <c r="I1201" t="s">
        <v>17</v>
      </c>
      <c r="J1201" s="3">
        <v>41958</v>
      </c>
      <c r="K1201" t="str" cm="1">
        <f t="array" ref="K1201">_xlfn.IFS(Table1[[#This Row],[age]]&lt;20,"19 Below",Table1[[#This Row],[age]]&lt;=29,"20-29",Table1[[#This Row],[age]]&lt;=39,"30-39",Table1[[#This Row],[age]]&lt;=49,"40-49",Table1[[#This Row],[age]]&lt;=59,"50-59",Table1[[#This Row],[age]]&gt;60,"60+")</f>
        <v>19 Below</v>
      </c>
    </row>
    <row r="1202" spans="1:11" x14ac:dyDescent="0.25">
      <c r="A1202" t="s">
        <v>3515</v>
      </c>
      <c r="B1202" t="s">
        <v>3516</v>
      </c>
      <c r="C1202" t="s">
        <v>3517</v>
      </c>
      <c r="D1202" t="s">
        <v>34</v>
      </c>
      <c r="E1202">
        <v>30</v>
      </c>
      <c r="F1202" t="s">
        <v>28</v>
      </c>
      <c r="G1202" t="s">
        <v>44</v>
      </c>
      <c r="H1202" t="s">
        <v>74</v>
      </c>
      <c r="I1202" t="s">
        <v>40</v>
      </c>
      <c r="J1202" s="3">
        <v>125751</v>
      </c>
      <c r="K1202" t="str" cm="1">
        <f t="array" ref="K1202">_xlfn.IFS(Table1[[#This Row],[age]]&lt;20,"19 Below",Table1[[#This Row],[age]]&lt;=29,"20-29",Table1[[#This Row],[age]]&lt;=39,"30-39",Table1[[#This Row],[age]]&lt;=49,"40-49",Table1[[#This Row],[age]]&lt;=59,"50-59",Table1[[#This Row],[age]]&gt;60,"60+")</f>
        <v>30-39</v>
      </c>
    </row>
    <row r="1203" spans="1:11" x14ac:dyDescent="0.25">
      <c r="A1203" t="s">
        <v>3518</v>
      </c>
      <c r="B1203" t="s">
        <v>3519</v>
      </c>
      <c r="C1203" t="s">
        <v>3520</v>
      </c>
      <c r="D1203" t="s">
        <v>34</v>
      </c>
      <c r="E1203">
        <v>20</v>
      </c>
      <c r="F1203" t="s">
        <v>28</v>
      </c>
      <c r="G1203" t="s">
        <v>44</v>
      </c>
      <c r="H1203" t="s">
        <v>70</v>
      </c>
      <c r="I1203" t="s">
        <v>23</v>
      </c>
      <c r="J1203" s="3">
        <v>37436</v>
      </c>
      <c r="K1203" t="str" cm="1">
        <f t="array" ref="K1203">_xlfn.IFS(Table1[[#This Row],[age]]&lt;20,"19 Below",Table1[[#This Row],[age]]&lt;=29,"20-29",Table1[[#This Row],[age]]&lt;=39,"30-39",Table1[[#This Row],[age]]&lt;=49,"40-49",Table1[[#This Row],[age]]&lt;=59,"50-59",Table1[[#This Row],[age]]&gt;60,"60+")</f>
        <v>20-29</v>
      </c>
    </row>
    <row r="1204" spans="1:11" x14ac:dyDescent="0.25">
      <c r="A1204" t="s">
        <v>3521</v>
      </c>
      <c r="B1204" t="s">
        <v>3522</v>
      </c>
      <c r="C1204" t="s">
        <v>3523</v>
      </c>
      <c r="D1204" t="s">
        <v>13</v>
      </c>
      <c r="E1204">
        <v>19</v>
      </c>
      <c r="F1204" t="s">
        <v>28</v>
      </c>
      <c r="G1204" t="s">
        <v>90</v>
      </c>
      <c r="H1204" t="s">
        <v>70</v>
      </c>
      <c r="I1204" t="s">
        <v>17</v>
      </c>
      <c r="J1204" s="3">
        <v>30896</v>
      </c>
      <c r="K1204" t="str" cm="1">
        <f t="array" ref="K1204">_xlfn.IFS(Table1[[#This Row],[age]]&lt;20,"19 Below",Table1[[#This Row],[age]]&lt;=29,"20-29",Table1[[#This Row],[age]]&lt;=39,"30-39",Table1[[#This Row],[age]]&lt;=49,"40-49",Table1[[#This Row],[age]]&lt;=59,"50-59",Table1[[#This Row],[age]]&gt;60,"60+")</f>
        <v>19 Below</v>
      </c>
    </row>
    <row r="1205" spans="1:11" x14ac:dyDescent="0.25">
      <c r="A1205" t="s">
        <v>3524</v>
      </c>
      <c r="B1205" t="s">
        <v>3525</v>
      </c>
      <c r="C1205" t="s">
        <v>3526</v>
      </c>
      <c r="D1205" t="s">
        <v>34</v>
      </c>
      <c r="E1205">
        <v>42</v>
      </c>
      <c r="F1205" t="s">
        <v>14</v>
      </c>
      <c r="G1205" t="s">
        <v>29</v>
      </c>
      <c r="H1205" t="s">
        <v>16</v>
      </c>
      <c r="I1205" t="s">
        <v>40</v>
      </c>
      <c r="J1205" s="3">
        <v>260021</v>
      </c>
      <c r="K1205" t="str" cm="1">
        <f t="array" ref="K1205">_xlfn.IFS(Table1[[#This Row],[age]]&lt;20,"19 Below",Table1[[#This Row],[age]]&lt;=29,"20-29",Table1[[#This Row],[age]]&lt;=39,"30-39",Table1[[#This Row],[age]]&lt;=49,"40-49",Table1[[#This Row],[age]]&lt;=59,"50-59",Table1[[#This Row],[age]]&gt;60,"60+")</f>
        <v>40-49</v>
      </c>
    </row>
    <row r="1206" spans="1:11" x14ac:dyDescent="0.25">
      <c r="A1206" t="s">
        <v>3527</v>
      </c>
      <c r="B1206" t="s">
        <v>3528</v>
      </c>
      <c r="C1206" t="s">
        <v>3529</v>
      </c>
      <c r="D1206" t="s">
        <v>13</v>
      </c>
      <c r="E1206">
        <v>21</v>
      </c>
      <c r="F1206" t="s">
        <v>28</v>
      </c>
      <c r="G1206" t="s">
        <v>44</v>
      </c>
      <c r="H1206" t="s">
        <v>70</v>
      </c>
      <c r="I1206" t="s">
        <v>23</v>
      </c>
      <c r="J1206" s="3">
        <v>25060</v>
      </c>
      <c r="K1206" t="str" cm="1">
        <f t="array" ref="K1206">_xlfn.IFS(Table1[[#This Row],[age]]&lt;20,"19 Below",Table1[[#This Row],[age]]&lt;=29,"20-29",Table1[[#This Row],[age]]&lt;=39,"30-39",Table1[[#This Row],[age]]&lt;=49,"40-49",Table1[[#This Row],[age]]&lt;=59,"50-59",Table1[[#This Row],[age]]&gt;60,"60+")</f>
        <v>20-29</v>
      </c>
    </row>
    <row r="1207" spans="1:11" x14ac:dyDescent="0.25">
      <c r="A1207" t="s">
        <v>3530</v>
      </c>
      <c r="B1207" t="s">
        <v>3531</v>
      </c>
      <c r="C1207" t="s">
        <v>3108</v>
      </c>
      <c r="D1207" t="s">
        <v>13</v>
      </c>
      <c r="E1207">
        <v>50</v>
      </c>
      <c r="F1207" t="s">
        <v>28</v>
      </c>
      <c r="G1207" t="s">
        <v>146</v>
      </c>
      <c r="H1207" t="s">
        <v>62</v>
      </c>
      <c r="I1207" t="s">
        <v>23</v>
      </c>
      <c r="J1207" s="3">
        <v>366078</v>
      </c>
      <c r="K1207" t="str" cm="1">
        <f t="array" ref="K1207">_xlfn.IFS(Table1[[#This Row],[age]]&lt;20,"19 Below",Table1[[#This Row],[age]]&lt;=29,"20-29",Table1[[#This Row],[age]]&lt;=39,"30-39",Table1[[#This Row],[age]]&lt;=49,"40-49",Table1[[#This Row],[age]]&lt;=59,"50-59",Table1[[#This Row],[age]]&gt;60,"60+")</f>
        <v>50-59</v>
      </c>
    </row>
    <row r="1208" spans="1:11" x14ac:dyDescent="0.25">
      <c r="A1208" t="s">
        <v>3532</v>
      </c>
      <c r="B1208" t="s">
        <v>3533</v>
      </c>
      <c r="C1208" t="s">
        <v>3534</v>
      </c>
      <c r="D1208" t="s">
        <v>13</v>
      </c>
      <c r="E1208">
        <v>22</v>
      </c>
      <c r="F1208" t="s">
        <v>28</v>
      </c>
      <c r="G1208" t="s">
        <v>15</v>
      </c>
      <c r="H1208" t="s">
        <v>70</v>
      </c>
      <c r="I1208" t="s">
        <v>23</v>
      </c>
      <c r="J1208" s="3">
        <v>51272</v>
      </c>
      <c r="K1208" t="str" cm="1">
        <f t="array" ref="K1208">_xlfn.IFS(Table1[[#This Row],[age]]&lt;20,"19 Below",Table1[[#This Row],[age]]&lt;=29,"20-29",Table1[[#This Row],[age]]&lt;=39,"30-39",Table1[[#This Row],[age]]&lt;=49,"40-49",Table1[[#This Row],[age]]&lt;=59,"50-59",Table1[[#This Row],[age]]&gt;60,"60+")</f>
        <v>20-29</v>
      </c>
    </row>
    <row r="1209" spans="1:11" x14ac:dyDescent="0.25">
      <c r="A1209" t="s">
        <v>3535</v>
      </c>
      <c r="B1209" t="s">
        <v>3536</v>
      </c>
      <c r="C1209" t="s">
        <v>3537</v>
      </c>
      <c r="D1209" t="s">
        <v>27</v>
      </c>
      <c r="E1209">
        <v>19</v>
      </c>
      <c r="F1209" t="s">
        <v>14</v>
      </c>
      <c r="G1209" t="s">
        <v>29</v>
      </c>
      <c r="H1209" t="s">
        <v>118</v>
      </c>
      <c r="I1209" t="s">
        <v>17</v>
      </c>
      <c r="J1209" s="3">
        <v>29673</v>
      </c>
      <c r="K1209" t="str" cm="1">
        <f t="array" ref="K1209">_xlfn.IFS(Table1[[#This Row],[age]]&lt;20,"19 Below",Table1[[#This Row],[age]]&lt;=29,"20-29",Table1[[#This Row],[age]]&lt;=39,"30-39",Table1[[#This Row],[age]]&lt;=49,"40-49",Table1[[#This Row],[age]]&lt;=59,"50-59",Table1[[#This Row],[age]]&gt;60,"60+")</f>
        <v>19 Below</v>
      </c>
    </row>
    <row r="1210" spans="1:11" x14ac:dyDescent="0.25">
      <c r="A1210" t="s">
        <v>3538</v>
      </c>
      <c r="B1210" t="s">
        <v>3539</v>
      </c>
      <c r="C1210" t="s">
        <v>3540</v>
      </c>
      <c r="D1210" t="s">
        <v>827</v>
      </c>
      <c r="E1210">
        <v>45</v>
      </c>
      <c r="F1210" t="s">
        <v>28</v>
      </c>
      <c r="G1210" t="s">
        <v>29</v>
      </c>
      <c r="H1210" t="s">
        <v>62</v>
      </c>
      <c r="I1210" t="s">
        <v>17</v>
      </c>
      <c r="J1210" s="3">
        <v>241664</v>
      </c>
      <c r="K1210" t="str" cm="1">
        <f t="array" ref="K1210">_xlfn.IFS(Table1[[#This Row],[age]]&lt;20,"19 Below",Table1[[#This Row],[age]]&lt;=29,"20-29",Table1[[#This Row],[age]]&lt;=39,"30-39",Table1[[#This Row],[age]]&lt;=49,"40-49",Table1[[#This Row],[age]]&lt;=59,"50-59",Table1[[#This Row],[age]]&gt;60,"60+")</f>
        <v>40-49</v>
      </c>
    </row>
    <row r="1211" spans="1:11" x14ac:dyDescent="0.25">
      <c r="A1211" t="s">
        <v>3541</v>
      </c>
      <c r="B1211" t="s">
        <v>2241</v>
      </c>
      <c r="C1211" t="s">
        <v>3542</v>
      </c>
      <c r="D1211" t="s">
        <v>13</v>
      </c>
      <c r="E1211">
        <v>24</v>
      </c>
      <c r="F1211" t="s">
        <v>28</v>
      </c>
      <c r="G1211" t="s">
        <v>15</v>
      </c>
      <c r="H1211" t="s">
        <v>55</v>
      </c>
      <c r="I1211" t="s">
        <v>17</v>
      </c>
      <c r="J1211" s="3">
        <v>85422</v>
      </c>
      <c r="K1211" t="str" cm="1">
        <f t="array" ref="K1211">_xlfn.IFS(Table1[[#This Row],[age]]&lt;20,"19 Below",Table1[[#This Row],[age]]&lt;=29,"20-29",Table1[[#This Row],[age]]&lt;=39,"30-39",Table1[[#This Row],[age]]&lt;=49,"40-49",Table1[[#This Row],[age]]&lt;=59,"50-59",Table1[[#This Row],[age]]&gt;60,"60+")</f>
        <v>20-29</v>
      </c>
    </row>
    <row r="1212" spans="1:11" x14ac:dyDescent="0.25">
      <c r="A1212" t="s">
        <v>3543</v>
      </c>
      <c r="B1212" t="s">
        <v>3544</v>
      </c>
      <c r="C1212" t="s">
        <v>3545</v>
      </c>
      <c r="D1212" t="s">
        <v>13</v>
      </c>
      <c r="E1212">
        <v>26</v>
      </c>
      <c r="F1212" t="s">
        <v>14</v>
      </c>
      <c r="G1212" t="s">
        <v>44</v>
      </c>
      <c r="H1212" t="s">
        <v>118</v>
      </c>
      <c r="I1212" t="s">
        <v>23</v>
      </c>
      <c r="J1212" s="3">
        <v>70455</v>
      </c>
      <c r="K1212" t="str" cm="1">
        <f t="array" ref="K1212">_xlfn.IFS(Table1[[#This Row],[age]]&lt;20,"19 Below",Table1[[#This Row],[age]]&lt;=29,"20-29",Table1[[#This Row],[age]]&lt;=39,"30-39",Table1[[#This Row],[age]]&lt;=49,"40-49",Table1[[#This Row],[age]]&lt;=59,"50-59",Table1[[#This Row],[age]]&gt;60,"60+")</f>
        <v>20-29</v>
      </c>
    </row>
    <row r="1213" spans="1:11" x14ac:dyDescent="0.25">
      <c r="A1213" t="s">
        <v>3546</v>
      </c>
      <c r="B1213" t="s">
        <v>3547</v>
      </c>
      <c r="C1213" t="s">
        <v>3548</v>
      </c>
      <c r="D1213" t="s">
        <v>34</v>
      </c>
      <c r="E1213">
        <v>21</v>
      </c>
      <c r="F1213" t="s">
        <v>28</v>
      </c>
      <c r="G1213" t="s">
        <v>15</v>
      </c>
      <c r="H1213" t="s">
        <v>70</v>
      </c>
      <c r="I1213" t="s">
        <v>23</v>
      </c>
      <c r="J1213" s="3">
        <v>53912</v>
      </c>
      <c r="K1213" t="str" cm="1">
        <f t="array" ref="K1213">_xlfn.IFS(Table1[[#This Row],[age]]&lt;20,"19 Below",Table1[[#This Row],[age]]&lt;=29,"20-29",Table1[[#This Row],[age]]&lt;=39,"30-39",Table1[[#This Row],[age]]&lt;=49,"40-49",Table1[[#This Row],[age]]&lt;=59,"50-59",Table1[[#This Row],[age]]&gt;60,"60+")</f>
        <v>20-29</v>
      </c>
    </row>
    <row r="1214" spans="1:11" x14ac:dyDescent="0.25">
      <c r="A1214" t="s">
        <v>3549</v>
      </c>
      <c r="B1214" t="s">
        <v>3550</v>
      </c>
      <c r="C1214" t="s">
        <v>3551</v>
      </c>
      <c r="D1214" t="s">
        <v>34</v>
      </c>
      <c r="E1214">
        <v>22</v>
      </c>
      <c r="F1214" t="s">
        <v>14</v>
      </c>
      <c r="G1214" t="s">
        <v>44</v>
      </c>
      <c r="H1214" t="s">
        <v>16</v>
      </c>
      <c r="I1214" t="s">
        <v>17</v>
      </c>
      <c r="J1214" s="3">
        <v>70202</v>
      </c>
      <c r="K1214" t="str" cm="1">
        <f t="array" ref="K1214">_xlfn.IFS(Table1[[#This Row],[age]]&lt;20,"19 Below",Table1[[#This Row],[age]]&lt;=29,"20-29",Table1[[#This Row],[age]]&lt;=39,"30-39",Table1[[#This Row],[age]]&lt;=49,"40-49",Table1[[#This Row],[age]]&lt;=59,"50-59",Table1[[#This Row],[age]]&gt;60,"60+")</f>
        <v>20-29</v>
      </c>
    </row>
    <row r="1215" spans="1:11" x14ac:dyDescent="0.25">
      <c r="A1215" t="s">
        <v>3552</v>
      </c>
      <c r="B1215" t="s">
        <v>3553</v>
      </c>
      <c r="C1215" t="s">
        <v>3554</v>
      </c>
      <c r="D1215" t="s">
        <v>13</v>
      </c>
      <c r="E1215">
        <v>20</v>
      </c>
      <c r="F1215" t="s">
        <v>28</v>
      </c>
      <c r="G1215" t="s">
        <v>15</v>
      </c>
      <c r="H1215" t="s">
        <v>70</v>
      </c>
      <c r="I1215" t="s">
        <v>40</v>
      </c>
      <c r="J1215" s="3">
        <v>22773</v>
      </c>
      <c r="K1215" t="str" cm="1">
        <f t="array" ref="K1215">_xlfn.IFS(Table1[[#This Row],[age]]&lt;20,"19 Below",Table1[[#This Row],[age]]&lt;=29,"20-29",Table1[[#This Row],[age]]&lt;=39,"30-39",Table1[[#This Row],[age]]&lt;=49,"40-49",Table1[[#This Row],[age]]&lt;=59,"50-59",Table1[[#This Row],[age]]&gt;60,"60+")</f>
        <v>20-29</v>
      </c>
    </row>
    <row r="1216" spans="1:11" x14ac:dyDescent="0.25">
      <c r="A1216" t="s">
        <v>3555</v>
      </c>
      <c r="B1216" t="s">
        <v>3556</v>
      </c>
      <c r="C1216" t="s">
        <v>3557</v>
      </c>
      <c r="D1216" t="s">
        <v>34</v>
      </c>
      <c r="E1216">
        <v>21</v>
      </c>
      <c r="F1216" t="s">
        <v>14</v>
      </c>
      <c r="G1216" t="s">
        <v>29</v>
      </c>
      <c r="H1216" t="s">
        <v>16</v>
      </c>
      <c r="I1216" t="s">
        <v>17</v>
      </c>
      <c r="J1216" s="3">
        <v>59519</v>
      </c>
      <c r="K1216" t="str" cm="1">
        <f t="array" ref="K1216">_xlfn.IFS(Table1[[#This Row],[age]]&lt;20,"19 Below",Table1[[#This Row],[age]]&lt;=29,"20-29",Table1[[#This Row],[age]]&lt;=39,"30-39",Table1[[#This Row],[age]]&lt;=49,"40-49",Table1[[#This Row],[age]]&lt;=59,"50-59",Table1[[#This Row],[age]]&gt;60,"60+")</f>
        <v>20-29</v>
      </c>
    </row>
    <row r="1217" spans="1:11" x14ac:dyDescent="0.25">
      <c r="A1217" t="s">
        <v>3558</v>
      </c>
      <c r="B1217" t="s">
        <v>801</v>
      </c>
      <c r="C1217" t="s">
        <v>3559</v>
      </c>
      <c r="D1217" t="s">
        <v>34</v>
      </c>
      <c r="E1217">
        <v>19</v>
      </c>
      <c r="F1217" t="s">
        <v>28</v>
      </c>
      <c r="G1217" t="s">
        <v>29</v>
      </c>
      <c r="H1217" t="s">
        <v>55</v>
      </c>
      <c r="I1217" t="s">
        <v>17</v>
      </c>
      <c r="J1217" s="3">
        <v>32322</v>
      </c>
      <c r="K1217" t="str" cm="1">
        <f t="array" ref="K1217">_xlfn.IFS(Table1[[#This Row],[age]]&lt;20,"19 Below",Table1[[#This Row],[age]]&lt;=29,"20-29",Table1[[#This Row],[age]]&lt;=39,"30-39",Table1[[#This Row],[age]]&lt;=49,"40-49",Table1[[#This Row],[age]]&lt;=59,"50-59",Table1[[#This Row],[age]]&gt;60,"60+")</f>
        <v>19 Below</v>
      </c>
    </row>
    <row r="1218" spans="1:11" x14ac:dyDescent="0.25">
      <c r="A1218" t="s">
        <v>3560</v>
      </c>
      <c r="B1218" t="s">
        <v>3561</v>
      </c>
      <c r="C1218" t="s">
        <v>3562</v>
      </c>
      <c r="D1218" t="s">
        <v>13</v>
      </c>
      <c r="E1218">
        <v>39</v>
      </c>
      <c r="F1218" t="s">
        <v>28</v>
      </c>
      <c r="G1218" t="s">
        <v>29</v>
      </c>
      <c r="H1218" t="s">
        <v>74</v>
      </c>
      <c r="I1218" t="s">
        <v>17</v>
      </c>
      <c r="J1218" s="3">
        <v>152771</v>
      </c>
      <c r="K1218" t="str" cm="1">
        <f t="array" ref="K1218">_xlfn.IFS(Table1[[#This Row],[age]]&lt;20,"19 Below",Table1[[#This Row],[age]]&lt;=29,"20-29",Table1[[#This Row],[age]]&lt;=39,"30-39",Table1[[#This Row],[age]]&lt;=49,"40-49",Table1[[#This Row],[age]]&lt;=59,"50-59",Table1[[#This Row],[age]]&gt;60,"60+")</f>
        <v>30-39</v>
      </c>
    </row>
    <row r="1219" spans="1:11" x14ac:dyDescent="0.25">
      <c r="A1219" t="s">
        <v>3563</v>
      </c>
      <c r="B1219" t="s">
        <v>3564</v>
      </c>
      <c r="C1219" t="s">
        <v>3565</v>
      </c>
      <c r="D1219" t="s">
        <v>34</v>
      </c>
      <c r="E1219">
        <v>42</v>
      </c>
      <c r="F1219" t="s">
        <v>28</v>
      </c>
      <c r="G1219" t="s">
        <v>15</v>
      </c>
      <c r="H1219" t="s">
        <v>62</v>
      </c>
      <c r="I1219" t="s">
        <v>17</v>
      </c>
      <c r="J1219" s="3">
        <v>293303</v>
      </c>
      <c r="K1219" t="str" cm="1">
        <f t="array" ref="K1219">_xlfn.IFS(Table1[[#This Row],[age]]&lt;20,"19 Below",Table1[[#This Row],[age]]&lt;=29,"20-29",Table1[[#This Row],[age]]&lt;=39,"30-39",Table1[[#This Row],[age]]&lt;=49,"40-49",Table1[[#This Row],[age]]&lt;=59,"50-59",Table1[[#This Row],[age]]&gt;60,"60+")</f>
        <v>40-49</v>
      </c>
    </row>
    <row r="1220" spans="1:11" x14ac:dyDescent="0.25">
      <c r="A1220" t="s">
        <v>3566</v>
      </c>
      <c r="B1220" t="s">
        <v>3567</v>
      </c>
      <c r="C1220" t="s">
        <v>3568</v>
      </c>
      <c r="D1220" t="s">
        <v>34</v>
      </c>
      <c r="E1220">
        <v>27</v>
      </c>
      <c r="F1220" t="s">
        <v>14</v>
      </c>
      <c r="G1220" t="s">
        <v>29</v>
      </c>
      <c r="H1220" t="s">
        <v>66</v>
      </c>
      <c r="I1220" t="s">
        <v>17</v>
      </c>
      <c r="J1220" s="3">
        <v>225831</v>
      </c>
      <c r="K1220" t="str" cm="1">
        <f t="array" ref="K1220">_xlfn.IFS(Table1[[#This Row],[age]]&lt;20,"19 Below",Table1[[#This Row],[age]]&lt;=29,"20-29",Table1[[#This Row],[age]]&lt;=39,"30-39",Table1[[#This Row],[age]]&lt;=49,"40-49",Table1[[#This Row],[age]]&lt;=59,"50-59",Table1[[#This Row],[age]]&gt;60,"60+")</f>
        <v>20-29</v>
      </c>
    </row>
    <row r="1221" spans="1:11" x14ac:dyDescent="0.25">
      <c r="A1221" t="s">
        <v>3569</v>
      </c>
      <c r="B1221" t="s">
        <v>3570</v>
      </c>
      <c r="C1221" t="s">
        <v>3571</v>
      </c>
      <c r="D1221" t="s">
        <v>34</v>
      </c>
      <c r="E1221">
        <v>43</v>
      </c>
      <c r="F1221" t="s">
        <v>28</v>
      </c>
      <c r="G1221" t="s">
        <v>15</v>
      </c>
      <c r="H1221" t="s">
        <v>30</v>
      </c>
      <c r="I1221" t="s">
        <v>17</v>
      </c>
      <c r="J1221" s="3">
        <v>286660</v>
      </c>
      <c r="K1221" t="str" cm="1">
        <f t="array" ref="K1221">_xlfn.IFS(Table1[[#This Row],[age]]&lt;20,"19 Below",Table1[[#This Row],[age]]&lt;=29,"20-29",Table1[[#This Row],[age]]&lt;=39,"30-39",Table1[[#This Row],[age]]&lt;=49,"40-49",Table1[[#This Row],[age]]&lt;=59,"50-59",Table1[[#This Row],[age]]&gt;60,"60+")</f>
        <v>40-49</v>
      </c>
    </row>
    <row r="1222" spans="1:11" x14ac:dyDescent="0.25">
      <c r="A1222" t="s">
        <v>3572</v>
      </c>
      <c r="B1222" t="s">
        <v>3573</v>
      </c>
      <c r="C1222" t="s">
        <v>3574</v>
      </c>
      <c r="D1222" t="s">
        <v>13</v>
      </c>
      <c r="E1222">
        <v>45</v>
      </c>
      <c r="F1222" t="s">
        <v>14</v>
      </c>
      <c r="G1222" t="s">
        <v>15</v>
      </c>
      <c r="H1222" t="s">
        <v>66</v>
      </c>
      <c r="I1222" t="s">
        <v>23</v>
      </c>
      <c r="J1222" s="3">
        <v>374781</v>
      </c>
      <c r="K1222" t="str" cm="1">
        <f t="array" ref="K1222">_xlfn.IFS(Table1[[#This Row],[age]]&lt;20,"19 Below",Table1[[#This Row],[age]]&lt;=29,"20-29",Table1[[#This Row],[age]]&lt;=39,"30-39",Table1[[#This Row],[age]]&lt;=49,"40-49",Table1[[#This Row],[age]]&lt;=59,"50-59",Table1[[#This Row],[age]]&gt;60,"60+")</f>
        <v>40-49</v>
      </c>
    </row>
    <row r="1223" spans="1:11" x14ac:dyDescent="0.25">
      <c r="A1223" t="s">
        <v>3575</v>
      </c>
      <c r="B1223" t="s">
        <v>3576</v>
      </c>
      <c r="C1223" t="s">
        <v>3577</v>
      </c>
      <c r="D1223" t="s">
        <v>13</v>
      </c>
      <c r="E1223">
        <v>24</v>
      </c>
      <c r="F1223" t="s">
        <v>14</v>
      </c>
      <c r="G1223" t="s">
        <v>90</v>
      </c>
      <c r="H1223" t="s">
        <v>16</v>
      </c>
      <c r="I1223" t="s">
        <v>23</v>
      </c>
      <c r="J1223" s="3">
        <v>86102</v>
      </c>
      <c r="K1223" t="str" cm="1">
        <f t="array" ref="K1223">_xlfn.IFS(Table1[[#This Row],[age]]&lt;20,"19 Below",Table1[[#This Row],[age]]&lt;=29,"20-29",Table1[[#This Row],[age]]&lt;=39,"30-39",Table1[[#This Row],[age]]&lt;=49,"40-49",Table1[[#This Row],[age]]&lt;=59,"50-59",Table1[[#This Row],[age]]&gt;60,"60+")</f>
        <v>20-29</v>
      </c>
    </row>
    <row r="1224" spans="1:11" x14ac:dyDescent="0.25">
      <c r="A1224" t="s">
        <v>3578</v>
      </c>
      <c r="B1224" t="s">
        <v>406</v>
      </c>
      <c r="C1224" t="s">
        <v>3579</v>
      </c>
      <c r="D1224" t="s">
        <v>34</v>
      </c>
      <c r="E1224">
        <v>19</v>
      </c>
      <c r="F1224" t="s">
        <v>21</v>
      </c>
      <c r="G1224" t="s">
        <v>15</v>
      </c>
      <c r="H1224" t="s">
        <v>36</v>
      </c>
      <c r="I1224" t="s">
        <v>23</v>
      </c>
      <c r="J1224" s="3">
        <v>25838</v>
      </c>
      <c r="K1224" t="str" cm="1">
        <f t="array" ref="K1224">_xlfn.IFS(Table1[[#This Row],[age]]&lt;20,"19 Below",Table1[[#This Row],[age]]&lt;=29,"20-29",Table1[[#This Row],[age]]&lt;=39,"30-39",Table1[[#This Row],[age]]&lt;=49,"40-49",Table1[[#This Row],[age]]&lt;=59,"50-59",Table1[[#This Row],[age]]&gt;60,"60+")</f>
        <v>19 Below</v>
      </c>
    </row>
    <row r="1225" spans="1:11" x14ac:dyDescent="0.25">
      <c r="A1225" t="s">
        <v>3580</v>
      </c>
      <c r="B1225" t="s">
        <v>3581</v>
      </c>
      <c r="C1225" t="s">
        <v>3582</v>
      </c>
      <c r="D1225" t="s">
        <v>13</v>
      </c>
      <c r="E1225">
        <v>33</v>
      </c>
      <c r="F1225" t="s">
        <v>14</v>
      </c>
      <c r="G1225" t="s">
        <v>44</v>
      </c>
      <c r="H1225" t="s">
        <v>16</v>
      </c>
      <c r="I1225" t="s">
        <v>17</v>
      </c>
      <c r="J1225" s="3">
        <v>165988</v>
      </c>
      <c r="K1225" t="str" cm="1">
        <f t="array" ref="K1225">_xlfn.IFS(Table1[[#This Row],[age]]&lt;20,"19 Below",Table1[[#This Row],[age]]&lt;=29,"20-29",Table1[[#This Row],[age]]&lt;=39,"30-39",Table1[[#This Row],[age]]&lt;=49,"40-49",Table1[[#This Row],[age]]&lt;=59,"50-59",Table1[[#This Row],[age]]&gt;60,"60+")</f>
        <v>30-39</v>
      </c>
    </row>
    <row r="1226" spans="1:11" x14ac:dyDescent="0.25">
      <c r="A1226" t="s">
        <v>3583</v>
      </c>
      <c r="B1226" t="s">
        <v>3584</v>
      </c>
      <c r="C1226" t="s">
        <v>3585</v>
      </c>
      <c r="D1226" t="s">
        <v>13</v>
      </c>
      <c r="E1226">
        <v>31</v>
      </c>
      <c r="F1226" t="s">
        <v>28</v>
      </c>
      <c r="G1226" t="s">
        <v>29</v>
      </c>
      <c r="H1226" t="s">
        <v>150</v>
      </c>
      <c r="I1226" t="s">
        <v>23</v>
      </c>
      <c r="J1226" s="3">
        <v>376853</v>
      </c>
      <c r="K1226" t="str" cm="1">
        <f t="array" ref="K1226">_xlfn.IFS(Table1[[#This Row],[age]]&lt;20,"19 Below",Table1[[#This Row],[age]]&lt;=29,"20-29",Table1[[#This Row],[age]]&lt;=39,"30-39",Table1[[#This Row],[age]]&lt;=49,"40-49",Table1[[#This Row],[age]]&lt;=59,"50-59",Table1[[#This Row],[age]]&gt;60,"60+")</f>
        <v>30-39</v>
      </c>
    </row>
    <row r="1227" spans="1:11" x14ac:dyDescent="0.25">
      <c r="A1227" t="s">
        <v>3586</v>
      </c>
      <c r="B1227" t="s">
        <v>3587</v>
      </c>
      <c r="C1227" t="s">
        <v>3588</v>
      </c>
      <c r="D1227" t="s">
        <v>34</v>
      </c>
      <c r="E1227">
        <v>35</v>
      </c>
      <c r="F1227" t="s">
        <v>28</v>
      </c>
      <c r="G1227" t="s">
        <v>146</v>
      </c>
      <c r="H1227" t="s">
        <v>55</v>
      </c>
      <c r="I1227" t="s">
        <v>17</v>
      </c>
      <c r="J1227" s="3">
        <v>423941</v>
      </c>
      <c r="K1227" t="str" cm="1">
        <f t="array" ref="K1227">_xlfn.IFS(Table1[[#This Row],[age]]&lt;20,"19 Below",Table1[[#This Row],[age]]&lt;=29,"20-29",Table1[[#This Row],[age]]&lt;=39,"30-39",Table1[[#This Row],[age]]&lt;=49,"40-49",Table1[[#This Row],[age]]&lt;=59,"50-59",Table1[[#This Row],[age]]&gt;60,"60+")</f>
        <v>30-39</v>
      </c>
    </row>
    <row r="1228" spans="1:11" x14ac:dyDescent="0.25">
      <c r="A1228" t="s">
        <v>3589</v>
      </c>
      <c r="B1228" t="s">
        <v>3590</v>
      </c>
      <c r="C1228" t="s">
        <v>3591</v>
      </c>
      <c r="D1228" t="s">
        <v>13</v>
      </c>
      <c r="E1228">
        <v>20</v>
      </c>
      <c r="F1228" t="s">
        <v>28</v>
      </c>
      <c r="G1228" t="s">
        <v>15</v>
      </c>
      <c r="H1228" t="s">
        <v>55</v>
      </c>
      <c r="I1228" t="s">
        <v>17</v>
      </c>
      <c r="J1228" s="3">
        <v>27141</v>
      </c>
      <c r="K1228" t="str" cm="1">
        <f t="array" ref="K1228">_xlfn.IFS(Table1[[#This Row],[age]]&lt;20,"19 Below",Table1[[#This Row],[age]]&lt;=29,"20-29",Table1[[#This Row],[age]]&lt;=39,"30-39",Table1[[#This Row],[age]]&lt;=49,"40-49",Table1[[#This Row],[age]]&lt;=59,"50-59",Table1[[#This Row],[age]]&gt;60,"60+")</f>
        <v>20-29</v>
      </c>
    </row>
    <row r="1229" spans="1:11" x14ac:dyDescent="0.25">
      <c r="A1229" t="s">
        <v>3592</v>
      </c>
      <c r="B1229" t="s">
        <v>3593</v>
      </c>
      <c r="C1229" t="s">
        <v>3594</v>
      </c>
      <c r="D1229" t="s">
        <v>34</v>
      </c>
      <c r="E1229">
        <v>21</v>
      </c>
      <c r="F1229" t="s">
        <v>14</v>
      </c>
      <c r="G1229" t="s">
        <v>44</v>
      </c>
      <c r="H1229" t="s">
        <v>16</v>
      </c>
      <c r="I1229" t="s">
        <v>40</v>
      </c>
      <c r="J1229" s="3">
        <v>60810</v>
      </c>
      <c r="K1229" t="str" cm="1">
        <f t="array" ref="K1229">_xlfn.IFS(Table1[[#This Row],[age]]&lt;20,"19 Below",Table1[[#This Row],[age]]&lt;=29,"20-29",Table1[[#This Row],[age]]&lt;=39,"30-39",Table1[[#This Row],[age]]&lt;=49,"40-49",Table1[[#This Row],[age]]&lt;=59,"50-59",Table1[[#This Row],[age]]&gt;60,"60+")</f>
        <v>20-29</v>
      </c>
    </row>
    <row r="1230" spans="1:11" x14ac:dyDescent="0.25">
      <c r="A1230" t="s">
        <v>3595</v>
      </c>
      <c r="B1230" t="s">
        <v>1170</v>
      </c>
      <c r="C1230" t="s">
        <v>3596</v>
      </c>
      <c r="D1230" t="s">
        <v>13</v>
      </c>
      <c r="E1230">
        <v>32</v>
      </c>
      <c r="F1230" t="s">
        <v>28</v>
      </c>
      <c r="G1230" t="s">
        <v>48</v>
      </c>
      <c r="H1230" t="s">
        <v>55</v>
      </c>
      <c r="I1230" t="s">
        <v>23</v>
      </c>
      <c r="J1230" s="3">
        <v>89960</v>
      </c>
      <c r="K1230" t="str" cm="1">
        <f t="array" ref="K1230">_xlfn.IFS(Table1[[#This Row],[age]]&lt;20,"19 Below",Table1[[#This Row],[age]]&lt;=29,"20-29",Table1[[#This Row],[age]]&lt;=39,"30-39",Table1[[#This Row],[age]]&lt;=49,"40-49",Table1[[#This Row],[age]]&lt;=59,"50-59",Table1[[#This Row],[age]]&gt;60,"60+")</f>
        <v>30-39</v>
      </c>
    </row>
    <row r="1231" spans="1:11" x14ac:dyDescent="0.25">
      <c r="A1231" t="s">
        <v>3597</v>
      </c>
      <c r="B1231" t="s">
        <v>3598</v>
      </c>
      <c r="C1231" t="s">
        <v>3599</v>
      </c>
      <c r="D1231" t="s">
        <v>34</v>
      </c>
      <c r="E1231">
        <v>22</v>
      </c>
      <c r="F1231" t="s">
        <v>14</v>
      </c>
      <c r="G1231" t="s">
        <v>15</v>
      </c>
      <c r="H1231" t="s">
        <v>16</v>
      </c>
      <c r="I1231" t="s">
        <v>23</v>
      </c>
      <c r="J1231" s="3">
        <v>48716</v>
      </c>
      <c r="K1231" t="str" cm="1">
        <f t="array" ref="K1231">_xlfn.IFS(Table1[[#This Row],[age]]&lt;20,"19 Below",Table1[[#This Row],[age]]&lt;=29,"20-29",Table1[[#This Row],[age]]&lt;=39,"30-39",Table1[[#This Row],[age]]&lt;=49,"40-49",Table1[[#This Row],[age]]&lt;=59,"50-59",Table1[[#This Row],[age]]&gt;60,"60+")</f>
        <v>20-29</v>
      </c>
    </row>
    <row r="1232" spans="1:11" x14ac:dyDescent="0.25">
      <c r="A1232" t="s">
        <v>3600</v>
      </c>
      <c r="B1232" t="s">
        <v>3601</v>
      </c>
      <c r="C1232" t="s">
        <v>3602</v>
      </c>
      <c r="D1232" t="s">
        <v>13</v>
      </c>
      <c r="E1232">
        <v>41</v>
      </c>
      <c r="F1232" t="s">
        <v>14</v>
      </c>
      <c r="G1232" t="s">
        <v>29</v>
      </c>
      <c r="H1232" t="s">
        <v>66</v>
      </c>
      <c r="I1232" t="s">
        <v>23</v>
      </c>
      <c r="J1232" s="3">
        <v>314961</v>
      </c>
      <c r="K1232" t="str" cm="1">
        <f t="array" ref="K1232">_xlfn.IFS(Table1[[#This Row],[age]]&lt;20,"19 Below",Table1[[#This Row],[age]]&lt;=29,"20-29",Table1[[#This Row],[age]]&lt;=39,"30-39",Table1[[#This Row],[age]]&lt;=49,"40-49",Table1[[#This Row],[age]]&lt;=59,"50-59",Table1[[#This Row],[age]]&gt;60,"60+")</f>
        <v>40-49</v>
      </c>
    </row>
    <row r="1233" spans="1:11" x14ac:dyDescent="0.25">
      <c r="A1233" t="s">
        <v>3603</v>
      </c>
      <c r="B1233" t="s">
        <v>3604</v>
      </c>
      <c r="C1233" t="s">
        <v>3605</v>
      </c>
      <c r="D1233" t="s">
        <v>34</v>
      </c>
      <c r="E1233">
        <v>20</v>
      </c>
      <c r="F1233" t="s">
        <v>28</v>
      </c>
      <c r="G1233" t="s">
        <v>29</v>
      </c>
      <c r="H1233" t="s">
        <v>70</v>
      </c>
      <c r="I1233" t="s">
        <v>40</v>
      </c>
      <c r="J1233" s="3">
        <v>33488</v>
      </c>
      <c r="K1233" t="str" cm="1">
        <f t="array" ref="K1233">_xlfn.IFS(Table1[[#This Row],[age]]&lt;20,"19 Below",Table1[[#This Row],[age]]&lt;=29,"20-29",Table1[[#This Row],[age]]&lt;=39,"30-39",Table1[[#This Row],[age]]&lt;=49,"40-49",Table1[[#This Row],[age]]&lt;=59,"50-59",Table1[[#This Row],[age]]&gt;60,"60+")</f>
        <v>20-29</v>
      </c>
    </row>
    <row r="1234" spans="1:11" x14ac:dyDescent="0.25">
      <c r="A1234" t="s">
        <v>3606</v>
      </c>
      <c r="B1234" t="s">
        <v>3607</v>
      </c>
      <c r="C1234" t="s">
        <v>3608</v>
      </c>
      <c r="D1234" t="s">
        <v>34</v>
      </c>
      <c r="E1234">
        <v>47</v>
      </c>
      <c r="F1234" t="s">
        <v>28</v>
      </c>
      <c r="G1234" t="s">
        <v>29</v>
      </c>
      <c r="H1234" t="s">
        <v>74</v>
      </c>
      <c r="I1234" t="s">
        <v>23</v>
      </c>
      <c r="J1234" s="3">
        <v>221827</v>
      </c>
      <c r="K1234" t="str" cm="1">
        <f t="array" ref="K1234">_xlfn.IFS(Table1[[#This Row],[age]]&lt;20,"19 Below",Table1[[#This Row],[age]]&lt;=29,"20-29",Table1[[#This Row],[age]]&lt;=39,"30-39",Table1[[#This Row],[age]]&lt;=49,"40-49",Table1[[#This Row],[age]]&lt;=59,"50-59",Table1[[#This Row],[age]]&gt;60,"60+")</f>
        <v>40-49</v>
      </c>
    </row>
    <row r="1235" spans="1:11" x14ac:dyDescent="0.25">
      <c r="A1235" t="s">
        <v>3609</v>
      </c>
      <c r="B1235" t="s">
        <v>238</v>
      </c>
      <c r="C1235" t="s">
        <v>3610</v>
      </c>
      <c r="D1235" t="s">
        <v>34</v>
      </c>
      <c r="E1235">
        <v>32</v>
      </c>
      <c r="F1235" t="s">
        <v>28</v>
      </c>
      <c r="G1235" t="s">
        <v>29</v>
      </c>
      <c r="H1235" t="s">
        <v>62</v>
      </c>
      <c r="I1235" t="s">
        <v>23</v>
      </c>
      <c r="J1235" s="3">
        <v>228427</v>
      </c>
      <c r="K1235" t="str" cm="1">
        <f t="array" ref="K1235">_xlfn.IFS(Table1[[#This Row],[age]]&lt;20,"19 Below",Table1[[#This Row],[age]]&lt;=29,"20-29",Table1[[#This Row],[age]]&lt;=39,"30-39",Table1[[#This Row],[age]]&lt;=49,"40-49",Table1[[#This Row],[age]]&lt;=59,"50-59",Table1[[#This Row],[age]]&gt;60,"60+")</f>
        <v>30-39</v>
      </c>
    </row>
    <row r="1236" spans="1:11" x14ac:dyDescent="0.25">
      <c r="A1236" t="s">
        <v>3611</v>
      </c>
      <c r="B1236" t="s">
        <v>3612</v>
      </c>
      <c r="C1236" t="s">
        <v>3613</v>
      </c>
      <c r="D1236" t="s">
        <v>34</v>
      </c>
      <c r="E1236">
        <v>19</v>
      </c>
      <c r="F1236" t="s">
        <v>28</v>
      </c>
      <c r="G1236" t="s">
        <v>44</v>
      </c>
      <c r="H1236" t="s">
        <v>70</v>
      </c>
      <c r="I1236" t="s">
        <v>17</v>
      </c>
      <c r="J1236" s="3">
        <v>28346</v>
      </c>
      <c r="K1236" t="str" cm="1">
        <f t="array" ref="K1236">_xlfn.IFS(Table1[[#This Row],[age]]&lt;20,"19 Below",Table1[[#This Row],[age]]&lt;=29,"20-29",Table1[[#This Row],[age]]&lt;=39,"30-39",Table1[[#This Row],[age]]&lt;=49,"40-49",Table1[[#This Row],[age]]&lt;=59,"50-59",Table1[[#This Row],[age]]&gt;60,"60+")</f>
        <v>19 Below</v>
      </c>
    </row>
    <row r="1237" spans="1:11" x14ac:dyDescent="0.25">
      <c r="A1237" t="s">
        <v>3614</v>
      </c>
      <c r="B1237" t="s">
        <v>3615</v>
      </c>
      <c r="C1237" t="s">
        <v>3616</v>
      </c>
      <c r="D1237" t="s">
        <v>13</v>
      </c>
      <c r="E1237">
        <v>21</v>
      </c>
      <c r="F1237" t="s">
        <v>28</v>
      </c>
      <c r="G1237" t="s">
        <v>44</v>
      </c>
      <c r="H1237" t="s">
        <v>70</v>
      </c>
      <c r="I1237" t="s">
        <v>23</v>
      </c>
      <c r="J1237" s="3">
        <v>37954</v>
      </c>
      <c r="K1237" t="str" cm="1">
        <f t="array" ref="K1237">_xlfn.IFS(Table1[[#This Row],[age]]&lt;20,"19 Below",Table1[[#This Row],[age]]&lt;=29,"20-29",Table1[[#This Row],[age]]&lt;=39,"30-39",Table1[[#This Row],[age]]&lt;=49,"40-49",Table1[[#This Row],[age]]&lt;=59,"50-59",Table1[[#This Row],[age]]&gt;60,"60+")</f>
        <v>20-29</v>
      </c>
    </row>
    <row r="1238" spans="1:11" x14ac:dyDescent="0.25">
      <c r="A1238" t="s">
        <v>3617</v>
      </c>
      <c r="B1238" t="s">
        <v>3618</v>
      </c>
      <c r="C1238" t="s">
        <v>3619</v>
      </c>
      <c r="D1238" t="s">
        <v>34</v>
      </c>
      <c r="E1238">
        <v>43</v>
      </c>
      <c r="F1238" t="s">
        <v>28</v>
      </c>
      <c r="G1238" t="s">
        <v>44</v>
      </c>
      <c r="H1238" t="s">
        <v>62</v>
      </c>
      <c r="I1238" t="s">
        <v>17</v>
      </c>
      <c r="J1238" s="3">
        <v>262392</v>
      </c>
      <c r="K1238" t="str" cm="1">
        <f t="array" ref="K1238">_xlfn.IFS(Table1[[#This Row],[age]]&lt;20,"19 Below",Table1[[#This Row],[age]]&lt;=29,"20-29",Table1[[#This Row],[age]]&lt;=39,"30-39",Table1[[#This Row],[age]]&lt;=49,"40-49",Table1[[#This Row],[age]]&lt;=59,"50-59",Table1[[#This Row],[age]]&gt;60,"60+")</f>
        <v>40-49</v>
      </c>
    </row>
    <row r="1239" spans="1:11" x14ac:dyDescent="0.25">
      <c r="A1239" t="s">
        <v>3620</v>
      </c>
      <c r="B1239" t="s">
        <v>3621</v>
      </c>
      <c r="C1239" t="s">
        <v>3622</v>
      </c>
      <c r="D1239" t="s">
        <v>34</v>
      </c>
      <c r="E1239">
        <v>40</v>
      </c>
      <c r="F1239" t="s">
        <v>28</v>
      </c>
      <c r="G1239" t="s">
        <v>44</v>
      </c>
      <c r="H1239" t="s">
        <v>74</v>
      </c>
      <c r="I1239" t="s">
        <v>23</v>
      </c>
      <c r="J1239" s="3">
        <v>380248</v>
      </c>
      <c r="K1239" t="str" cm="1">
        <f t="array" ref="K1239">_xlfn.IFS(Table1[[#This Row],[age]]&lt;20,"19 Below",Table1[[#This Row],[age]]&lt;=29,"20-29",Table1[[#This Row],[age]]&lt;=39,"30-39",Table1[[#This Row],[age]]&lt;=49,"40-49",Table1[[#This Row],[age]]&lt;=59,"50-59",Table1[[#This Row],[age]]&gt;60,"60+")</f>
        <v>40-49</v>
      </c>
    </row>
    <row r="1240" spans="1:11" x14ac:dyDescent="0.25">
      <c r="A1240" t="s">
        <v>3623</v>
      </c>
      <c r="B1240" t="s">
        <v>3624</v>
      </c>
      <c r="C1240" t="s">
        <v>3625</v>
      </c>
      <c r="D1240" t="s">
        <v>27</v>
      </c>
      <c r="E1240">
        <v>21</v>
      </c>
      <c r="F1240" t="s">
        <v>28</v>
      </c>
      <c r="G1240" t="s">
        <v>29</v>
      </c>
      <c r="H1240" t="s">
        <v>55</v>
      </c>
      <c r="I1240" t="s">
        <v>17</v>
      </c>
      <c r="J1240" s="3">
        <v>43030</v>
      </c>
      <c r="K1240" t="str" cm="1">
        <f t="array" ref="K1240">_xlfn.IFS(Table1[[#This Row],[age]]&lt;20,"19 Below",Table1[[#This Row],[age]]&lt;=29,"20-29",Table1[[#This Row],[age]]&lt;=39,"30-39",Table1[[#This Row],[age]]&lt;=49,"40-49",Table1[[#This Row],[age]]&lt;=59,"50-59",Table1[[#This Row],[age]]&gt;60,"60+")</f>
        <v>20-29</v>
      </c>
    </row>
    <row r="1241" spans="1:11" x14ac:dyDescent="0.25">
      <c r="A1241" t="s">
        <v>3626</v>
      </c>
      <c r="B1241" t="s">
        <v>1699</v>
      </c>
      <c r="C1241" t="s">
        <v>3627</v>
      </c>
      <c r="D1241" t="s">
        <v>13</v>
      </c>
      <c r="E1241">
        <v>20</v>
      </c>
      <c r="F1241" t="s">
        <v>28</v>
      </c>
      <c r="G1241" t="s">
        <v>29</v>
      </c>
      <c r="H1241" t="s">
        <v>70</v>
      </c>
      <c r="I1241" t="s">
        <v>17</v>
      </c>
      <c r="J1241" s="3">
        <v>22925</v>
      </c>
      <c r="K1241" t="str" cm="1">
        <f t="array" ref="K1241">_xlfn.IFS(Table1[[#This Row],[age]]&lt;20,"19 Below",Table1[[#This Row],[age]]&lt;=29,"20-29",Table1[[#This Row],[age]]&lt;=39,"30-39",Table1[[#This Row],[age]]&lt;=49,"40-49",Table1[[#This Row],[age]]&lt;=59,"50-59",Table1[[#This Row],[age]]&gt;60,"60+")</f>
        <v>20-29</v>
      </c>
    </row>
    <row r="1242" spans="1:11" x14ac:dyDescent="0.25">
      <c r="A1242" t="s">
        <v>3628</v>
      </c>
      <c r="B1242" t="s">
        <v>3629</v>
      </c>
      <c r="C1242" t="s">
        <v>3630</v>
      </c>
      <c r="D1242" t="s">
        <v>34</v>
      </c>
      <c r="E1242">
        <v>19</v>
      </c>
      <c r="F1242" t="s">
        <v>28</v>
      </c>
      <c r="G1242" t="s">
        <v>29</v>
      </c>
      <c r="H1242" t="s">
        <v>55</v>
      </c>
      <c r="I1242" t="s">
        <v>17</v>
      </c>
      <c r="J1242" s="3">
        <v>31014</v>
      </c>
      <c r="K1242" t="str" cm="1">
        <f t="array" ref="K1242">_xlfn.IFS(Table1[[#This Row],[age]]&lt;20,"19 Below",Table1[[#This Row],[age]]&lt;=29,"20-29",Table1[[#This Row],[age]]&lt;=39,"30-39",Table1[[#This Row],[age]]&lt;=49,"40-49",Table1[[#This Row],[age]]&lt;=59,"50-59",Table1[[#This Row],[age]]&gt;60,"60+")</f>
        <v>19 Below</v>
      </c>
    </row>
    <row r="1243" spans="1:11" x14ac:dyDescent="0.25">
      <c r="A1243" t="s">
        <v>3631</v>
      </c>
      <c r="B1243" t="s">
        <v>3632</v>
      </c>
      <c r="C1243" t="s">
        <v>3633</v>
      </c>
      <c r="D1243" t="s">
        <v>27</v>
      </c>
      <c r="E1243">
        <v>28</v>
      </c>
      <c r="F1243" t="s">
        <v>28</v>
      </c>
      <c r="G1243" t="s">
        <v>44</v>
      </c>
      <c r="H1243" t="s">
        <v>74</v>
      </c>
      <c r="I1243" t="s">
        <v>17</v>
      </c>
      <c r="J1243" s="3">
        <v>187698</v>
      </c>
      <c r="K1243" t="str" cm="1">
        <f t="array" ref="K1243">_xlfn.IFS(Table1[[#This Row],[age]]&lt;20,"19 Below",Table1[[#This Row],[age]]&lt;=29,"20-29",Table1[[#This Row],[age]]&lt;=39,"30-39",Table1[[#This Row],[age]]&lt;=49,"40-49",Table1[[#This Row],[age]]&lt;=59,"50-59",Table1[[#This Row],[age]]&gt;60,"60+")</f>
        <v>20-29</v>
      </c>
    </row>
    <row r="1244" spans="1:11" x14ac:dyDescent="0.25">
      <c r="A1244" t="s">
        <v>3634</v>
      </c>
      <c r="B1244" t="s">
        <v>3635</v>
      </c>
      <c r="C1244" t="s">
        <v>3636</v>
      </c>
      <c r="D1244" t="s">
        <v>13</v>
      </c>
      <c r="E1244">
        <v>22</v>
      </c>
      <c r="F1244" t="s">
        <v>28</v>
      </c>
      <c r="G1244" t="s">
        <v>15</v>
      </c>
      <c r="H1244" t="s">
        <v>55</v>
      </c>
      <c r="I1244" t="s">
        <v>23</v>
      </c>
      <c r="J1244" s="3">
        <v>21854</v>
      </c>
      <c r="K1244" t="str" cm="1">
        <f t="array" ref="K1244">_xlfn.IFS(Table1[[#This Row],[age]]&lt;20,"19 Below",Table1[[#This Row],[age]]&lt;=29,"20-29",Table1[[#This Row],[age]]&lt;=39,"30-39",Table1[[#This Row],[age]]&lt;=49,"40-49",Table1[[#This Row],[age]]&lt;=59,"50-59",Table1[[#This Row],[age]]&gt;60,"60+")</f>
        <v>20-29</v>
      </c>
    </row>
    <row r="1245" spans="1:11" x14ac:dyDescent="0.25">
      <c r="A1245" t="s">
        <v>3637</v>
      </c>
      <c r="B1245" t="s">
        <v>3638</v>
      </c>
      <c r="C1245" t="s">
        <v>3639</v>
      </c>
      <c r="D1245" t="s">
        <v>34</v>
      </c>
      <c r="E1245">
        <v>30</v>
      </c>
      <c r="F1245" t="s">
        <v>14</v>
      </c>
      <c r="G1245" t="s">
        <v>44</v>
      </c>
      <c r="H1245" t="s">
        <v>16</v>
      </c>
      <c r="I1245" t="s">
        <v>40</v>
      </c>
      <c r="J1245" s="3">
        <v>145929</v>
      </c>
      <c r="K1245" t="str" cm="1">
        <f t="array" ref="K1245">_xlfn.IFS(Table1[[#This Row],[age]]&lt;20,"19 Below",Table1[[#This Row],[age]]&lt;=29,"20-29",Table1[[#This Row],[age]]&lt;=39,"30-39",Table1[[#This Row],[age]]&lt;=49,"40-49",Table1[[#This Row],[age]]&lt;=59,"50-59",Table1[[#This Row],[age]]&gt;60,"60+")</f>
        <v>30-39</v>
      </c>
    </row>
    <row r="1246" spans="1:11" x14ac:dyDescent="0.25">
      <c r="A1246" t="s">
        <v>3640</v>
      </c>
      <c r="B1246" t="s">
        <v>3641</v>
      </c>
      <c r="C1246" t="s">
        <v>2098</v>
      </c>
      <c r="D1246" t="s">
        <v>13</v>
      </c>
      <c r="E1246">
        <v>38</v>
      </c>
      <c r="F1246" t="s">
        <v>28</v>
      </c>
      <c r="G1246" t="s">
        <v>15</v>
      </c>
      <c r="H1246" t="s">
        <v>30</v>
      </c>
      <c r="I1246" t="s">
        <v>40</v>
      </c>
      <c r="J1246" s="3">
        <v>439935</v>
      </c>
      <c r="K1246" t="str" cm="1">
        <f t="array" ref="K1246">_xlfn.IFS(Table1[[#This Row],[age]]&lt;20,"19 Below",Table1[[#This Row],[age]]&lt;=29,"20-29",Table1[[#This Row],[age]]&lt;=39,"30-39",Table1[[#This Row],[age]]&lt;=49,"40-49",Table1[[#This Row],[age]]&lt;=59,"50-59",Table1[[#This Row],[age]]&gt;60,"60+")</f>
        <v>30-39</v>
      </c>
    </row>
    <row r="1247" spans="1:11" x14ac:dyDescent="0.25">
      <c r="A1247" t="s">
        <v>3642</v>
      </c>
      <c r="B1247" t="s">
        <v>3643</v>
      </c>
      <c r="C1247" t="s">
        <v>3644</v>
      </c>
      <c r="D1247" t="s">
        <v>34</v>
      </c>
      <c r="E1247">
        <v>26</v>
      </c>
      <c r="F1247" t="s">
        <v>14</v>
      </c>
      <c r="G1247" t="s">
        <v>29</v>
      </c>
      <c r="H1247" t="s">
        <v>16</v>
      </c>
      <c r="I1247" t="s">
        <v>17</v>
      </c>
      <c r="J1247" s="3">
        <v>93246</v>
      </c>
      <c r="K1247" t="str" cm="1">
        <f t="array" ref="K1247">_xlfn.IFS(Table1[[#This Row],[age]]&lt;20,"19 Below",Table1[[#This Row],[age]]&lt;=29,"20-29",Table1[[#This Row],[age]]&lt;=39,"30-39",Table1[[#This Row],[age]]&lt;=49,"40-49",Table1[[#This Row],[age]]&lt;=59,"50-59",Table1[[#This Row],[age]]&gt;60,"60+")</f>
        <v>20-29</v>
      </c>
    </row>
    <row r="1248" spans="1:11" x14ac:dyDescent="0.25">
      <c r="A1248" t="s">
        <v>3645</v>
      </c>
      <c r="B1248" t="s">
        <v>3646</v>
      </c>
      <c r="C1248" t="s">
        <v>3647</v>
      </c>
      <c r="D1248" t="s">
        <v>13</v>
      </c>
      <c r="E1248">
        <v>21</v>
      </c>
      <c r="F1248" t="s">
        <v>28</v>
      </c>
      <c r="G1248" t="s">
        <v>44</v>
      </c>
      <c r="H1248" t="s">
        <v>70</v>
      </c>
      <c r="I1248" t="s">
        <v>23</v>
      </c>
      <c r="J1248" s="3">
        <v>26137</v>
      </c>
      <c r="K1248" t="str" cm="1">
        <f t="array" ref="K1248">_xlfn.IFS(Table1[[#This Row],[age]]&lt;20,"19 Below",Table1[[#This Row],[age]]&lt;=29,"20-29",Table1[[#This Row],[age]]&lt;=39,"30-39",Table1[[#This Row],[age]]&lt;=49,"40-49",Table1[[#This Row],[age]]&lt;=59,"50-59",Table1[[#This Row],[age]]&gt;60,"60+")</f>
        <v>20-29</v>
      </c>
    </row>
    <row r="1249" spans="1:11" x14ac:dyDescent="0.25">
      <c r="A1249" t="s">
        <v>3648</v>
      </c>
      <c r="B1249" t="s">
        <v>3101</v>
      </c>
      <c r="C1249" t="s">
        <v>3649</v>
      </c>
      <c r="D1249" t="s">
        <v>13</v>
      </c>
      <c r="E1249">
        <v>19</v>
      </c>
      <c r="F1249" t="s">
        <v>28</v>
      </c>
      <c r="G1249" t="s">
        <v>15</v>
      </c>
      <c r="H1249" t="s">
        <v>55</v>
      </c>
      <c r="I1249" t="s">
        <v>17</v>
      </c>
      <c r="J1249" s="3">
        <v>26062</v>
      </c>
      <c r="K1249" t="str" cm="1">
        <f t="array" ref="K1249">_xlfn.IFS(Table1[[#This Row],[age]]&lt;20,"19 Below",Table1[[#This Row],[age]]&lt;=29,"20-29",Table1[[#This Row],[age]]&lt;=39,"30-39",Table1[[#This Row],[age]]&lt;=49,"40-49",Table1[[#This Row],[age]]&lt;=59,"50-59",Table1[[#This Row],[age]]&gt;60,"60+")</f>
        <v>19 Below</v>
      </c>
    </row>
    <row r="1250" spans="1:11" x14ac:dyDescent="0.25">
      <c r="A1250" t="s">
        <v>3650</v>
      </c>
      <c r="B1250" t="s">
        <v>3651</v>
      </c>
      <c r="C1250" t="s">
        <v>3652</v>
      </c>
      <c r="D1250" t="s">
        <v>13</v>
      </c>
      <c r="E1250">
        <v>39</v>
      </c>
      <c r="F1250" t="s">
        <v>14</v>
      </c>
      <c r="G1250" t="s">
        <v>44</v>
      </c>
      <c r="H1250" t="s">
        <v>66</v>
      </c>
      <c r="I1250" t="s">
        <v>23</v>
      </c>
      <c r="J1250" s="3">
        <v>265712</v>
      </c>
      <c r="K1250" t="str" cm="1">
        <f t="array" ref="K1250">_xlfn.IFS(Table1[[#This Row],[age]]&lt;20,"19 Below",Table1[[#This Row],[age]]&lt;=29,"20-29",Table1[[#This Row],[age]]&lt;=39,"30-39",Table1[[#This Row],[age]]&lt;=49,"40-49",Table1[[#This Row],[age]]&lt;=59,"50-59",Table1[[#This Row],[age]]&gt;60,"60+")</f>
        <v>30-39</v>
      </c>
    </row>
    <row r="1251" spans="1:11" x14ac:dyDescent="0.25">
      <c r="A1251" t="s">
        <v>3653</v>
      </c>
      <c r="B1251" t="s">
        <v>3654</v>
      </c>
      <c r="C1251" t="s">
        <v>3655</v>
      </c>
      <c r="D1251" t="s">
        <v>13</v>
      </c>
      <c r="E1251">
        <v>20</v>
      </c>
      <c r="F1251" t="s">
        <v>28</v>
      </c>
      <c r="G1251" t="s">
        <v>29</v>
      </c>
      <c r="H1251" t="s">
        <v>62</v>
      </c>
      <c r="I1251" t="s">
        <v>17</v>
      </c>
      <c r="J1251" s="3">
        <v>42308</v>
      </c>
      <c r="K1251" t="str" cm="1">
        <f t="array" ref="K1251">_xlfn.IFS(Table1[[#This Row],[age]]&lt;20,"19 Below",Table1[[#This Row],[age]]&lt;=29,"20-29",Table1[[#This Row],[age]]&lt;=39,"30-39",Table1[[#This Row],[age]]&lt;=49,"40-49",Table1[[#This Row],[age]]&lt;=59,"50-59",Table1[[#This Row],[age]]&gt;60,"60+")</f>
        <v>20-29</v>
      </c>
    </row>
    <row r="1252" spans="1:11" x14ac:dyDescent="0.25">
      <c r="A1252" t="s">
        <v>3656</v>
      </c>
      <c r="B1252" t="s">
        <v>3657</v>
      </c>
      <c r="C1252" t="s">
        <v>3658</v>
      </c>
      <c r="D1252" t="s">
        <v>34</v>
      </c>
      <c r="E1252">
        <v>22</v>
      </c>
      <c r="F1252" t="s">
        <v>28</v>
      </c>
      <c r="G1252" t="s">
        <v>21</v>
      </c>
      <c r="H1252" t="s">
        <v>70</v>
      </c>
      <c r="I1252" t="s">
        <v>23</v>
      </c>
      <c r="J1252" s="3">
        <v>36677</v>
      </c>
      <c r="K1252" t="str" cm="1">
        <f t="array" ref="K1252">_xlfn.IFS(Table1[[#This Row],[age]]&lt;20,"19 Below",Table1[[#This Row],[age]]&lt;=29,"20-29",Table1[[#This Row],[age]]&lt;=39,"30-39",Table1[[#This Row],[age]]&lt;=49,"40-49",Table1[[#This Row],[age]]&lt;=59,"50-59",Table1[[#This Row],[age]]&gt;60,"60+")</f>
        <v>20-29</v>
      </c>
    </row>
    <row r="1253" spans="1:11" x14ac:dyDescent="0.25">
      <c r="A1253" t="s">
        <v>3659</v>
      </c>
      <c r="B1253" t="s">
        <v>3660</v>
      </c>
      <c r="C1253" t="s">
        <v>3661</v>
      </c>
      <c r="D1253" t="s">
        <v>34</v>
      </c>
      <c r="E1253">
        <v>27</v>
      </c>
      <c r="F1253" t="s">
        <v>21</v>
      </c>
      <c r="G1253" t="s">
        <v>35</v>
      </c>
      <c r="H1253" t="s">
        <v>175</v>
      </c>
      <c r="I1253" t="s">
        <v>23</v>
      </c>
      <c r="J1253" s="3">
        <v>78265</v>
      </c>
      <c r="K1253" t="str" cm="1">
        <f t="array" ref="K1253">_xlfn.IFS(Table1[[#This Row],[age]]&lt;20,"19 Below",Table1[[#This Row],[age]]&lt;=29,"20-29",Table1[[#This Row],[age]]&lt;=39,"30-39",Table1[[#This Row],[age]]&lt;=49,"40-49",Table1[[#This Row],[age]]&lt;=59,"50-59",Table1[[#This Row],[age]]&gt;60,"60+")</f>
        <v>20-29</v>
      </c>
    </row>
    <row r="1254" spans="1:11" x14ac:dyDescent="0.25">
      <c r="A1254" t="s">
        <v>3662</v>
      </c>
      <c r="B1254" t="s">
        <v>3663</v>
      </c>
      <c r="C1254" t="s">
        <v>3664</v>
      </c>
      <c r="D1254" t="s">
        <v>13</v>
      </c>
      <c r="E1254">
        <v>30</v>
      </c>
      <c r="F1254" t="s">
        <v>14</v>
      </c>
      <c r="G1254" t="s">
        <v>29</v>
      </c>
      <c r="H1254" t="s">
        <v>16</v>
      </c>
      <c r="I1254" t="s">
        <v>23</v>
      </c>
      <c r="J1254" s="3">
        <v>135160</v>
      </c>
      <c r="K1254" t="str" cm="1">
        <f t="array" ref="K1254">_xlfn.IFS(Table1[[#This Row],[age]]&lt;20,"19 Below",Table1[[#This Row],[age]]&lt;=29,"20-29",Table1[[#This Row],[age]]&lt;=39,"30-39",Table1[[#This Row],[age]]&lt;=49,"40-49",Table1[[#This Row],[age]]&lt;=59,"50-59",Table1[[#This Row],[age]]&gt;60,"60+")</f>
        <v>30-39</v>
      </c>
    </row>
    <row r="1255" spans="1:11" x14ac:dyDescent="0.25">
      <c r="A1255" t="s">
        <v>3665</v>
      </c>
      <c r="B1255" t="s">
        <v>3666</v>
      </c>
      <c r="C1255" t="s">
        <v>3667</v>
      </c>
      <c r="D1255" t="s">
        <v>13</v>
      </c>
      <c r="E1255">
        <v>19</v>
      </c>
      <c r="F1255" t="s">
        <v>28</v>
      </c>
      <c r="G1255" t="s">
        <v>29</v>
      </c>
      <c r="H1255" t="s">
        <v>62</v>
      </c>
      <c r="I1255" t="s">
        <v>17</v>
      </c>
      <c r="J1255" s="3">
        <v>60077</v>
      </c>
      <c r="K1255" t="str" cm="1">
        <f t="array" ref="K1255">_xlfn.IFS(Table1[[#This Row],[age]]&lt;20,"19 Below",Table1[[#This Row],[age]]&lt;=29,"20-29",Table1[[#This Row],[age]]&lt;=39,"30-39",Table1[[#This Row],[age]]&lt;=49,"40-49",Table1[[#This Row],[age]]&lt;=59,"50-59",Table1[[#This Row],[age]]&gt;60,"60+")</f>
        <v>19 Below</v>
      </c>
    </row>
    <row r="1256" spans="1:11" x14ac:dyDescent="0.25">
      <c r="A1256" t="s">
        <v>3668</v>
      </c>
      <c r="B1256" t="s">
        <v>3669</v>
      </c>
      <c r="C1256" t="s">
        <v>3670</v>
      </c>
      <c r="D1256" t="s">
        <v>34</v>
      </c>
      <c r="E1256">
        <v>22</v>
      </c>
      <c r="F1256" t="s">
        <v>28</v>
      </c>
      <c r="G1256" t="s">
        <v>15</v>
      </c>
      <c r="H1256" t="s">
        <v>55</v>
      </c>
      <c r="I1256" t="s">
        <v>23</v>
      </c>
      <c r="J1256" s="3">
        <v>31161</v>
      </c>
      <c r="K1256" t="str" cm="1">
        <f t="array" ref="K1256">_xlfn.IFS(Table1[[#This Row],[age]]&lt;20,"19 Below",Table1[[#This Row],[age]]&lt;=29,"20-29",Table1[[#This Row],[age]]&lt;=39,"30-39",Table1[[#This Row],[age]]&lt;=49,"40-49",Table1[[#This Row],[age]]&lt;=59,"50-59",Table1[[#This Row],[age]]&gt;60,"60+")</f>
        <v>20-29</v>
      </c>
    </row>
    <row r="1257" spans="1:11" x14ac:dyDescent="0.25">
      <c r="A1257" t="s">
        <v>3671</v>
      </c>
      <c r="B1257" t="s">
        <v>3672</v>
      </c>
      <c r="C1257" t="s">
        <v>3673</v>
      </c>
      <c r="D1257" t="s">
        <v>27</v>
      </c>
      <c r="E1257">
        <v>46</v>
      </c>
      <c r="F1257" t="s">
        <v>14</v>
      </c>
      <c r="G1257" t="s">
        <v>29</v>
      </c>
      <c r="H1257" t="s">
        <v>16</v>
      </c>
      <c r="I1257" t="s">
        <v>23</v>
      </c>
      <c r="J1257" s="3">
        <v>223874</v>
      </c>
      <c r="K1257" t="str" cm="1">
        <f t="array" ref="K1257">_xlfn.IFS(Table1[[#This Row],[age]]&lt;20,"19 Below",Table1[[#This Row],[age]]&lt;=29,"20-29",Table1[[#This Row],[age]]&lt;=39,"30-39",Table1[[#This Row],[age]]&lt;=49,"40-49",Table1[[#This Row],[age]]&lt;=59,"50-59",Table1[[#This Row],[age]]&gt;60,"60+")</f>
        <v>40-49</v>
      </c>
    </row>
    <row r="1258" spans="1:11" x14ac:dyDescent="0.25">
      <c r="A1258" t="s">
        <v>3674</v>
      </c>
      <c r="B1258" t="s">
        <v>3675</v>
      </c>
      <c r="C1258" t="s">
        <v>3676</v>
      </c>
      <c r="D1258" t="s">
        <v>13</v>
      </c>
      <c r="E1258">
        <v>21</v>
      </c>
      <c r="F1258" t="s">
        <v>28</v>
      </c>
      <c r="G1258" t="s">
        <v>48</v>
      </c>
      <c r="H1258" t="s">
        <v>55</v>
      </c>
      <c r="I1258" t="s">
        <v>23</v>
      </c>
      <c r="J1258" s="3">
        <v>38749</v>
      </c>
      <c r="K1258" t="str" cm="1">
        <f t="array" ref="K1258">_xlfn.IFS(Table1[[#This Row],[age]]&lt;20,"19 Below",Table1[[#This Row],[age]]&lt;=29,"20-29",Table1[[#This Row],[age]]&lt;=39,"30-39",Table1[[#This Row],[age]]&lt;=49,"40-49",Table1[[#This Row],[age]]&lt;=59,"50-59",Table1[[#This Row],[age]]&gt;60,"60+")</f>
        <v>20-29</v>
      </c>
    </row>
    <row r="1259" spans="1:11" x14ac:dyDescent="0.25">
      <c r="A1259" t="s">
        <v>3677</v>
      </c>
      <c r="B1259" t="s">
        <v>3678</v>
      </c>
      <c r="C1259" t="s">
        <v>3679</v>
      </c>
      <c r="D1259" t="s">
        <v>34</v>
      </c>
      <c r="E1259">
        <v>30</v>
      </c>
      <c r="F1259" t="s">
        <v>28</v>
      </c>
      <c r="G1259" t="s">
        <v>44</v>
      </c>
      <c r="H1259" t="s">
        <v>74</v>
      </c>
      <c r="I1259" t="s">
        <v>17</v>
      </c>
      <c r="J1259" s="3">
        <v>145589</v>
      </c>
      <c r="K1259" t="str" cm="1">
        <f t="array" ref="K1259">_xlfn.IFS(Table1[[#This Row],[age]]&lt;20,"19 Below",Table1[[#This Row],[age]]&lt;=29,"20-29",Table1[[#This Row],[age]]&lt;=39,"30-39",Table1[[#This Row],[age]]&lt;=49,"40-49",Table1[[#This Row],[age]]&lt;=59,"50-59",Table1[[#This Row],[age]]&gt;60,"60+")</f>
        <v>30-39</v>
      </c>
    </row>
    <row r="1260" spans="1:11" x14ac:dyDescent="0.25">
      <c r="A1260" t="s">
        <v>3680</v>
      </c>
      <c r="B1260" t="s">
        <v>3681</v>
      </c>
      <c r="C1260" t="s">
        <v>3682</v>
      </c>
      <c r="D1260" t="s">
        <v>34</v>
      </c>
      <c r="E1260">
        <v>20</v>
      </c>
      <c r="F1260" t="s">
        <v>28</v>
      </c>
      <c r="G1260" t="s">
        <v>48</v>
      </c>
      <c r="H1260" t="s">
        <v>70</v>
      </c>
      <c r="I1260" t="s">
        <v>40</v>
      </c>
      <c r="J1260" s="3">
        <v>31801</v>
      </c>
      <c r="K1260" t="str" cm="1">
        <f t="array" ref="K1260">_xlfn.IFS(Table1[[#This Row],[age]]&lt;20,"19 Below",Table1[[#This Row],[age]]&lt;=29,"20-29",Table1[[#This Row],[age]]&lt;=39,"30-39",Table1[[#This Row],[age]]&lt;=49,"40-49",Table1[[#This Row],[age]]&lt;=59,"50-59",Table1[[#This Row],[age]]&gt;60,"60+")</f>
        <v>20-29</v>
      </c>
    </row>
    <row r="1261" spans="1:11" x14ac:dyDescent="0.25">
      <c r="A1261" t="s">
        <v>3683</v>
      </c>
      <c r="B1261" t="s">
        <v>3684</v>
      </c>
      <c r="C1261" t="s">
        <v>3685</v>
      </c>
      <c r="D1261" t="s">
        <v>34</v>
      </c>
      <c r="E1261">
        <v>19</v>
      </c>
      <c r="F1261" t="s">
        <v>28</v>
      </c>
      <c r="G1261" t="s">
        <v>15</v>
      </c>
      <c r="H1261" t="s">
        <v>74</v>
      </c>
      <c r="I1261" t="s">
        <v>23</v>
      </c>
      <c r="J1261" s="3">
        <v>49005</v>
      </c>
      <c r="K1261" t="str" cm="1">
        <f t="array" ref="K1261">_xlfn.IFS(Table1[[#This Row],[age]]&lt;20,"19 Below",Table1[[#This Row],[age]]&lt;=29,"20-29",Table1[[#This Row],[age]]&lt;=39,"30-39",Table1[[#This Row],[age]]&lt;=49,"40-49",Table1[[#This Row],[age]]&lt;=59,"50-59",Table1[[#This Row],[age]]&gt;60,"60+")</f>
        <v>19 Below</v>
      </c>
    </row>
    <row r="1262" spans="1:11" x14ac:dyDescent="0.25">
      <c r="A1262" t="s">
        <v>3686</v>
      </c>
      <c r="B1262" t="s">
        <v>2046</v>
      </c>
      <c r="C1262" t="s">
        <v>3687</v>
      </c>
      <c r="D1262" t="s">
        <v>13</v>
      </c>
      <c r="E1262">
        <v>19</v>
      </c>
      <c r="F1262" t="s">
        <v>14</v>
      </c>
      <c r="G1262" t="s">
        <v>29</v>
      </c>
      <c r="H1262" t="s">
        <v>16</v>
      </c>
      <c r="I1262" t="s">
        <v>17</v>
      </c>
      <c r="J1262" s="3">
        <v>53387</v>
      </c>
      <c r="K1262" t="str" cm="1">
        <f t="array" ref="K1262">_xlfn.IFS(Table1[[#This Row],[age]]&lt;20,"19 Below",Table1[[#This Row],[age]]&lt;=29,"20-29",Table1[[#This Row],[age]]&lt;=39,"30-39",Table1[[#This Row],[age]]&lt;=49,"40-49",Table1[[#This Row],[age]]&lt;=59,"50-59",Table1[[#This Row],[age]]&gt;60,"60+")</f>
        <v>19 Below</v>
      </c>
    </row>
    <row r="1263" spans="1:11" x14ac:dyDescent="0.25">
      <c r="A1263" t="s">
        <v>3688</v>
      </c>
      <c r="B1263" t="s">
        <v>3689</v>
      </c>
      <c r="C1263" t="s">
        <v>3690</v>
      </c>
      <c r="D1263" t="s">
        <v>34</v>
      </c>
      <c r="E1263">
        <v>27</v>
      </c>
      <c r="F1263" t="s">
        <v>28</v>
      </c>
      <c r="G1263" t="s">
        <v>44</v>
      </c>
      <c r="H1263" t="s">
        <v>74</v>
      </c>
      <c r="I1263" t="s">
        <v>40</v>
      </c>
      <c r="J1263" s="3">
        <v>88122</v>
      </c>
      <c r="K1263" t="str" cm="1">
        <f t="array" ref="K1263">_xlfn.IFS(Table1[[#This Row],[age]]&lt;20,"19 Below",Table1[[#This Row],[age]]&lt;=29,"20-29",Table1[[#This Row],[age]]&lt;=39,"30-39",Table1[[#This Row],[age]]&lt;=49,"40-49",Table1[[#This Row],[age]]&lt;=59,"50-59",Table1[[#This Row],[age]]&gt;60,"60+")</f>
        <v>20-29</v>
      </c>
    </row>
    <row r="1264" spans="1:11" x14ac:dyDescent="0.25">
      <c r="A1264" t="s">
        <v>3691</v>
      </c>
      <c r="B1264" t="s">
        <v>3481</v>
      </c>
      <c r="C1264" t="s">
        <v>3692</v>
      </c>
      <c r="D1264" t="s">
        <v>27</v>
      </c>
      <c r="E1264">
        <v>19</v>
      </c>
      <c r="F1264" t="s">
        <v>28</v>
      </c>
      <c r="G1264" t="s">
        <v>29</v>
      </c>
      <c r="H1264" t="s">
        <v>55</v>
      </c>
      <c r="I1264" t="s">
        <v>17</v>
      </c>
      <c r="J1264" s="3">
        <v>41092</v>
      </c>
      <c r="K1264" t="str" cm="1">
        <f t="array" ref="K1264">_xlfn.IFS(Table1[[#This Row],[age]]&lt;20,"19 Below",Table1[[#This Row],[age]]&lt;=29,"20-29",Table1[[#This Row],[age]]&lt;=39,"30-39",Table1[[#This Row],[age]]&lt;=49,"40-49",Table1[[#This Row],[age]]&lt;=59,"50-59",Table1[[#This Row],[age]]&gt;60,"60+")</f>
        <v>19 Below</v>
      </c>
    </row>
    <row r="1265" spans="1:11" x14ac:dyDescent="0.25">
      <c r="A1265" t="s">
        <v>3693</v>
      </c>
      <c r="B1265" t="s">
        <v>3694</v>
      </c>
      <c r="C1265" t="s">
        <v>3695</v>
      </c>
      <c r="D1265" t="s">
        <v>34</v>
      </c>
      <c r="E1265">
        <v>19</v>
      </c>
      <c r="F1265" t="s">
        <v>28</v>
      </c>
      <c r="G1265" t="s">
        <v>15</v>
      </c>
      <c r="H1265" t="s">
        <v>62</v>
      </c>
      <c r="I1265" t="s">
        <v>17</v>
      </c>
      <c r="J1265" s="3">
        <v>64882</v>
      </c>
      <c r="K1265" t="str" cm="1">
        <f t="array" ref="K1265">_xlfn.IFS(Table1[[#This Row],[age]]&lt;20,"19 Below",Table1[[#This Row],[age]]&lt;=29,"20-29",Table1[[#This Row],[age]]&lt;=39,"30-39",Table1[[#This Row],[age]]&lt;=49,"40-49",Table1[[#This Row],[age]]&lt;=59,"50-59",Table1[[#This Row],[age]]&gt;60,"60+")</f>
        <v>19 Below</v>
      </c>
    </row>
    <row r="1266" spans="1:11" x14ac:dyDescent="0.25">
      <c r="A1266" t="s">
        <v>3696</v>
      </c>
      <c r="B1266" t="s">
        <v>3697</v>
      </c>
      <c r="C1266" t="s">
        <v>3698</v>
      </c>
      <c r="D1266" t="s">
        <v>34</v>
      </c>
      <c r="E1266">
        <v>32</v>
      </c>
      <c r="F1266" t="s">
        <v>14</v>
      </c>
      <c r="G1266" t="s">
        <v>29</v>
      </c>
      <c r="H1266" t="s">
        <v>66</v>
      </c>
      <c r="I1266" t="s">
        <v>17</v>
      </c>
      <c r="J1266" s="3">
        <v>202322</v>
      </c>
      <c r="K1266" t="str" cm="1">
        <f t="array" ref="K1266">_xlfn.IFS(Table1[[#This Row],[age]]&lt;20,"19 Below",Table1[[#This Row],[age]]&lt;=29,"20-29",Table1[[#This Row],[age]]&lt;=39,"30-39",Table1[[#This Row],[age]]&lt;=49,"40-49",Table1[[#This Row],[age]]&lt;=59,"50-59",Table1[[#This Row],[age]]&gt;60,"60+")</f>
        <v>30-39</v>
      </c>
    </row>
    <row r="1267" spans="1:11" x14ac:dyDescent="0.25">
      <c r="A1267" t="s">
        <v>3699</v>
      </c>
      <c r="B1267" t="s">
        <v>3700</v>
      </c>
      <c r="C1267" t="s">
        <v>3701</v>
      </c>
      <c r="D1267" t="s">
        <v>13</v>
      </c>
      <c r="E1267">
        <v>21</v>
      </c>
      <c r="F1267" t="s">
        <v>28</v>
      </c>
      <c r="G1267" t="s">
        <v>44</v>
      </c>
      <c r="H1267" t="s">
        <v>74</v>
      </c>
      <c r="I1267" t="s">
        <v>40</v>
      </c>
      <c r="J1267" s="3">
        <v>36012</v>
      </c>
      <c r="K1267" t="str" cm="1">
        <f t="array" ref="K1267">_xlfn.IFS(Table1[[#This Row],[age]]&lt;20,"19 Below",Table1[[#This Row],[age]]&lt;=29,"20-29",Table1[[#This Row],[age]]&lt;=39,"30-39",Table1[[#This Row],[age]]&lt;=49,"40-49",Table1[[#This Row],[age]]&lt;=59,"50-59",Table1[[#This Row],[age]]&gt;60,"60+")</f>
        <v>20-29</v>
      </c>
    </row>
    <row r="1268" spans="1:11" x14ac:dyDescent="0.25">
      <c r="A1268" t="s">
        <v>3702</v>
      </c>
      <c r="B1268" t="s">
        <v>3703</v>
      </c>
      <c r="C1268" t="s">
        <v>3704</v>
      </c>
      <c r="D1268" t="s">
        <v>13</v>
      </c>
      <c r="E1268">
        <v>22</v>
      </c>
      <c r="F1268" t="s">
        <v>28</v>
      </c>
      <c r="G1268" t="s">
        <v>15</v>
      </c>
      <c r="H1268" t="s">
        <v>70</v>
      </c>
      <c r="I1268" t="s">
        <v>23</v>
      </c>
      <c r="J1268" s="3">
        <v>27763</v>
      </c>
      <c r="K1268" t="str" cm="1">
        <f t="array" ref="K1268">_xlfn.IFS(Table1[[#This Row],[age]]&lt;20,"19 Below",Table1[[#This Row],[age]]&lt;=29,"20-29",Table1[[#This Row],[age]]&lt;=39,"30-39",Table1[[#This Row],[age]]&lt;=49,"40-49",Table1[[#This Row],[age]]&lt;=59,"50-59",Table1[[#This Row],[age]]&gt;60,"60+")</f>
        <v>20-29</v>
      </c>
    </row>
    <row r="1269" spans="1:11" x14ac:dyDescent="0.25">
      <c r="A1269" t="s">
        <v>3705</v>
      </c>
      <c r="B1269" t="s">
        <v>3706</v>
      </c>
      <c r="C1269" t="s">
        <v>3707</v>
      </c>
      <c r="D1269" t="s">
        <v>34</v>
      </c>
      <c r="E1269">
        <v>21</v>
      </c>
      <c r="F1269" t="s">
        <v>14</v>
      </c>
      <c r="G1269" t="s">
        <v>44</v>
      </c>
      <c r="H1269" t="s">
        <v>16</v>
      </c>
      <c r="I1269" t="s">
        <v>40</v>
      </c>
      <c r="J1269" s="3">
        <v>37035</v>
      </c>
      <c r="K1269" t="str" cm="1">
        <f t="array" ref="K1269">_xlfn.IFS(Table1[[#This Row],[age]]&lt;20,"19 Below",Table1[[#This Row],[age]]&lt;=29,"20-29",Table1[[#This Row],[age]]&lt;=39,"30-39",Table1[[#This Row],[age]]&lt;=49,"40-49",Table1[[#This Row],[age]]&lt;=59,"50-59",Table1[[#This Row],[age]]&gt;60,"60+")</f>
        <v>20-29</v>
      </c>
    </row>
    <row r="1270" spans="1:11" x14ac:dyDescent="0.25">
      <c r="A1270" t="s">
        <v>3708</v>
      </c>
      <c r="B1270" t="s">
        <v>1507</v>
      </c>
      <c r="C1270" t="s">
        <v>3709</v>
      </c>
      <c r="D1270" t="s">
        <v>34</v>
      </c>
      <c r="E1270">
        <v>20</v>
      </c>
      <c r="F1270" t="s">
        <v>28</v>
      </c>
      <c r="G1270" t="s">
        <v>15</v>
      </c>
      <c r="H1270" t="s">
        <v>55</v>
      </c>
      <c r="I1270" t="s">
        <v>17</v>
      </c>
      <c r="J1270" s="3">
        <v>37361</v>
      </c>
      <c r="K1270" t="str" cm="1">
        <f t="array" ref="K1270">_xlfn.IFS(Table1[[#This Row],[age]]&lt;20,"19 Below",Table1[[#This Row],[age]]&lt;=29,"20-29",Table1[[#This Row],[age]]&lt;=39,"30-39",Table1[[#This Row],[age]]&lt;=49,"40-49",Table1[[#This Row],[age]]&lt;=59,"50-59",Table1[[#This Row],[age]]&gt;60,"60+")</f>
        <v>20-29</v>
      </c>
    </row>
    <row r="1271" spans="1:11" x14ac:dyDescent="0.25">
      <c r="A1271" t="s">
        <v>3710</v>
      </c>
      <c r="B1271" t="s">
        <v>1281</v>
      </c>
      <c r="C1271" t="s">
        <v>3711</v>
      </c>
      <c r="D1271" t="s">
        <v>13</v>
      </c>
      <c r="E1271">
        <v>35</v>
      </c>
      <c r="F1271" t="s">
        <v>14</v>
      </c>
      <c r="G1271" t="s">
        <v>90</v>
      </c>
      <c r="H1271" t="s">
        <v>16</v>
      </c>
      <c r="I1271" t="s">
        <v>40</v>
      </c>
      <c r="J1271" s="3">
        <v>200802</v>
      </c>
      <c r="K1271" t="str" cm="1">
        <f t="array" ref="K1271">_xlfn.IFS(Table1[[#This Row],[age]]&lt;20,"19 Below",Table1[[#This Row],[age]]&lt;=29,"20-29",Table1[[#This Row],[age]]&lt;=39,"30-39",Table1[[#This Row],[age]]&lt;=49,"40-49",Table1[[#This Row],[age]]&lt;=59,"50-59",Table1[[#This Row],[age]]&gt;60,"60+")</f>
        <v>30-39</v>
      </c>
    </row>
    <row r="1272" spans="1:11" x14ac:dyDescent="0.25">
      <c r="A1272" t="s">
        <v>3712</v>
      </c>
      <c r="B1272" t="s">
        <v>3713</v>
      </c>
      <c r="C1272" t="s">
        <v>3714</v>
      </c>
      <c r="D1272" t="s">
        <v>34</v>
      </c>
      <c r="E1272">
        <v>21</v>
      </c>
      <c r="F1272" t="s">
        <v>14</v>
      </c>
      <c r="G1272" t="s">
        <v>146</v>
      </c>
      <c r="H1272" t="s">
        <v>16</v>
      </c>
      <c r="I1272" t="s">
        <v>40</v>
      </c>
      <c r="J1272" s="3">
        <v>60769</v>
      </c>
      <c r="K1272" t="str" cm="1">
        <f t="array" ref="K1272">_xlfn.IFS(Table1[[#This Row],[age]]&lt;20,"19 Below",Table1[[#This Row],[age]]&lt;=29,"20-29",Table1[[#This Row],[age]]&lt;=39,"30-39",Table1[[#This Row],[age]]&lt;=49,"40-49",Table1[[#This Row],[age]]&lt;=59,"50-59",Table1[[#This Row],[age]]&gt;60,"60+")</f>
        <v>20-29</v>
      </c>
    </row>
    <row r="1273" spans="1:11" x14ac:dyDescent="0.25">
      <c r="A1273" t="s">
        <v>3715</v>
      </c>
      <c r="B1273" t="s">
        <v>3716</v>
      </c>
      <c r="C1273" t="s">
        <v>3717</v>
      </c>
      <c r="D1273" t="s">
        <v>13</v>
      </c>
      <c r="E1273">
        <v>32</v>
      </c>
      <c r="F1273" t="s">
        <v>28</v>
      </c>
      <c r="G1273" t="s">
        <v>15</v>
      </c>
      <c r="H1273" t="s">
        <v>150</v>
      </c>
      <c r="I1273" t="s">
        <v>23</v>
      </c>
      <c r="J1273" s="3">
        <v>253019</v>
      </c>
      <c r="K1273" t="str" cm="1">
        <f t="array" ref="K1273">_xlfn.IFS(Table1[[#This Row],[age]]&lt;20,"19 Below",Table1[[#This Row],[age]]&lt;=29,"20-29",Table1[[#This Row],[age]]&lt;=39,"30-39",Table1[[#This Row],[age]]&lt;=49,"40-49",Table1[[#This Row],[age]]&lt;=59,"50-59",Table1[[#This Row],[age]]&gt;60,"60+")</f>
        <v>30-39</v>
      </c>
    </row>
    <row r="1274" spans="1:11" x14ac:dyDescent="0.25">
      <c r="A1274" t="s">
        <v>3718</v>
      </c>
      <c r="B1274" t="s">
        <v>3719</v>
      </c>
      <c r="C1274" t="s">
        <v>3720</v>
      </c>
      <c r="D1274" t="s">
        <v>34</v>
      </c>
      <c r="E1274">
        <v>22</v>
      </c>
      <c r="F1274" t="s">
        <v>14</v>
      </c>
      <c r="G1274" t="s">
        <v>15</v>
      </c>
      <c r="H1274" t="s">
        <v>16</v>
      </c>
      <c r="I1274" t="s">
        <v>23</v>
      </c>
      <c r="J1274" s="3">
        <v>46546</v>
      </c>
      <c r="K1274" t="str" cm="1">
        <f t="array" ref="K1274">_xlfn.IFS(Table1[[#This Row],[age]]&lt;20,"19 Below",Table1[[#This Row],[age]]&lt;=29,"20-29",Table1[[#This Row],[age]]&lt;=39,"30-39",Table1[[#This Row],[age]]&lt;=49,"40-49",Table1[[#This Row],[age]]&lt;=59,"50-59",Table1[[#This Row],[age]]&gt;60,"60+")</f>
        <v>20-29</v>
      </c>
    </row>
    <row r="1275" spans="1:11" x14ac:dyDescent="0.25">
      <c r="A1275" t="s">
        <v>3721</v>
      </c>
      <c r="B1275" t="s">
        <v>3295</v>
      </c>
      <c r="C1275" t="s">
        <v>3722</v>
      </c>
      <c r="D1275" t="s">
        <v>34</v>
      </c>
      <c r="E1275">
        <v>21</v>
      </c>
      <c r="F1275" t="s">
        <v>14</v>
      </c>
      <c r="G1275" t="s">
        <v>90</v>
      </c>
      <c r="H1275" t="s">
        <v>16</v>
      </c>
      <c r="I1275" t="s">
        <v>23</v>
      </c>
      <c r="J1275" s="3">
        <v>76482</v>
      </c>
      <c r="K1275" t="str" cm="1">
        <f t="array" ref="K1275">_xlfn.IFS(Table1[[#This Row],[age]]&lt;20,"19 Below",Table1[[#This Row],[age]]&lt;=29,"20-29",Table1[[#This Row],[age]]&lt;=39,"30-39",Table1[[#This Row],[age]]&lt;=49,"40-49",Table1[[#This Row],[age]]&lt;=59,"50-59",Table1[[#This Row],[age]]&gt;60,"60+")</f>
        <v>20-29</v>
      </c>
    </row>
    <row r="1276" spans="1:11" x14ac:dyDescent="0.25">
      <c r="A1276" t="s">
        <v>3723</v>
      </c>
      <c r="B1276" t="s">
        <v>3724</v>
      </c>
      <c r="C1276" t="s">
        <v>3725</v>
      </c>
      <c r="D1276" t="s">
        <v>13</v>
      </c>
      <c r="E1276">
        <v>22</v>
      </c>
      <c r="F1276" t="s">
        <v>14</v>
      </c>
      <c r="G1276" t="s">
        <v>15</v>
      </c>
      <c r="H1276" t="s">
        <v>118</v>
      </c>
      <c r="I1276" t="s">
        <v>23</v>
      </c>
      <c r="J1276" s="3">
        <v>34432</v>
      </c>
      <c r="K1276" t="str" cm="1">
        <f t="array" ref="K1276">_xlfn.IFS(Table1[[#This Row],[age]]&lt;20,"19 Below",Table1[[#This Row],[age]]&lt;=29,"20-29",Table1[[#This Row],[age]]&lt;=39,"30-39",Table1[[#This Row],[age]]&lt;=49,"40-49",Table1[[#This Row],[age]]&lt;=59,"50-59",Table1[[#This Row],[age]]&gt;60,"60+")</f>
        <v>20-29</v>
      </c>
    </row>
    <row r="1277" spans="1:11" x14ac:dyDescent="0.25">
      <c r="A1277" t="s">
        <v>3726</v>
      </c>
      <c r="B1277" t="s">
        <v>3727</v>
      </c>
      <c r="C1277" t="s">
        <v>3728</v>
      </c>
      <c r="D1277" t="s">
        <v>13</v>
      </c>
      <c r="E1277">
        <v>21</v>
      </c>
      <c r="F1277" t="s">
        <v>14</v>
      </c>
      <c r="G1277" t="s">
        <v>146</v>
      </c>
      <c r="H1277" t="s">
        <v>16</v>
      </c>
      <c r="I1277" t="s">
        <v>17</v>
      </c>
      <c r="J1277" s="3">
        <v>47553</v>
      </c>
      <c r="K1277" t="str" cm="1">
        <f t="array" ref="K1277">_xlfn.IFS(Table1[[#This Row],[age]]&lt;20,"19 Below",Table1[[#This Row],[age]]&lt;=29,"20-29",Table1[[#This Row],[age]]&lt;=39,"30-39",Table1[[#This Row],[age]]&lt;=49,"40-49",Table1[[#This Row],[age]]&lt;=59,"50-59",Table1[[#This Row],[age]]&gt;60,"60+")</f>
        <v>20-29</v>
      </c>
    </row>
    <row r="1278" spans="1:11" x14ac:dyDescent="0.25">
      <c r="A1278" t="s">
        <v>3729</v>
      </c>
      <c r="B1278" t="s">
        <v>3730</v>
      </c>
      <c r="C1278" t="s">
        <v>3731</v>
      </c>
      <c r="D1278" t="s">
        <v>13</v>
      </c>
      <c r="E1278">
        <v>43</v>
      </c>
      <c r="F1278" t="s">
        <v>28</v>
      </c>
      <c r="G1278" t="s">
        <v>15</v>
      </c>
      <c r="H1278" t="s">
        <v>62</v>
      </c>
      <c r="I1278" t="s">
        <v>23</v>
      </c>
      <c r="J1278" s="3">
        <v>254834</v>
      </c>
      <c r="K1278" t="str" cm="1">
        <f t="array" ref="K1278">_xlfn.IFS(Table1[[#This Row],[age]]&lt;20,"19 Below",Table1[[#This Row],[age]]&lt;=29,"20-29",Table1[[#This Row],[age]]&lt;=39,"30-39",Table1[[#This Row],[age]]&lt;=49,"40-49",Table1[[#This Row],[age]]&lt;=59,"50-59",Table1[[#This Row],[age]]&gt;60,"60+")</f>
        <v>40-49</v>
      </c>
    </row>
    <row r="1279" spans="1:11" x14ac:dyDescent="0.25">
      <c r="A1279" t="s">
        <v>3732</v>
      </c>
      <c r="B1279" t="s">
        <v>3733</v>
      </c>
      <c r="C1279" t="s">
        <v>3734</v>
      </c>
      <c r="D1279" t="s">
        <v>27</v>
      </c>
      <c r="E1279">
        <v>19</v>
      </c>
      <c r="F1279" t="s">
        <v>14</v>
      </c>
      <c r="G1279" t="s">
        <v>21</v>
      </c>
      <c r="H1279" t="s">
        <v>16</v>
      </c>
      <c r="I1279" t="s">
        <v>17</v>
      </c>
      <c r="J1279" s="3">
        <v>46813</v>
      </c>
      <c r="K1279" t="str" cm="1">
        <f t="array" ref="K1279">_xlfn.IFS(Table1[[#This Row],[age]]&lt;20,"19 Below",Table1[[#This Row],[age]]&lt;=29,"20-29",Table1[[#This Row],[age]]&lt;=39,"30-39",Table1[[#This Row],[age]]&lt;=49,"40-49",Table1[[#This Row],[age]]&lt;=59,"50-59",Table1[[#This Row],[age]]&gt;60,"60+")</f>
        <v>19 Below</v>
      </c>
    </row>
    <row r="1280" spans="1:11" x14ac:dyDescent="0.25">
      <c r="A1280" t="s">
        <v>3735</v>
      </c>
      <c r="B1280" t="s">
        <v>3736</v>
      </c>
      <c r="C1280" t="s">
        <v>3737</v>
      </c>
      <c r="D1280" t="s">
        <v>13</v>
      </c>
      <c r="E1280">
        <v>49</v>
      </c>
      <c r="F1280" t="s">
        <v>21</v>
      </c>
      <c r="G1280" t="s">
        <v>90</v>
      </c>
      <c r="H1280" t="s">
        <v>227</v>
      </c>
      <c r="I1280" t="s">
        <v>23</v>
      </c>
      <c r="J1280" s="3">
        <v>509261</v>
      </c>
      <c r="K1280" t="str" cm="1">
        <f t="array" ref="K1280">_xlfn.IFS(Table1[[#This Row],[age]]&lt;20,"19 Below",Table1[[#This Row],[age]]&lt;=29,"20-29",Table1[[#This Row],[age]]&lt;=39,"30-39",Table1[[#This Row],[age]]&lt;=49,"40-49",Table1[[#This Row],[age]]&lt;=59,"50-59",Table1[[#This Row],[age]]&gt;60,"60+")</f>
        <v>40-49</v>
      </c>
    </row>
    <row r="1281" spans="1:11" x14ac:dyDescent="0.25">
      <c r="A1281" t="s">
        <v>3738</v>
      </c>
      <c r="B1281" t="s">
        <v>3739</v>
      </c>
      <c r="C1281" t="s">
        <v>3740</v>
      </c>
      <c r="D1281" t="s">
        <v>34</v>
      </c>
      <c r="E1281">
        <v>50</v>
      </c>
      <c r="F1281" t="s">
        <v>14</v>
      </c>
      <c r="G1281" t="s">
        <v>146</v>
      </c>
      <c r="H1281" t="s">
        <v>16</v>
      </c>
      <c r="I1281" t="s">
        <v>23</v>
      </c>
      <c r="J1281" s="3">
        <v>214707</v>
      </c>
      <c r="K1281" t="str" cm="1">
        <f t="array" ref="K1281">_xlfn.IFS(Table1[[#This Row],[age]]&lt;20,"19 Below",Table1[[#This Row],[age]]&lt;=29,"20-29",Table1[[#This Row],[age]]&lt;=39,"30-39",Table1[[#This Row],[age]]&lt;=49,"40-49",Table1[[#This Row],[age]]&lt;=59,"50-59",Table1[[#This Row],[age]]&gt;60,"60+")</f>
        <v>50-59</v>
      </c>
    </row>
    <row r="1282" spans="1:11" x14ac:dyDescent="0.25">
      <c r="A1282" t="s">
        <v>3741</v>
      </c>
      <c r="B1282" t="s">
        <v>3742</v>
      </c>
      <c r="C1282" t="s">
        <v>3743</v>
      </c>
      <c r="D1282" t="s">
        <v>34</v>
      </c>
      <c r="E1282">
        <v>38</v>
      </c>
      <c r="F1282" t="s">
        <v>28</v>
      </c>
      <c r="G1282" t="s">
        <v>15</v>
      </c>
      <c r="H1282" t="s">
        <v>30</v>
      </c>
      <c r="I1282" t="s">
        <v>23</v>
      </c>
      <c r="J1282" s="3">
        <v>303360</v>
      </c>
      <c r="K1282" t="str" cm="1">
        <f t="array" ref="K1282">_xlfn.IFS(Table1[[#This Row],[age]]&lt;20,"19 Below",Table1[[#This Row],[age]]&lt;=29,"20-29",Table1[[#This Row],[age]]&lt;=39,"30-39",Table1[[#This Row],[age]]&lt;=49,"40-49",Table1[[#This Row],[age]]&lt;=59,"50-59",Table1[[#This Row],[age]]&gt;60,"60+")</f>
        <v>30-39</v>
      </c>
    </row>
    <row r="1283" spans="1:11" x14ac:dyDescent="0.25">
      <c r="A1283" t="s">
        <v>3744</v>
      </c>
      <c r="B1283" t="s">
        <v>3745</v>
      </c>
      <c r="C1283" t="s">
        <v>3746</v>
      </c>
      <c r="D1283" t="s">
        <v>34</v>
      </c>
      <c r="E1283">
        <v>49</v>
      </c>
      <c r="F1283" t="s">
        <v>14</v>
      </c>
      <c r="G1283" t="s">
        <v>44</v>
      </c>
      <c r="H1283" t="s">
        <v>66</v>
      </c>
      <c r="I1283" t="s">
        <v>17</v>
      </c>
      <c r="J1283" s="3">
        <v>413946</v>
      </c>
      <c r="K1283" t="str" cm="1">
        <f t="array" ref="K1283">_xlfn.IFS(Table1[[#This Row],[age]]&lt;20,"19 Below",Table1[[#This Row],[age]]&lt;=29,"20-29",Table1[[#This Row],[age]]&lt;=39,"30-39",Table1[[#This Row],[age]]&lt;=49,"40-49",Table1[[#This Row],[age]]&lt;=59,"50-59",Table1[[#This Row],[age]]&gt;60,"60+")</f>
        <v>40-49</v>
      </c>
    </row>
    <row r="1284" spans="1:11" x14ac:dyDescent="0.25">
      <c r="A1284" t="s">
        <v>3747</v>
      </c>
      <c r="B1284" t="s">
        <v>3748</v>
      </c>
      <c r="C1284" t="s">
        <v>3749</v>
      </c>
      <c r="D1284" t="s">
        <v>13</v>
      </c>
      <c r="E1284">
        <v>21</v>
      </c>
      <c r="F1284" t="s">
        <v>28</v>
      </c>
      <c r="G1284" t="s">
        <v>44</v>
      </c>
      <c r="H1284" t="s">
        <v>70</v>
      </c>
      <c r="I1284" t="s">
        <v>17</v>
      </c>
      <c r="J1284" s="3">
        <v>65642</v>
      </c>
      <c r="K1284" t="str" cm="1">
        <f t="array" ref="K1284">_xlfn.IFS(Table1[[#This Row],[age]]&lt;20,"19 Below",Table1[[#This Row],[age]]&lt;=29,"20-29",Table1[[#This Row],[age]]&lt;=39,"30-39",Table1[[#This Row],[age]]&lt;=49,"40-49",Table1[[#This Row],[age]]&lt;=59,"50-59",Table1[[#This Row],[age]]&gt;60,"60+")</f>
        <v>20-29</v>
      </c>
    </row>
    <row r="1285" spans="1:11" x14ac:dyDescent="0.25">
      <c r="A1285" t="s">
        <v>3750</v>
      </c>
      <c r="B1285" t="s">
        <v>3185</v>
      </c>
      <c r="C1285" t="s">
        <v>3751</v>
      </c>
      <c r="D1285" t="s">
        <v>13</v>
      </c>
      <c r="E1285">
        <v>20</v>
      </c>
      <c r="F1285" t="s">
        <v>28</v>
      </c>
      <c r="G1285" t="s">
        <v>90</v>
      </c>
      <c r="H1285" t="s">
        <v>70</v>
      </c>
      <c r="I1285" t="s">
        <v>23</v>
      </c>
      <c r="J1285" s="3">
        <v>35355</v>
      </c>
      <c r="K1285" t="str" cm="1">
        <f t="array" ref="K1285">_xlfn.IFS(Table1[[#This Row],[age]]&lt;20,"19 Below",Table1[[#This Row],[age]]&lt;=29,"20-29",Table1[[#This Row],[age]]&lt;=39,"30-39",Table1[[#This Row],[age]]&lt;=49,"40-49",Table1[[#This Row],[age]]&lt;=59,"50-59",Table1[[#This Row],[age]]&gt;60,"60+")</f>
        <v>20-29</v>
      </c>
    </row>
    <row r="1286" spans="1:11" x14ac:dyDescent="0.25">
      <c r="A1286" t="s">
        <v>3752</v>
      </c>
      <c r="B1286" t="s">
        <v>2892</v>
      </c>
      <c r="C1286" t="s">
        <v>3753</v>
      </c>
      <c r="D1286" t="s">
        <v>27</v>
      </c>
      <c r="E1286">
        <v>21</v>
      </c>
      <c r="F1286" t="s">
        <v>21</v>
      </c>
      <c r="G1286" t="s">
        <v>44</v>
      </c>
      <c r="H1286" t="s">
        <v>175</v>
      </c>
      <c r="I1286" t="s">
        <v>40</v>
      </c>
      <c r="J1286" s="3">
        <v>70809</v>
      </c>
      <c r="K1286" t="str" cm="1">
        <f t="array" ref="K1286">_xlfn.IFS(Table1[[#This Row],[age]]&lt;20,"19 Below",Table1[[#This Row],[age]]&lt;=29,"20-29",Table1[[#This Row],[age]]&lt;=39,"30-39",Table1[[#This Row],[age]]&lt;=49,"40-49",Table1[[#This Row],[age]]&lt;=59,"50-59",Table1[[#This Row],[age]]&gt;60,"60+")</f>
        <v>20-29</v>
      </c>
    </row>
    <row r="1287" spans="1:11" x14ac:dyDescent="0.25">
      <c r="A1287" t="s">
        <v>3754</v>
      </c>
      <c r="B1287" t="s">
        <v>3755</v>
      </c>
      <c r="C1287" t="s">
        <v>3756</v>
      </c>
      <c r="D1287" t="s">
        <v>13</v>
      </c>
      <c r="E1287">
        <v>37</v>
      </c>
      <c r="F1287" t="s">
        <v>28</v>
      </c>
      <c r="G1287" t="s">
        <v>90</v>
      </c>
      <c r="H1287" t="s">
        <v>74</v>
      </c>
      <c r="I1287" t="s">
        <v>17</v>
      </c>
      <c r="J1287" s="3">
        <v>211375</v>
      </c>
      <c r="K1287" t="str" cm="1">
        <f t="array" ref="K1287">_xlfn.IFS(Table1[[#This Row],[age]]&lt;20,"19 Below",Table1[[#This Row],[age]]&lt;=29,"20-29",Table1[[#This Row],[age]]&lt;=39,"30-39",Table1[[#This Row],[age]]&lt;=49,"40-49",Table1[[#This Row],[age]]&lt;=59,"50-59",Table1[[#This Row],[age]]&gt;60,"60+")</f>
        <v>30-39</v>
      </c>
    </row>
    <row r="1288" spans="1:11" x14ac:dyDescent="0.25">
      <c r="A1288" t="s">
        <v>3757</v>
      </c>
      <c r="B1288" t="s">
        <v>3758</v>
      </c>
      <c r="C1288" t="s">
        <v>3759</v>
      </c>
      <c r="D1288" t="s">
        <v>34</v>
      </c>
      <c r="E1288">
        <v>21</v>
      </c>
      <c r="F1288" t="s">
        <v>14</v>
      </c>
      <c r="G1288" t="s">
        <v>29</v>
      </c>
      <c r="H1288" t="s">
        <v>16</v>
      </c>
      <c r="I1288" t="s">
        <v>40</v>
      </c>
      <c r="J1288" s="3">
        <v>38066</v>
      </c>
      <c r="K1288" t="str" cm="1">
        <f t="array" ref="K1288">_xlfn.IFS(Table1[[#This Row],[age]]&lt;20,"19 Below",Table1[[#This Row],[age]]&lt;=29,"20-29",Table1[[#This Row],[age]]&lt;=39,"30-39",Table1[[#This Row],[age]]&lt;=49,"40-49",Table1[[#This Row],[age]]&lt;=59,"50-59",Table1[[#This Row],[age]]&gt;60,"60+")</f>
        <v>20-29</v>
      </c>
    </row>
    <row r="1289" spans="1:11" x14ac:dyDescent="0.25">
      <c r="A1289" t="s">
        <v>3760</v>
      </c>
      <c r="B1289" t="s">
        <v>3761</v>
      </c>
      <c r="C1289" t="s">
        <v>3762</v>
      </c>
      <c r="D1289" t="s">
        <v>34</v>
      </c>
      <c r="E1289">
        <v>30</v>
      </c>
      <c r="F1289" t="s">
        <v>28</v>
      </c>
      <c r="G1289" t="s">
        <v>29</v>
      </c>
      <c r="H1289" t="s">
        <v>74</v>
      </c>
      <c r="I1289" t="s">
        <v>23</v>
      </c>
      <c r="J1289" s="3">
        <v>264407</v>
      </c>
      <c r="K1289" t="str" cm="1">
        <f t="array" ref="K1289">_xlfn.IFS(Table1[[#This Row],[age]]&lt;20,"19 Below",Table1[[#This Row],[age]]&lt;=29,"20-29",Table1[[#This Row],[age]]&lt;=39,"30-39",Table1[[#This Row],[age]]&lt;=49,"40-49",Table1[[#This Row],[age]]&lt;=59,"50-59",Table1[[#This Row],[age]]&gt;60,"60+")</f>
        <v>30-39</v>
      </c>
    </row>
    <row r="1290" spans="1:11" x14ac:dyDescent="0.25">
      <c r="A1290" t="s">
        <v>3763</v>
      </c>
      <c r="B1290" t="s">
        <v>3764</v>
      </c>
      <c r="C1290" t="s">
        <v>3765</v>
      </c>
      <c r="D1290" t="s">
        <v>13</v>
      </c>
      <c r="E1290">
        <v>20</v>
      </c>
      <c r="F1290" t="s">
        <v>28</v>
      </c>
      <c r="G1290" t="s">
        <v>90</v>
      </c>
      <c r="H1290" t="s">
        <v>55</v>
      </c>
      <c r="I1290" t="s">
        <v>23</v>
      </c>
      <c r="J1290" s="3">
        <v>26702</v>
      </c>
      <c r="K1290" t="str" cm="1">
        <f t="array" ref="K1290">_xlfn.IFS(Table1[[#This Row],[age]]&lt;20,"19 Below",Table1[[#This Row],[age]]&lt;=29,"20-29",Table1[[#This Row],[age]]&lt;=39,"30-39",Table1[[#This Row],[age]]&lt;=49,"40-49",Table1[[#This Row],[age]]&lt;=59,"50-59",Table1[[#This Row],[age]]&gt;60,"60+")</f>
        <v>20-29</v>
      </c>
    </row>
    <row r="1291" spans="1:11" x14ac:dyDescent="0.25">
      <c r="A1291" t="s">
        <v>3766</v>
      </c>
      <c r="B1291" t="s">
        <v>1059</v>
      </c>
      <c r="C1291" t="s">
        <v>1814</v>
      </c>
      <c r="D1291" t="s">
        <v>13</v>
      </c>
      <c r="E1291">
        <v>19</v>
      </c>
      <c r="F1291" t="s">
        <v>14</v>
      </c>
      <c r="G1291" t="s">
        <v>29</v>
      </c>
      <c r="H1291" t="s">
        <v>16</v>
      </c>
      <c r="I1291" t="s">
        <v>17</v>
      </c>
      <c r="J1291" s="3">
        <v>65960</v>
      </c>
      <c r="K1291" t="str" cm="1">
        <f t="array" ref="K1291">_xlfn.IFS(Table1[[#This Row],[age]]&lt;20,"19 Below",Table1[[#This Row],[age]]&lt;=29,"20-29",Table1[[#This Row],[age]]&lt;=39,"30-39",Table1[[#This Row],[age]]&lt;=49,"40-49",Table1[[#This Row],[age]]&lt;=59,"50-59",Table1[[#This Row],[age]]&gt;60,"60+")</f>
        <v>19 Below</v>
      </c>
    </row>
    <row r="1292" spans="1:11" x14ac:dyDescent="0.25">
      <c r="A1292" t="s">
        <v>3767</v>
      </c>
      <c r="B1292" t="s">
        <v>3768</v>
      </c>
      <c r="C1292" t="s">
        <v>3769</v>
      </c>
      <c r="D1292" t="s">
        <v>34</v>
      </c>
      <c r="E1292">
        <v>42</v>
      </c>
      <c r="F1292" t="s">
        <v>28</v>
      </c>
      <c r="G1292" t="s">
        <v>44</v>
      </c>
      <c r="H1292" t="s">
        <v>150</v>
      </c>
      <c r="I1292" t="s">
        <v>23</v>
      </c>
      <c r="J1292" s="3">
        <v>392379</v>
      </c>
      <c r="K1292" t="str" cm="1">
        <f t="array" ref="K1292">_xlfn.IFS(Table1[[#This Row],[age]]&lt;20,"19 Below",Table1[[#This Row],[age]]&lt;=29,"20-29",Table1[[#This Row],[age]]&lt;=39,"30-39",Table1[[#This Row],[age]]&lt;=49,"40-49",Table1[[#This Row],[age]]&lt;=59,"50-59",Table1[[#This Row],[age]]&gt;60,"60+")</f>
        <v>40-49</v>
      </c>
    </row>
    <row r="1293" spans="1:11" x14ac:dyDescent="0.25">
      <c r="A1293" t="s">
        <v>3770</v>
      </c>
      <c r="B1293" t="s">
        <v>3771</v>
      </c>
      <c r="C1293" t="s">
        <v>3772</v>
      </c>
      <c r="D1293" t="s">
        <v>34</v>
      </c>
      <c r="E1293">
        <v>28</v>
      </c>
      <c r="F1293" t="s">
        <v>28</v>
      </c>
      <c r="G1293" t="s">
        <v>44</v>
      </c>
      <c r="H1293" t="s">
        <v>70</v>
      </c>
      <c r="I1293" t="s">
        <v>23</v>
      </c>
      <c r="J1293" s="3">
        <v>89527</v>
      </c>
      <c r="K1293" t="str" cm="1">
        <f t="array" ref="K1293">_xlfn.IFS(Table1[[#This Row],[age]]&lt;20,"19 Below",Table1[[#This Row],[age]]&lt;=29,"20-29",Table1[[#This Row],[age]]&lt;=39,"30-39",Table1[[#This Row],[age]]&lt;=49,"40-49",Table1[[#This Row],[age]]&lt;=59,"50-59",Table1[[#This Row],[age]]&gt;60,"60+")</f>
        <v>20-29</v>
      </c>
    </row>
    <row r="1294" spans="1:11" x14ac:dyDescent="0.25">
      <c r="A1294" t="s">
        <v>3773</v>
      </c>
      <c r="B1294" t="s">
        <v>3774</v>
      </c>
      <c r="C1294" t="s">
        <v>3775</v>
      </c>
      <c r="D1294" t="s">
        <v>34</v>
      </c>
      <c r="E1294">
        <v>22</v>
      </c>
      <c r="F1294" t="s">
        <v>28</v>
      </c>
      <c r="G1294" t="s">
        <v>15</v>
      </c>
      <c r="H1294" t="s">
        <v>70</v>
      </c>
      <c r="I1294" t="s">
        <v>23</v>
      </c>
      <c r="J1294" s="3">
        <v>60515</v>
      </c>
      <c r="K1294" t="str" cm="1">
        <f t="array" ref="K1294">_xlfn.IFS(Table1[[#This Row],[age]]&lt;20,"19 Below",Table1[[#This Row],[age]]&lt;=29,"20-29",Table1[[#This Row],[age]]&lt;=39,"30-39",Table1[[#This Row],[age]]&lt;=49,"40-49",Table1[[#This Row],[age]]&lt;=59,"50-59",Table1[[#This Row],[age]]&gt;60,"60+")</f>
        <v>20-29</v>
      </c>
    </row>
    <row r="1295" spans="1:11" x14ac:dyDescent="0.25">
      <c r="A1295" t="s">
        <v>3776</v>
      </c>
      <c r="B1295" t="s">
        <v>3777</v>
      </c>
      <c r="C1295" t="s">
        <v>3778</v>
      </c>
      <c r="D1295" t="s">
        <v>34</v>
      </c>
      <c r="E1295">
        <v>31</v>
      </c>
      <c r="F1295" t="s">
        <v>14</v>
      </c>
      <c r="G1295" t="s">
        <v>29</v>
      </c>
      <c r="H1295" t="s">
        <v>16</v>
      </c>
      <c r="I1295" t="s">
        <v>23</v>
      </c>
      <c r="J1295" s="3">
        <v>183057</v>
      </c>
      <c r="K1295" t="str" cm="1">
        <f t="array" ref="K1295">_xlfn.IFS(Table1[[#This Row],[age]]&lt;20,"19 Below",Table1[[#This Row],[age]]&lt;=29,"20-29",Table1[[#This Row],[age]]&lt;=39,"30-39",Table1[[#This Row],[age]]&lt;=49,"40-49",Table1[[#This Row],[age]]&lt;=59,"50-59",Table1[[#This Row],[age]]&gt;60,"60+")</f>
        <v>30-39</v>
      </c>
    </row>
    <row r="1296" spans="1:11" x14ac:dyDescent="0.25">
      <c r="A1296" t="s">
        <v>3779</v>
      </c>
      <c r="B1296" t="s">
        <v>3780</v>
      </c>
      <c r="C1296" t="s">
        <v>3781</v>
      </c>
      <c r="D1296" t="s">
        <v>13</v>
      </c>
      <c r="E1296">
        <v>21</v>
      </c>
      <c r="F1296" t="s">
        <v>28</v>
      </c>
      <c r="G1296" t="s">
        <v>48</v>
      </c>
      <c r="H1296" t="s">
        <v>62</v>
      </c>
      <c r="I1296" t="s">
        <v>17</v>
      </c>
      <c r="J1296" s="3">
        <v>50502</v>
      </c>
      <c r="K1296" t="str" cm="1">
        <f t="array" ref="K1296">_xlfn.IFS(Table1[[#This Row],[age]]&lt;20,"19 Below",Table1[[#This Row],[age]]&lt;=29,"20-29",Table1[[#This Row],[age]]&lt;=39,"30-39",Table1[[#This Row],[age]]&lt;=49,"40-49",Table1[[#This Row],[age]]&lt;=59,"50-59",Table1[[#This Row],[age]]&gt;60,"60+")</f>
        <v>20-29</v>
      </c>
    </row>
    <row r="1297" spans="1:11" x14ac:dyDescent="0.25">
      <c r="A1297" t="s">
        <v>3782</v>
      </c>
      <c r="B1297" t="s">
        <v>3783</v>
      </c>
      <c r="C1297" t="s">
        <v>3784</v>
      </c>
      <c r="D1297" t="s">
        <v>34</v>
      </c>
      <c r="E1297">
        <v>38</v>
      </c>
      <c r="F1297" t="s">
        <v>28</v>
      </c>
      <c r="G1297" t="s">
        <v>44</v>
      </c>
      <c r="H1297" t="s">
        <v>30</v>
      </c>
      <c r="I1297" t="s">
        <v>23</v>
      </c>
      <c r="J1297" s="3">
        <v>301332</v>
      </c>
      <c r="K1297" t="str" cm="1">
        <f t="array" ref="K1297">_xlfn.IFS(Table1[[#This Row],[age]]&lt;20,"19 Below",Table1[[#This Row],[age]]&lt;=29,"20-29",Table1[[#This Row],[age]]&lt;=39,"30-39",Table1[[#This Row],[age]]&lt;=49,"40-49",Table1[[#This Row],[age]]&lt;=59,"50-59",Table1[[#This Row],[age]]&gt;60,"60+")</f>
        <v>30-39</v>
      </c>
    </row>
    <row r="1298" spans="1:11" x14ac:dyDescent="0.25">
      <c r="A1298" t="s">
        <v>3785</v>
      </c>
      <c r="B1298" t="s">
        <v>3786</v>
      </c>
      <c r="C1298" t="s">
        <v>1986</v>
      </c>
      <c r="D1298" t="s">
        <v>34</v>
      </c>
      <c r="E1298">
        <v>21</v>
      </c>
      <c r="F1298" t="s">
        <v>28</v>
      </c>
      <c r="G1298" t="s">
        <v>15</v>
      </c>
      <c r="H1298" t="s">
        <v>70</v>
      </c>
      <c r="I1298" t="s">
        <v>40</v>
      </c>
      <c r="J1298" s="3">
        <v>65743</v>
      </c>
      <c r="K1298" t="str" cm="1">
        <f t="array" ref="K1298">_xlfn.IFS(Table1[[#This Row],[age]]&lt;20,"19 Below",Table1[[#This Row],[age]]&lt;=29,"20-29",Table1[[#This Row],[age]]&lt;=39,"30-39",Table1[[#This Row],[age]]&lt;=49,"40-49",Table1[[#This Row],[age]]&lt;=59,"50-59",Table1[[#This Row],[age]]&gt;60,"60+")</f>
        <v>20-29</v>
      </c>
    </row>
    <row r="1299" spans="1:11" x14ac:dyDescent="0.25">
      <c r="A1299" t="s">
        <v>3787</v>
      </c>
      <c r="B1299" t="s">
        <v>3788</v>
      </c>
      <c r="C1299" t="s">
        <v>3789</v>
      </c>
      <c r="D1299" t="s">
        <v>13</v>
      </c>
      <c r="E1299">
        <v>22</v>
      </c>
      <c r="F1299" t="s">
        <v>14</v>
      </c>
      <c r="G1299" t="s">
        <v>35</v>
      </c>
      <c r="H1299" t="s">
        <v>16</v>
      </c>
      <c r="I1299" t="s">
        <v>23</v>
      </c>
      <c r="J1299" s="3">
        <v>53220</v>
      </c>
      <c r="K1299" t="str" cm="1">
        <f t="array" ref="K1299">_xlfn.IFS(Table1[[#This Row],[age]]&lt;20,"19 Below",Table1[[#This Row],[age]]&lt;=29,"20-29",Table1[[#This Row],[age]]&lt;=39,"30-39",Table1[[#This Row],[age]]&lt;=49,"40-49",Table1[[#This Row],[age]]&lt;=59,"50-59",Table1[[#This Row],[age]]&gt;60,"60+")</f>
        <v>20-29</v>
      </c>
    </row>
    <row r="1300" spans="1:11" x14ac:dyDescent="0.25">
      <c r="A1300" t="s">
        <v>3790</v>
      </c>
      <c r="B1300" t="s">
        <v>3791</v>
      </c>
      <c r="C1300" t="s">
        <v>3792</v>
      </c>
      <c r="D1300" t="s">
        <v>34</v>
      </c>
      <c r="E1300">
        <v>19</v>
      </c>
      <c r="F1300" t="s">
        <v>14</v>
      </c>
      <c r="G1300" t="s">
        <v>90</v>
      </c>
      <c r="H1300" t="s">
        <v>16</v>
      </c>
      <c r="I1300" t="s">
        <v>17</v>
      </c>
      <c r="J1300" s="3">
        <v>51673</v>
      </c>
      <c r="K1300" t="str" cm="1">
        <f t="array" ref="K1300">_xlfn.IFS(Table1[[#This Row],[age]]&lt;20,"19 Below",Table1[[#This Row],[age]]&lt;=29,"20-29",Table1[[#This Row],[age]]&lt;=39,"30-39",Table1[[#This Row],[age]]&lt;=49,"40-49",Table1[[#This Row],[age]]&lt;=59,"50-59",Table1[[#This Row],[age]]&gt;60,"60+")</f>
        <v>19 Below</v>
      </c>
    </row>
    <row r="1301" spans="1:11" x14ac:dyDescent="0.25">
      <c r="A1301" t="s">
        <v>3793</v>
      </c>
      <c r="B1301" t="s">
        <v>1999</v>
      </c>
      <c r="C1301" t="s">
        <v>3794</v>
      </c>
      <c r="D1301" t="s">
        <v>34</v>
      </c>
      <c r="E1301">
        <v>22</v>
      </c>
      <c r="F1301" t="s">
        <v>14</v>
      </c>
      <c r="G1301" t="s">
        <v>44</v>
      </c>
      <c r="H1301" t="s">
        <v>118</v>
      </c>
      <c r="I1301" t="s">
        <v>40</v>
      </c>
      <c r="J1301" s="3">
        <v>36980</v>
      </c>
      <c r="K1301" t="str" cm="1">
        <f t="array" ref="K1301">_xlfn.IFS(Table1[[#This Row],[age]]&lt;20,"19 Below",Table1[[#This Row],[age]]&lt;=29,"20-29",Table1[[#This Row],[age]]&lt;=39,"30-39",Table1[[#This Row],[age]]&lt;=49,"40-49",Table1[[#This Row],[age]]&lt;=59,"50-59",Table1[[#This Row],[age]]&gt;60,"60+")</f>
        <v>20-29</v>
      </c>
    </row>
    <row r="1302" spans="1:11" x14ac:dyDescent="0.25">
      <c r="A1302" t="s">
        <v>3795</v>
      </c>
      <c r="B1302" t="s">
        <v>3796</v>
      </c>
      <c r="C1302" t="s">
        <v>3797</v>
      </c>
      <c r="D1302" t="s">
        <v>13</v>
      </c>
      <c r="E1302">
        <v>22</v>
      </c>
      <c r="F1302" t="s">
        <v>28</v>
      </c>
      <c r="G1302" t="s">
        <v>44</v>
      </c>
      <c r="H1302" t="s">
        <v>62</v>
      </c>
      <c r="I1302" t="s">
        <v>17</v>
      </c>
      <c r="J1302" s="3">
        <v>68302</v>
      </c>
      <c r="K1302" t="str" cm="1">
        <f t="array" ref="K1302">_xlfn.IFS(Table1[[#This Row],[age]]&lt;20,"19 Below",Table1[[#This Row],[age]]&lt;=29,"20-29",Table1[[#This Row],[age]]&lt;=39,"30-39",Table1[[#This Row],[age]]&lt;=49,"40-49",Table1[[#This Row],[age]]&lt;=59,"50-59",Table1[[#This Row],[age]]&gt;60,"60+")</f>
        <v>20-29</v>
      </c>
    </row>
    <row r="1303" spans="1:11" x14ac:dyDescent="0.25">
      <c r="A1303" t="s">
        <v>3798</v>
      </c>
      <c r="B1303" t="s">
        <v>3799</v>
      </c>
      <c r="C1303" t="s">
        <v>3800</v>
      </c>
      <c r="D1303" t="s">
        <v>34</v>
      </c>
      <c r="E1303">
        <v>22</v>
      </c>
      <c r="F1303" t="s">
        <v>28</v>
      </c>
      <c r="G1303" t="s">
        <v>44</v>
      </c>
      <c r="H1303" t="s">
        <v>62</v>
      </c>
      <c r="I1303" t="s">
        <v>17</v>
      </c>
      <c r="J1303" s="3">
        <v>64364</v>
      </c>
      <c r="K1303" t="str" cm="1">
        <f t="array" ref="K1303">_xlfn.IFS(Table1[[#This Row],[age]]&lt;20,"19 Below",Table1[[#This Row],[age]]&lt;=29,"20-29",Table1[[#This Row],[age]]&lt;=39,"30-39",Table1[[#This Row],[age]]&lt;=49,"40-49",Table1[[#This Row],[age]]&lt;=59,"50-59",Table1[[#This Row],[age]]&gt;60,"60+")</f>
        <v>20-29</v>
      </c>
    </row>
    <row r="1304" spans="1:11" x14ac:dyDescent="0.25">
      <c r="A1304" t="s">
        <v>3801</v>
      </c>
      <c r="B1304" t="s">
        <v>3802</v>
      </c>
      <c r="C1304" t="s">
        <v>3803</v>
      </c>
      <c r="D1304" t="s">
        <v>13</v>
      </c>
      <c r="E1304">
        <v>19</v>
      </c>
      <c r="F1304" t="s">
        <v>28</v>
      </c>
      <c r="G1304" t="s">
        <v>15</v>
      </c>
      <c r="H1304" t="s">
        <v>55</v>
      </c>
      <c r="I1304" t="s">
        <v>17</v>
      </c>
      <c r="J1304" s="3">
        <v>52260</v>
      </c>
      <c r="K1304" t="str" cm="1">
        <f t="array" ref="K1304">_xlfn.IFS(Table1[[#This Row],[age]]&lt;20,"19 Below",Table1[[#This Row],[age]]&lt;=29,"20-29",Table1[[#This Row],[age]]&lt;=39,"30-39",Table1[[#This Row],[age]]&lt;=49,"40-49",Table1[[#This Row],[age]]&lt;=59,"50-59",Table1[[#This Row],[age]]&gt;60,"60+")</f>
        <v>19 Below</v>
      </c>
    </row>
    <row r="1305" spans="1:11" x14ac:dyDescent="0.25">
      <c r="A1305" t="s">
        <v>3804</v>
      </c>
      <c r="B1305" t="s">
        <v>3805</v>
      </c>
      <c r="C1305" t="s">
        <v>3806</v>
      </c>
      <c r="D1305" t="s">
        <v>34</v>
      </c>
      <c r="E1305">
        <v>50</v>
      </c>
      <c r="F1305" t="s">
        <v>14</v>
      </c>
      <c r="G1305" t="s">
        <v>44</v>
      </c>
      <c r="H1305" t="s">
        <v>66</v>
      </c>
      <c r="I1305" t="s">
        <v>23</v>
      </c>
      <c r="J1305" s="3">
        <v>291477</v>
      </c>
      <c r="K1305" t="str" cm="1">
        <f t="array" ref="K1305">_xlfn.IFS(Table1[[#This Row],[age]]&lt;20,"19 Below",Table1[[#This Row],[age]]&lt;=29,"20-29",Table1[[#This Row],[age]]&lt;=39,"30-39",Table1[[#This Row],[age]]&lt;=49,"40-49",Table1[[#This Row],[age]]&lt;=59,"50-59",Table1[[#This Row],[age]]&gt;60,"60+")</f>
        <v>50-59</v>
      </c>
    </row>
    <row r="1306" spans="1:11" x14ac:dyDescent="0.25">
      <c r="A1306" t="s">
        <v>3807</v>
      </c>
      <c r="B1306" t="s">
        <v>3808</v>
      </c>
      <c r="C1306" t="s">
        <v>3809</v>
      </c>
      <c r="D1306" t="s">
        <v>13</v>
      </c>
      <c r="E1306">
        <v>22</v>
      </c>
      <c r="F1306" t="s">
        <v>28</v>
      </c>
      <c r="G1306" t="s">
        <v>44</v>
      </c>
      <c r="H1306" t="s">
        <v>70</v>
      </c>
      <c r="I1306" t="s">
        <v>17</v>
      </c>
      <c r="J1306" s="3">
        <v>22382</v>
      </c>
      <c r="K1306" t="str" cm="1">
        <f t="array" ref="K1306">_xlfn.IFS(Table1[[#This Row],[age]]&lt;20,"19 Below",Table1[[#This Row],[age]]&lt;=29,"20-29",Table1[[#This Row],[age]]&lt;=39,"30-39",Table1[[#This Row],[age]]&lt;=49,"40-49",Table1[[#This Row],[age]]&lt;=59,"50-59",Table1[[#This Row],[age]]&gt;60,"60+")</f>
        <v>20-29</v>
      </c>
    </row>
    <row r="1307" spans="1:11" x14ac:dyDescent="0.25">
      <c r="A1307" t="s">
        <v>3810</v>
      </c>
      <c r="B1307" t="s">
        <v>3098</v>
      </c>
      <c r="C1307" t="s">
        <v>3811</v>
      </c>
      <c r="D1307" t="s">
        <v>27</v>
      </c>
      <c r="E1307">
        <v>22</v>
      </c>
      <c r="F1307" t="s">
        <v>28</v>
      </c>
      <c r="G1307" t="s">
        <v>29</v>
      </c>
      <c r="H1307" t="s">
        <v>70</v>
      </c>
      <c r="I1307" t="s">
        <v>23</v>
      </c>
      <c r="J1307" s="3">
        <v>27782</v>
      </c>
      <c r="K1307" t="str" cm="1">
        <f t="array" ref="K1307">_xlfn.IFS(Table1[[#This Row],[age]]&lt;20,"19 Below",Table1[[#This Row],[age]]&lt;=29,"20-29",Table1[[#This Row],[age]]&lt;=39,"30-39",Table1[[#This Row],[age]]&lt;=49,"40-49",Table1[[#This Row],[age]]&lt;=59,"50-59",Table1[[#This Row],[age]]&gt;60,"60+")</f>
        <v>20-29</v>
      </c>
    </row>
    <row r="1308" spans="1:11" x14ac:dyDescent="0.25">
      <c r="A1308" t="s">
        <v>3812</v>
      </c>
      <c r="B1308" t="s">
        <v>2641</v>
      </c>
      <c r="C1308" t="s">
        <v>3813</v>
      </c>
      <c r="D1308" t="s">
        <v>34</v>
      </c>
      <c r="E1308">
        <v>19</v>
      </c>
      <c r="F1308" t="s">
        <v>28</v>
      </c>
      <c r="G1308" t="s">
        <v>90</v>
      </c>
      <c r="H1308" t="s">
        <v>70</v>
      </c>
      <c r="I1308" t="s">
        <v>17</v>
      </c>
      <c r="J1308" s="3">
        <v>54502</v>
      </c>
      <c r="K1308" t="str" cm="1">
        <f t="array" ref="K1308">_xlfn.IFS(Table1[[#This Row],[age]]&lt;20,"19 Below",Table1[[#This Row],[age]]&lt;=29,"20-29",Table1[[#This Row],[age]]&lt;=39,"30-39",Table1[[#This Row],[age]]&lt;=49,"40-49",Table1[[#This Row],[age]]&lt;=59,"50-59",Table1[[#This Row],[age]]&gt;60,"60+")</f>
        <v>19 Below</v>
      </c>
    </row>
    <row r="1309" spans="1:11" x14ac:dyDescent="0.25">
      <c r="A1309" t="s">
        <v>3814</v>
      </c>
      <c r="B1309" t="s">
        <v>3815</v>
      </c>
      <c r="C1309" t="s">
        <v>3816</v>
      </c>
      <c r="D1309" t="s">
        <v>34</v>
      </c>
      <c r="E1309">
        <v>41</v>
      </c>
      <c r="F1309" t="s">
        <v>14</v>
      </c>
      <c r="G1309" t="s">
        <v>44</v>
      </c>
      <c r="H1309" t="s">
        <v>16</v>
      </c>
      <c r="I1309" t="s">
        <v>40</v>
      </c>
      <c r="J1309" s="3">
        <v>175032</v>
      </c>
      <c r="K1309" t="str" cm="1">
        <f t="array" ref="K1309">_xlfn.IFS(Table1[[#This Row],[age]]&lt;20,"19 Below",Table1[[#This Row],[age]]&lt;=29,"20-29",Table1[[#This Row],[age]]&lt;=39,"30-39",Table1[[#This Row],[age]]&lt;=49,"40-49",Table1[[#This Row],[age]]&lt;=59,"50-59",Table1[[#This Row],[age]]&gt;60,"60+")</f>
        <v>40-49</v>
      </c>
    </row>
    <row r="1310" spans="1:11" x14ac:dyDescent="0.25">
      <c r="A1310" t="s">
        <v>3817</v>
      </c>
      <c r="B1310" t="s">
        <v>3818</v>
      </c>
      <c r="C1310" t="s">
        <v>3819</v>
      </c>
      <c r="D1310" t="s">
        <v>34</v>
      </c>
      <c r="E1310">
        <v>21</v>
      </c>
      <c r="F1310" t="s">
        <v>28</v>
      </c>
      <c r="G1310" t="s">
        <v>44</v>
      </c>
      <c r="H1310" t="s">
        <v>74</v>
      </c>
      <c r="I1310" t="s">
        <v>23</v>
      </c>
      <c r="J1310" s="3">
        <v>49516</v>
      </c>
      <c r="K1310" t="str" cm="1">
        <f t="array" ref="K1310">_xlfn.IFS(Table1[[#This Row],[age]]&lt;20,"19 Below",Table1[[#This Row],[age]]&lt;=29,"20-29",Table1[[#This Row],[age]]&lt;=39,"30-39",Table1[[#This Row],[age]]&lt;=49,"40-49",Table1[[#This Row],[age]]&lt;=59,"50-59",Table1[[#This Row],[age]]&gt;60,"60+")</f>
        <v>20-29</v>
      </c>
    </row>
    <row r="1311" spans="1:11" x14ac:dyDescent="0.25">
      <c r="A1311" t="s">
        <v>3820</v>
      </c>
      <c r="B1311" t="s">
        <v>3821</v>
      </c>
      <c r="C1311" t="s">
        <v>3822</v>
      </c>
      <c r="D1311" t="s">
        <v>13</v>
      </c>
      <c r="E1311">
        <v>20</v>
      </c>
      <c r="F1311" t="s">
        <v>28</v>
      </c>
      <c r="G1311" t="s">
        <v>29</v>
      </c>
      <c r="H1311" t="s">
        <v>70</v>
      </c>
      <c r="I1311" t="s">
        <v>17</v>
      </c>
      <c r="J1311" s="3">
        <v>28506</v>
      </c>
      <c r="K1311" t="str" cm="1">
        <f t="array" ref="K1311">_xlfn.IFS(Table1[[#This Row],[age]]&lt;20,"19 Below",Table1[[#This Row],[age]]&lt;=29,"20-29",Table1[[#This Row],[age]]&lt;=39,"30-39",Table1[[#This Row],[age]]&lt;=49,"40-49",Table1[[#This Row],[age]]&lt;=59,"50-59",Table1[[#This Row],[age]]&gt;60,"60+")</f>
        <v>20-29</v>
      </c>
    </row>
    <row r="1312" spans="1:11" x14ac:dyDescent="0.25">
      <c r="A1312" t="s">
        <v>3823</v>
      </c>
      <c r="B1312" t="s">
        <v>3824</v>
      </c>
      <c r="C1312" t="s">
        <v>3825</v>
      </c>
      <c r="D1312" t="s">
        <v>34</v>
      </c>
      <c r="E1312">
        <v>19</v>
      </c>
      <c r="F1312" t="s">
        <v>28</v>
      </c>
      <c r="G1312" t="s">
        <v>29</v>
      </c>
      <c r="H1312" t="s">
        <v>74</v>
      </c>
      <c r="I1312" t="s">
        <v>17</v>
      </c>
      <c r="J1312" s="3">
        <v>51802</v>
      </c>
      <c r="K1312" t="str" cm="1">
        <f t="array" ref="K1312">_xlfn.IFS(Table1[[#This Row],[age]]&lt;20,"19 Below",Table1[[#This Row],[age]]&lt;=29,"20-29",Table1[[#This Row],[age]]&lt;=39,"30-39",Table1[[#This Row],[age]]&lt;=49,"40-49",Table1[[#This Row],[age]]&lt;=59,"50-59",Table1[[#This Row],[age]]&gt;60,"60+")</f>
        <v>19 Below</v>
      </c>
    </row>
    <row r="1313" spans="1:11" x14ac:dyDescent="0.25">
      <c r="A1313" t="s">
        <v>3826</v>
      </c>
      <c r="B1313" t="s">
        <v>3827</v>
      </c>
      <c r="C1313" t="s">
        <v>3828</v>
      </c>
      <c r="D1313" t="s">
        <v>34</v>
      </c>
      <c r="E1313">
        <v>22</v>
      </c>
      <c r="F1313" t="s">
        <v>28</v>
      </c>
      <c r="G1313" t="s">
        <v>15</v>
      </c>
      <c r="H1313" t="s">
        <v>55</v>
      </c>
      <c r="I1313" t="s">
        <v>23</v>
      </c>
      <c r="J1313" s="3">
        <v>63571</v>
      </c>
      <c r="K1313" t="str" cm="1">
        <f t="array" ref="K1313">_xlfn.IFS(Table1[[#This Row],[age]]&lt;20,"19 Below",Table1[[#This Row],[age]]&lt;=29,"20-29",Table1[[#This Row],[age]]&lt;=39,"30-39",Table1[[#This Row],[age]]&lt;=49,"40-49",Table1[[#This Row],[age]]&lt;=59,"50-59",Table1[[#This Row],[age]]&gt;60,"60+")</f>
        <v>20-29</v>
      </c>
    </row>
    <row r="1314" spans="1:11" x14ac:dyDescent="0.25">
      <c r="A1314" t="s">
        <v>3829</v>
      </c>
      <c r="B1314" t="s">
        <v>3830</v>
      </c>
      <c r="C1314" t="s">
        <v>3831</v>
      </c>
      <c r="D1314" t="s">
        <v>13</v>
      </c>
      <c r="E1314">
        <v>19</v>
      </c>
      <c r="F1314" t="s">
        <v>14</v>
      </c>
      <c r="G1314" t="s">
        <v>15</v>
      </c>
      <c r="H1314" t="s">
        <v>16</v>
      </c>
      <c r="I1314" t="s">
        <v>17</v>
      </c>
      <c r="J1314" s="3">
        <v>38726</v>
      </c>
      <c r="K1314" t="str" cm="1">
        <f t="array" ref="K1314">_xlfn.IFS(Table1[[#This Row],[age]]&lt;20,"19 Below",Table1[[#This Row],[age]]&lt;=29,"20-29",Table1[[#This Row],[age]]&lt;=39,"30-39",Table1[[#This Row],[age]]&lt;=49,"40-49",Table1[[#This Row],[age]]&lt;=59,"50-59",Table1[[#This Row],[age]]&gt;60,"60+")</f>
        <v>19 Below</v>
      </c>
    </row>
    <row r="1315" spans="1:11" x14ac:dyDescent="0.25">
      <c r="A1315" t="s">
        <v>3832</v>
      </c>
      <c r="B1315" t="s">
        <v>3833</v>
      </c>
      <c r="C1315" t="s">
        <v>3834</v>
      </c>
      <c r="D1315" t="s">
        <v>34</v>
      </c>
      <c r="E1315">
        <v>21</v>
      </c>
      <c r="F1315" t="s">
        <v>14</v>
      </c>
      <c r="G1315" t="s">
        <v>29</v>
      </c>
      <c r="H1315" t="s">
        <v>16</v>
      </c>
      <c r="I1315" t="s">
        <v>23</v>
      </c>
      <c r="J1315" s="3">
        <v>54355</v>
      </c>
      <c r="K1315" t="str" cm="1">
        <f t="array" ref="K1315">_xlfn.IFS(Table1[[#This Row],[age]]&lt;20,"19 Below",Table1[[#This Row],[age]]&lt;=29,"20-29",Table1[[#This Row],[age]]&lt;=39,"30-39",Table1[[#This Row],[age]]&lt;=49,"40-49",Table1[[#This Row],[age]]&lt;=59,"50-59",Table1[[#This Row],[age]]&gt;60,"60+")</f>
        <v>20-29</v>
      </c>
    </row>
    <row r="1316" spans="1:11" x14ac:dyDescent="0.25">
      <c r="A1316" t="s">
        <v>3835</v>
      </c>
      <c r="B1316" t="s">
        <v>2778</v>
      </c>
      <c r="C1316" t="s">
        <v>3836</v>
      </c>
      <c r="D1316" t="s">
        <v>13</v>
      </c>
      <c r="E1316">
        <v>19</v>
      </c>
      <c r="F1316" t="s">
        <v>28</v>
      </c>
      <c r="G1316" t="s">
        <v>15</v>
      </c>
      <c r="H1316" t="s">
        <v>70</v>
      </c>
      <c r="I1316" t="s">
        <v>17</v>
      </c>
      <c r="J1316" s="3">
        <v>41539</v>
      </c>
      <c r="K1316" t="str" cm="1">
        <f t="array" ref="K1316">_xlfn.IFS(Table1[[#This Row],[age]]&lt;20,"19 Below",Table1[[#This Row],[age]]&lt;=29,"20-29",Table1[[#This Row],[age]]&lt;=39,"30-39",Table1[[#This Row],[age]]&lt;=49,"40-49",Table1[[#This Row],[age]]&lt;=59,"50-59",Table1[[#This Row],[age]]&gt;60,"60+")</f>
        <v>19 Below</v>
      </c>
    </row>
    <row r="1317" spans="1:11" x14ac:dyDescent="0.25">
      <c r="A1317" t="s">
        <v>3837</v>
      </c>
      <c r="B1317" t="s">
        <v>3838</v>
      </c>
      <c r="C1317" t="s">
        <v>3839</v>
      </c>
      <c r="D1317" t="s">
        <v>13</v>
      </c>
      <c r="E1317">
        <v>20</v>
      </c>
      <c r="F1317" t="s">
        <v>14</v>
      </c>
      <c r="G1317" t="s">
        <v>21</v>
      </c>
      <c r="H1317" t="s">
        <v>118</v>
      </c>
      <c r="I1317" t="s">
        <v>40</v>
      </c>
      <c r="J1317" s="3">
        <v>27060</v>
      </c>
      <c r="K1317" t="str" cm="1">
        <f t="array" ref="K1317">_xlfn.IFS(Table1[[#This Row],[age]]&lt;20,"19 Below",Table1[[#This Row],[age]]&lt;=29,"20-29",Table1[[#This Row],[age]]&lt;=39,"30-39",Table1[[#This Row],[age]]&lt;=49,"40-49",Table1[[#This Row],[age]]&lt;=59,"50-59",Table1[[#This Row],[age]]&gt;60,"60+")</f>
        <v>20-29</v>
      </c>
    </row>
    <row r="1318" spans="1:11" x14ac:dyDescent="0.25">
      <c r="A1318" t="s">
        <v>3840</v>
      </c>
      <c r="B1318" t="s">
        <v>3841</v>
      </c>
      <c r="C1318" t="s">
        <v>3842</v>
      </c>
      <c r="D1318" t="s">
        <v>13</v>
      </c>
      <c r="E1318">
        <v>24</v>
      </c>
      <c r="F1318" t="s">
        <v>21</v>
      </c>
      <c r="G1318" t="s">
        <v>44</v>
      </c>
      <c r="H1318" t="s">
        <v>175</v>
      </c>
      <c r="I1318" t="s">
        <v>17</v>
      </c>
      <c r="J1318" s="3">
        <v>93008</v>
      </c>
      <c r="K1318" t="str" cm="1">
        <f t="array" ref="K1318">_xlfn.IFS(Table1[[#This Row],[age]]&lt;20,"19 Below",Table1[[#This Row],[age]]&lt;=29,"20-29",Table1[[#This Row],[age]]&lt;=39,"30-39",Table1[[#This Row],[age]]&lt;=49,"40-49",Table1[[#This Row],[age]]&lt;=59,"50-59",Table1[[#This Row],[age]]&gt;60,"60+")</f>
        <v>20-29</v>
      </c>
    </row>
    <row r="1319" spans="1:11" x14ac:dyDescent="0.25">
      <c r="A1319" t="s">
        <v>3843</v>
      </c>
      <c r="B1319" t="s">
        <v>1428</v>
      </c>
      <c r="C1319" t="s">
        <v>3844</v>
      </c>
      <c r="D1319" t="s">
        <v>34</v>
      </c>
      <c r="E1319">
        <v>24</v>
      </c>
      <c r="F1319" t="s">
        <v>28</v>
      </c>
      <c r="G1319" t="s">
        <v>15</v>
      </c>
      <c r="H1319" t="s">
        <v>55</v>
      </c>
      <c r="I1319" t="s">
        <v>40</v>
      </c>
      <c r="J1319" s="3">
        <v>26973</v>
      </c>
      <c r="K1319" t="str" cm="1">
        <f t="array" ref="K1319">_xlfn.IFS(Table1[[#This Row],[age]]&lt;20,"19 Below",Table1[[#This Row],[age]]&lt;=29,"20-29",Table1[[#This Row],[age]]&lt;=39,"30-39",Table1[[#This Row],[age]]&lt;=49,"40-49",Table1[[#This Row],[age]]&lt;=59,"50-59",Table1[[#This Row],[age]]&gt;60,"60+")</f>
        <v>20-29</v>
      </c>
    </row>
    <row r="1320" spans="1:11" x14ac:dyDescent="0.25">
      <c r="A1320" t="s">
        <v>3845</v>
      </c>
      <c r="B1320" t="s">
        <v>3846</v>
      </c>
      <c r="C1320" t="s">
        <v>3655</v>
      </c>
      <c r="D1320" t="s">
        <v>34</v>
      </c>
      <c r="E1320">
        <v>35</v>
      </c>
      <c r="F1320" t="s">
        <v>14</v>
      </c>
      <c r="G1320" t="s">
        <v>44</v>
      </c>
      <c r="H1320" t="s">
        <v>66</v>
      </c>
      <c r="I1320" t="s">
        <v>23</v>
      </c>
      <c r="J1320" s="3">
        <v>487746</v>
      </c>
      <c r="K1320" t="str" cm="1">
        <f t="array" ref="K1320">_xlfn.IFS(Table1[[#This Row],[age]]&lt;20,"19 Below",Table1[[#This Row],[age]]&lt;=29,"20-29",Table1[[#This Row],[age]]&lt;=39,"30-39",Table1[[#This Row],[age]]&lt;=49,"40-49",Table1[[#This Row],[age]]&lt;=59,"50-59",Table1[[#This Row],[age]]&gt;60,"60+")</f>
        <v>30-39</v>
      </c>
    </row>
    <row r="1321" spans="1:11" x14ac:dyDescent="0.25">
      <c r="A1321" t="s">
        <v>3847</v>
      </c>
      <c r="B1321" t="s">
        <v>3848</v>
      </c>
      <c r="C1321" t="s">
        <v>3849</v>
      </c>
      <c r="D1321" t="s">
        <v>34</v>
      </c>
      <c r="E1321">
        <v>18</v>
      </c>
      <c r="F1321" t="s">
        <v>28</v>
      </c>
      <c r="G1321" t="s">
        <v>35</v>
      </c>
      <c r="H1321" t="s">
        <v>70</v>
      </c>
      <c r="I1321" t="s">
        <v>17</v>
      </c>
      <c r="J1321" s="3">
        <v>54085</v>
      </c>
      <c r="K1321" t="str" cm="1">
        <f t="array" ref="K1321">_xlfn.IFS(Table1[[#This Row],[age]]&lt;20,"19 Below",Table1[[#This Row],[age]]&lt;=29,"20-29",Table1[[#This Row],[age]]&lt;=39,"30-39",Table1[[#This Row],[age]]&lt;=49,"40-49",Table1[[#This Row],[age]]&lt;=59,"50-59",Table1[[#This Row],[age]]&gt;60,"60+")</f>
        <v>19 Below</v>
      </c>
    </row>
    <row r="1322" spans="1:11" x14ac:dyDescent="0.25">
      <c r="A1322" t="s">
        <v>3850</v>
      </c>
      <c r="B1322" t="s">
        <v>3851</v>
      </c>
      <c r="C1322" t="s">
        <v>2861</v>
      </c>
      <c r="D1322" t="s">
        <v>34</v>
      </c>
      <c r="E1322">
        <v>18</v>
      </c>
      <c r="F1322" t="s">
        <v>14</v>
      </c>
      <c r="G1322" t="s">
        <v>44</v>
      </c>
      <c r="H1322" t="s">
        <v>16</v>
      </c>
      <c r="I1322" t="s">
        <v>17</v>
      </c>
      <c r="J1322" s="3">
        <v>58523</v>
      </c>
      <c r="K1322" t="str" cm="1">
        <f t="array" ref="K1322">_xlfn.IFS(Table1[[#This Row],[age]]&lt;20,"19 Below",Table1[[#This Row],[age]]&lt;=29,"20-29",Table1[[#This Row],[age]]&lt;=39,"30-39",Table1[[#This Row],[age]]&lt;=49,"40-49",Table1[[#This Row],[age]]&lt;=59,"50-59",Table1[[#This Row],[age]]&gt;60,"60+")</f>
        <v>19 Below</v>
      </c>
    </row>
    <row r="1323" spans="1:11" x14ac:dyDescent="0.25">
      <c r="A1323" t="s">
        <v>3852</v>
      </c>
      <c r="B1323" t="s">
        <v>3853</v>
      </c>
      <c r="C1323" t="s">
        <v>3854</v>
      </c>
      <c r="D1323" t="s">
        <v>34</v>
      </c>
      <c r="E1323">
        <v>18</v>
      </c>
      <c r="F1323" t="s">
        <v>28</v>
      </c>
      <c r="G1323" t="s">
        <v>44</v>
      </c>
      <c r="H1323" t="s">
        <v>70</v>
      </c>
      <c r="I1323" t="s">
        <v>17</v>
      </c>
      <c r="J1323" s="3">
        <v>24906</v>
      </c>
      <c r="K1323" t="str" cm="1">
        <f t="array" ref="K1323">_xlfn.IFS(Table1[[#This Row],[age]]&lt;20,"19 Below",Table1[[#This Row],[age]]&lt;=29,"20-29",Table1[[#This Row],[age]]&lt;=39,"30-39",Table1[[#This Row],[age]]&lt;=49,"40-49",Table1[[#This Row],[age]]&lt;=59,"50-59",Table1[[#This Row],[age]]&gt;60,"60+")</f>
        <v>19 Below</v>
      </c>
    </row>
    <row r="1324" spans="1:11" x14ac:dyDescent="0.25">
      <c r="A1324" t="s">
        <v>3855</v>
      </c>
      <c r="B1324" t="s">
        <v>3257</v>
      </c>
      <c r="C1324" t="s">
        <v>3856</v>
      </c>
      <c r="D1324" t="s">
        <v>13</v>
      </c>
      <c r="E1324">
        <v>24</v>
      </c>
      <c r="F1324" t="s">
        <v>28</v>
      </c>
      <c r="G1324" t="s">
        <v>29</v>
      </c>
      <c r="H1324" t="s">
        <v>62</v>
      </c>
      <c r="I1324" t="s">
        <v>17</v>
      </c>
      <c r="J1324" s="3">
        <v>108352</v>
      </c>
      <c r="K1324" t="str" cm="1">
        <f t="array" ref="K1324">_xlfn.IFS(Table1[[#This Row],[age]]&lt;20,"19 Below",Table1[[#This Row],[age]]&lt;=29,"20-29",Table1[[#This Row],[age]]&lt;=39,"30-39",Table1[[#This Row],[age]]&lt;=49,"40-49",Table1[[#This Row],[age]]&lt;=59,"50-59",Table1[[#This Row],[age]]&gt;60,"60+")</f>
        <v>20-29</v>
      </c>
    </row>
    <row r="1325" spans="1:11" x14ac:dyDescent="0.25">
      <c r="A1325" t="s">
        <v>3857</v>
      </c>
      <c r="B1325" t="s">
        <v>3858</v>
      </c>
      <c r="C1325" t="s">
        <v>3859</v>
      </c>
      <c r="D1325" t="s">
        <v>34</v>
      </c>
      <c r="E1325">
        <v>19</v>
      </c>
      <c r="F1325" t="s">
        <v>28</v>
      </c>
      <c r="G1325" t="s">
        <v>90</v>
      </c>
      <c r="H1325" t="s">
        <v>70</v>
      </c>
      <c r="I1325" t="s">
        <v>17</v>
      </c>
      <c r="J1325" s="3">
        <v>36554</v>
      </c>
      <c r="K1325" t="str" cm="1">
        <f t="array" ref="K1325">_xlfn.IFS(Table1[[#This Row],[age]]&lt;20,"19 Below",Table1[[#This Row],[age]]&lt;=29,"20-29",Table1[[#This Row],[age]]&lt;=39,"30-39",Table1[[#This Row],[age]]&lt;=49,"40-49",Table1[[#This Row],[age]]&lt;=59,"50-59",Table1[[#This Row],[age]]&gt;60,"60+")</f>
        <v>19 Below</v>
      </c>
    </row>
    <row r="1326" spans="1:11" x14ac:dyDescent="0.25">
      <c r="A1326" t="s">
        <v>3860</v>
      </c>
      <c r="B1326" t="s">
        <v>3861</v>
      </c>
      <c r="C1326" t="s">
        <v>3862</v>
      </c>
      <c r="D1326" t="s">
        <v>34</v>
      </c>
      <c r="E1326">
        <v>18</v>
      </c>
      <c r="F1326" t="s">
        <v>14</v>
      </c>
      <c r="G1326" t="s">
        <v>15</v>
      </c>
      <c r="H1326" t="s">
        <v>16</v>
      </c>
      <c r="I1326" t="s">
        <v>17</v>
      </c>
      <c r="J1326" s="3">
        <v>41708</v>
      </c>
      <c r="K1326" t="str" cm="1">
        <f t="array" ref="K1326">_xlfn.IFS(Table1[[#This Row],[age]]&lt;20,"19 Below",Table1[[#This Row],[age]]&lt;=29,"20-29",Table1[[#This Row],[age]]&lt;=39,"30-39",Table1[[#This Row],[age]]&lt;=49,"40-49",Table1[[#This Row],[age]]&lt;=59,"50-59",Table1[[#This Row],[age]]&gt;60,"60+")</f>
        <v>19 Below</v>
      </c>
    </row>
    <row r="1327" spans="1:11" x14ac:dyDescent="0.25">
      <c r="A1327" t="s">
        <v>3863</v>
      </c>
      <c r="B1327" t="s">
        <v>3864</v>
      </c>
      <c r="C1327" t="s">
        <v>3865</v>
      </c>
      <c r="D1327" t="s">
        <v>13</v>
      </c>
      <c r="E1327">
        <v>18</v>
      </c>
      <c r="F1327" t="s">
        <v>14</v>
      </c>
      <c r="G1327" t="s">
        <v>15</v>
      </c>
      <c r="H1327" t="s">
        <v>16</v>
      </c>
      <c r="I1327" t="s">
        <v>17</v>
      </c>
      <c r="J1327" s="3">
        <v>72639</v>
      </c>
      <c r="K1327" t="str" cm="1">
        <f t="array" ref="K1327">_xlfn.IFS(Table1[[#This Row],[age]]&lt;20,"19 Below",Table1[[#This Row],[age]]&lt;=29,"20-29",Table1[[#This Row],[age]]&lt;=39,"30-39",Table1[[#This Row],[age]]&lt;=49,"40-49",Table1[[#This Row],[age]]&lt;=59,"50-59",Table1[[#This Row],[age]]&gt;60,"60+")</f>
        <v>19 Below</v>
      </c>
    </row>
    <row r="1328" spans="1:11" x14ac:dyDescent="0.25">
      <c r="A1328" t="s">
        <v>3866</v>
      </c>
      <c r="B1328" t="s">
        <v>2238</v>
      </c>
      <c r="C1328" t="s">
        <v>3867</v>
      </c>
      <c r="D1328" t="s">
        <v>13</v>
      </c>
      <c r="E1328">
        <v>18</v>
      </c>
      <c r="F1328" t="s">
        <v>14</v>
      </c>
      <c r="G1328" t="s">
        <v>15</v>
      </c>
      <c r="H1328" t="s">
        <v>16</v>
      </c>
      <c r="I1328" t="s">
        <v>17</v>
      </c>
      <c r="J1328" s="3">
        <v>52198</v>
      </c>
      <c r="K1328" t="str" cm="1">
        <f t="array" ref="K1328">_xlfn.IFS(Table1[[#This Row],[age]]&lt;20,"19 Below",Table1[[#This Row],[age]]&lt;=29,"20-29",Table1[[#This Row],[age]]&lt;=39,"30-39",Table1[[#This Row],[age]]&lt;=49,"40-49",Table1[[#This Row],[age]]&lt;=59,"50-59",Table1[[#This Row],[age]]&gt;60,"60+")</f>
        <v>19 Below</v>
      </c>
    </row>
    <row r="1329" spans="1:11" x14ac:dyDescent="0.25">
      <c r="A1329" t="s">
        <v>3868</v>
      </c>
      <c r="B1329" t="s">
        <v>3869</v>
      </c>
      <c r="C1329" t="s">
        <v>3870</v>
      </c>
      <c r="D1329" t="s">
        <v>13</v>
      </c>
      <c r="E1329">
        <v>31</v>
      </c>
      <c r="F1329" t="s">
        <v>14</v>
      </c>
      <c r="G1329" t="s">
        <v>29</v>
      </c>
      <c r="H1329" t="s">
        <v>16</v>
      </c>
      <c r="I1329" t="s">
        <v>17</v>
      </c>
      <c r="J1329" s="3">
        <v>139882</v>
      </c>
      <c r="K1329" t="str" cm="1">
        <f t="array" ref="K1329">_xlfn.IFS(Table1[[#This Row],[age]]&lt;20,"19 Below",Table1[[#This Row],[age]]&lt;=29,"20-29",Table1[[#This Row],[age]]&lt;=39,"30-39",Table1[[#This Row],[age]]&lt;=49,"40-49",Table1[[#This Row],[age]]&lt;=59,"50-59",Table1[[#This Row],[age]]&gt;60,"60+")</f>
        <v>30-39</v>
      </c>
    </row>
    <row r="1330" spans="1:11" x14ac:dyDescent="0.25">
      <c r="A1330" t="s">
        <v>3871</v>
      </c>
      <c r="B1330" t="s">
        <v>3872</v>
      </c>
      <c r="C1330" t="s">
        <v>3873</v>
      </c>
      <c r="D1330" t="s">
        <v>827</v>
      </c>
      <c r="E1330">
        <v>21</v>
      </c>
      <c r="F1330" t="s">
        <v>28</v>
      </c>
      <c r="G1330" t="s">
        <v>44</v>
      </c>
      <c r="H1330" t="s">
        <v>70</v>
      </c>
      <c r="I1330" t="s">
        <v>17</v>
      </c>
      <c r="J1330" s="3">
        <v>33306</v>
      </c>
      <c r="K1330" t="str" cm="1">
        <f t="array" ref="K1330">_xlfn.IFS(Table1[[#This Row],[age]]&lt;20,"19 Below",Table1[[#This Row],[age]]&lt;=29,"20-29",Table1[[#This Row],[age]]&lt;=39,"30-39",Table1[[#This Row],[age]]&lt;=49,"40-49",Table1[[#This Row],[age]]&lt;=59,"50-59",Table1[[#This Row],[age]]&gt;60,"60+")</f>
        <v>20-29</v>
      </c>
    </row>
    <row r="1331" spans="1:11" x14ac:dyDescent="0.25">
      <c r="A1331" t="s">
        <v>3874</v>
      </c>
      <c r="B1331" t="s">
        <v>3875</v>
      </c>
      <c r="C1331" t="s">
        <v>3876</v>
      </c>
      <c r="D1331" t="s">
        <v>34</v>
      </c>
      <c r="E1331">
        <v>36</v>
      </c>
      <c r="F1331" t="s">
        <v>28</v>
      </c>
      <c r="G1331" t="s">
        <v>29</v>
      </c>
      <c r="H1331" t="s">
        <v>70</v>
      </c>
      <c r="I1331" t="s">
        <v>17</v>
      </c>
      <c r="J1331" s="3">
        <v>144071</v>
      </c>
      <c r="K1331" t="str" cm="1">
        <f t="array" ref="K1331">_xlfn.IFS(Table1[[#This Row],[age]]&lt;20,"19 Below",Table1[[#This Row],[age]]&lt;=29,"20-29",Table1[[#This Row],[age]]&lt;=39,"30-39",Table1[[#This Row],[age]]&lt;=49,"40-49",Table1[[#This Row],[age]]&lt;=59,"50-59",Table1[[#This Row],[age]]&gt;60,"60+")</f>
        <v>30-39</v>
      </c>
    </row>
    <row r="1332" spans="1:11" x14ac:dyDescent="0.25">
      <c r="A1332" t="s">
        <v>3877</v>
      </c>
      <c r="B1332" t="s">
        <v>3878</v>
      </c>
      <c r="C1332" t="s">
        <v>3879</v>
      </c>
      <c r="D1332" t="s">
        <v>13</v>
      </c>
      <c r="E1332">
        <v>21</v>
      </c>
      <c r="F1332" t="s">
        <v>28</v>
      </c>
      <c r="G1332" t="s">
        <v>44</v>
      </c>
      <c r="H1332" t="s">
        <v>70</v>
      </c>
      <c r="I1332" t="s">
        <v>17</v>
      </c>
      <c r="J1332" s="3">
        <v>38906</v>
      </c>
      <c r="K1332" t="str" cm="1">
        <f t="array" ref="K1332">_xlfn.IFS(Table1[[#This Row],[age]]&lt;20,"19 Below",Table1[[#This Row],[age]]&lt;=29,"20-29",Table1[[#This Row],[age]]&lt;=39,"30-39",Table1[[#This Row],[age]]&lt;=49,"40-49",Table1[[#This Row],[age]]&lt;=59,"50-59",Table1[[#This Row],[age]]&gt;60,"60+")</f>
        <v>20-29</v>
      </c>
    </row>
    <row r="1333" spans="1:11" x14ac:dyDescent="0.25">
      <c r="A1333" t="s">
        <v>3880</v>
      </c>
      <c r="B1333" t="s">
        <v>3881</v>
      </c>
      <c r="C1333" t="s">
        <v>3882</v>
      </c>
      <c r="D1333" t="s">
        <v>13</v>
      </c>
      <c r="E1333">
        <v>23</v>
      </c>
      <c r="F1333" t="s">
        <v>28</v>
      </c>
      <c r="G1333" t="s">
        <v>15</v>
      </c>
      <c r="H1333" t="s">
        <v>62</v>
      </c>
      <c r="I1333" t="s">
        <v>17</v>
      </c>
      <c r="J1333" s="3">
        <v>83064</v>
      </c>
      <c r="K1333" t="str" cm="1">
        <f t="array" ref="K1333">_xlfn.IFS(Table1[[#This Row],[age]]&lt;20,"19 Below",Table1[[#This Row],[age]]&lt;=29,"20-29",Table1[[#This Row],[age]]&lt;=39,"30-39",Table1[[#This Row],[age]]&lt;=49,"40-49",Table1[[#This Row],[age]]&lt;=59,"50-59",Table1[[#This Row],[age]]&gt;60,"60+")</f>
        <v>20-29</v>
      </c>
    </row>
    <row r="1334" spans="1:11" x14ac:dyDescent="0.25">
      <c r="A1334" t="s">
        <v>3883</v>
      </c>
      <c r="B1334" t="s">
        <v>3884</v>
      </c>
      <c r="C1334" t="s">
        <v>3885</v>
      </c>
      <c r="D1334" t="s">
        <v>34</v>
      </c>
      <c r="E1334">
        <v>35</v>
      </c>
      <c r="F1334" t="s">
        <v>14</v>
      </c>
      <c r="G1334" t="s">
        <v>146</v>
      </c>
      <c r="H1334" t="s">
        <v>16</v>
      </c>
      <c r="I1334" t="s">
        <v>17</v>
      </c>
      <c r="J1334" s="3">
        <v>225565</v>
      </c>
      <c r="K1334" t="str" cm="1">
        <f t="array" ref="K1334">_xlfn.IFS(Table1[[#This Row],[age]]&lt;20,"19 Below",Table1[[#This Row],[age]]&lt;=29,"20-29",Table1[[#This Row],[age]]&lt;=39,"30-39",Table1[[#This Row],[age]]&lt;=49,"40-49",Table1[[#This Row],[age]]&lt;=59,"50-59",Table1[[#This Row],[age]]&gt;60,"60+")</f>
        <v>30-39</v>
      </c>
    </row>
    <row r="1335" spans="1:11" x14ac:dyDescent="0.25">
      <c r="A1335" t="s">
        <v>3886</v>
      </c>
      <c r="B1335" t="s">
        <v>3887</v>
      </c>
      <c r="C1335" t="s">
        <v>3888</v>
      </c>
      <c r="D1335" t="s">
        <v>13</v>
      </c>
      <c r="E1335">
        <v>19</v>
      </c>
      <c r="F1335" t="s">
        <v>28</v>
      </c>
      <c r="G1335" t="s">
        <v>146</v>
      </c>
      <c r="H1335" t="s">
        <v>70</v>
      </c>
      <c r="I1335" t="s">
        <v>17</v>
      </c>
      <c r="J1335" s="3">
        <v>29266</v>
      </c>
      <c r="K1335" t="str" cm="1">
        <f t="array" ref="K1335">_xlfn.IFS(Table1[[#This Row],[age]]&lt;20,"19 Below",Table1[[#This Row],[age]]&lt;=29,"20-29",Table1[[#This Row],[age]]&lt;=39,"30-39",Table1[[#This Row],[age]]&lt;=49,"40-49",Table1[[#This Row],[age]]&lt;=59,"50-59",Table1[[#This Row],[age]]&gt;60,"60+")</f>
        <v>19 Below</v>
      </c>
    </row>
    <row r="1336" spans="1:11" x14ac:dyDescent="0.25">
      <c r="A1336" t="s">
        <v>3889</v>
      </c>
      <c r="B1336" t="s">
        <v>3890</v>
      </c>
      <c r="C1336" t="s">
        <v>3891</v>
      </c>
      <c r="D1336" t="s">
        <v>13</v>
      </c>
      <c r="E1336">
        <v>21</v>
      </c>
      <c r="F1336" t="s">
        <v>28</v>
      </c>
      <c r="G1336" t="s">
        <v>44</v>
      </c>
      <c r="H1336" t="s">
        <v>62</v>
      </c>
      <c r="I1336" t="s">
        <v>23</v>
      </c>
      <c r="J1336" s="3">
        <v>55170</v>
      </c>
      <c r="K1336" t="str" cm="1">
        <f t="array" ref="K1336">_xlfn.IFS(Table1[[#This Row],[age]]&lt;20,"19 Below",Table1[[#This Row],[age]]&lt;=29,"20-29",Table1[[#This Row],[age]]&lt;=39,"30-39",Table1[[#This Row],[age]]&lt;=49,"40-49",Table1[[#This Row],[age]]&lt;=59,"50-59",Table1[[#This Row],[age]]&gt;60,"60+")</f>
        <v>20-29</v>
      </c>
    </row>
    <row r="1337" spans="1:11" x14ac:dyDescent="0.25">
      <c r="A1337" t="s">
        <v>3892</v>
      </c>
      <c r="B1337" t="s">
        <v>3893</v>
      </c>
      <c r="C1337" t="s">
        <v>3894</v>
      </c>
      <c r="D1337" t="s">
        <v>27</v>
      </c>
      <c r="E1337">
        <v>20</v>
      </c>
      <c r="F1337" t="s">
        <v>28</v>
      </c>
      <c r="G1337" t="s">
        <v>15</v>
      </c>
      <c r="H1337" t="s">
        <v>70</v>
      </c>
      <c r="I1337" t="s">
        <v>23</v>
      </c>
      <c r="J1337" s="3">
        <v>38717</v>
      </c>
      <c r="K1337" t="str" cm="1">
        <f t="array" ref="K1337">_xlfn.IFS(Table1[[#This Row],[age]]&lt;20,"19 Below",Table1[[#This Row],[age]]&lt;=29,"20-29",Table1[[#This Row],[age]]&lt;=39,"30-39",Table1[[#This Row],[age]]&lt;=49,"40-49",Table1[[#This Row],[age]]&lt;=59,"50-59",Table1[[#This Row],[age]]&gt;60,"60+")</f>
        <v>20-29</v>
      </c>
    </row>
    <row r="1338" spans="1:11" x14ac:dyDescent="0.25">
      <c r="A1338" t="s">
        <v>3895</v>
      </c>
      <c r="B1338" t="s">
        <v>3896</v>
      </c>
      <c r="C1338" t="s">
        <v>3897</v>
      </c>
      <c r="D1338" t="s">
        <v>34</v>
      </c>
      <c r="E1338">
        <v>19</v>
      </c>
      <c r="F1338" t="s">
        <v>21</v>
      </c>
      <c r="G1338" t="s">
        <v>21</v>
      </c>
      <c r="H1338" t="s">
        <v>36</v>
      </c>
      <c r="I1338" t="s">
        <v>17</v>
      </c>
      <c r="J1338" s="3">
        <v>36832</v>
      </c>
      <c r="K1338" t="str" cm="1">
        <f t="array" ref="K1338">_xlfn.IFS(Table1[[#This Row],[age]]&lt;20,"19 Below",Table1[[#This Row],[age]]&lt;=29,"20-29",Table1[[#This Row],[age]]&lt;=39,"30-39",Table1[[#This Row],[age]]&lt;=49,"40-49",Table1[[#This Row],[age]]&lt;=59,"50-59",Table1[[#This Row],[age]]&gt;60,"60+")</f>
        <v>19 Below</v>
      </c>
    </row>
    <row r="1339" spans="1:11" x14ac:dyDescent="0.25">
      <c r="A1339" t="s">
        <v>3898</v>
      </c>
      <c r="B1339" t="s">
        <v>3899</v>
      </c>
      <c r="C1339" t="s">
        <v>3900</v>
      </c>
      <c r="D1339" t="s">
        <v>34</v>
      </c>
      <c r="E1339">
        <v>39</v>
      </c>
      <c r="F1339" t="s">
        <v>21</v>
      </c>
      <c r="G1339" t="s">
        <v>44</v>
      </c>
      <c r="H1339" t="s">
        <v>22</v>
      </c>
      <c r="I1339" t="s">
        <v>17</v>
      </c>
      <c r="J1339" s="3">
        <v>443218</v>
      </c>
      <c r="K1339" t="str" cm="1">
        <f t="array" ref="K1339">_xlfn.IFS(Table1[[#This Row],[age]]&lt;20,"19 Below",Table1[[#This Row],[age]]&lt;=29,"20-29",Table1[[#This Row],[age]]&lt;=39,"30-39",Table1[[#This Row],[age]]&lt;=49,"40-49",Table1[[#This Row],[age]]&lt;=59,"50-59",Table1[[#This Row],[age]]&gt;60,"60+")</f>
        <v>30-39</v>
      </c>
    </row>
    <row r="1340" spans="1:11" x14ac:dyDescent="0.25">
      <c r="A1340" t="s">
        <v>3901</v>
      </c>
      <c r="B1340" t="s">
        <v>870</v>
      </c>
      <c r="C1340" t="s">
        <v>3902</v>
      </c>
      <c r="D1340" t="s">
        <v>13</v>
      </c>
      <c r="E1340">
        <v>21</v>
      </c>
      <c r="F1340" t="s">
        <v>28</v>
      </c>
      <c r="G1340" t="s">
        <v>44</v>
      </c>
      <c r="H1340" t="s">
        <v>62</v>
      </c>
      <c r="I1340" t="s">
        <v>23</v>
      </c>
      <c r="J1340" s="3">
        <v>71821</v>
      </c>
      <c r="K1340" t="str" cm="1">
        <f t="array" ref="K1340">_xlfn.IFS(Table1[[#This Row],[age]]&lt;20,"19 Below",Table1[[#This Row],[age]]&lt;=29,"20-29",Table1[[#This Row],[age]]&lt;=39,"30-39",Table1[[#This Row],[age]]&lt;=49,"40-49",Table1[[#This Row],[age]]&lt;=59,"50-59",Table1[[#This Row],[age]]&gt;60,"60+")</f>
        <v>20-29</v>
      </c>
    </row>
    <row r="1341" spans="1:11" x14ac:dyDescent="0.25">
      <c r="A1341" t="s">
        <v>3903</v>
      </c>
      <c r="B1341" t="s">
        <v>3904</v>
      </c>
      <c r="C1341" t="s">
        <v>3905</v>
      </c>
      <c r="D1341" t="s">
        <v>13</v>
      </c>
      <c r="E1341">
        <v>26</v>
      </c>
      <c r="F1341" t="s">
        <v>28</v>
      </c>
      <c r="G1341" t="s">
        <v>44</v>
      </c>
      <c r="H1341" t="s">
        <v>150</v>
      </c>
      <c r="I1341" t="s">
        <v>17</v>
      </c>
      <c r="J1341" s="3">
        <v>192073</v>
      </c>
      <c r="K1341" t="str" cm="1">
        <f t="array" ref="K1341">_xlfn.IFS(Table1[[#This Row],[age]]&lt;20,"19 Below",Table1[[#This Row],[age]]&lt;=29,"20-29",Table1[[#This Row],[age]]&lt;=39,"30-39",Table1[[#This Row],[age]]&lt;=49,"40-49",Table1[[#This Row],[age]]&lt;=59,"50-59",Table1[[#This Row],[age]]&gt;60,"60+")</f>
        <v>20-29</v>
      </c>
    </row>
    <row r="1342" spans="1:11" x14ac:dyDescent="0.25">
      <c r="A1342" t="s">
        <v>3906</v>
      </c>
      <c r="B1342" t="s">
        <v>3907</v>
      </c>
      <c r="C1342" t="s">
        <v>3908</v>
      </c>
      <c r="D1342" t="s">
        <v>13</v>
      </c>
      <c r="E1342">
        <v>21</v>
      </c>
      <c r="F1342" t="s">
        <v>28</v>
      </c>
      <c r="G1342" t="s">
        <v>44</v>
      </c>
      <c r="H1342" t="s">
        <v>55</v>
      </c>
      <c r="I1342" t="s">
        <v>23</v>
      </c>
      <c r="J1342" s="3">
        <v>34024</v>
      </c>
      <c r="K1342" t="str" cm="1">
        <f t="array" ref="K1342">_xlfn.IFS(Table1[[#This Row],[age]]&lt;20,"19 Below",Table1[[#This Row],[age]]&lt;=29,"20-29",Table1[[#This Row],[age]]&lt;=39,"30-39",Table1[[#This Row],[age]]&lt;=49,"40-49",Table1[[#This Row],[age]]&lt;=59,"50-59",Table1[[#This Row],[age]]&gt;60,"60+")</f>
        <v>20-29</v>
      </c>
    </row>
    <row r="1343" spans="1:11" x14ac:dyDescent="0.25">
      <c r="A1343" t="s">
        <v>3909</v>
      </c>
      <c r="B1343" t="s">
        <v>3910</v>
      </c>
      <c r="C1343" t="s">
        <v>3911</v>
      </c>
      <c r="D1343" t="s">
        <v>13</v>
      </c>
      <c r="E1343">
        <v>21</v>
      </c>
      <c r="F1343" t="s">
        <v>28</v>
      </c>
      <c r="G1343" t="s">
        <v>29</v>
      </c>
      <c r="H1343" t="s">
        <v>55</v>
      </c>
      <c r="I1343" t="s">
        <v>17</v>
      </c>
      <c r="J1343" s="3">
        <v>21454</v>
      </c>
      <c r="K1343" t="str" cm="1">
        <f t="array" ref="K1343">_xlfn.IFS(Table1[[#This Row],[age]]&lt;20,"19 Below",Table1[[#This Row],[age]]&lt;=29,"20-29",Table1[[#This Row],[age]]&lt;=39,"30-39",Table1[[#This Row],[age]]&lt;=49,"40-49",Table1[[#This Row],[age]]&lt;=59,"50-59",Table1[[#This Row],[age]]&gt;60,"60+")</f>
        <v>20-29</v>
      </c>
    </row>
    <row r="1344" spans="1:11" x14ac:dyDescent="0.25">
      <c r="A1344" t="s">
        <v>3912</v>
      </c>
      <c r="B1344" t="s">
        <v>2463</v>
      </c>
      <c r="C1344" t="s">
        <v>3913</v>
      </c>
      <c r="D1344" t="s">
        <v>13</v>
      </c>
      <c r="E1344">
        <v>18</v>
      </c>
      <c r="F1344" t="s">
        <v>28</v>
      </c>
      <c r="G1344" t="s">
        <v>90</v>
      </c>
      <c r="H1344" t="s">
        <v>70</v>
      </c>
      <c r="I1344" t="s">
        <v>23</v>
      </c>
      <c r="J1344" s="3">
        <v>42946</v>
      </c>
      <c r="K1344" t="str" cm="1">
        <f t="array" ref="K1344">_xlfn.IFS(Table1[[#This Row],[age]]&lt;20,"19 Below",Table1[[#This Row],[age]]&lt;=29,"20-29",Table1[[#This Row],[age]]&lt;=39,"30-39",Table1[[#This Row],[age]]&lt;=49,"40-49",Table1[[#This Row],[age]]&lt;=59,"50-59",Table1[[#This Row],[age]]&gt;60,"60+")</f>
        <v>19 Below</v>
      </c>
    </row>
    <row r="1345" spans="1:11" x14ac:dyDescent="0.25">
      <c r="A1345" t="s">
        <v>3914</v>
      </c>
      <c r="B1345" t="s">
        <v>3915</v>
      </c>
      <c r="C1345" t="s">
        <v>3916</v>
      </c>
      <c r="D1345" t="s">
        <v>13</v>
      </c>
      <c r="E1345">
        <v>29</v>
      </c>
      <c r="F1345" t="s">
        <v>14</v>
      </c>
      <c r="G1345" t="s">
        <v>44</v>
      </c>
      <c r="H1345" t="s">
        <v>16</v>
      </c>
      <c r="I1345" t="s">
        <v>17</v>
      </c>
      <c r="J1345" s="3">
        <v>225330</v>
      </c>
      <c r="K1345" t="str" cm="1">
        <f t="array" ref="K1345">_xlfn.IFS(Table1[[#This Row],[age]]&lt;20,"19 Below",Table1[[#This Row],[age]]&lt;=29,"20-29",Table1[[#This Row],[age]]&lt;=39,"30-39",Table1[[#This Row],[age]]&lt;=49,"40-49",Table1[[#This Row],[age]]&lt;=59,"50-59",Table1[[#This Row],[age]]&gt;60,"60+")</f>
        <v>20-29</v>
      </c>
    </row>
    <row r="1346" spans="1:11" x14ac:dyDescent="0.25">
      <c r="A1346" t="s">
        <v>3917</v>
      </c>
      <c r="B1346" t="s">
        <v>3918</v>
      </c>
      <c r="C1346" t="s">
        <v>3919</v>
      </c>
      <c r="D1346" t="s">
        <v>13</v>
      </c>
      <c r="E1346">
        <v>18</v>
      </c>
      <c r="F1346" t="s">
        <v>28</v>
      </c>
      <c r="G1346" t="s">
        <v>29</v>
      </c>
      <c r="H1346" t="s">
        <v>70</v>
      </c>
      <c r="I1346" t="s">
        <v>17</v>
      </c>
      <c r="J1346" s="3">
        <v>32191</v>
      </c>
      <c r="K1346" t="str" cm="1">
        <f t="array" ref="K1346">_xlfn.IFS(Table1[[#This Row],[age]]&lt;20,"19 Below",Table1[[#This Row],[age]]&lt;=29,"20-29",Table1[[#This Row],[age]]&lt;=39,"30-39",Table1[[#This Row],[age]]&lt;=49,"40-49",Table1[[#This Row],[age]]&lt;=59,"50-59",Table1[[#This Row],[age]]&gt;60,"60+")</f>
        <v>19 Below</v>
      </c>
    </row>
    <row r="1347" spans="1:11" x14ac:dyDescent="0.25">
      <c r="A1347" t="s">
        <v>3920</v>
      </c>
      <c r="B1347" t="s">
        <v>3921</v>
      </c>
      <c r="C1347" t="s">
        <v>3922</v>
      </c>
      <c r="D1347" t="s">
        <v>13</v>
      </c>
      <c r="E1347">
        <v>20</v>
      </c>
      <c r="F1347" t="s">
        <v>28</v>
      </c>
      <c r="G1347" t="s">
        <v>29</v>
      </c>
      <c r="H1347" t="s">
        <v>55</v>
      </c>
      <c r="I1347" t="s">
        <v>23</v>
      </c>
      <c r="J1347" s="3">
        <v>20526</v>
      </c>
      <c r="K1347" t="str" cm="1">
        <f t="array" ref="K1347">_xlfn.IFS(Table1[[#This Row],[age]]&lt;20,"19 Below",Table1[[#This Row],[age]]&lt;=29,"20-29",Table1[[#This Row],[age]]&lt;=39,"30-39",Table1[[#This Row],[age]]&lt;=49,"40-49",Table1[[#This Row],[age]]&lt;=59,"50-59",Table1[[#This Row],[age]]&gt;60,"60+")</f>
        <v>20-29</v>
      </c>
    </row>
    <row r="1348" spans="1:11" x14ac:dyDescent="0.25">
      <c r="A1348" t="s">
        <v>3923</v>
      </c>
      <c r="B1348" t="s">
        <v>3924</v>
      </c>
      <c r="C1348" t="s">
        <v>3925</v>
      </c>
      <c r="D1348" t="s">
        <v>13</v>
      </c>
      <c r="E1348">
        <v>49</v>
      </c>
      <c r="F1348" t="s">
        <v>28</v>
      </c>
      <c r="G1348" t="s">
        <v>15</v>
      </c>
      <c r="H1348" t="s">
        <v>150</v>
      </c>
      <c r="I1348" t="s">
        <v>40</v>
      </c>
      <c r="J1348" s="3">
        <v>368010</v>
      </c>
      <c r="K1348" t="str" cm="1">
        <f t="array" ref="K1348">_xlfn.IFS(Table1[[#This Row],[age]]&lt;20,"19 Below",Table1[[#This Row],[age]]&lt;=29,"20-29",Table1[[#This Row],[age]]&lt;=39,"30-39",Table1[[#This Row],[age]]&lt;=49,"40-49",Table1[[#This Row],[age]]&lt;=59,"50-59",Table1[[#This Row],[age]]&gt;60,"60+")</f>
        <v>40-49</v>
      </c>
    </row>
    <row r="1349" spans="1:11" x14ac:dyDescent="0.25">
      <c r="A1349" t="s">
        <v>3926</v>
      </c>
      <c r="B1349" t="s">
        <v>3927</v>
      </c>
      <c r="C1349" t="s">
        <v>3928</v>
      </c>
      <c r="D1349" t="s">
        <v>34</v>
      </c>
      <c r="E1349">
        <v>19</v>
      </c>
      <c r="F1349" t="s">
        <v>14</v>
      </c>
      <c r="G1349" t="s">
        <v>15</v>
      </c>
      <c r="H1349" t="s">
        <v>118</v>
      </c>
      <c r="I1349" t="s">
        <v>17</v>
      </c>
      <c r="J1349" s="3">
        <v>21506</v>
      </c>
      <c r="K1349" t="str" cm="1">
        <f t="array" ref="K1349">_xlfn.IFS(Table1[[#This Row],[age]]&lt;20,"19 Below",Table1[[#This Row],[age]]&lt;=29,"20-29",Table1[[#This Row],[age]]&lt;=39,"30-39",Table1[[#This Row],[age]]&lt;=49,"40-49",Table1[[#This Row],[age]]&lt;=59,"50-59",Table1[[#This Row],[age]]&gt;60,"60+")</f>
        <v>19 Below</v>
      </c>
    </row>
    <row r="1350" spans="1:11" x14ac:dyDescent="0.25">
      <c r="A1350" t="s">
        <v>3929</v>
      </c>
      <c r="B1350" t="s">
        <v>3930</v>
      </c>
      <c r="C1350" t="s">
        <v>3931</v>
      </c>
      <c r="D1350" t="s">
        <v>13</v>
      </c>
      <c r="E1350">
        <v>21</v>
      </c>
      <c r="F1350" t="s">
        <v>14</v>
      </c>
      <c r="G1350" t="s">
        <v>44</v>
      </c>
      <c r="H1350" t="s">
        <v>16</v>
      </c>
      <c r="I1350" t="s">
        <v>40</v>
      </c>
      <c r="J1350" s="3">
        <v>62828</v>
      </c>
      <c r="K1350" t="str" cm="1">
        <f t="array" ref="K1350">_xlfn.IFS(Table1[[#This Row],[age]]&lt;20,"19 Below",Table1[[#This Row],[age]]&lt;=29,"20-29",Table1[[#This Row],[age]]&lt;=39,"30-39",Table1[[#This Row],[age]]&lt;=49,"40-49",Table1[[#This Row],[age]]&lt;=59,"50-59",Table1[[#This Row],[age]]&gt;60,"60+")</f>
        <v>20-29</v>
      </c>
    </row>
    <row r="1351" spans="1:11" x14ac:dyDescent="0.25">
      <c r="A1351" t="s">
        <v>3932</v>
      </c>
      <c r="B1351" t="s">
        <v>3933</v>
      </c>
      <c r="C1351" t="s">
        <v>3934</v>
      </c>
      <c r="D1351" t="s">
        <v>13</v>
      </c>
      <c r="E1351">
        <v>19</v>
      </c>
      <c r="F1351" t="s">
        <v>28</v>
      </c>
      <c r="G1351" t="s">
        <v>48</v>
      </c>
      <c r="H1351" t="s">
        <v>70</v>
      </c>
      <c r="I1351" t="s">
        <v>17</v>
      </c>
      <c r="J1351" s="3">
        <v>29798</v>
      </c>
      <c r="K1351" t="str" cm="1">
        <f t="array" ref="K1351">_xlfn.IFS(Table1[[#This Row],[age]]&lt;20,"19 Below",Table1[[#This Row],[age]]&lt;=29,"20-29",Table1[[#This Row],[age]]&lt;=39,"30-39",Table1[[#This Row],[age]]&lt;=49,"40-49",Table1[[#This Row],[age]]&lt;=59,"50-59",Table1[[#This Row],[age]]&gt;60,"60+")</f>
        <v>19 Below</v>
      </c>
    </row>
    <row r="1352" spans="1:11" x14ac:dyDescent="0.25">
      <c r="A1352" t="s">
        <v>3935</v>
      </c>
      <c r="B1352" t="s">
        <v>3936</v>
      </c>
      <c r="C1352" t="s">
        <v>3937</v>
      </c>
      <c r="D1352" t="s">
        <v>13</v>
      </c>
      <c r="E1352">
        <v>18</v>
      </c>
      <c r="F1352" t="s">
        <v>28</v>
      </c>
      <c r="G1352" t="s">
        <v>15</v>
      </c>
      <c r="H1352" t="s">
        <v>55</v>
      </c>
      <c r="I1352" t="s">
        <v>17</v>
      </c>
      <c r="J1352" s="3">
        <v>36353</v>
      </c>
      <c r="K1352" t="str" cm="1">
        <f t="array" ref="K1352">_xlfn.IFS(Table1[[#This Row],[age]]&lt;20,"19 Below",Table1[[#This Row],[age]]&lt;=29,"20-29",Table1[[#This Row],[age]]&lt;=39,"30-39",Table1[[#This Row],[age]]&lt;=49,"40-49",Table1[[#This Row],[age]]&lt;=59,"50-59",Table1[[#This Row],[age]]&gt;60,"60+")</f>
        <v>19 Below</v>
      </c>
    </row>
    <row r="1353" spans="1:11" x14ac:dyDescent="0.25">
      <c r="A1353" t="s">
        <v>3938</v>
      </c>
      <c r="B1353" t="s">
        <v>3939</v>
      </c>
      <c r="C1353" t="s">
        <v>3940</v>
      </c>
      <c r="D1353" t="s">
        <v>34</v>
      </c>
      <c r="E1353">
        <v>18</v>
      </c>
      <c r="F1353" t="s">
        <v>14</v>
      </c>
      <c r="G1353" t="s">
        <v>15</v>
      </c>
      <c r="H1353" t="s">
        <v>16</v>
      </c>
      <c r="I1353" t="s">
        <v>17</v>
      </c>
      <c r="J1353" s="3">
        <v>49100</v>
      </c>
      <c r="K1353" t="str" cm="1">
        <f t="array" ref="K1353">_xlfn.IFS(Table1[[#This Row],[age]]&lt;20,"19 Below",Table1[[#This Row],[age]]&lt;=29,"20-29",Table1[[#This Row],[age]]&lt;=39,"30-39",Table1[[#This Row],[age]]&lt;=49,"40-49",Table1[[#This Row],[age]]&lt;=59,"50-59",Table1[[#This Row],[age]]&gt;60,"60+")</f>
        <v>19 Below</v>
      </c>
    </row>
    <row r="1354" spans="1:11" x14ac:dyDescent="0.25">
      <c r="A1354" t="s">
        <v>3941</v>
      </c>
      <c r="B1354" t="s">
        <v>3942</v>
      </c>
      <c r="C1354" t="s">
        <v>347</v>
      </c>
      <c r="D1354" t="s">
        <v>27</v>
      </c>
      <c r="E1354">
        <v>18</v>
      </c>
      <c r="F1354" t="s">
        <v>14</v>
      </c>
      <c r="G1354" t="s">
        <v>15</v>
      </c>
      <c r="H1354" t="s">
        <v>16</v>
      </c>
      <c r="I1354" t="s">
        <v>17</v>
      </c>
      <c r="J1354" s="3">
        <v>74515</v>
      </c>
      <c r="K1354" t="str" cm="1">
        <f t="array" ref="K1354">_xlfn.IFS(Table1[[#This Row],[age]]&lt;20,"19 Below",Table1[[#This Row],[age]]&lt;=29,"20-29",Table1[[#This Row],[age]]&lt;=39,"30-39",Table1[[#This Row],[age]]&lt;=49,"40-49",Table1[[#This Row],[age]]&lt;=59,"50-59",Table1[[#This Row],[age]]&gt;60,"60+")</f>
        <v>19 Below</v>
      </c>
    </row>
    <row r="1355" spans="1:11" x14ac:dyDescent="0.25">
      <c r="A1355" t="s">
        <v>3943</v>
      </c>
      <c r="B1355" t="s">
        <v>3944</v>
      </c>
      <c r="C1355" t="s">
        <v>3945</v>
      </c>
      <c r="D1355" t="s">
        <v>13</v>
      </c>
      <c r="E1355">
        <v>18</v>
      </c>
      <c r="F1355" t="s">
        <v>14</v>
      </c>
      <c r="G1355" t="s">
        <v>15</v>
      </c>
      <c r="H1355" t="s">
        <v>118</v>
      </c>
      <c r="I1355" t="s">
        <v>17</v>
      </c>
      <c r="J1355" s="3">
        <v>32480</v>
      </c>
      <c r="K1355" t="str" cm="1">
        <f t="array" ref="K1355">_xlfn.IFS(Table1[[#This Row],[age]]&lt;20,"19 Below",Table1[[#This Row],[age]]&lt;=29,"20-29",Table1[[#This Row],[age]]&lt;=39,"30-39",Table1[[#This Row],[age]]&lt;=49,"40-49",Table1[[#This Row],[age]]&lt;=59,"50-59",Table1[[#This Row],[age]]&gt;60,"60+")</f>
        <v>19 Below</v>
      </c>
    </row>
    <row r="1356" spans="1:11" x14ac:dyDescent="0.25">
      <c r="A1356" t="s">
        <v>3946</v>
      </c>
      <c r="B1356" t="s">
        <v>3947</v>
      </c>
      <c r="C1356" t="s">
        <v>3948</v>
      </c>
      <c r="D1356" t="s">
        <v>13</v>
      </c>
      <c r="E1356">
        <v>25</v>
      </c>
      <c r="F1356" t="s">
        <v>14</v>
      </c>
      <c r="G1356" t="s">
        <v>29</v>
      </c>
      <c r="H1356" t="s">
        <v>16</v>
      </c>
      <c r="I1356" t="s">
        <v>23</v>
      </c>
      <c r="J1356" s="3">
        <v>118961</v>
      </c>
      <c r="K1356" t="str" cm="1">
        <f t="array" ref="K1356">_xlfn.IFS(Table1[[#This Row],[age]]&lt;20,"19 Below",Table1[[#This Row],[age]]&lt;=29,"20-29",Table1[[#This Row],[age]]&lt;=39,"30-39",Table1[[#This Row],[age]]&lt;=49,"40-49",Table1[[#This Row],[age]]&lt;=59,"50-59",Table1[[#This Row],[age]]&gt;60,"60+")</f>
        <v>20-29</v>
      </c>
    </row>
    <row r="1357" spans="1:11" x14ac:dyDescent="0.25">
      <c r="A1357" t="s">
        <v>3949</v>
      </c>
      <c r="B1357" t="s">
        <v>3950</v>
      </c>
      <c r="C1357" t="s">
        <v>3951</v>
      </c>
      <c r="D1357" t="s">
        <v>13</v>
      </c>
      <c r="E1357">
        <v>21</v>
      </c>
      <c r="F1357" t="s">
        <v>28</v>
      </c>
      <c r="G1357" t="s">
        <v>48</v>
      </c>
      <c r="H1357" t="s">
        <v>70</v>
      </c>
      <c r="I1357" t="s">
        <v>17</v>
      </c>
      <c r="J1357" s="3">
        <v>36431</v>
      </c>
      <c r="K1357" t="str" cm="1">
        <f t="array" ref="K1357">_xlfn.IFS(Table1[[#This Row],[age]]&lt;20,"19 Below",Table1[[#This Row],[age]]&lt;=29,"20-29",Table1[[#This Row],[age]]&lt;=39,"30-39",Table1[[#This Row],[age]]&lt;=49,"40-49",Table1[[#This Row],[age]]&lt;=59,"50-59",Table1[[#This Row],[age]]&gt;60,"60+")</f>
        <v>20-29</v>
      </c>
    </row>
    <row r="1358" spans="1:11" x14ac:dyDescent="0.25">
      <c r="A1358" t="s">
        <v>3952</v>
      </c>
      <c r="B1358" t="s">
        <v>3953</v>
      </c>
      <c r="C1358" t="s">
        <v>3954</v>
      </c>
      <c r="D1358" t="s">
        <v>13</v>
      </c>
      <c r="E1358">
        <v>39</v>
      </c>
      <c r="F1358" t="s">
        <v>28</v>
      </c>
      <c r="G1358" t="s">
        <v>29</v>
      </c>
      <c r="H1358" t="s">
        <v>30</v>
      </c>
      <c r="I1358" t="s">
        <v>40</v>
      </c>
      <c r="J1358" s="3">
        <v>273739</v>
      </c>
      <c r="K1358" t="str" cm="1">
        <f t="array" ref="K1358">_xlfn.IFS(Table1[[#This Row],[age]]&lt;20,"19 Below",Table1[[#This Row],[age]]&lt;=29,"20-29",Table1[[#This Row],[age]]&lt;=39,"30-39",Table1[[#This Row],[age]]&lt;=49,"40-49",Table1[[#This Row],[age]]&lt;=59,"50-59",Table1[[#This Row],[age]]&gt;60,"60+")</f>
        <v>30-39</v>
      </c>
    </row>
    <row r="1359" spans="1:11" x14ac:dyDescent="0.25">
      <c r="A1359" t="s">
        <v>3955</v>
      </c>
      <c r="B1359" t="s">
        <v>3956</v>
      </c>
      <c r="C1359" t="s">
        <v>3957</v>
      </c>
      <c r="D1359" t="s">
        <v>13</v>
      </c>
      <c r="E1359">
        <v>21</v>
      </c>
      <c r="F1359" t="s">
        <v>28</v>
      </c>
      <c r="G1359" t="s">
        <v>15</v>
      </c>
      <c r="H1359" t="s">
        <v>55</v>
      </c>
      <c r="I1359" t="s">
        <v>17</v>
      </c>
      <c r="J1359" s="3">
        <v>42569</v>
      </c>
      <c r="K1359" t="str" cm="1">
        <f t="array" ref="K1359">_xlfn.IFS(Table1[[#This Row],[age]]&lt;20,"19 Below",Table1[[#This Row],[age]]&lt;=29,"20-29",Table1[[#This Row],[age]]&lt;=39,"30-39",Table1[[#This Row],[age]]&lt;=49,"40-49",Table1[[#This Row],[age]]&lt;=59,"50-59",Table1[[#This Row],[age]]&gt;60,"60+")</f>
        <v>20-29</v>
      </c>
    </row>
    <row r="1360" spans="1:11" x14ac:dyDescent="0.25">
      <c r="A1360" t="s">
        <v>3958</v>
      </c>
      <c r="B1360" t="s">
        <v>3959</v>
      </c>
      <c r="C1360" t="s">
        <v>3960</v>
      </c>
      <c r="D1360" t="s">
        <v>34</v>
      </c>
      <c r="E1360">
        <v>21</v>
      </c>
      <c r="F1360" t="s">
        <v>14</v>
      </c>
      <c r="G1360" t="s">
        <v>29</v>
      </c>
      <c r="H1360" t="s">
        <v>118</v>
      </c>
      <c r="I1360" t="s">
        <v>40</v>
      </c>
      <c r="J1360" s="3">
        <v>35770</v>
      </c>
      <c r="K1360" t="str" cm="1">
        <f t="array" ref="K1360">_xlfn.IFS(Table1[[#This Row],[age]]&lt;20,"19 Below",Table1[[#This Row],[age]]&lt;=29,"20-29",Table1[[#This Row],[age]]&lt;=39,"30-39",Table1[[#This Row],[age]]&lt;=49,"40-49",Table1[[#This Row],[age]]&lt;=59,"50-59",Table1[[#This Row],[age]]&gt;60,"60+")</f>
        <v>20-29</v>
      </c>
    </row>
    <row r="1361" spans="1:11" x14ac:dyDescent="0.25">
      <c r="A1361" t="s">
        <v>3961</v>
      </c>
      <c r="B1361" t="s">
        <v>3962</v>
      </c>
      <c r="C1361" t="s">
        <v>3963</v>
      </c>
      <c r="D1361" t="s">
        <v>13</v>
      </c>
      <c r="E1361">
        <v>21</v>
      </c>
      <c r="F1361" t="s">
        <v>28</v>
      </c>
      <c r="G1361" t="s">
        <v>29</v>
      </c>
      <c r="H1361" t="s">
        <v>70</v>
      </c>
      <c r="I1361" t="s">
        <v>40</v>
      </c>
      <c r="J1361" s="3">
        <v>34257</v>
      </c>
      <c r="K1361" t="str" cm="1">
        <f t="array" ref="K1361">_xlfn.IFS(Table1[[#This Row],[age]]&lt;20,"19 Below",Table1[[#This Row],[age]]&lt;=29,"20-29",Table1[[#This Row],[age]]&lt;=39,"30-39",Table1[[#This Row],[age]]&lt;=49,"40-49",Table1[[#This Row],[age]]&lt;=59,"50-59",Table1[[#This Row],[age]]&gt;60,"60+")</f>
        <v>20-29</v>
      </c>
    </row>
    <row r="1362" spans="1:11" x14ac:dyDescent="0.25">
      <c r="A1362" t="s">
        <v>3964</v>
      </c>
      <c r="B1362" t="s">
        <v>3965</v>
      </c>
      <c r="C1362" t="s">
        <v>3966</v>
      </c>
      <c r="D1362" t="s">
        <v>13</v>
      </c>
      <c r="E1362">
        <v>18</v>
      </c>
      <c r="F1362" t="s">
        <v>28</v>
      </c>
      <c r="G1362" t="s">
        <v>35</v>
      </c>
      <c r="H1362" t="s">
        <v>62</v>
      </c>
      <c r="I1362" t="s">
        <v>17</v>
      </c>
      <c r="J1362" s="3">
        <v>50660</v>
      </c>
      <c r="K1362" t="str" cm="1">
        <f t="array" ref="K1362">_xlfn.IFS(Table1[[#This Row],[age]]&lt;20,"19 Below",Table1[[#This Row],[age]]&lt;=29,"20-29",Table1[[#This Row],[age]]&lt;=39,"30-39",Table1[[#This Row],[age]]&lt;=49,"40-49",Table1[[#This Row],[age]]&lt;=59,"50-59",Table1[[#This Row],[age]]&gt;60,"60+")</f>
        <v>19 Below</v>
      </c>
    </row>
    <row r="1363" spans="1:11" x14ac:dyDescent="0.25">
      <c r="A1363" t="s">
        <v>3967</v>
      </c>
      <c r="B1363" t="s">
        <v>253</v>
      </c>
      <c r="C1363" t="s">
        <v>3968</v>
      </c>
      <c r="D1363" t="s">
        <v>34</v>
      </c>
      <c r="E1363">
        <v>24</v>
      </c>
      <c r="F1363" t="s">
        <v>14</v>
      </c>
      <c r="G1363" t="s">
        <v>146</v>
      </c>
      <c r="H1363" t="s">
        <v>16</v>
      </c>
      <c r="I1363" t="s">
        <v>17</v>
      </c>
      <c r="J1363" s="3">
        <v>58923</v>
      </c>
      <c r="K1363" t="str" cm="1">
        <f t="array" ref="K1363">_xlfn.IFS(Table1[[#This Row],[age]]&lt;20,"19 Below",Table1[[#This Row],[age]]&lt;=29,"20-29",Table1[[#This Row],[age]]&lt;=39,"30-39",Table1[[#This Row],[age]]&lt;=49,"40-49",Table1[[#This Row],[age]]&lt;=59,"50-59",Table1[[#This Row],[age]]&gt;60,"60+")</f>
        <v>20-29</v>
      </c>
    </row>
    <row r="1364" spans="1:11" x14ac:dyDescent="0.25">
      <c r="A1364" t="s">
        <v>3969</v>
      </c>
      <c r="B1364" t="s">
        <v>3970</v>
      </c>
      <c r="C1364" t="s">
        <v>1683</v>
      </c>
      <c r="D1364" t="s">
        <v>27</v>
      </c>
      <c r="E1364">
        <v>19</v>
      </c>
      <c r="F1364" t="s">
        <v>28</v>
      </c>
      <c r="G1364" t="s">
        <v>48</v>
      </c>
      <c r="H1364" t="s">
        <v>70</v>
      </c>
      <c r="I1364" t="s">
        <v>17</v>
      </c>
      <c r="J1364" s="3">
        <v>77905</v>
      </c>
      <c r="K1364" t="str" cm="1">
        <f t="array" ref="K1364">_xlfn.IFS(Table1[[#This Row],[age]]&lt;20,"19 Below",Table1[[#This Row],[age]]&lt;=29,"20-29",Table1[[#This Row],[age]]&lt;=39,"30-39",Table1[[#This Row],[age]]&lt;=49,"40-49",Table1[[#This Row],[age]]&lt;=59,"50-59",Table1[[#This Row],[age]]&gt;60,"60+")</f>
        <v>19 Below</v>
      </c>
    </row>
    <row r="1365" spans="1:11" x14ac:dyDescent="0.25">
      <c r="A1365" t="s">
        <v>3971</v>
      </c>
      <c r="B1365" t="s">
        <v>3972</v>
      </c>
      <c r="C1365" t="s">
        <v>3973</v>
      </c>
      <c r="D1365" t="s">
        <v>13</v>
      </c>
      <c r="E1365">
        <v>21</v>
      </c>
      <c r="F1365" t="s">
        <v>28</v>
      </c>
      <c r="G1365" t="s">
        <v>15</v>
      </c>
      <c r="H1365" t="s">
        <v>55</v>
      </c>
      <c r="I1365" t="s">
        <v>17</v>
      </c>
      <c r="J1365" s="3">
        <v>32676</v>
      </c>
      <c r="K1365" t="str" cm="1">
        <f t="array" ref="K1365">_xlfn.IFS(Table1[[#This Row],[age]]&lt;20,"19 Below",Table1[[#This Row],[age]]&lt;=29,"20-29",Table1[[#This Row],[age]]&lt;=39,"30-39",Table1[[#This Row],[age]]&lt;=49,"40-49",Table1[[#This Row],[age]]&lt;=59,"50-59",Table1[[#This Row],[age]]&gt;60,"60+")</f>
        <v>20-29</v>
      </c>
    </row>
    <row r="1366" spans="1:11" x14ac:dyDescent="0.25">
      <c r="A1366" t="s">
        <v>3974</v>
      </c>
      <c r="B1366" t="s">
        <v>1483</v>
      </c>
      <c r="C1366" t="s">
        <v>3975</v>
      </c>
      <c r="D1366" t="s">
        <v>13</v>
      </c>
      <c r="E1366">
        <v>27</v>
      </c>
      <c r="F1366" t="s">
        <v>21</v>
      </c>
      <c r="G1366" t="s">
        <v>48</v>
      </c>
      <c r="H1366" t="s">
        <v>22</v>
      </c>
      <c r="I1366" t="s">
        <v>17</v>
      </c>
      <c r="J1366" s="3">
        <v>219195</v>
      </c>
      <c r="K1366" t="str" cm="1">
        <f t="array" ref="K1366">_xlfn.IFS(Table1[[#This Row],[age]]&lt;20,"19 Below",Table1[[#This Row],[age]]&lt;=29,"20-29",Table1[[#This Row],[age]]&lt;=39,"30-39",Table1[[#This Row],[age]]&lt;=49,"40-49",Table1[[#This Row],[age]]&lt;=59,"50-59",Table1[[#This Row],[age]]&gt;60,"60+")</f>
        <v>20-29</v>
      </c>
    </row>
    <row r="1367" spans="1:11" x14ac:dyDescent="0.25">
      <c r="A1367" t="s">
        <v>3976</v>
      </c>
      <c r="B1367" t="s">
        <v>3977</v>
      </c>
      <c r="C1367" t="s">
        <v>3978</v>
      </c>
      <c r="D1367" t="s">
        <v>13</v>
      </c>
      <c r="E1367">
        <v>20</v>
      </c>
      <c r="F1367" t="s">
        <v>28</v>
      </c>
      <c r="G1367" t="s">
        <v>29</v>
      </c>
      <c r="H1367" t="s">
        <v>70</v>
      </c>
      <c r="I1367" t="s">
        <v>23</v>
      </c>
      <c r="J1367" s="3">
        <v>20418</v>
      </c>
      <c r="K1367" t="str" cm="1">
        <f t="array" ref="K1367">_xlfn.IFS(Table1[[#This Row],[age]]&lt;20,"19 Below",Table1[[#This Row],[age]]&lt;=29,"20-29",Table1[[#This Row],[age]]&lt;=39,"30-39",Table1[[#This Row],[age]]&lt;=49,"40-49",Table1[[#This Row],[age]]&lt;=59,"50-59",Table1[[#This Row],[age]]&gt;60,"60+")</f>
        <v>20-29</v>
      </c>
    </row>
    <row r="1368" spans="1:11" x14ac:dyDescent="0.25">
      <c r="A1368" t="s">
        <v>3979</v>
      </c>
      <c r="B1368" t="s">
        <v>3980</v>
      </c>
      <c r="C1368" t="s">
        <v>3981</v>
      </c>
      <c r="D1368" t="s">
        <v>13</v>
      </c>
      <c r="E1368">
        <v>20</v>
      </c>
      <c r="F1368" t="s">
        <v>28</v>
      </c>
      <c r="G1368" t="s">
        <v>29</v>
      </c>
      <c r="H1368" t="s">
        <v>55</v>
      </c>
      <c r="I1368" t="s">
        <v>23</v>
      </c>
      <c r="J1368" s="3">
        <v>28544</v>
      </c>
      <c r="K1368" t="str" cm="1">
        <f t="array" ref="K1368">_xlfn.IFS(Table1[[#This Row],[age]]&lt;20,"19 Below",Table1[[#This Row],[age]]&lt;=29,"20-29",Table1[[#This Row],[age]]&lt;=39,"30-39",Table1[[#This Row],[age]]&lt;=49,"40-49",Table1[[#This Row],[age]]&lt;=59,"50-59",Table1[[#This Row],[age]]&gt;60,"60+")</f>
        <v>20-29</v>
      </c>
    </row>
    <row r="1369" spans="1:11" x14ac:dyDescent="0.25">
      <c r="A1369" t="s">
        <v>3982</v>
      </c>
      <c r="B1369" t="s">
        <v>3983</v>
      </c>
      <c r="C1369" t="s">
        <v>3984</v>
      </c>
      <c r="D1369" t="s">
        <v>34</v>
      </c>
      <c r="E1369">
        <v>20</v>
      </c>
      <c r="F1369" t="s">
        <v>28</v>
      </c>
      <c r="G1369" t="s">
        <v>15</v>
      </c>
      <c r="H1369" t="s">
        <v>62</v>
      </c>
      <c r="I1369" t="s">
        <v>23</v>
      </c>
      <c r="J1369" s="3">
        <v>46714</v>
      </c>
      <c r="K1369" t="str" cm="1">
        <f t="array" ref="K1369">_xlfn.IFS(Table1[[#This Row],[age]]&lt;20,"19 Below",Table1[[#This Row],[age]]&lt;=29,"20-29",Table1[[#This Row],[age]]&lt;=39,"30-39",Table1[[#This Row],[age]]&lt;=49,"40-49",Table1[[#This Row],[age]]&lt;=59,"50-59",Table1[[#This Row],[age]]&gt;60,"60+")</f>
        <v>20-29</v>
      </c>
    </row>
    <row r="1370" spans="1:11" x14ac:dyDescent="0.25">
      <c r="A1370" t="s">
        <v>3985</v>
      </c>
      <c r="B1370" t="s">
        <v>3986</v>
      </c>
      <c r="C1370" t="s">
        <v>1677</v>
      </c>
      <c r="D1370" t="s">
        <v>13</v>
      </c>
      <c r="E1370">
        <v>32</v>
      </c>
      <c r="F1370" t="s">
        <v>14</v>
      </c>
      <c r="G1370" t="s">
        <v>44</v>
      </c>
      <c r="H1370" t="s">
        <v>16</v>
      </c>
      <c r="I1370" t="s">
        <v>23</v>
      </c>
      <c r="J1370" s="3">
        <v>106476</v>
      </c>
      <c r="K1370" t="str" cm="1">
        <f t="array" ref="K1370">_xlfn.IFS(Table1[[#This Row],[age]]&lt;20,"19 Below",Table1[[#This Row],[age]]&lt;=29,"20-29",Table1[[#This Row],[age]]&lt;=39,"30-39",Table1[[#This Row],[age]]&lt;=49,"40-49",Table1[[#This Row],[age]]&lt;=59,"50-59",Table1[[#This Row],[age]]&gt;60,"60+")</f>
        <v>30-39</v>
      </c>
    </row>
    <row r="1371" spans="1:11" x14ac:dyDescent="0.25">
      <c r="A1371" t="s">
        <v>3987</v>
      </c>
      <c r="B1371" t="s">
        <v>3988</v>
      </c>
      <c r="C1371" t="s">
        <v>3989</v>
      </c>
      <c r="D1371" t="s">
        <v>34</v>
      </c>
      <c r="E1371">
        <v>34</v>
      </c>
      <c r="F1371" t="s">
        <v>28</v>
      </c>
      <c r="G1371" t="s">
        <v>29</v>
      </c>
      <c r="H1371" t="s">
        <v>62</v>
      </c>
      <c r="I1371" t="s">
        <v>17</v>
      </c>
      <c r="J1371" s="3">
        <v>178472</v>
      </c>
      <c r="K1371" t="str" cm="1">
        <f t="array" ref="K1371">_xlfn.IFS(Table1[[#This Row],[age]]&lt;20,"19 Below",Table1[[#This Row],[age]]&lt;=29,"20-29",Table1[[#This Row],[age]]&lt;=39,"30-39",Table1[[#This Row],[age]]&lt;=49,"40-49",Table1[[#This Row],[age]]&lt;=59,"50-59",Table1[[#This Row],[age]]&gt;60,"60+")</f>
        <v>30-39</v>
      </c>
    </row>
    <row r="1372" spans="1:11" x14ac:dyDescent="0.25">
      <c r="A1372" t="s">
        <v>3990</v>
      </c>
      <c r="B1372" t="s">
        <v>2164</v>
      </c>
      <c r="C1372" t="s">
        <v>3991</v>
      </c>
      <c r="D1372" t="s">
        <v>827</v>
      </c>
      <c r="E1372">
        <v>21</v>
      </c>
      <c r="F1372" t="s">
        <v>28</v>
      </c>
      <c r="G1372" t="s">
        <v>15</v>
      </c>
      <c r="H1372" t="s">
        <v>55</v>
      </c>
      <c r="I1372" t="s">
        <v>23</v>
      </c>
      <c r="J1372" s="3">
        <v>21202</v>
      </c>
      <c r="K1372" t="str" cm="1">
        <f t="array" ref="K1372">_xlfn.IFS(Table1[[#This Row],[age]]&lt;20,"19 Below",Table1[[#This Row],[age]]&lt;=29,"20-29",Table1[[#This Row],[age]]&lt;=39,"30-39",Table1[[#This Row],[age]]&lt;=49,"40-49",Table1[[#This Row],[age]]&lt;=59,"50-59",Table1[[#This Row],[age]]&gt;60,"60+")</f>
        <v>20-29</v>
      </c>
    </row>
    <row r="1373" spans="1:11" x14ac:dyDescent="0.25">
      <c r="A1373" t="s">
        <v>3992</v>
      </c>
      <c r="B1373" t="s">
        <v>3993</v>
      </c>
      <c r="C1373" t="s">
        <v>3994</v>
      </c>
      <c r="D1373" t="s">
        <v>13</v>
      </c>
      <c r="E1373">
        <v>45</v>
      </c>
      <c r="F1373" t="s">
        <v>14</v>
      </c>
      <c r="G1373" t="s">
        <v>15</v>
      </c>
      <c r="H1373" t="s">
        <v>16</v>
      </c>
      <c r="I1373" t="s">
        <v>23</v>
      </c>
      <c r="J1373" s="3">
        <v>270302</v>
      </c>
      <c r="K1373" t="str" cm="1">
        <f t="array" ref="K1373">_xlfn.IFS(Table1[[#This Row],[age]]&lt;20,"19 Below",Table1[[#This Row],[age]]&lt;=29,"20-29",Table1[[#This Row],[age]]&lt;=39,"30-39",Table1[[#This Row],[age]]&lt;=49,"40-49",Table1[[#This Row],[age]]&lt;=59,"50-59",Table1[[#This Row],[age]]&gt;60,"60+")</f>
        <v>40-49</v>
      </c>
    </row>
    <row r="1374" spans="1:11" x14ac:dyDescent="0.25">
      <c r="A1374" t="s">
        <v>3995</v>
      </c>
      <c r="B1374" t="s">
        <v>3996</v>
      </c>
      <c r="C1374" t="s">
        <v>3997</v>
      </c>
      <c r="D1374" t="s">
        <v>13</v>
      </c>
      <c r="E1374">
        <v>22</v>
      </c>
      <c r="F1374" t="s">
        <v>14</v>
      </c>
      <c r="G1374" t="s">
        <v>29</v>
      </c>
      <c r="H1374" t="s">
        <v>16</v>
      </c>
      <c r="I1374" t="s">
        <v>17</v>
      </c>
      <c r="J1374" s="3">
        <v>51582</v>
      </c>
      <c r="K1374" t="str" cm="1">
        <f t="array" ref="K1374">_xlfn.IFS(Table1[[#This Row],[age]]&lt;20,"19 Below",Table1[[#This Row],[age]]&lt;=29,"20-29",Table1[[#This Row],[age]]&lt;=39,"30-39",Table1[[#This Row],[age]]&lt;=49,"40-49",Table1[[#This Row],[age]]&lt;=59,"50-59",Table1[[#This Row],[age]]&gt;60,"60+")</f>
        <v>20-29</v>
      </c>
    </row>
    <row r="1375" spans="1:11" x14ac:dyDescent="0.25">
      <c r="A1375" t="s">
        <v>3998</v>
      </c>
      <c r="B1375" t="s">
        <v>3999</v>
      </c>
      <c r="C1375" t="s">
        <v>4000</v>
      </c>
      <c r="D1375" t="s">
        <v>34</v>
      </c>
      <c r="E1375">
        <v>18</v>
      </c>
      <c r="F1375" t="s">
        <v>28</v>
      </c>
      <c r="G1375" t="s">
        <v>15</v>
      </c>
      <c r="H1375" t="s">
        <v>70</v>
      </c>
      <c r="I1375" t="s">
        <v>17</v>
      </c>
      <c r="J1375" s="3">
        <v>26960</v>
      </c>
      <c r="K1375" t="str" cm="1">
        <f t="array" ref="K1375">_xlfn.IFS(Table1[[#This Row],[age]]&lt;20,"19 Below",Table1[[#This Row],[age]]&lt;=29,"20-29",Table1[[#This Row],[age]]&lt;=39,"30-39",Table1[[#This Row],[age]]&lt;=49,"40-49",Table1[[#This Row],[age]]&lt;=59,"50-59",Table1[[#This Row],[age]]&gt;60,"60+")</f>
        <v>19 Below</v>
      </c>
    </row>
    <row r="1376" spans="1:11" x14ac:dyDescent="0.25">
      <c r="A1376" t="s">
        <v>4001</v>
      </c>
      <c r="B1376" t="s">
        <v>4002</v>
      </c>
      <c r="C1376" t="s">
        <v>4003</v>
      </c>
      <c r="D1376" t="s">
        <v>34</v>
      </c>
      <c r="E1376">
        <v>19</v>
      </c>
      <c r="F1376" t="s">
        <v>14</v>
      </c>
      <c r="G1376" t="s">
        <v>44</v>
      </c>
      <c r="H1376" t="s">
        <v>118</v>
      </c>
      <c r="I1376" t="s">
        <v>17</v>
      </c>
      <c r="J1376" s="3">
        <v>33454</v>
      </c>
      <c r="K1376" t="str" cm="1">
        <f t="array" ref="K1376">_xlfn.IFS(Table1[[#This Row],[age]]&lt;20,"19 Below",Table1[[#This Row],[age]]&lt;=29,"20-29",Table1[[#This Row],[age]]&lt;=39,"30-39",Table1[[#This Row],[age]]&lt;=49,"40-49",Table1[[#This Row],[age]]&lt;=59,"50-59",Table1[[#This Row],[age]]&gt;60,"60+")</f>
        <v>19 Below</v>
      </c>
    </row>
    <row r="1377" spans="1:11" x14ac:dyDescent="0.25">
      <c r="A1377" t="s">
        <v>4004</v>
      </c>
      <c r="B1377" t="s">
        <v>4005</v>
      </c>
      <c r="C1377" t="s">
        <v>4006</v>
      </c>
      <c r="D1377" t="s">
        <v>13</v>
      </c>
      <c r="E1377">
        <v>18</v>
      </c>
      <c r="F1377" t="s">
        <v>28</v>
      </c>
      <c r="G1377" t="s">
        <v>90</v>
      </c>
      <c r="H1377" t="s">
        <v>55</v>
      </c>
      <c r="I1377" t="s">
        <v>17</v>
      </c>
      <c r="J1377" s="3">
        <v>31532</v>
      </c>
      <c r="K1377" t="str" cm="1">
        <f t="array" ref="K1377">_xlfn.IFS(Table1[[#This Row],[age]]&lt;20,"19 Below",Table1[[#This Row],[age]]&lt;=29,"20-29",Table1[[#This Row],[age]]&lt;=39,"30-39",Table1[[#This Row],[age]]&lt;=49,"40-49",Table1[[#This Row],[age]]&lt;=59,"50-59",Table1[[#This Row],[age]]&gt;60,"60+")</f>
        <v>19 Below</v>
      </c>
    </row>
    <row r="1378" spans="1:11" x14ac:dyDescent="0.25">
      <c r="A1378" t="s">
        <v>4007</v>
      </c>
      <c r="B1378" t="s">
        <v>4008</v>
      </c>
      <c r="C1378" t="s">
        <v>4009</v>
      </c>
      <c r="D1378" t="s">
        <v>13</v>
      </c>
      <c r="E1378">
        <v>19</v>
      </c>
      <c r="F1378" t="s">
        <v>21</v>
      </c>
      <c r="G1378" t="s">
        <v>29</v>
      </c>
      <c r="H1378" t="s">
        <v>36</v>
      </c>
      <c r="I1378" t="s">
        <v>17</v>
      </c>
      <c r="J1378" s="3">
        <v>20778</v>
      </c>
      <c r="K1378" t="str" cm="1">
        <f t="array" ref="K1378">_xlfn.IFS(Table1[[#This Row],[age]]&lt;20,"19 Below",Table1[[#This Row],[age]]&lt;=29,"20-29",Table1[[#This Row],[age]]&lt;=39,"30-39",Table1[[#This Row],[age]]&lt;=49,"40-49",Table1[[#This Row],[age]]&lt;=59,"50-59",Table1[[#This Row],[age]]&gt;60,"60+")</f>
        <v>19 Below</v>
      </c>
    </row>
    <row r="1379" spans="1:11" x14ac:dyDescent="0.25">
      <c r="A1379" t="s">
        <v>4010</v>
      </c>
      <c r="B1379" t="s">
        <v>4011</v>
      </c>
      <c r="C1379" t="s">
        <v>4012</v>
      </c>
      <c r="D1379" t="s">
        <v>13</v>
      </c>
      <c r="E1379">
        <v>33</v>
      </c>
      <c r="F1379" t="s">
        <v>28</v>
      </c>
      <c r="G1379" t="s">
        <v>29</v>
      </c>
      <c r="H1379" t="s">
        <v>62</v>
      </c>
      <c r="I1379" t="s">
        <v>40</v>
      </c>
      <c r="J1379" s="3">
        <v>283171</v>
      </c>
      <c r="K1379" t="str" cm="1">
        <f t="array" ref="K1379">_xlfn.IFS(Table1[[#This Row],[age]]&lt;20,"19 Below",Table1[[#This Row],[age]]&lt;=29,"20-29",Table1[[#This Row],[age]]&lt;=39,"30-39",Table1[[#This Row],[age]]&lt;=49,"40-49",Table1[[#This Row],[age]]&lt;=59,"50-59",Table1[[#This Row],[age]]&gt;60,"60+")</f>
        <v>30-39</v>
      </c>
    </row>
    <row r="1380" spans="1:11" x14ac:dyDescent="0.25">
      <c r="A1380" t="s">
        <v>4013</v>
      </c>
      <c r="B1380" t="s">
        <v>4014</v>
      </c>
      <c r="C1380" t="s">
        <v>4015</v>
      </c>
      <c r="D1380" t="s">
        <v>13</v>
      </c>
      <c r="E1380">
        <v>19</v>
      </c>
      <c r="F1380" t="s">
        <v>28</v>
      </c>
      <c r="G1380" t="s">
        <v>44</v>
      </c>
      <c r="H1380" t="s">
        <v>55</v>
      </c>
      <c r="I1380" t="s">
        <v>17</v>
      </c>
      <c r="J1380" s="3">
        <v>58408</v>
      </c>
      <c r="K1380" t="str" cm="1">
        <f t="array" ref="K1380">_xlfn.IFS(Table1[[#This Row],[age]]&lt;20,"19 Below",Table1[[#This Row],[age]]&lt;=29,"20-29",Table1[[#This Row],[age]]&lt;=39,"30-39",Table1[[#This Row],[age]]&lt;=49,"40-49",Table1[[#This Row],[age]]&lt;=59,"50-59",Table1[[#This Row],[age]]&gt;60,"60+")</f>
        <v>19 Below</v>
      </c>
    </row>
    <row r="1381" spans="1:11" x14ac:dyDescent="0.25">
      <c r="A1381" t="s">
        <v>4016</v>
      </c>
      <c r="B1381" t="s">
        <v>4017</v>
      </c>
      <c r="C1381" t="s">
        <v>4018</v>
      </c>
      <c r="D1381" t="s">
        <v>34</v>
      </c>
      <c r="E1381">
        <v>27</v>
      </c>
      <c r="F1381" t="s">
        <v>28</v>
      </c>
      <c r="G1381" t="s">
        <v>15</v>
      </c>
      <c r="H1381" t="s">
        <v>30</v>
      </c>
      <c r="I1381" t="s">
        <v>23</v>
      </c>
      <c r="J1381" s="3">
        <v>227477</v>
      </c>
      <c r="K1381" t="str" cm="1">
        <f t="array" ref="K1381">_xlfn.IFS(Table1[[#This Row],[age]]&lt;20,"19 Below",Table1[[#This Row],[age]]&lt;=29,"20-29",Table1[[#This Row],[age]]&lt;=39,"30-39",Table1[[#This Row],[age]]&lt;=49,"40-49",Table1[[#This Row],[age]]&lt;=59,"50-59",Table1[[#This Row],[age]]&gt;60,"60+")</f>
        <v>20-29</v>
      </c>
    </row>
    <row r="1382" spans="1:11" x14ac:dyDescent="0.25">
      <c r="A1382" t="s">
        <v>4019</v>
      </c>
      <c r="B1382" t="s">
        <v>832</v>
      </c>
      <c r="C1382" t="s">
        <v>4020</v>
      </c>
      <c r="D1382" t="s">
        <v>13</v>
      </c>
      <c r="E1382">
        <v>21</v>
      </c>
      <c r="F1382" t="s">
        <v>14</v>
      </c>
      <c r="G1382" t="s">
        <v>29</v>
      </c>
      <c r="H1382" t="s">
        <v>118</v>
      </c>
      <c r="I1382" t="s">
        <v>23</v>
      </c>
      <c r="J1382" s="3">
        <v>22696</v>
      </c>
      <c r="K1382" t="str" cm="1">
        <f t="array" ref="K1382">_xlfn.IFS(Table1[[#This Row],[age]]&lt;20,"19 Below",Table1[[#This Row],[age]]&lt;=29,"20-29",Table1[[#This Row],[age]]&lt;=39,"30-39",Table1[[#This Row],[age]]&lt;=49,"40-49",Table1[[#This Row],[age]]&lt;=59,"50-59",Table1[[#This Row],[age]]&gt;60,"60+")</f>
        <v>20-29</v>
      </c>
    </row>
    <row r="1383" spans="1:11" x14ac:dyDescent="0.25">
      <c r="A1383" t="s">
        <v>4021</v>
      </c>
      <c r="B1383" t="s">
        <v>4022</v>
      </c>
      <c r="C1383" t="s">
        <v>4023</v>
      </c>
      <c r="D1383" t="s">
        <v>34</v>
      </c>
      <c r="E1383">
        <v>20</v>
      </c>
      <c r="F1383" t="s">
        <v>28</v>
      </c>
      <c r="G1383" t="s">
        <v>44</v>
      </c>
      <c r="H1383" t="s">
        <v>70</v>
      </c>
      <c r="I1383" t="s">
        <v>23</v>
      </c>
      <c r="J1383" s="3">
        <v>32077</v>
      </c>
      <c r="K1383" t="str" cm="1">
        <f t="array" ref="K1383">_xlfn.IFS(Table1[[#This Row],[age]]&lt;20,"19 Below",Table1[[#This Row],[age]]&lt;=29,"20-29",Table1[[#This Row],[age]]&lt;=39,"30-39",Table1[[#This Row],[age]]&lt;=49,"40-49",Table1[[#This Row],[age]]&lt;=59,"50-59",Table1[[#This Row],[age]]&gt;60,"60+")</f>
        <v>20-29</v>
      </c>
    </row>
    <row r="1384" spans="1:11" x14ac:dyDescent="0.25">
      <c r="A1384" t="s">
        <v>4024</v>
      </c>
      <c r="B1384" t="s">
        <v>4025</v>
      </c>
      <c r="C1384" t="s">
        <v>4026</v>
      </c>
      <c r="D1384" t="s">
        <v>34</v>
      </c>
      <c r="E1384">
        <v>19</v>
      </c>
      <c r="F1384" t="s">
        <v>28</v>
      </c>
      <c r="G1384" t="s">
        <v>15</v>
      </c>
      <c r="H1384" t="s">
        <v>70</v>
      </c>
      <c r="I1384" t="s">
        <v>17</v>
      </c>
      <c r="J1384" s="3">
        <v>66119</v>
      </c>
      <c r="K1384" t="str" cm="1">
        <f t="array" ref="K1384">_xlfn.IFS(Table1[[#This Row],[age]]&lt;20,"19 Below",Table1[[#This Row],[age]]&lt;=29,"20-29",Table1[[#This Row],[age]]&lt;=39,"30-39",Table1[[#This Row],[age]]&lt;=49,"40-49",Table1[[#This Row],[age]]&lt;=59,"50-59",Table1[[#This Row],[age]]&gt;60,"60+")</f>
        <v>19 Below</v>
      </c>
    </row>
    <row r="1385" spans="1:11" x14ac:dyDescent="0.25">
      <c r="A1385" t="s">
        <v>4027</v>
      </c>
      <c r="B1385" t="s">
        <v>4028</v>
      </c>
      <c r="C1385" t="s">
        <v>4029</v>
      </c>
      <c r="D1385" t="s">
        <v>27</v>
      </c>
      <c r="E1385">
        <v>29</v>
      </c>
      <c r="F1385" t="s">
        <v>14</v>
      </c>
      <c r="G1385" t="s">
        <v>90</v>
      </c>
      <c r="H1385" t="s">
        <v>16</v>
      </c>
      <c r="I1385" t="s">
        <v>17</v>
      </c>
      <c r="J1385" s="3">
        <v>134537</v>
      </c>
      <c r="K1385" t="str" cm="1">
        <f t="array" ref="K1385">_xlfn.IFS(Table1[[#This Row],[age]]&lt;20,"19 Below",Table1[[#This Row],[age]]&lt;=29,"20-29",Table1[[#This Row],[age]]&lt;=39,"30-39",Table1[[#This Row],[age]]&lt;=49,"40-49",Table1[[#This Row],[age]]&lt;=59,"50-59",Table1[[#This Row],[age]]&gt;60,"60+")</f>
        <v>20-29</v>
      </c>
    </row>
    <row r="1386" spans="1:11" x14ac:dyDescent="0.25">
      <c r="A1386" t="s">
        <v>4030</v>
      </c>
      <c r="B1386" t="s">
        <v>4031</v>
      </c>
      <c r="C1386" t="s">
        <v>4032</v>
      </c>
      <c r="D1386" t="s">
        <v>827</v>
      </c>
      <c r="E1386">
        <v>18</v>
      </c>
      <c r="F1386" t="s">
        <v>14</v>
      </c>
      <c r="G1386" t="s">
        <v>90</v>
      </c>
      <c r="H1386" t="s">
        <v>16</v>
      </c>
      <c r="I1386" t="s">
        <v>17</v>
      </c>
      <c r="J1386" s="3">
        <v>74515</v>
      </c>
      <c r="K1386" t="str" cm="1">
        <f t="array" ref="K1386">_xlfn.IFS(Table1[[#This Row],[age]]&lt;20,"19 Below",Table1[[#This Row],[age]]&lt;=29,"20-29",Table1[[#This Row],[age]]&lt;=39,"30-39",Table1[[#This Row],[age]]&lt;=49,"40-49",Table1[[#This Row],[age]]&lt;=59,"50-59",Table1[[#This Row],[age]]&gt;60,"60+")</f>
        <v>19 Below</v>
      </c>
    </row>
    <row r="1387" spans="1:11" x14ac:dyDescent="0.25">
      <c r="A1387" t="s">
        <v>4033</v>
      </c>
      <c r="B1387" t="s">
        <v>2959</v>
      </c>
      <c r="C1387" t="s">
        <v>4034</v>
      </c>
      <c r="D1387" t="s">
        <v>34</v>
      </c>
      <c r="E1387">
        <v>18</v>
      </c>
      <c r="F1387" t="s">
        <v>14</v>
      </c>
      <c r="G1387" t="s">
        <v>90</v>
      </c>
      <c r="H1387" t="s">
        <v>16</v>
      </c>
      <c r="I1387" t="s">
        <v>17</v>
      </c>
      <c r="J1387" s="3">
        <v>62054</v>
      </c>
      <c r="K1387" t="str" cm="1">
        <f t="array" ref="K1387">_xlfn.IFS(Table1[[#This Row],[age]]&lt;20,"19 Below",Table1[[#This Row],[age]]&lt;=29,"20-29",Table1[[#This Row],[age]]&lt;=39,"30-39",Table1[[#This Row],[age]]&lt;=49,"40-49",Table1[[#This Row],[age]]&lt;=59,"50-59",Table1[[#This Row],[age]]&gt;60,"60+")</f>
        <v>19 Below</v>
      </c>
    </row>
    <row r="1388" spans="1:11" x14ac:dyDescent="0.25">
      <c r="A1388" t="s">
        <v>4035</v>
      </c>
      <c r="B1388" t="s">
        <v>4036</v>
      </c>
      <c r="C1388" t="s">
        <v>4037</v>
      </c>
      <c r="D1388" t="s">
        <v>34</v>
      </c>
      <c r="E1388">
        <v>46</v>
      </c>
      <c r="F1388" t="s">
        <v>14</v>
      </c>
      <c r="G1388" t="s">
        <v>29</v>
      </c>
      <c r="H1388" t="s">
        <v>16</v>
      </c>
      <c r="I1388" t="s">
        <v>17</v>
      </c>
      <c r="J1388" s="3">
        <v>236103</v>
      </c>
      <c r="K1388" t="str" cm="1">
        <f t="array" ref="K1388">_xlfn.IFS(Table1[[#This Row],[age]]&lt;20,"19 Below",Table1[[#This Row],[age]]&lt;=29,"20-29",Table1[[#This Row],[age]]&lt;=39,"30-39",Table1[[#This Row],[age]]&lt;=49,"40-49",Table1[[#This Row],[age]]&lt;=59,"50-59",Table1[[#This Row],[age]]&gt;60,"60+")</f>
        <v>40-49</v>
      </c>
    </row>
    <row r="1389" spans="1:11" x14ac:dyDescent="0.25">
      <c r="A1389" t="s">
        <v>4038</v>
      </c>
      <c r="B1389" t="s">
        <v>4039</v>
      </c>
      <c r="C1389" t="s">
        <v>4040</v>
      </c>
      <c r="D1389" t="s">
        <v>13</v>
      </c>
      <c r="E1389">
        <v>25</v>
      </c>
      <c r="F1389" t="s">
        <v>28</v>
      </c>
      <c r="G1389" t="s">
        <v>146</v>
      </c>
      <c r="H1389" t="s">
        <v>70</v>
      </c>
      <c r="I1389" t="s">
        <v>17</v>
      </c>
      <c r="J1389" s="3">
        <v>26545</v>
      </c>
      <c r="K1389" t="str" cm="1">
        <f t="array" ref="K1389">_xlfn.IFS(Table1[[#This Row],[age]]&lt;20,"19 Below",Table1[[#This Row],[age]]&lt;=29,"20-29",Table1[[#This Row],[age]]&lt;=39,"30-39",Table1[[#This Row],[age]]&lt;=49,"40-49",Table1[[#This Row],[age]]&lt;=59,"50-59",Table1[[#This Row],[age]]&gt;60,"60+")</f>
        <v>20-29</v>
      </c>
    </row>
    <row r="1390" spans="1:11" x14ac:dyDescent="0.25">
      <c r="A1390" t="s">
        <v>4041</v>
      </c>
      <c r="B1390" t="s">
        <v>4042</v>
      </c>
      <c r="C1390" t="s">
        <v>4043</v>
      </c>
      <c r="D1390" t="s">
        <v>34</v>
      </c>
      <c r="E1390">
        <v>30</v>
      </c>
      <c r="F1390" t="s">
        <v>28</v>
      </c>
      <c r="G1390" t="s">
        <v>15</v>
      </c>
      <c r="H1390" t="s">
        <v>55</v>
      </c>
      <c r="I1390" t="s">
        <v>17</v>
      </c>
      <c r="J1390" s="3">
        <v>109778</v>
      </c>
      <c r="K1390" t="str" cm="1">
        <f t="array" ref="K1390">_xlfn.IFS(Table1[[#This Row],[age]]&lt;20,"19 Below",Table1[[#This Row],[age]]&lt;=29,"20-29",Table1[[#This Row],[age]]&lt;=39,"30-39",Table1[[#This Row],[age]]&lt;=49,"40-49",Table1[[#This Row],[age]]&lt;=59,"50-59",Table1[[#This Row],[age]]&gt;60,"60+")</f>
        <v>30-39</v>
      </c>
    </row>
    <row r="1391" spans="1:11" x14ac:dyDescent="0.25">
      <c r="A1391" t="s">
        <v>4044</v>
      </c>
      <c r="B1391" t="s">
        <v>427</v>
      </c>
      <c r="C1391" t="s">
        <v>4045</v>
      </c>
      <c r="D1391" t="s">
        <v>13</v>
      </c>
      <c r="E1391">
        <v>18</v>
      </c>
      <c r="F1391" t="s">
        <v>14</v>
      </c>
      <c r="G1391" t="s">
        <v>44</v>
      </c>
      <c r="H1391" t="s">
        <v>118</v>
      </c>
      <c r="I1391" t="s">
        <v>17</v>
      </c>
      <c r="J1391" s="3">
        <v>61582</v>
      </c>
      <c r="K1391" t="str" cm="1">
        <f t="array" ref="K1391">_xlfn.IFS(Table1[[#This Row],[age]]&lt;20,"19 Below",Table1[[#This Row],[age]]&lt;=29,"20-29",Table1[[#This Row],[age]]&lt;=39,"30-39",Table1[[#This Row],[age]]&lt;=49,"40-49",Table1[[#This Row],[age]]&lt;=59,"50-59",Table1[[#This Row],[age]]&gt;60,"60+")</f>
        <v>19 Below</v>
      </c>
    </row>
    <row r="1392" spans="1:11" x14ac:dyDescent="0.25">
      <c r="A1392" t="s">
        <v>4046</v>
      </c>
      <c r="B1392" t="s">
        <v>4047</v>
      </c>
      <c r="C1392" t="s">
        <v>4048</v>
      </c>
      <c r="D1392" t="s">
        <v>13</v>
      </c>
      <c r="E1392">
        <v>20</v>
      </c>
      <c r="F1392" t="s">
        <v>28</v>
      </c>
      <c r="G1392" t="s">
        <v>15</v>
      </c>
      <c r="H1392" t="s">
        <v>55</v>
      </c>
      <c r="I1392" t="s">
        <v>17</v>
      </c>
      <c r="J1392" s="3">
        <v>34954</v>
      </c>
      <c r="K1392" t="str" cm="1">
        <f t="array" ref="K1392">_xlfn.IFS(Table1[[#This Row],[age]]&lt;20,"19 Below",Table1[[#This Row],[age]]&lt;=29,"20-29",Table1[[#This Row],[age]]&lt;=39,"30-39",Table1[[#This Row],[age]]&lt;=49,"40-49",Table1[[#This Row],[age]]&lt;=59,"50-59",Table1[[#This Row],[age]]&gt;60,"60+")</f>
        <v>20-29</v>
      </c>
    </row>
    <row r="1393" spans="1:11" x14ac:dyDescent="0.25">
      <c r="A1393" t="s">
        <v>4049</v>
      </c>
      <c r="B1393" t="s">
        <v>4050</v>
      </c>
      <c r="C1393" t="s">
        <v>4051</v>
      </c>
      <c r="D1393" t="s">
        <v>13</v>
      </c>
      <c r="E1393">
        <v>18</v>
      </c>
      <c r="F1393" t="s">
        <v>14</v>
      </c>
      <c r="G1393" t="s">
        <v>29</v>
      </c>
      <c r="H1393" t="s">
        <v>118</v>
      </c>
      <c r="I1393" t="s">
        <v>17</v>
      </c>
      <c r="J1393" s="3">
        <v>22889</v>
      </c>
      <c r="K1393" t="str" cm="1">
        <f t="array" ref="K1393">_xlfn.IFS(Table1[[#This Row],[age]]&lt;20,"19 Below",Table1[[#This Row],[age]]&lt;=29,"20-29",Table1[[#This Row],[age]]&lt;=39,"30-39",Table1[[#This Row],[age]]&lt;=49,"40-49",Table1[[#This Row],[age]]&lt;=59,"50-59",Table1[[#This Row],[age]]&gt;60,"60+")</f>
        <v>19 Below</v>
      </c>
    </row>
    <row r="1394" spans="1:11" x14ac:dyDescent="0.25">
      <c r="A1394" t="s">
        <v>4052</v>
      </c>
      <c r="B1394" t="s">
        <v>2460</v>
      </c>
      <c r="C1394" t="s">
        <v>4053</v>
      </c>
      <c r="D1394" t="s">
        <v>13</v>
      </c>
      <c r="E1394">
        <v>24</v>
      </c>
      <c r="F1394" t="s">
        <v>28</v>
      </c>
      <c r="G1394" t="s">
        <v>29</v>
      </c>
      <c r="H1394" t="s">
        <v>74</v>
      </c>
      <c r="I1394" t="s">
        <v>17</v>
      </c>
      <c r="J1394" s="3">
        <v>113262</v>
      </c>
      <c r="K1394" t="str" cm="1">
        <f t="array" ref="K1394">_xlfn.IFS(Table1[[#This Row],[age]]&lt;20,"19 Below",Table1[[#This Row],[age]]&lt;=29,"20-29",Table1[[#This Row],[age]]&lt;=39,"30-39",Table1[[#This Row],[age]]&lt;=49,"40-49",Table1[[#This Row],[age]]&lt;=59,"50-59",Table1[[#This Row],[age]]&gt;60,"60+")</f>
        <v>20-29</v>
      </c>
    </row>
    <row r="1395" spans="1:11" x14ac:dyDescent="0.25">
      <c r="A1395" t="s">
        <v>4054</v>
      </c>
      <c r="B1395" t="s">
        <v>519</v>
      </c>
      <c r="C1395" t="s">
        <v>4055</v>
      </c>
      <c r="D1395" t="s">
        <v>13</v>
      </c>
      <c r="E1395">
        <v>19</v>
      </c>
      <c r="F1395" t="s">
        <v>28</v>
      </c>
      <c r="G1395" t="s">
        <v>44</v>
      </c>
      <c r="H1395" t="s">
        <v>74</v>
      </c>
      <c r="I1395" t="s">
        <v>17</v>
      </c>
      <c r="J1395" s="3">
        <v>71551</v>
      </c>
      <c r="K1395" t="str" cm="1">
        <f t="array" ref="K1395">_xlfn.IFS(Table1[[#This Row],[age]]&lt;20,"19 Below",Table1[[#This Row],[age]]&lt;=29,"20-29",Table1[[#This Row],[age]]&lt;=39,"30-39",Table1[[#This Row],[age]]&lt;=49,"40-49",Table1[[#This Row],[age]]&lt;=59,"50-59",Table1[[#This Row],[age]]&gt;60,"60+")</f>
        <v>19 Below</v>
      </c>
    </row>
    <row r="1396" spans="1:11" x14ac:dyDescent="0.25">
      <c r="A1396" t="s">
        <v>4056</v>
      </c>
      <c r="B1396" t="s">
        <v>4057</v>
      </c>
      <c r="C1396" t="s">
        <v>4058</v>
      </c>
      <c r="D1396" t="s">
        <v>34</v>
      </c>
      <c r="E1396">
        <v>20</v>
      </c>
      <c r="F1396" t="s">
        <v>28</v>
      </c>
      <c r="G1396" t="s">
        <v>48</v>
      </c>
      <c r="H1396" t="s">
        <v>70</v>
      </c>
      <c r="I1396" t="s">
        <v>17</v>
      </c>
      <c r="J1396" s="3">
        <v>29329</v>
      </c>
      <c r="K1396" t="str" cm="1">
        <f t="array" ref="K1396">_xlfn.IFS(Table1[[#This Row],[age]]&lt;20,"19 Below",Table1[[#This Row],[age]]&lt;=29,"20-29",Table1[[#This Row],[age]]&lt;=39,"30-39",Table1[[#This Row],[age]]&lt;=49,"40-49",Table1[[#This Row],[age]]&lt;=59,"50-59",Table1[[#This Row],[age]]&gt;60,"60+")</f>
        <v>20-29</v>
      </c>
    </row>
    <row r="1397" spans="1:11" x14ac:dyDescent="0.25">
      <c r="A1397" t="s">
        <v>4059</v>
      </c>
      <c r="B1397" t="s">
        <v>2214</v>
      </c>
      <c r="C1397" t="s">
        <v>4060</v>
      </c>
      <c r="D1397" t="s">
        <v>34</v>
      </c>
      <c r="E1397">
        <v>26</v>
      </c>
      <c r="F1397" t="s">
        <v>28</v>
      </c>
      <c r="G1397" t="s">
        <v>44</v>
      </c>
      <c r="H1397" t="s">
        <v>62</v>
      </c>
      <c r="I1397" t="s">
        <v>17</v>
      </c>
      <c r="J1397" s="3">
        <v>125232</v>
      </c>
      <c r="K1397" t="str" cm="1">
        <f t="array" ref="K1397">_xlfn.IFS(Table1[[#This Row],[age]]&lt;20,"19 Below",Table1[[#This Row],[age]]&lt;=29,"20-29",Table1[[#This Row],[age]]&lt;=39,"30-39",Table1[[#This Row],[age]]&lt;=49,"40-49",Table1[[#This Row],[age]]&lt;=59,"50-59",Table1[[#This Row],[age]]&gt;60,"60+")</f>
        <v>20-29</v>
      </c>
    </row>
    <row r="1398" spans="1:11" x14ac:dyDescent="0.25">
      <c r="A1398" t="s">
        <v>4061</v>
      </c>
      <c r="B1398" t="s">
        <v>4062</v>
      </c>
      <c r="C1398" t="s">
        <v>4063</v>
      </c>
      <c r="D1398" t="s">
        <v>13</v>
      </c>
      <c r="E1398">
        <v>31</v>
      </c>
      <c r="F1398" t="s">
        <v>28</v>
      </c>
      <c r="G1398" t="s">
        <v>146</v>
      </c>
      <c r="H1398" t="s">
        <v>30</v>
      </c>
      <c r="I1398" t="s">
        <v>17</v>
      </c>
      <c r="J1398" s="3">
        <v>353335</v>
      </c>
      <c r="K1398" t="str" cm="1">
        <f t="array" ref="K1398">_xlfn.IFS(Table1[[#This Row],[age]]&lt;20,"19 Below",Table1[[#This Row],[age]]&lt;=29,"20-29",Table1[[#This Row],[age]]&lt;=39,"30-39",Table1[[#This Row],[age]]&lt;=49,"40-49",Table1[[#This Row],[age]]&lt;=59,"50-59",Table1[[#This Row],[age]]&gt;60,"60+")</f>
        <v>30-39</v>
      </c>
    </row>
    <row r="1399" spans="1:11" x14ac:dyDescent="0.25">
      <c r="A1399" t="s">
        <v>4064</v>
      </c>
      <c r="B1399" t="s">
        <v>4065</v>
      </c>
      <c r="C1399" t="s">
        <v>4066</v>
      </c>
      <c r="D1399" t="s">
        <v>13</v>
      </c>
      <c r="E1399">
        <v>27</v>
      </c>
      <c r="F1399" t="s">
        <v>28</v>
      </c>
      <c r="G1399" t="s">
        <v>44</v>
      </c>
      <c r="H1399" t="s">
        <v>30</v>
      </c>
      <c r="I1399" t="s">
        <v>23</v>
      </c>
      <c r="J1399" s="3">
        <v>118176</v>
      </c>
      <c r="K1399" t="str" cm="1">
        <f t="array" ref="K1399">_xlfn.IFS(Table1[[#This Row],[age]]&lt;20,"19 Below",Table1[[#This Row],[age]]&lt;=29,"20-29",Table1[[#This Row],[age]]&lt;=39,"30-39",Table1[[#This Row],[age]]&lt;=49,"40-49",Table1[[#This Row],[age]]&lt;=59,"50-59",Table1[[#This Row],[age]]&gt;60,"60+")</f>
        <v>20-29</v>
      </c>
    </row>
    <row r="1400" spans="1:11" x14ac:dyDescent="0.25">
      <c r="A1400" t="s">
        <v>4067</v>
      </c>
      <c r="B1400" t="s">
        <v>4068</v>
      </c>
      <c r="C1400" t="s">
        <v>4069</v>
      </c>
      <c r="D1400" t="s">
        <v>34</v>
      </c>
      <c r="E1400">
        <v>19</v>
      </c>
      <c r="F1400" t="s">
        <v>28</v>
      </c>
      <c r="G1400" t="s">
        <v>21</v>
      </c>
      <c r="H1400" t="s">
        <v>62</v>
      </c>
      <c r="I1400" t="s">
        <v>17</v>
      </c>
      <c r="J1400" s="3">
        <v>53571</v>
      </c>
      <c r="K1400" t="str" cm="1">
        <f t="array" ref="K1400">_xlfn.IFS(Table1[[#This Row],[age]]&lt;20,"19 Below",Table1[[#This Row],[age]]&lt;=29,"20-29",Table1[[#This Row],[age]]&lt;=39,"30-39",Table1[[#This Row],[age]]&lt;=49,"40-49",Table1[[#This Row],[age]]&lt;=59,"50-59",Table1[[#This Row],[age]]&gt;60,"60+")</f>
        <v>19 Below</v>
      </c>
    </row>
    <row r="1401" spans="1:11" x14ac:dyDescent="0.25">
      <c r="A1401" t="s">
        <v>4070</v>
      </c>
      <c r="B1401" t="s">
        <v>4071</v>
      </c>
      <c r="C1401" t="s">
        <v>4072</v>
      </c>
      <c r="D1401" t="s">
        <v>13</v>
      </c>
      <c r="E1401">
        <v>29</v>
      </c>
      <c r="F1401" t="s">
        <v>21</v>
      </c>
      <c r="G1401" t="s">
        <v>44</v>
      </c>
      <c r="H1401" t="s">
        <v>175</v>
      </c>
      <c r="I1401" t="s">
        <v>23</v>
      </c>
      <c r="J1401" s="3">
        <v>142773</v>
      </c>
      <c r="K1401" t="str" cm="1">
        <f t="array" ref="K1401">_xlfn.IFS(Table1[[#This Row],[age]]&lt;20,"19 Below",Table1[[#This Row],[age]]&lt;=29,"20-29",Table1[[#This Row],[age]]&lt;=39,"30-39",Table1[[#This Row],[age]]&lt;=49,"40-49",Table1[[#This Row],[age]]&lt;=59,"50-59",Table1[[#This Row],[age]]&gt;60,"60+")</f>
        <v>20-29</v>
      </c>
    </row>
    <row r="1402" spans="1:11" x14ac:dyDescent="0.25">
      <c r="A1402" t="s">
        <v>4073</v>
      </c>
      <c r="B1402" t="s">
        <v>3643</v>
      </c>
      <c r="C1402" t="s">
        <v>4074</v>
      </c>
      <c r="D1402" t="s">
        <v>34</v>
      </c>
      <c r="E1402">
        <v>19</v>
      </c>
      <c r="F1402" t="s">
        <v>28</v>
      </c>
      <c r="G1402" t="s">
        <v>44</v>
      </c>
      <c r="H1402" t="s">
        <v>55</v>
      </c>
      <c r="I1402" t="s">
        <v>17</v>
      </c>
      <c r="J1402" s="3">
        <v>49006</v>
      </c>
      <c r="K1402" t="str" cm="1">
        <f t="array" ref="K1402">_xlfn.IFS(Table1[[#This Row],[age]]&lt;20,"19 Below",Table1[[#This Row],[age]]&lt;=29,"20-29",Table1[[#This Row],[age]]&lt;=39,"30-39",Table1[[#This Row],[age]]&lt;=49,"40-49",Table1[[#This Row],[age]]&lt;=59,"50-59",Table1[[#This Row],[age]]&gt;60,"60+")</f>
        <v>19 Below</v>
      </c>
    </row>
    <row r="1403" spans="1:11" x14ac:dyDescent="0.25">
      <c r="A1403" t="s">
        <v>4075</v>
      </c>
      <c r="B1403" t="s">
        <v>4076</v>
      </c>
      <c r="C1403" t="s">
        <v>4077</v>
      </c>
      <c r="D1403" t="s">
        <v>34</v>
      </c>
      <c r="E1403">
        <v>31</v>
      </c>
      <c r="F1403" t="s">
        <v>28</v>
      </c>
      <c r="G1403" t="s">
        <v>15</v>
      </c>
      <c r="H1403" t="s">
        <v>62</v>
      </c>
      <c r="I1403" t="s">
        <v>17</v>
      </c>
      <c r="J1403" s="3">
        <v>272255</v>
      </c>
      <c r="K1403" t="str" cm="1">
        <f t="array" ref="K1403">_xlfn.IFS(Table1[[#This Row],[age]]&lt;20,"19 Below",Table1[[#This Row],[age]]&lt;=29,"20-29",Table1[[#This Row],[age]]&lt;=39,"30-39",Table1[[#This Row],[age]]&lt;=49,"40-49",Table1[[#This Row],[age]]&lt;=59,"50-59",Table1[[#This Row],[age]]&gt;60,"60+")</f>
        <v>30-39</v>
      </c>
    </row>
    <row r="1404" spans="1:11" x14ac:dyDescent="0.25">
      <c r="A1404" t="s">
        <v>4078</v>
      </c>
      <c r="B1404" t="s">
        <v>4079</v>
      </c>
      <c r="C1404" t="s">
        <v>4080</v>
      </c>
      <c r="D1404" t="s">
        <v>27</v>
      </c>
      <c r="E1404">
        <v>20</v>
      </c>
      <c r="F1404" t="s">
        <v>14</v>
      </c>
      <c r="G1404" t="s">
        <v>90</v>
      </c>
      <c r="H1404" t="s">
        <v>16</v>
      </c>
      <c r="I1404" t="s">
        <v>23</v>
      </c>
      <c r="J1404" s="3">
        <v>39145</v>
      </c>
      <c r="K1404" t="str" cm="1">
        <f t="array" ref="K1404">_xlfn.IFS(Table1[[#This Row],[age]]&lt;20,"19 Below",Table1[[#This Row],[age]]&lt;=29,"20-29",Table1[[#This Row],[age]]&lt;=39,"30-39",Table1[[#This Row],[age]]&lt;=49,"40-49",Table1[[#This Row],[age]]&lt;=59,"50-59",Table1[[#This Row],[age]]&gt;60,"60+")</f>
        <v>20-29</v>
      </c>
    </row>
    <row r="1405" spans="1:11" x14ac:dyDescent="0.25">
      <c r="A1405" t="s">
        <v>4081</v>
      </c>
      <c r="B1405" t="s">
        <v>4082</v>
      </c>
      <c r="C1405" t="s">
        <v>4083</v>
      </c>
      <c r="D1405" t="s">
        <v>13</v>
      </c>
      <c r="E1405">
        <v>32</v>
      </c>
      <c r="F1405" t="s">
        <v>14</v>
      </c>
      <c r="G1405" t="s">
        <v>146</v>
      </c>
      <c r="H1405" t="s">
        <v>16</v>
      </c>
      <c r="I1405" t="s">
        <v>23</v>
      </c>
      <c r="J1405" s="3">
        <v>173656</v>
      </c>
      <c r="K1405" t="str" cm="1">
        <f t="array" ref="K1405">_xlfn.IFS(Table1[[#This Row],[age]]&lt;20,"19 Below",Table1[[#This Row],[age]]&lt;=29,"20-29",Table1[[#This Row],[age]]&lt;=39,"30-39",Table1[[#This Row],[age]]&lt;=49,"40-49",Table1[[#This Row],[age]]&lt;=59,"50-59",Table1[[#This Row],[age]]&gt;60,"60+")</f>
        <v>30-39</v>
      </c>
    </row>
    <row r="1406" spans="1:11" x14ac:dyDescent="0.25">
      <c r="A1406" t="s">
        <v>4084</v>
      </c>
      <c r="B1406" t="s">
        <v>4085</v>
      </c>
      <c r="C1406" t="s">
        <v>4086</v>
      </c>
      <c r="D1406" t="s">
        <v>13</v>
      </c>
      <c r="E1406">
        <v>40</v>
      </c>
      <c r="F1406" t="s">
        <v>28</v>
      </c>
      <c r="G1406" t="s">
        <v>29</v>
      </c>
      <c r="H1406" t="s">
        <v>74</v>
      </c>
      <c r="I1406" t="s">
        <v>17</v>
      </c>
      <c r="J1406" s="3">
        <v>271683</v>
      </c>
      <c r="K1406" t="str" cm="1">
        <f t="array" ref="K1406">_xlfn.IFS(Table1[[#This Row],[age]]&lt;20,"19 Below",Table1[[#This Row],[age]]&lt;=29,"20-29",Table1[[#This Row],[age]]&lt;=39,"30-39",Table1[[#This Row],[age]]&lt;=49,"40-49",Table1[[#This Row],[age]]&lt;=59,"50-59",Table1[[#This Row],[age]]&gt;60,"60+")</f>
        <v>40-49</v>
      </c>
    </row>
    <row r="1407" spans="1:11" x14ac:dyDescent="0.25">
      <c r="A1407" t="s">
        <v>4087</v>
      </c>
      <c r="B1407" t="s">
        <v>4088</v>
      </c>
      <c r="C1407" t="s">
        <v>4089</v>
      </c>
      <c r="D1407" t="s">
        <v>13</v>
      </c>
      <c r="E1407">
        <v>21</v>
      </c>
      <c r="F1407" t="s">
        <v>28</v>
      </c>
      <c r="G1407" t="s">
        <v>15</v>
      </c>
      <c r="H1407" t="s">
        <v>55</v>
      </c>
      <c r="I1407" t="s">
        <v>17</v>
      </c>
      <c r="J1407" s="3">
        <v>25255</v>
      </c>
      <c r="K1407" t="str" cm="1">
        <f t="array" ref="K1407">_xlfn.IFS(Table1[[#This Row],[age]]&lt;20,"19 Below",Table1[[#This Row],[age]]&lt;=29,"20-29",Table1[[#This Row],[age]]&lt;=39,"30-39",Table1[[#This Row],[age]]&lt;=49,"40-49",Table1[[#This Row],[age]]&lt;=59,"50-59",Table1[[#This Row],[age]]&gt;60,"60+")</f>
        <v>20-29</v>
      </c>
    </row>
    <row r="1408" spans="1:11" x14ac:dyDescent="0.25">
      <c r="A1408" t="s">
        <v>4090</v>
      </c>
      <c r="B1408" t="s">
        <v>4091</v>
      </c>
      <c r="C1408" t="s">
        <v>4092</v>
      </c>
      <c r="D1408" t="s">
        <v>27</v>
      </c>
      <c r="E1408">
        <v>19</v>
      </c>
      <c r="F1408" t="s">
        <v>14</v>
      </c>
      <c r="G1408" t="s">
        <v>15</v>
      </c>
      <c r="H1408" t="s">
        <v>118</v>
      </c>
      <c r="I1408" t="s">
        <v>17</v>
      </c>
      <c r="J1408" s="3">
        <v>51132</v>
      </c>
      <c r="K1408" t="str" cm="1">
        <f t="array" ref="K1408">_xlfn.IFS(Table1[[#This Row],[age]]&lt;20,"19 Below",Table1[[#This Row],[age]]&lt;=29,"20-29",Table1[[#This Row],[age]]&lt;=39,"30-39",Table1[[#This Row],[age]]&lt;=49,"40-49",Table1[[#This Row],[age]]&lt;=59,"50-59",Table1[[#This Row],[age]]&gt;60,"60+")</f>
        <v>19 Below</v>
      </c>
    </row>
    <row r="1409" spans="1:11" x14ac:dyDescent="0.25">
      <c r="A1409" t="s">
        <v>4093</v>
      </c>
      <c r="B1409" t="s">
        <v>4094</v>
      </c>
      <c r="C1409" t="s">
        <v>4095</v>
      </c>
      <c r="D1409" t="s">
        <v>13</v>
      </c>
      <c r="E1409">
        <v>19</v>
      </c>
      <c r="F1409" t="s">
        <v>14</v>
      </c>
      <c r="G1409" t="s">
        <v>29</v>
      </c>
      <c r="H1409" t="s">
        <v>16</v>
      </c>
      <c r="I1409" t="s">
        <v>17</v>
      </c>
      <c r="J1409" s="3">
        <v>65010</v>
      </c>
      <c r="K1409" t="str" cm="1">
        <f t="array" ref="K1409">_xlfn.IFS(Table1[[#This Row],[age]]&lt;20,"19 Below",Table1[[#This Row],[age]]&lt;=29,"20-29",Table1[[#This Row],[age]]&lt;=39,"30-39",Table1[[#This Row],[age]]&lt;=49,"40-49",Table1[[#This Row],[age]]&lt;=59,"50-59",Table1[[#This Row],[age]]&gt;60,"60+")</f>
        <v>19 Below</v>
      </c>
    </row>
    <row r="1410" spans="1:11" x14ac:dyDescent="0.25">
      <c r="A1410" t="s">
        <v>4096</v>
      </c>
      <c r="B1410" t="s">
        <v>4097</v>
      </c>
      <c r="C1410" t="s">
        <v>1382</v>
      </c>
      <c r="D1410" t="s">
        <v>13</v>
      </c>
      <c r="E1410">
        <v>21</v>
      </c>
      <c r="F1410" t="s">
        <v>28</v>
      </c>
      <c r="G1410" t="s">
        <v>44</v>
      </c>
      <c r="H1410" t="s">
        <v>62</v>
      </c>
      <c r="I1410" t="s">
        <v>23</v>
      </c>
      <c r="J1410" s="3">
        <v>59158</v>
      </c>
      <c r="K1410" t="str" cm="1">
        <f t="array" ref="K1410">_xlfn.IFS(Table1[[#This Row],[age]]&lt;20,"19 Below",Table1[[#This Row],[age]]&lt;=29,"20-29",Table1[[#This Row],[age]]&lt;=39,"30-39",Table1[[#This Row],[age]]&lt;=49,"40-49",Table1[[#This Row],[age]]&lt;=59,"50-59",Table1[[#This Row],[age]]&gt;60,"60+")</f>
        <v>20-29</v>
      </c>
    </row>
    <row r="1411" spans="1:11" x14ac:dyDescent="0.25">
      <c r="A1411" t="s">
        <v>4098</v>
      </c>
      <c r="B1411" t="s">
        <v>4099</v>
      </c>
      <c r="C1411" t="s">
        <v>4100</v>
      </c>
      <c r="D1411" t="s">
        <v>34</v>
      </c>
      <c r="E1411">
        <v>20</v>
      </c>
      <c r="F1411" t="s">
        <v>28</v>
      </c>
      <c r="G1411" t="s">
        <v>44</v>
      </c>
      <c r="H1411" t="s">
        <v>70</v>
      </c>
      <c r="I1411" t="s">
        <v>23</v>
      </c>
      <c r="J1411" s="3">
        <v>38009</v>
      </c>
      <c r="K1411" t="str" cm="1">
        <f t="array" ref="K1411">_xlfn.IFS(Table1[[#This Row],[age]]&lt;20,"19 Below",Table1[[#This Row],[age]]&lt;=29,"20-29",Table1[[#This Row],[age]]&lt;=39,"30-39",Table1[[#This Row],[age]]&lt;=49,"40-49",Table1[[#This Row],[age]]&lt;=59,"50-59",Table1[[#This Row],[age]]&gt;60,"60+")</f>
        <v>20-29</v>
      </c>
    </row>
    <row r="1412" spans="1:11" x14ac:dyDescent="0.25">
      <c r="A1412" t="s">
        <v>4101</v>
      </c>
      <c r="B1412" t="s">
        <v>4102</v>
      </c>
      <c r="C1412" t="s">
        <v>4103</v>
      </c>
      <c r="D1412" t="s">
        <v>34</v>
      </c>
      <c r="E1412">
        <v>21</v>
      </c>
      <c r="F1412" t="s">
        <v>28</v>
      </c>
      <c r="G1412" t="s">
        <v>44</v>
      </c>
      <c r="H1412" t="s">
        <v>55</v>
      </c>
      <c r="I1412" t="s">
        <v>40</v>
      </c>
      <c r="J1412" s="3">
        <v>72355</v>
      </c>
      <c r="K1412" t="str" cm="1">
        <f t="array" ref="K1412">_xlfn.IFS(Table1[[#This Row],[age]]&lt;20,"19 Below",Table1[[#This Row],[age]]&lt;=29,"20-29",Table1[[#This Row],[age]]&lt;=39,"30-39",Table1[[#This Row],[age]]&lt;=49,"40-49",Table1[[#This Row],[age]]&lt;=59,"50-59",Table1[[#This Row],[age]]&gt;60,"60+")</f>
        <v>20-29</v>
      </c>
    </row>
    <row r="1413" spans="1:11" x14ac:dyDescent="0.25">
      <c r="A1413" t="s">
        <v>4104</v>
      </c>
      <c r="B1413" t="s">
        <v>4105</v>
      </c>
      <c r="C1413" t="s">
        <v>4106</v>
      </c>
      <c r="D1413" t="s">
        <v>34</v>
      </c>
      <c r="E1413">
        <v>21</v>
      </c>
      <c r="F1413" t="s">
        <v>28</v>
      </c>
      <c r="G1413" t="s">
        <v>15</v>
      </c>
      <c r="H1413" t="s">
        <v>55</v>
      </c>
      <c r="I1413" t="s">
        <v>17</v>
      </c>
      <c r="J1413" s="3">
        <v>32456</v>
      </c>
      <c r="K1413" t="str" cm="1">
        <f t="array" ref="K1413">_xlfn.IFS(Table1[[#This Row],[age]]&lt;20,"19 Below",Table1[[#This Row],[age]]&lt;=29,"20-29",Table1[[#This Row],[age]]&lt;=39,"30-39",Table1[[#This Row],[age]]&lt;=49,"40-49",Table1[[#This Row],[age]]&lt;=59,"50-59",Table1[[#This Row],[age]]&gt;60,"60+")</f>
        <v>20-29</v>
      </c>
    </row>
    <row r="1414" spans="1:11" x14ac:dyDescent="0.25">
      <c r="A1414" t="s">
        <v>4107</v>
      </c>
      <c r="B1414" t="s">
        <v>4108</v>
      </c>
      <c r="C1414" t="s">
        <v>2597</v>
      </c>
      <c r="D1414" t="s">
        <v>13</v>
      </c>
      <c r="E1414">
        <v>19</v>
      </c>
      <c r="F1414" t="s">
        <v>14</v>
      </c>
      <c r="G1414" t="s">
        <v>15</v>
      </c>
      <c r="H1414" t="s">
        <v>16</v>
      </c>
      <c r="I1414" t="s">
        <v>17</v>
      </c>
      <c r="J1414" s="3">
        <v>61811</v>
      </c>
      <c r="K1414" t="str" cm="1">
        <f t="array" ref="K1414">_xlfn.IFS(Table1[[#This Row],[age]]&lt;20,"19 Below",Table1[[#This Row],[age]]&lt;=29,"20-29",Table1[[#This Row],[age]]&lt;=39,"30-39",Table1[[#This Row],[age]]&lt;=49,"40-49",Table1[[#This Row],[age]]&lt;=59,"50-59",Table1[[#This Row],[age]]&gt;60,"60+")</f>
        <v>19 Below</v>
      </c>
    </row>
    <row r="1415" spans="1:11" x14ac:dyDescent="0.25">
      <c r="A1415" t="s">
        <v>4109</v>
      </c>
      <c r="B1415" t="s">
        <v>1068</v>
      </c>
      <c r="C1415" t="s">
        <v>4110</v>
      </c>
      <c r="D1415" t="s">
        <v>13</v>
      </c>
      <c r="E1415">
        <v>19</v>
      </c>
      <c r="F1415" t="s">
        <v>14</v>
      </c>
      <c r="G1415" t="s">
        <v>29</v>
      </c>
      <c r="H1415" t="s">
        <v>16</v>
      </c>
      <c r="I1415" t="s">
        <v>17</v>
      </c>
      <c r="J1415" s="3">
        <v>37645</v>
      </c>
      <c r="K1415" t="str" cm="1">
        <f t="array" ref="K1415">_xlfn.IFS(Table1[[#This Row],[age]]&lt;20,"19 Below",Table1[[#This Row],[age]]&lt;=29,"20-29",Table1[[#This Row],[age]]&lt;=39,"30-39",Table1[[#This Row],[age]]&lt;=49,"40-49",Table1[[#This Row],[age]]&lt;=59,"50-59",Table1[[#This Row],[age]]&gt;60,"60+")</f>
        <v>19 Below</v>
      </c>
    </row>
    <row r="1416" spans="1:11" x14ac:dyDescent="0.25">
      <c r="A1416" t="s">
        <v>4111</v>
      </c>
      <c r="B1416" t="s">
        <v>4112</v>
      </c>
      <c r="C1416" t="s">
        <v>4113</v>
      </c>
      <c r="D1416" t="s">
        <v>34</v>
      </c>
      <c r="E1416">
        <v>18</v>
      </c>
      <c r="F1416" t="s">
        <v>28</v>
      </c>
      <c r="G1416" t="s">
        <v>15</v>
      </c>
      <c r="H1416" t="s">
        <v>70</v>
      </c>
      <c r="I1416" t="s">
        <v>17</v>
      </c>
      <c r="J1416" s="3">
        <v>31894</v>
      </c>
      <c r="K1416" t="str" cm="1">
        <f t="array" ref="K1416">_xlfn.IFS(Table1[[#This Row],[age]]&lt;20,"19 Below",Table1[[#This Row],[age]]&lt;=29,"20-29",Table1[[#This Row],[age]]&lt;=39,"30-39",Table1[[#This Row],[age]]&lt;=49,"40-49",Table1[[#This Row],[age]]&lt;=59,"50-59",Table1[[#This Row],[age]]&gt;60,"60+")</f>
        <v>19 Below</v>
      </c>
    </row>
    <row r="1417" spans="1:11" x14ac:dyDescent="0.25">
      <c r="A1417" t="s">
        <v>4114</v>
      </c>
      <c r="B1417" t="s">
        <v>4115</v>
      </c>
      <c r="C1417" t="s">
        <v>4116</v>
      </c>
      <c r="D1417" t="s">
        <v>13</v>
      </c>
      <c r="E1417">
        <v>26</v>
      </c>
      <c r="F1417" t="s">
        <v>14</v>
      </c>
      <c r="G1417" t="s">
        <v>29</v>
      </c>
      <c r="H1417" t="s">
        <v>16</v>
      </c>
      <c r="I1417" t="s">
        <v>17</v>
      </c>
      <c r="J1417" s="3">
        <v>63478</v>
      </c>
      <c r="K1417" t="str" cm="1">
        <f t="array" ref="K1417">_xlfn.IFS(Table1[[#This Row],[age]]&lt;20,"19 Below",Table1[[#This Row],[age]]&lt;=29,"20-29",Table1[[#This Row],[age]]&lt;=39,"30-39",Table1[[#This Row],[age]]&lt;=49,"40-49",Table1[[#This Row],[age]]&lt;=59,"50-59",Table1[[#This Row],[age]]&gt;60,"60+")</f>
        <v>20-29</v>
      </c>
    </row>
    <row r="1418" spans="1:11" x14ac:dyDescent="0.25">
      <c r="A1418" t="s">
        <v>4117</v>
      </c>
      <c r="B1418" t="s">
        <v>4118</v>
      </c>
      <c r="C1418" t="s">
        <v>4119</v>
      </c>
      <c r="D1418" t="s">
        <v>34</v>
      </c>
      <c r="E1418">
        <v>18</v>
      </c>
      <c r="F1418" t="s">
        <v>28</v>
      </c>
      <c r="G1418" t="s">
        <v>15</v>
      </c>
      <c r="H1418" t="s">
        <v>62</v>
      </c>
      <c r="I1418" t="s">
        <v>17</v>
      </c>
      <c r="J1418" s="3">
        <v>44770</v>
      </c>
      <c r="K1418" t="str" cm="1">
        <f t="array" ref="K1418">_xlfn.IFS(Table1[[#This Row],[age]]&lt;20,"19 Below",Table1[[#This Row],[age]]&lt;=29,"20-29",Table1[[#This Row],[age]]&lt;=39,"30-39",Table1[[#This Row],[age]]&lt;=49,"40-49",Table1[[#This Row],[age]]&lt;=59,"50-59",Table1[[#This Row],[age]]&gt;60,"60+")</f>
        <v>19 Below</v>
      </c>
    </row>
    <row r="1419" spans="1:11" x14ac:dyDescent="0.25">
      <c r="A1419" t="s">
        <v>4120</v>
      </c>
      <c r="B1419" t="s">
        <v>4121</v>
      </c>
      <c r="C1419" t="s">
        <v>4122</v>
      </c>
      <c r="D1419" t="s">
        <v>13</v>
      </c>
      <c r="E1419">
        <v>40</v>
      </c>
      <c r="F1419" t="s">
        <v>14</v>
      </c>
      <c r="G1419" t="s">
        <v>15</v>
      </c>
      <c r="H1419" t="s">
        <v>16</v>
      </c>
      <c r="I1419" t="s">
        <v>40</v>
      </c>
      <c r="J1419" s="3">
        <v>194967</v>
      </c>
      <c r="K1419" t="str" cm="1">
        <f t="array" ref="K1419">_xlfn.IFS(Table1[[#This Row],[age]]&lt;20,"19 Below",Table1[[#This Row],[age]]&lt;=29,"20-29",Table1[[#This Row],[age]]&lt;=39,"30-39",Table1[[#This Row],[age]]&lt;=49,"40-49",Table1[[#This Row],[age]]&lt;=59,"50-59",Table1[[#This Row],[age]]&gt;60,"60+")</f>
        <v>40-49</v>
      </c>
    </row>
    <row r="1420" spans="1:11" x14ac:dyDescent="0.25">
      <c r="A1420" t="s">
        <v>4123</v>
      </c>
      <c r="B1420" t="s">
        <v>4124</v>
      </c>
      <c r="C1420" t="s">
        <v>4125</v>
      </c>
      <c r="D1420" t="s">
        <v>34</v>
      </c>
      <c r="E1420">
        <v>18</v>
      </c>
      <c r="F1420" t="s">
        <v>21</v>
      </c>
      <c r="G1420" t="s">
        <v>15</v>
      </c>
      <c r="H1420" t="s">
        <v>36</v>
      </c>
      <c r="I1420" t="s">
        <v>17</v>
      </c>
      <c r="J1420" s="3">
        <v>31024</v>
      </c>
      <c r="K1420" t="str" cm="1">
        <f t="array" ref="K1420">_xlfn.IFS(Table1[[#This Row],[age]]&lt;20,"19 Below",Table1[[#This Row],[age]]&lt;=29,"20-29",Table1[[#This Row],[age]]&lt;=39,"30-39",Table1[[#This Row],[age]]&lt;=49,"40-49",Table1[[#This Row],[age]]&lt;=59,"50-59",Table1[[#This Row],[age]]&gt;60,"60+")</f>
        <v>19 Below</v>
      </c>
    </row>
    <row r="1421" spans="1:11" x14ac:dyDescent="0.25">
      <c r="A1421" t="s">
        <v>4126</v>
      </c>
      <c r="B1421" t="s">
        <v>4127</v>
      </c>
      <c r="C1421" t="s">
        <v>4128</v>
      </c>
      <c r="D1421" t="s">
        <v>13</v>
      </c>
      <c r="E1421">
        <v>31</v>
      </c>
      <c r="F1421" t="s">
        <v>14</v>
      </c>
      <c r="G1421" t="s">
        <v>15</v>
      </c>
      <c r="H1421" t="s">
        <v>16</v>
      </c>
      <c r="I1421" t="s">
        <v>23</v>
      </c>
      <c r="J1421" s="3">
        <v>96806</v>
      </c>
      <c r="K1421" t="str" cm="1">
        <f t="array" ref="K1421">_xlfn.IFS(Table1[[#This Row],[age]]&lt;20,"19 Below",Table1[[#This Row],[age]]&lt;=29,"20-29",Table1[[#This Row],[age]]&lt;=39,"30-39",Table1[[#This Row],[age]]&lt;=49,"40-49",Table1[[#This Row],[age]]&lt;=59,"50-59",Table1[[#This Row],[age]]&gt;60,"60+")</f>
        <v>30-39</v>
      </c>
    </row>
    <row r="1422" spans="1:11" x14ac:dyDescent="0.25">
      <c r="A1422" t="s">
        <v>4129</v>
      </c>
      <c r="B1422" t="s">
        <v>4130</v>
      </c>
      <c r="C1422" t="s">
        <v>4131</v>
      </c>
      <c r="D1422" t="s">
        <v>34</v>
      </c>
      <c r="E1422">
        <v>19</v>
      </c>
      <c r="F1422" t="s">
        <v>14</v>
      </c>
      <c r="G1422" t="s">
        <v>48</v>
      </c>
      <c r="H1422" t="s">
        <v>118</v>
      </c>
      <c r="I1422" t="s">
        <v>17</v>
      </c>
      <c r="J1422" s="3">
        <v>44782</v>
      </c>
      <c r="K1422" t="str" cm="1">
        <f t="array" ref="K1422">_xlfn.IFS(Table1[[#This Row],[age]]&lt;20,"19 Below",Table1[[#This Row],[age]]&lt;=29,"20-29",Table1[[#This Row],[age]]&lt;=39,"30-39",Table1[[#This Row],[age]]&lt;=49,"40-49",Table1[[#This Row],[age]]&lt;=59,"50-59",Table1[[#This Row],[age]]&gt;60,"60+")</f>
        <v>19 Below</v>
      </c>
    </row>
    <row r="1423" spans="1:11" x14ac:dyDescent="0.25">
      <c r="A1423" t="s">
        <v>4132</v>
      </c>
      <c r="B1423" t="s">
        <v>4108</v>
      </c>
      <c r="C1423" t="s">
        <v>4133</v>
      </c>
      <c r="D1423" t="s">
        <v>34</v>
      </c>
      <c r="E1423">
        <v>29</v>
      </c>
      <c r="F1423" t="s">
        <v>28</v>
      </c>
      <c r="G1423" t="s">
        <v>29</v>
      </c>
      <c r="H1423" t="s">
        <v>70</v>
      </c>
      <c r="I1423" t="s">
        <v>17</v>
      </c>
      <c r="J1423" s="3">
        <v>314181</v>
      </c>
      <c r="K1423" t="str" cm="1">
        <f t="array" ref="K1423">_xlfn.IFS(Table1[[#This Row],[age]]&lt;20,"19 Below",Table1[[#This Row],[age]]&lt;=29,"20-29",Table1[[#This Row],[age]]&lt;=39,"30-39",Table1[[#This Row],[age]]&lt;=49,"40-49",Table1[[#This Row],[age]]&lt;=59,"50-59",Table1[[#This Row],[age]]&gt;60,"60+")</f>
        <v>20-29</v>
      </c>
    </row>
    <row r="1424" spans="1:11" x14ac:dyDescent="0.25">
      <c r="A1424" t="s">
        <v>4134</v>
      </c>
      <c r="B1424" t="s">
        <v>4135</v>
      </c>
      <c r="C1424" t="s">
        <v>4136</v>
      </c>
      <c r="D1424" t="s">
        <v>13</v>
      </c>
      <c r="E1424">
        <v>32</v>
      </c>
      <c r="F1424" t="s">
        <v>28</v>
      </c>
      <c r="G1424" t="s">
        <v>15</v>
      </c>
      <c r="H1424" t="s">
        <v>55</v>
      </c>
      <c r="I1424" t="s">
        <v>23</v>
      </c>
      <c r="J1424" s="3">
        <v>124429</v>
      </c>
      <c r="K1424" t="str" cm="1">
        <f t="array" ref="K1424">_xlfn.IFS(Table1[[#This Row],[age]]&lt;20,"19 Below",Table1[[#This Row],[age]]&lt;=29,"20-29",Table1[[#This Row],[age]]&lt;=39,"30-39",Table1[[#This Row],[age]]&lt;=49,"40-49",Table1[[#This Row],[age]]&lt;=59,"50-59",Table1[[#This Row],[age]]&gt;60,"60+")</f>
        <v>30-39</v>
      </c>
    </row>
    <row r="1425" spans="1:11" x14ac:dyDescent="0.25">
      <c r="A1425" t="s">
        <v>4137</v>
      </c>
      <c r="B1425" t="s">
        <v>4138</v>
      </c>
      <c r="C1425" t="s">
        <v>4139</v>
      </c>
      <c r="D1425" t="s">
        <v>13</v>
      </c>
      <c r="E1425">
        <v>20</v>
      </c>
      <c r="F1425" t="s">
        <v>14</v>
      </c>
      <c r="G1425" t="s">
        <v>29</v>
      </c>
      <c r="H1425" t="s">
        <v>118</v>
      </c>
      <c r="I1425" t="s">
        <v>40</v>
      </c>
      <c r="J1425" s="3">
        <v>29872</v>
      </c>
      <c r="K1425" t="str" cm="1">
        <f t="array" ref="K1425">_xlfn.IFS(Table1[[#This Row],[age]]&lt;20,"19 Below",Table1[[#This Row],[age]]&lt;=29,"20-29",Table1[[#This Row],[age]]&lt;=39,"30-39",Table1[[#This Row],[age]]&lt;=49,"40-49",Table1[[#This Row],[age]]&lt;=59,"50-59",Table1[[#This Row],[age]]&gt;60,"60+")</f>
        <v>20-29</v>
      </c>
    </row>
    <row r="1426" spans="1:11" x14ac:dyDescent="0.25">
      <c r="A1426" t="s">
        <v>4140</v>
      </c>
      <c r="B1426" t="s">
        <v>4141</v>
      </c>
      <c r="C1426" t="s">
        <v>4142</v>
      </c>
      <c r="D1426" t="s">
        <v>34</v>
      </c>
      <c r="E1426">
        <v>35</v>
      </c>
      <c r="F1426" t="s">
        <v>28</v>
      </c>
      <c r="G1426" t="s">
        <v>44</v>
      </c>
      <c r="H1426" t="s">
        <v>55</v>
      </c>
      <c r="I1426" t="s">
        <v>17</v>
      </c>
      <c r="J1426" s="3">
        <v>455643</v>
      </c>
      <c r="K1426" t="str" cm="1">
        <f t="array" ref="K1426">_xlfn.IFS(Table1[[#This Row],[age]]&lt;20,"19 Below",Table1[[#This Row],[age]]&lt;=29,"20-29",Table1[[#This Row],[age]]&lt;=39,"30-39",Table1[[#This Row],[age]]&lt;=49,"40-49",Table1[[#This Row],[age]]&lt;=59,"50-59",Table1[[#This Row],[age]]&gt;60,"60+")</f>
        <v>30-39</v>
      </c>
    </row>
    <row r="1427" spans="1:11" x14ac:dyDescent="0.25">
      <c r="A1427" t="s">
        <v>4143</v>
      </c>
      <c r="B1427" t="s">
        <v>4144</v>
      </c>
      <c r="C1427" t="s">
        <v>4145</v>
      </c>
      <c r="D1427" t="s">
        <v>13</v>
      </c>
      <c r="E1427">
        <v>34</v>
      </c>
      <c r="F1427" t="s">
        <v>28</v>
      </c>
      <c r="G1427" t="s">
        <v>44</v>
      </c>
      <c r="H1427" t="s">
        <v>74</v>
      </c>
      <c r="I1427" t="s">
        <v>23</v>
      </c>
      <c r="J1427" s="3">
        <v>311310</v>
      </c>
      <c r="K1427" t="str" cm="1">
        <f t="array" ref="K1427">_xlfn.IFS(Table1[[#This Row],[age]]&lt;20,"19 Below",Table1[[#This Row],[age]]&lt;=29,"20-29",Table1[[#This Row],[age]]&lt;=39,"30-39",Table1[[#This Row],[age]]&lt;=49,"40-49",Table1[[#This Row],[age]]&lt;=59,"50-59",Table1[[#This Row],[age]]&gt;60,"60+")</f>
        <v>30-39</v>
      </c>
    </row>
    <row r="1428" spans="1:11" x14ac:dyDescent="0.25">
      <c r="A1428" t="s">
        <v>4146</v>
      </c>
      <c r="B1428" t="s">
        <v>4147</v>
      </c>
      <c r="C1428" t="s">
        <v>4148</v>
      </c>
      <c r="D1428" t="s">
        <v>34</v>
      </c>
      <c r="E1428">
        <v>21</v>
      </c>
      <c r="F1428" t="s">
        <v>28</v>
      </c>
      <c r="G1428" t="s">
        <v>44</v>
      </c>
      <c r="H1428" t="s">
        <v>70</v>
      </c>
      <c r="I1428" t="s">
        <v>23</v>
      </c>
      <c r="J1428" s="3">
        <v>23612</v>
      </c>
      <c r="K1428" t="str" cm="1">
        <f t="array" ref="K1428">_xlfn.IFS(Table1[[#This Row],[age]]&lt;20,"19 Below",Table1[[#This Row],[age]]&lt;=29,"20-29",Table1[[#This Row],[age]]&lt;=39,"30-39",Table1[[#This Row],[age]]&lt;=49,"40-49",Table1[[#This Row],[age]]&lt;=59,"50-59",Table1[[#This Row],[age]]&gt;60,"60+")</f>
        <v>20-29</v>
      </c>
    </row>
    <row r="1429" spans="1:11" x14ac:dyDescent="0.25">
      <c r="A1429" t="s">
        <v>4149</v>
      </c>
      <c r="B1429" t="s">
        <v>4150</v>
      </c>
      <c r="C1429" t="s">
        <v>4151</v>
      </c>
      <c r="D1429" t="s">
        <v>13</v>
      </c>
      <c r="E1429">
        <v>18</v>
      </c>
      <c r="F1429" t="s">
        <v>28</v>
      </c>
      <c r="G1429" t="s">
        <v>146</v>
      </c>
      <c r="H1429" t="s">
        <v>55</v>
      </c>
      <c r="I1429" t="s">
        <v>17</v>
      </c>
      <c r="J1429" s="3">
        <v>72639</v>
      </c>
      <c r="K1429" t="str" cm="1">
        <f t="array" ref="K1429">_xlfn.IFS(Table1[[#This Row],[age]]&lt;20,"19 Below",Table1[[#This Row],[age]]&lt;=29,"20-29",Table1[[#This Row],[age]]&lt;=39,"30-39",Table1[[#This Row],[age]]&lt;=49,"40-49",Table1[[#This Row],[age]]&lt;=59,"50-59",Table1[[#This Row],[age]]&gt;60,"60+")</f>
        <v>19 Below</v>
      </c>
    </row>
    <row r="1430" spans="1:11" x14ac:dyDescent="0.25">
      <c r="A1430" t="s">
        <v>4152</v>
      </c>
      <c r="B1430" t="s">
        <v>4153</v>
      </c>
      <c r="C1430" t="s">
        <v>4154</v>
      </c>
      <c r="D1430" t="s">
        <v>13</v>
      </c>
      <c r="E1430">
        <v>20</v>
      </c>
      <c r="F1430" t="s">
        <v>28</v>
      </c>
      <c r="G1430" t="s">
        <v>29</v>
      </c>
      <c r="H1430" t="s">
        <v>70</v>
      </c>
      <c r="I1430" t="s">
        <v>17</v>
      </c>
      <c r="J1430" s="3">
        <v>33632</v>
      </c>
      <c r="K1430" t="str" cm="1">
        <f t="array" ref="K1430">_xlfn.IFS(Table1[[#This Row],[age]]&lt;20,"19 Below",Table1[[#This Row],[age]]&lt;=29,"20-29",Table1[[#This Row],[age]]&lt;=39,"30-39",Table1[[#This Row],[age]]&lt;=49,"40-49",Table1[[#This Row],[age]]&lt;=59,"50-59",Table1[[#This Row],[age]]&gt;60,"60+")</f>
        <v>20-29</v>
      </c>
    </row>
    <row r="1431" spans="1:11" x14ac:dyDescent="0.25">
      <c r="A1431" t="s">
        <v>4155</v>
      </c>
      <c r="B1431" t="s">
        <v>4156</v>
      </c>
      <c r="C1431" t="s">
        <v>4157</v>
      </c>
      <c r="D1431" t="s">
        <v>34</v>
      </c>
      <c r="E1431">
        <v>24</v>
      </c>
      <c r="F1431" t="s">
        <v>28</v>
      </c>
      <c r="G1431" t="s">
        <v>44</v>
      </c>
      <c r="H1431" t="s">
        <v>74</v>
      </c>
      <c r="I1431" t="s">
        <v>17</v>
      </c>
      <c r="J1431" s="3">
        <v>158437</v>
      </c>
      <c r="K1431" t="str" cm="1">
        <f t="array" ref="K1431">_xlfn.IFS(Table1[[#This Row],[age]]&lt;20,"19 Below",Table1[[#This Row],[age]]&lt;=29,"20-29",Table1[[#This Row],[age]]&lt;=39,"30-39",Table1[[#This Row],[age]]&lt;=49,"40-49",Table1[[#This Row],[age]]&lt;=59,"50-59",Table1[[#This Row],[age]]&gt;60,"60+")</f>
        <v>20-29</v>
      </c>
    </row>
    <row r="1432" spans="1:11" x14ac:dyDescent="0.25">
      <c r="A1432" t="s">
        <v>4158</v>
      </c>
      <c r="B1432" t="s">
        <v>4159</v>
      </c>
      <c r="C1432" t="s">
        <v>4160</v>
      </c>
      <c r="D1432" t="s">
        <v>34</v>
      </c>
      <c r="E1432">
        <v>32</v>
      </c>
      <c r="F1432" t="s">
        <v>28</v>
      </c>
      <c r="G1432" t="s">
        <v>44</v>
      </c>
      <c r="H1432" t="s">
        <v>74</v>
      </c>
      <c r="I1432" t="s">
        <v>23</v>
      </c>
      <c r="J1432" s="3">
        <v>111619</v>
      </c>
      <c r="K1432" t="str" cm="1">
        <f t="array" ref="K1432">_xlfn.IFS(Table1[[#This Row],[age]]&lt;20,"19 Below",Table1[[#This Row],[age]]&lt;=29,"20-29",Table1[[#This Row],[age]]&lt;=39,"30-39",Table1[[#This Row],[age]]&lt;=49,"40-49",Table1[[#This Row],[age]]&lt;=59,"50-59",Table1[[#This Row],[age]]&gt;60,"60+")</f>
        <v>30-39</v>
      </c>
    </row>
    <row r="1433" spans="1:11" x14ac:dyDescent="0.25">
      <c r="A1433" t="s">
        <v>4161</v>
      </c>
      <c r="B1433" t="s">
        <v>1751</v>
      </c>
      <c r="C1433" t="s">
        <v>4162</v>
      </c>
      <c r="D1433" t="s">
        <v>34</v>
      </c>
      <c r="E1433">
        <v>19</v>
      </c>
      <c r="F1433" t="s">
        <v>28</v>
      </c>
      <c r="G1433" t="s">
        <v>15</v>
      </c>
      <c r="H1433" t="s">
        <v>70</v>
      </c>
      <c r="I1433" t="s">
        <v>17</v>
      </c>
      <c r="J1433" s="3">
        <v>47707</v>
      </c>
      <c r="K1433" t="str" cm="1">
        <f t="array" ref="K1433">_xlfn.IFS(Table1[[#This Row],[age]]&lt;20,"19 Below",Table1[[#This Row],[age]]&lt;=29,"20-29",Table1[[#This Row],[age]]&lt;=39,"30-39",Table1[[#This Row],[age]]&lt;=49,"40-49",Table1[[#This Row],[age]]&lt;=59,"50-59",Table1[[#This Row],[age]]&gt;60,"60+")</f>
        <v>19 Below</v>
      </c>
    </row>
    <row r="1434" spans="1:11" x14ac:dyDescent="0.25">
      <c r="A1434" t="s">
        <v>4163</v>
      </c>
      <c r="B1434" t="s">
        <v>4164</v>
      </c>
      <c r="C1434" t="s">
        <v>4165</v>
      </c>
      <c r="D1434" t="s">
        <v>34</v>
      </c>
      <c r="E1434">
        <v>32</v>
      </c>
      <c r="F1434" t="s">
        <v>14</v>
      </c>
      <c r="G1434" t="s">
        <v>29</v>
      </c>
      <c r="H1434" t="s">
        <v>16</v>
      </c>
      <c r="I1434" t="s">
        <v>17</v>
      </c>
      <c r="J1434" s="3">
        <v>181293</v>
      </c>
      <c r="K1434" t="str" cm="1">
        <f t="array" ref="K1434">_xlfn.IFS(Table1[[#This Row],[age]]&lt;20,"19 Below",Table1[[#This Row],[age]]&lt;=29,"20-29",Table1[[#This Row],[age]]&lt;=39,"30-39",Table1[[#This Row],[age]]&lt;=49,"40-49",Table1[[#This Row],[age]]&lt;=59,"50-59",Table1[[#This Row],[age]]&gt;60,"60+")</f>
        <v>30-39</v>
      </c>
    </row>
    <row r="1435" spans="1:11" x14ac:dyDescent="0.25">
      <c r="A1435" t="s">
        <v>4166</v>
      </c>
      <c r="B1435" t="s">
        <v>2820</v>
      </c>
      <c r="C1435" t="s">
        <v>4167</v>
      </c>
      <c r="D1435" t="s">
        <v>27</v>
      </c>
      <c r="E1435">
        <v>21</v>
      </c>
      <c r="F1435" t="s">
        <v>28</v>
      </c>
      <c r="G1435" t="s">
        <v>15</v>
      </c>
      <c r="H1435" t="s">
        <v>62</v>
      </c>
      <c r="I1435" t="s">
        <v>17</v>
      </c>
      <c r="J1435" s="3">
        <v>69344</v>
      </c>
      <c r="K1435" t="str" cm="1">
        <f t="array" ref="K1435">_xlfn.IFS(Table1[[#This Row],[age]]&lt;20,"19 Below",Table1[[#This Row],[age]]&lt;=29,"20-29",Table1[[#This Row],[age]]&lt;=39,"30-39",Table1[[#This Row],[age]]&lt;=49,"40-49",Table1[[#This Row],[age]]&lt;=59,"50-59",Table1[[#This Row],[age]]&gt;60,"60+")</f>
        <v>20-29</v>
      </c>
    </row>
    <row r="1436" spans="1:11" x14ac:dyDescent="0.25">
      <c r="A1436" t="s">
        <v>4168</v>
      </c>
      <c r="B1436" t="s">
        <v>4169</v>
      </c>
      <c r="C1436" t="s">
        <v>4170</v>
      </c>
      <c r="D1436" t="s">
        <v>34</v>
      </c>
      <c r="E1436">
        <v>32</v>
      </c>
      <c r="F1436" t="s">
        <v>14</v>
      </c>
      <c r="G1436" t="s">
        <v>21</v>
      </c>
      <c r="H1436" t="s">
        <v>16</v>
      </c>
      <c r="I1436" t="s">
        <v>23</v>
      </c>
      <c r="J1436" s="3">
        <v>161538</v>
      </c>
      <c r="K1436" t="str" cm="1">
        <f t="array" ref="K1436">_xlfn.IFS(Table1[[#This Row],[age]]&lt;20,"19 Below",Table1[[#This Row],[age]]&lt;=29,"20-29",Table1[[#This Row],[age]]&lt;=39,"30-39",Table1[[#This Row],[age]]&lt;=49,"40-49",Table1[[#This Row],[age]]&lt;=59,"50-59",Table1[[#This Row],[age]]&gt;60,"60+")</f>
        <v>30-39</v>
      </c>
    </row>
    <row r="1437" spans="1:11" x14ac:dyDescent="0.25">
      <c r="A1437" t="s">
        <v>4171</v>
      </c>
      <c r="B1437" t="s">
        <v>4172</v>
      </c>
      <c r="C1437" t="s">
        <v>4173</v>
      </c>
      <c r="D1437" t="s">
        <v>34</v>
      </c>
      <c r="E1437">
        <v>39</v>
      </c>
      <c r="F1437" t="s">
        <v>21</v>
      </c>
      <c r="G1437" t="s">
        <v>48</v>
      </c>
      <c r="H1437" t="s">
        <v>175</v>
      </c>
      <c r="I1437" t="s">
        <v>17</v>
      </c>
      <c r="J1437" s="3">
        <v>201564</v>
      </c>
      <c r="K1437" t="str" cm="1">
        <f t="array" ref="K1437">_xlfn.IFS(Table1[[#This Row],[age]]&lt;20,"19 Below",Table1[[#This Row],[age]]&lt;=29,"20-29",Table1[[#This Row],[age]]&lt;=39,"30-39",Table1[[#This Row],[age]]&lt;=49,"40-49",Table1[[#This Row],[age]]&lt;=59,"50-59",Table1[[#This Row],[age]]&gt;60,"60+")</f>
        <v>30-39</v>
      </c>
    </row>
    <row r="1438" spans="1:11" x14ac:dyDescent="0.25">
      <c r="A1438" t="s">
        <v>4174</v>
      </c>
      <c r="B1438" t="s">
        <v>4175</v>
      </c>
      <c r="C1438" t="s">
        <v>4176</v>
      </c>
      <c r="D1438" t="s">
        <v>13</v>
      </c>
      <c r="E1438">
        <v>19</v>
      </c>
      <c r="F1438" t="s">
        <v>28</v>
      </c>
      <c r="G1438" t="s">
        <v>44</v>
      </c>
      <c r="H1438" t="s">
        <v>74</v>
      </c>
      <c r="I1438" t="s">
        <v>17</v>
      </c>
      <c r="J1438" s="3">
        <v>54824</v>
      </c>
      <c r="K1438" t="str" cm="1">
        <f t="array" ref="K1438">_xlfn.IFS(Table1[[#This Row],[age]]&lt;20,"19 Below",Table1[[#This Row],[age]]&lt;=29,"20-29",Table1[[#This Row],[age]]&lt;=39,"30-39",Table1[[#This Row],[age]]&lt;=49,"40-49",Table1[[#This Row],[age]]&lt;=59,"50-59",Table1[[#This Row],[age]]&gt;60,"60+")</f>
        <v>19 Below</v>
      </c>
    </row>
    <row r="1439" spans="1:11" x14ac:dyDescent="0.25">
      <c r="A1439" t="s">
        <v>4177</v>
      </c>
      <c r="B1439" t="s">
        <v>4178</v>
      </c>
      <c r="C1439" t="s">
        <v>4179</v>
      </c>
      <c r="D1439" t="s">
        <v>34</v>
      </c>
      <c r="E1439">
        <v>18</v>
      </c>
      <c r="F1439" t="s">
        <v>28</v>
      </c>
      <c r="G1439" t="s">
        <v>29</v>
      </c>
      <c r="H1439" t="s">
        <v>55</v>
      </c>
      <c r="I1439" t="s">
        <v>17</v>
      </c>
      <c r="J1439" s="3">
        <v>58262</v>
      </c>
      <c r="K1439" t="str" cm="1">
        <f t="array" ref="K1439">_xlfn.IFS(Table1[[#This Row],[age]]&lt;20,"19 Below",Table1[[#This Row],[age]]&lt;=29,"20-29",Table1[[#This Row],[age]]&lt;=39,"30-39",Table1[[#This Row],[age]]&lt;=49,"40-49",Table1[[#This Row],[age]]&lt;=59,"50-59",Table1[[#This Row],[age]]&gt;60,"60+")</f>
        <v>19 Below</v>
      </c>
    </row>
    <row r="1440" spans="1:11" x14ac:dyDescent="0.25">
      <c r="A1440" t="s">
        <v>4180</v>
      </c>
      <c r="B1440" t="s">
        <v>4181</v>
      </c>
      <c r="C1440" t="s">
        <v>4182</v>
      </c>
      <c r="D1440" t="s">
        <v>13</v>
      </c>
      <c r="E1440">
        <v>19</v>
      </c>
      <c r="F1440" t="s">
        <v>28</v>
      </c>
      <c r="G1440" t="s">
        <v>90</v>
      </c>
      <c r="H1440" t="s">
        <v>74</v>
      </c>
      <c r="I1440" t="s">
        <v>17</v>
      </c>
      <c r="J1440" s="3">
        <v>67873</v>
      </c>
      <c r="K1440" t="str" cm="1">
        <f t="array" ref="K1440">_xlfn.IFS(Table1[[#This Row],[age]]&lt;20,"19 Below",Table1[[#This Row],[age]]&lt;=29,"20-29",Table1[[#This Row],[age]]&lt;=39,"30-39",Table1[[#This Row],[age]]&lt;=49,"40-49",Table1[[#This Row],[age]]&lt;=59,"50-59",Table1[[#This Row],[age]]&gt;60,"60+")</f>
        <v>19 Below</v>
      </c>
    </row>
    <row r="1441" spans="1:11" x14ac:dyDescent="0.25">
      <c r="A1441" t="s">
        <v>4183</v>
      </c>
      <c r="B1441" t="s">
        <v>3104</v>
      </c>
      <c r="C1441" t="s">
        <v>4184</v>
      </c>
      <c r="D1441" t="s">
        <v>34</v>
      </c>
      <c r="E1441">
        <v>19</v>
      </c>
      <c r="F1441" t="s">
        <v>14</v>
      </c>
      <c r="G1441" t="s">
        <v>44</v>
      </c>
      <c r="H1441" t="s">
        <v>118</v>
      </c>
      <c r="I1441" t="s">
        <v>17</v>
      </c>
      <c r="J1441" s="3">
        <v>24499</v>
      </c>
      <c r="K1441" t="str" cm="1">
        <f t="array" ref="K1441">_xlfn.IFS(Table1[[#This Row],[age]]&lt;20,"19 Below",Table1[[#This Row],[age]]&lt;=29,"20-29",Table1[[#This Row],[age]]&lt;=39,"30-39",Table1[[#This Row],[age]]&lt;=49,"40-49",Table1[[#This Row],[age]]&lt;=59,"50-59",Table1[[#This Row],[age]]&gt;60,"60+")</f>
        <v>19 Below</v>
      </c>
    </row>
    <row r="1442" spans="1:11" x14ac:dyDescent="0.25">
      <c r="A1442" t="s">
        <v>4185</v>
      </c>
      <c r="B1442" t="s">
        <v>4186</v>
      </c>
      <c r="C1442" t="s">
        <v>4187</v>
      </c>
      <c r="D1442" t="s">
        <v>34</v>
      </c>
      <c r="E1442">
        <v>20</v>
      </c>
      <c r="F1442" t="s">
        <v>28</v>
      </c>
      <c r="G1442" t="s">
        <v>90</v>
      </c>
      <c r="H1442" t="s">
        <v>55</v>
      </c>
      <c r="I1442" t="s">
        <v>40</v>
      </c>
      <c r="J1442" s="3">
        <v>24504</v>
      </c>
      <c r="K1442" t="str" cm="1">
        <f t="array" ref="K1442">_xlfn.IFS(Table1[[#This Row],[age]]&lt;20,"19 Below",Table1[[#This Row],[age]]&lt;=29,"20-29",Table1[[#This Row],[age]]&lt;=39,"30-39",Table1[[#This Row],[age]]&lt;=49,"40-49",Table1[[#This Row],[age]]&lt;=59,"50-59",Table1[[#This Row],[age]]&gt;60,"60+")</f>
        <v>20-29</v>
      </c>
    </row>
    <row r="1443" spans="1:11" x14ac:dyDescent="0.25">
      <c r="A1443" t="s">
        <v>4188</v>
      </c>
      <c r="B1443" t="s">
        <v>4189</v>
      </c>
      <c r="C1443" t="s">
        <v>4190</v>
      </c>
      <c r="D1443" t="s">
        <v>34</v>
      </c>
      <c r="E1443">
        <v>19</v>
      </c>
      <c r="F1443" t="s">
        <v>21</v>
      </c>
      <c r="G1443" t="s">
        <v>15</v>
      </c>
      <c r="H1443" t="s">
        <v>36</v>
      </c>
      <c r="I1443" t="s">
        <v>17</v>
      </c>
      <c r="J1443" s="3">
        <v>21026</v>
      </c>
      <c r="K1443" t="str" cm="1">
        <f t="array" ref="K1443">_xlfn.IFS(Table1[[#This Row],[age]]&lt;20,"19 Below",Table1[[#This Row],[age]]&lt;=29,"20-29",Table1[[#This Row],[age]]&lt;=39,"30-39",Table1[[#This Row],[age]]&lt;=49,"40-49",Table1[[#This Row],[age]]&lt;=59,"50-59",Table1[[#This Row],[age]]&gt;60,"60+")</f>
        <v>19 Below</v>
      </c>
    </row>
    <row r="1444" spans="1:11" x14ac:dyDescent="0.25">
      <c r="A1444" t="s">
        <v>4191</v>
      </c>
      <c r="B1444" t="s">
        <v>3328</v>
      </c>
      <c r="C1444" t="s">
        <v>4192</v>
      </c>
      <c r="D1444" t="s">
        <v>34</v>
      </c>
      <c r="E1444">
        <v>19</v>
      </c>
      <c r="F1444" t="s">
        <v>14</v>
      </c>
      <c r="G1444" t="s">
        <v>90</v>
      </c>
      <c r="H1444" t="s">
        <v>118</v>
      </c>
      <c r="I1444" t="s">
        <v>17</v>
      </c>
      <c r="J1444" s="3">
        <v>24959</v>
      </c>
      <c r="K1444" t="str" cm="1">
        <f t="array" ref="K1444">_xlfn.IFS(Table1[[#This Row],[age]]&lt;20,"19 Below",Table1[[#This Row],[age]]&lt;=29,"20-29",Table1[[#This Row],[age]]&lt;=39,"30-39",Table1[[#This Row],[age]]&lt;=49,"40-49",Table1[[#This Row],[age]]&lt;=59,"50-59",Table1[[#This Row],[age]]&gt;60,"60+")</f>
        <v>19 Below</v>
      </c>
    </row>
    <row r="1445" spans="1:11" x14ac:dyDescent="0.25">
      <c r="A1445" t="s">
        <v>4193</v>
      </c>
      <c r="B1445" t="s">
        <v>4194</v>
      </c>
      <c r="C1445" t="s">
        <v>4195</v>
      </c>
      <c r="D1445" t="s">
        <v>27</v>
      </c>
      <c r="E1445">
        <v>18</v>
      </c>
      <c r="F1445" t="s">
        <v>14</v>
      </c>
      <c r="G1445" t="s">
        <v>44</v>
      </c>
      <c r="H1445" t="s">
        <v>16</v>
      </c>
      <c r="I1445" t="s">
        <v>17</v>
      </c>
      <c r="J1445" s="3">
        <v>59962</v>
      </c>
      <c r="K1445" t="str" cm="1">
        <f t="array" ref="K1445">_xlfn.IFS(Table1[[#This Row],[age]]&lt;20,"19 Below",Table1[[#This Row],[age]]&lt;=29,"20-29",Table1[[#This Row],[age]]&lt;=39,"30-39",Table1[[#This Row],[age]]&lt;=49,"40-49",Table1[[#This Row],[age]]&lt;=59,"50-59",Table1[[#This Row],[age]]&gt;60,"60+")</f>
        <v>19 Below</v>
      </c>
    </row>
    <row r="1446" spans="1:11" x14ac:dyDescent="0.25">
      <c r="A1446" t="s">
        <v>4196</v>
      </c>
      <c r="B1446" t="s">
        <v>4197</v>
      </c>
      <c r="C1446" t="s">
        <v>4198</v>
      </c>
      <c r="D1446" t="s">
        <v>34</v>
      </c>
      <c r="E1446">
        <v>20</v>
      </c>
      <c r="F1446" t="s">
        <v>28</v>
      </c>
      <c r="G1446" t="s">
        <v>48</v>
      </c>
      <c r="H1446" t="s">
        <v>74</v>
      </c>
      <c r="I1446" t="s">
        <v>23</v>
      </c>
      <c r="J1446" s="3">
        <v>41877</v>
      </c>
      <c r="K1446" t="str" cm="1">
        <f t="array" ref="K1446">_xlfn.IFS(Table1[[#This Row],[age]]&lt;20,"19 Below",Table1[[#This Row],[age]]&lt;=29,"20-29",Table1[[#This Row],[age]]&lt;=39,"30-39",Table1[[#This Row],[age]]&lt;=49,"40-49",Table1[[#This Row],[age]]&lt;=59,"50-59",Table1[[#This Row],[age]]&gt;60,"60+")</f>
        <v>20-29</v>
      </c>
    </row>
    <row r="1447" spans="1:11" x14ac:dyDescent="0.25">
      <c r="A1447" t="s">
        <v>4199</v>
      </c>
      <c r="B1447" t="s">
        <v>4200</v>
      </c>
      <c r="C1447" t="s">
        <v>4201</v>
      </c>
      <c r="D1447" t="s">
        <v>34</v>
      </c>
      <c r="E1447">
        <v>21</v>
      </c>
      <c r="F1447" t="s">
        <v>14</v>
      </c>
      <c r="G1447" t="s">
        <v>44</v>
      </c>
      <c r="H1447" t="s">
        <v>16</v>
      </c>
      <c r="I1447" t="s">
        <v>23</v>
      </c>
      <c r="J1447" s="3">
        <v>43259</v>
      </c>
      <c r="K1447" t="str" cm="1">
        <f t="array" ref="K1447">_xlfn.IFS(Table1[[#This Row],[age]]&lt;20,"19 Below",Table1[[#This Row],[age]]&lt;=29,"20-29",Table1[[#This Row],[age]]&lt;=39,"30-39",Table1[[#This Row],[age]]&lt;=49,"40-49",Table1[[#This Row],[age]]&lt;=59,"50-59",Table1[[#This Row],[age]]&gt;60,"60+")</f>
        <v>20-29</v>
      </c>
    </row>
    <row r="1448" spans="1:11" x14ac:dyDescent="0.25">
      <c r="A1448" t="s">
        <v>4202</v>
      </c>
      <c r="B1448" t="s">
        <v>4203</v>
      </c>
      <c r="C1448" t="s">
        <v>4204</v>
      </c>
      <c r="D1448" t="s">
        <v>34</v>
      </c>
      <c r="E1448">
        <v>29</v>
      </c>
      <c r="F1448" t="s">
        <v>28</v>
      </c>
      <c r="G1448" t="s">
        <v>29</v>
      </c>
      <c r="H1448" t="s">
        <v>150</v>
      </c>
      <c r="I1448" t="s">
        <v>17</v>
      </c>
      <c r="J1448" s="3">
        <v>374977</v>
      </c>
      <c r="K1448" t="str" cm="1">
        <f t="array" ref="K1448">_xlfn.IFS(Table1[[#This Row],[age]]&lt;20,"19 Below",Table1[[#This Row],[age]]&lt;=29,"20-29",Table1[[#This Row],[age]]&lt;=39,"30-39",Table1[[#This Row],[age]]&lt;=49,"40-49",Table1[[#This Row],[age]]&lt;=59,"50-59",Table1[[#This Row],[age]]&gt;60,"60+")</f>
        <v>20-29</v>
      </c>
    </row>
    <row r="1449" spans="1:11" x14ac:dyDescent="0.25">
      <c r="A1449" t="s">
        <v>4205</v>
      </c>
      <c r="B1449" t="s">
        <v>4206</v>
      </c>
      <c r="C1449" t="s">
        <v>4207</v>
      </c>
      <c r="D1449" t="s">
        <v>34</v>
      </c>
      <c r="E1449">
        <v>19</v>
      </c>
      <c r="F1449" t="s">
        <v>28</v>
      </c>
      <c r="G1449" t="s">
        <v>29</v>
      </c>
      <c r="H1449" t="s">
        <v>70</v>
      </c>
      <c r="I1449" t="s">
        <v>17</v>
      </c>
      <c r="J1449" s="3">
        <v>27760</v>
      </c>
      <c r="K1449" t="str" cm="1">
        <f t="array" ref="K1449">_xlfn.IFS(Table1[[#This Row],[age]]&lt;20,"19 Below",Table1[[#This Row],[age]]&lt;=29,"20-29",Table1[[#This Row],[age]]&lt;=39,"30-39",Table1[[#This Row],[age]]&lt;=49,"40-49",Table1[[#This Row],[age]]&lt;=59,"50-59",Table1[[#This Row],[age]]&gt;60,"60+")</f>
        <v>19 Below</v>
      </c>
    </row>
    <row r="1450" spans="1:11" x14ac:dyDescent="0.25">
      <c r="A1450" t="s">
        <v>4208</v>
      </c>
      <c r="B1450" t="s">
        <v>4209</v>
      </c>
      <c r="C1450" t="s">
        <v>4210</v>
      </c>
      <c r="D1450" t="s">
        <v>13</v>
      </c>
      <c r="E1450">
        <v>33</v>
      </c>
      <c r="F1450" t="s">
        <v>28</v>
      </c>
      <c r="G1450" t="s">
        <v>29</v>
      </c>
      <c r="H1450" t="s">
        <v>62</v>
      </c>
      <c r="I1450" t="s">
        <v>23</v>
      </c>
      <c r="J1450" s="3">
        <v>240197</v>
      </c>
      <c r="K1450" t="str" cm="1">
        <f t="array" ref="K1450">_xlfn.IFS(Table1[[#This Row],[age]]&lt;20,"19 Below",Table1[[#This Row],[age]]&lt;=29,"20-29",Table1[[#This Row],[age]]&lt;=39,"30-39",Table1[[#This Row],[age]]&lt;=49,"40-49",Table1[[#This Row],[age]]&lt;=59,"50-59",Table1[[#This Row],[age]]&gt;60,"60+")</f>
        <v>30-39</v>
      </c>
    </row>
    <row r="1451" spans="1:11" x14ac:dyDescent="0.25">
      <c r="A1451" t="s">
        <v>4211</v>
      </c>
      <c r="B1451" t="s">
        <v>4212</v>
      </c>
      <c r="C1451" t="s">
        <v>4213</v>
      </c>
      <c r="D1451" t="s">
        <v>34</v>
      </c>
      <c r="E1451">
        <v>33</v>
      </c>
      <c r="F1451" t="s">
        <v>28</v>
      </c>
      <c r="G1451" t="s">
        <v>44</v>
      </c>
      <c r="H1451" t="s">
        <v>62</v>
      </c>
      <c r="I1451" t="s">
        <v>17</v>
      </c>
      <c r="J1451" s="3">
        <v>249325</v>
      </c>
      <c r="K1451" t="str" cm="1">
        <f t="array" ref="K1451">_xlfn.IFS(Table1[[#This Row],[age]]&lt;20,"19 Below",Table1[[#This Row],[age]]&lt;=29,"20-29",Table1[[#This Row],[age]]&lt;=39,"30-39",Table1[[#This Row],[age]]&lt;=49,"40-49",Table1[[#This Row],[age]]&lt;=59,"50-59",Table1[[#This Row],[age]]&gt;60,"60+")</f>
        <v>30-39</v>
      </c>
    </row>
    <row r="1452" spans="1:11" x14ac:dyDescent="0.25">
      <c r="A1452" t="s">
        <v>4214</v>
      </c>
      <c r="B1452" t="s">
        <v>4215</v>
      </c>
      <c r="C1452" t="s">
        <v>4216</v>
      </c>
      <c r="D1452" t="s">
        <v>27</v>
      </c>
      <c r="E1452">
        <v>23</v>
      </c>
      <c r="F1452" t="s">
        <v>28</v>
      </c>
      <c r="G1452" t="s">
        <v>29</v>
      </c>
      <c r="H1452" t="s">
        <v>62</v>
      </c>
      <c r="I1452" t="s">
        <v>17</v>
      </c>
      <c r="J1452" s="3">
        <v>96942</v>
      </c>
      <c r="K1452" t="str" cm="1">
        <f t="array" ref="K1452">_xlfn.IFS(Table1[[#This Row],[age]]&lt;20,"19 Below",Table1[[#This Row],[age]]&lt;=29,"20-29",Table1[[#This Row],[age]]&lt;=39,"30-39",Table1[[#This Row],[age]]&lt;=49,"40-49",Table1[[#This Row],[age]]&lt;=59,"50-59",Table1[[#This Row],[age]]&gt;60,"60+")</f>
        <v>20-29</v>
      </c>
    </row>
    <row r="1453" spans="1:11" x14ac:dyDescent="0.25">
      <c r="A1453" t="s">
        <v>4217</v>
      </c>
      <c r="B1453" t="s">
        <v>4218</v>
      </c>
      <c r="C1453" t="s">
        <v>4219</v>
      </c>
      <c r="D1453" t="s">
        <v>34</v>
      </c>
      <c r="E1453">
        <v>18</v>
      </c>
      <c r="F1453" t="s">
        <v>28</v>
      </c>
      <c r="G1453" t="s">
        <v>29</v>
      </c>
      <c r="H1453" t="s">
        <v>55</v>
      </c>
      <c r="I1453" t="s">
        <v>17</v>
      </c>
      <c r="J1453" s="3">
        <v>28246</v>
      </c>
      <c r="K1453" t="str" cm="1">
        <f t="array" ref="K1453">_xlfn.IFS(Table1[[#This Row],[age]]&lt;20,"19 Below",Table1[[#This Row],[age]]&lt;=29,"20-29",Table1[[#This Row],[age]]&lt;=39,"30-39",Table1[[#This Row],[age]]&lt;=49,"40-49",Table1[[#This Row],[age]]&lt;=59,"50-59",Table1[[#This Row],[age]]&gt;60,"60+")</f>
        <v>19 Below</v>
      </c>
    </row>
    <row r="1454" spans="1:11" x14ac:dyDescent="0.25">
      <c r="A1454" t="s">
        <v>4220</v>
      </c>
      <c r="B1454" t="s">
        <v>4221</v>
      </c>
      <c r="C1454" t="s">
        <v>4222</v>
      </c>
      <c r="D1454" t="s">
        <v>827</v>
      </c>
      <c r="E1454">
        <v>31</v>
      </c>
      <c r="F1454" t="s">
        <v>28</v>
      </c>
      <c r="G1454" t="s">
        <v>146</v>
      </c>
      <c r="H1454" t="s">
        <v>70</v>
      </c>
      <c r="I1454" t="s">
        <v>40</v>
      </c>
      <c r="J1454" s="3">
        <v>103429</v>
      </c>
      <c r="K1454" t="str" cm="1">
        <f t="array" ref="K1454">_xlfn.IFS(Table1[[#This Row],[age]]&lt;20,"19 Below",Table1[[#This Row],[age]]&lt;=29,"20-29",Table1[[#This Row],[age]]&lt;=39,"30-39",Table1[[#This Row],[age]]&lt;=49,"40-49",Table1[[#This Row],[age]]&lt;=59,"50-59",Table1[[#This Row],[age]]&gt;60,"60+")</f>
        <v>30-39</v>
      </c>
    </row>
    <row r="1455" spans="1:11" x14ac:dyDescent="0.25">
      <c r="A1455" t="s">
        <v>4223</v>
      </c>
      <c r="B1455" t="s">
        <v>4224</v>
      </c>
      <c r="C1455" t="s">
        <v>4225</v>
      </c>
      <c r="D1455" t="s">
        <v>34</v>
      </c>
      <c r="E1455">
        <v>29</v>
      </c>
      <c r="F1455" t="s">
        <v>28</v>
      </c>
      <c r="G1455" t="s">
        <v>44</v>
      </c>
      <c r="H1455" t="s">
        <v>62</v>
      </c>
      <c r="I1455" t="s">
        <v>17</v>
      </c>
      <c r="J1455" s="3">
        <v>220896</v>
      </c>
      <c r="K1455" t="str" cm="1">
        <f t="array" ref="K1455">_xlfn.IFS(Table1[[#This Row],[age]]&lt;20,"19 Below",Table1[[#This Row],[age]]&lt;=29,"20-29",Table1[[#This Row],[age]]&lt;=39,"30-39",Table1[[#This Row],[age]]&lt;=49,"40-49",Table1[[#This Row],[age]]&lt;=59,"50-59",Table1[[#This Row],[age]]&gt;60,"60+")</f>
        <v>20-29</v>
      </c>
    </row>
    <row r="1456" spans="1:11" x14ac:dyDescent="0.25">
      <c r="A1456" t="s">
        <v>4226</v>
      </c>
      <c r="B1456" t="s">
        <v>4227</v>
      </c>
      <c r="C1456" t="s">
        <v>4228</v>
      </c>
      <c r="D1456" t="s">
        <v>13</v>
      </c>
      <c r="E1456">
        <v>21</v>
      </c>
      <c r="F1456" t="s">
        <v>28</v>
      </c>
      <c r="G1456" t="s">
        <v>44</v>
      </c>
      <c r="H1456" t="s">
        <v>70</v>
      </c>
      <c r="I1456" t="s">
        <v>17</v>
      </c>
      <c r="J1456" s="3">
        <v>61758</v>
      </c>
      <c r="K1456" t="str" cm="1">
        <f t="array" ref="K1456">_xlfn.IFS(Table1[[#This Row],[age]]&lt;20,"19 Below",Table1[[#This Row],[age]]&lt;=29,"20-29",Table1[[#This Row],[age]]&lt;=39,"30-39",Table1[[#This Row],[age]]&lt;=49,"40-49",Table1[[#This Row],[age]]&lt;=59,"50-59",Table1[[#This Row],[age]]&gt;60,"60+")</f>
        <v>20-29</v>
      </c>
    </row>
    <row r="1457" spans="1:11" x14ac:dyDescent="0.25">
      <c r="A1457" s="1" t="s">
        <v>4229</v>
      </c>
      <c r="B1457" t="s">
        <v>4230</v>
      </c>
      <c r="C1457" t="s">
        <v>4231</v>
      </c>
      <c r="D1457" t="s">
        <v>13</v>
      </c>
      <c r="E1457">
        <v>30</v>
      </c>
      <c r="F1457" t="s">
        <v>28</v>
      </c>
      <c r="G1457" t="s">
        <v>15</v>
      </c>
      <c r="H1457" t="s">
        <v>62</v>
      </c>
      <c r="I1457" t="s">
        <v>17</v>
      </c>
      <c r="J1457" s="3">
        <v>248259</v>
      </c>
      <c r="K1457" t="str" cm="1">
        <f t="array" ref="K1457">_xlfn.IFS(Table1[[#This Row],[age]]&lt;20,"19 Below",Table1[[#This Row],[age]]&lt;=29,"20-29",Table1[[#This Row],[age]]&lt;=39,"30-39",Table1[[#This Row],[age]]&lt;=49,"40-49",Table1[[#This Row],[age]]&lt;=59,"50-59",Table1[[#This Row],[age]]&gt;60,"60+")</f>
        <v>30-39</v>
      </c>
    </row>
    <row r="1458" spans="1:11" x14ac:dyDescent="0.25">
      <c r="A1458" t="s">
        <v>4232</v>
      </c>
      <c r="B1458" t="s">
        <v>4233</v>
      </c>
      <c r="C1458" t="s">
        <v>4234</v>
      </c>
      <c r="D1458" t="s">
        <v>34</v>
      </c>
      <c r="E1458">
        <v>20</v>
      </c>
      <c r="F1458" t="s">
        <v>14</v>
      </c>
      <c r="G1458" t="s">
        <v>44</v>
      </c>
      <c r="H1458" t="s">
        <v>118</v>
      </c>
      <c r="I1458" t="s">
        <v>23</v>
      </c>
      <c r="J1458" s="3">
        <v>38532</v>
      </c>
      <c r="K1458" t="str" cm="1">
        <f t="array" ref="K1458">_xlfn.IFS(Table1[[#This Row],[age]]&lt;20,"19 Below",Table1[[#This Row],[age]]&lt;=29,"20-29",Table1[[#This Row],[age]]&lt;=39,"30-39",Table1[[#This Row],[age]]&lt;=49,"40-49",Table1[[#This Row],[age]]&lt;=59,"50-59",Table1[[#This Row],[age]]&gt;60,"60+")</f>
        <v>20-29</v>
      </c>
    </row>
    <row r="1459" spans="1:11" x14ac:dyDescent="0.25">
      <c r="A1459" t="s">
        <v>4235</v>
      </c>
      <c r="B1459" t="s">
        <v>4236</v>
      </c>
      <c r="C1459" t="s">
        <v>4237</v>
      </c>
      <c r="D1459" t="s">
        <v>13</v>
      </c>
      <c r="E1459">
        <v>19</v>
      </c>
      <c r="F1459" t="s">
        <v>28</v>
      </c>
      <c r="G1459" t="s">
        <v>29</v>
      </c>
      <c r="H1459" t="s">
        <v>70</v>
      </c>
      <c r="I1459" t="s">
        <v>17</v>
      </c>
      <c r="J1459" s="3">
        <v>27474</v>
      </c>
      <c r="K1459" t="str" cm="1">
        <f t="array" ref="K1459">_xlfn.IFS(Table1[[#This Row],[age]]&lt;20,"19 Below",Table1[[#This Row],[age]]&lt;=29,"20-29",Table1[[#This Row],[age]]&lt;=39,"30-39",Table1[[#This Row],[age]]&lt;=49,"40-49",Table1[[#This Row],[age]]&lt;=59,"50-59",Table1[[#This Row],[age]]&gt;60,"60+")</f>
        <v>19 Below</v>
      </c>
    </row>
    <row r="1460" spans="1:11" x14ac:dyDescent="0.25">
      <c r="A1460" t="s">
        <v>4238</v>
      </c>
      <c r="B1460" t="s">
        <v>1661</v>
      </c>
      <c r="C1460" t="s">
        <v>4239</v>
      </c>
      <c r="D1460" t="s">
        <v>34</v>
      </c>
      <c r="E1460">
        <v>19</v>
      </c>
      <c r="F1460" t="s">
        <v>28</v>
      </c>
      <c r="G1460" t="s">
        <v>29</v>
      </c>
      <c r="H1460" t="s">
        <v>55</v>
      </c>
      <c r="I1460" t="s">
        <v>17</v>
      </c>
      <c r="J1460" s="3">
        <v>26973</v>
      </c>
      <c r="K1460" t="str" cm="1">
        <f t="array" ref="K1460">_xlfn.IFS(Table1[[#This Row],[age]]&lt;20,"19 Below",Table1[[#This Row],[age]]&lt;=29,"20-29",Table1[[#This Row],[age]]&lt;=39,"30-39",Table1[[#This Row],[age]]&lt;=49,"40-49",Table1[[#This Row],[age]]&lt;=59,"50-59",Table1[[#This Row],[age]]&gt;60,"60+")</f>
        <v>19 Below</v>
      </c>
    </row>
    <row r="1461" spans="1:11" x14ac:dyDescent="0.25">
      <c r="A1461" t="s">
        <v>4240</v>
      </c>
      <c r="B1461" t="s">
        <v>4241</v>
      </c>
      <c r="C1461" t="s">
        <v>4242</v>
      </c>
      <c r="D1461" t="s">
        <v>27</v>
      </c>
      <c r="E1461">
        <v>19</v>
      </c>
      <c r="F1461" t="s">
        <v>28</v>
      </c>
      <c r="G1461" t="s">
        <v>44</v>
      </c>
      <c r="H1461" t="s">
        <v>70</v>
      </c>
      <c r="I1461" t="s">
        <v>17</v>
      </c>
      <c r="J1461" s="3">
        <v>35372</v>
      </c>
      <c r="K1461" t="str" cm="1">
        <f t="array" ref="K1461">_xlfn.IFS(Table1[[#This Row],[age]]&lt;20,"19 Below",Table1[[#This Row],[age]]&lt;=29,"20-29",Table1[[#This Row],[age]]&lt;=39,"30-39",Table1[[#This Row],[age]]&lt;=49,"40-49",Table1[[#This Row],[age]]&lt;=59,"50-59",Table1[[#This Row],[age]]&gt;60,"60+")</f>
        <v>19 Below</v>
      </c>
    </row>
    <row r="1462" spans="1:11" x14ac:dyDescent="0.25">
      <c r="A1462" t="s">
        <v>4243</v>
      </c>
      <c r="B1462" t="s">
        <v>4244</v>
      </c>
      <c r="C1462" t="s">
        <v>4245</v>
      </c>
      <c r="D1462" t="s">
        <v>827</v>
      </c>
      <c r="E1462">
        <v>19</v>
      </c>
      <c r="F1462" t="s">
        <v>28</v>
      </c>
      <c r="G1462" t="s">
        <v>146</v>
      </c>
      <c r="H1462" t="s">
        <v>55</v>
      </c>
      <c r="I1462" t="s">
        <v>17</v>
      </c>
      <c r="J1462" s="3">
        <v>39722</v>
      </c>
      <c r="K1462" t="str" cm="1">
        <f t="array" ref="K1462">_xlfn.IFS(Table1[[#This Row],[age]]&lt;20,"19 Below",Table1[[#This Row],[age]]&lt;=29,"20-29",Table1[[#This Row],[age]]&lt;=39,"30-39",Table1[[#This Row],[age]]&lt;=49,"40-49",Table1[[#This Row],[age]]&lt;=59,"50-59",Table1[[#This Row],[age]]&gt;60,"60+")</f>
        <v>19 Below</v>
      </c>
    </row>
    <row r="1463" spans="1:11" x14ac:dyDescent="0.25">
      <c r="A1463" t="s">
        <v>4246</v>
      </c>
      <c r="B1463" t="s">
        <v>3421</v>
      </c>
      <c r="C1463" t="s">
        <v>4247</v>
      </c>
      <c r="D1463" t="s">
        <v>34</v>
      </c>
      <c r="E1463">
        <v>20</v>
      </c>
      <c r="F1463" t="s">
        <v>28</v>
      </c>
      <c r="G1463" t="s">
        <v>44</v>
      </c>
      <c r="H1463" t="s">
        <v>70</v>
      </c>
      <c r="I1463" t="s">
        <v>23</v>
      </c>
      <c r="J1463" s="3">
        <v>42097</v>
      </c>
      <c r="K1463" t="str" cm="1">
        <f t="array" ref="K1463">_xlfn.IFS(Table1[[#This Row],[age]]&lt;20,"19 Below",Table1[[#This Row],[age]]&lt;=29,"20-29",Table1[[#This Row],[age]]&lt;=39,"30-39",Table1[[#This Row],[age]]&lt;=49,"40-49",Table1[[#This Row],[age]]&lt;=59,"50-59",Table1[[#This Row],[age]]&gt;60,"60+")</f>
        <v>20-29</v>
      </c>
    </row>
    <row r="1464" spans="1:11" x14ac:dyDescent="0.25">
      <c r="A1464" t="s">
        <v>4248</v>
      </c>
      <c r="B1464" t="s">
        <v>4249</v>
      </c>
      <c r="C1464" t="s">
        <v>4250</v>
      </c>
      <c r="D1464" t="s">
        <v>13</v>
      </c>
      <c r="E1464">
        <v>40</v>
      </c>
      <c r="F1464" t="s">
        <v>28</v>
      </c>
      <c r="G1464" t="s">
        <v>15</v>
      </c>
      <c r="H1464" t="s">
        <v>74</v>
      </c>
      <c r="I1464" t="s">
        <v>23</v>
      </c>
      <c r="J1464" s="3">
        <v>291663</v>
      </c>
      <c r="K1464" t="str" cm="1">
        <f t="array" ref="K1464">_xlfn.IFS(Table1[[#This Row],[age]]&lt;20,"19 Below",Table1[[#This Row],[age]]&lt;=29,"20-29",Table1[[#This Row],[age]]&lt;=39,"30-39",Table1[[#This Row],[age]]&lt;=49,"40-49",Table1[[#This Row],[age]]&lt;=59,"50-59",Table1[[#This Row],[age]]&gt;60,"60+")</f>
        <v>40-49</v>
      </c>
    </row>
    <row r="1465" spans="1:11" x14ac:dyDescent="0.25">
      <c r="A1465" t="s">
        <v>4251</v>
      </c>
      <c r="B1465" t="s">
        <v>4252</v>
      </c>
      <c r="C1465" t="s">
        <v>4253</v>
      </c>
      <c r="D1465" t="s">
        <v>34</v>
      </c>
      <c r="E1465">
        <v>23</v>
      </c>
      <c r="F1465" t="s">
        <v>14</v>
      </c>
      <c r="G1465" t="s">
        <v>29</v>
      </c>
      <c r="H1465" t="s">
        <v>16</v>
      </c>
      <c r="I1465" t="s">
        <v>17</v>
      </c>
      <c r="J1465" s="3">
        <v>121414</v>
      </c>
      <c r="K1465" t="str" cm="1">
        <f t="array" ref="K1465">_xlfn.IFS(Table1[[#This Row],[age]]&lt;20,"19 Below",Table1[[#This Row],[age]]&lt;=29,"20-29",Table1[[#This Row],[age]]&lt;=39,"30-39",Table1[[#This Row],[age]]&lt;=49,"40-49",Table1[[#This Row],[age]]&lt;=59,"50-59",Table1[[#This Row],[age]]&gt;60,"60+")</f>
        <v>20-29</v>
      </c>
    </row>
    <row r="1466" spans="1:11" x14ac:dyDescent="0.25">
      <c r="A1466" s="1" t="s">
        <v>4254</v>
      </c>
      <c r="B1466" t="s">
        <v>4255</v>
      </c>
      <c r="C1466" t="s">
        <v>4256</v>
      </c>
      <c r="D1466" t="s">
        <v>13</v>
      </c>
      <c r="E1466">
        <v>20</v>
      </c>
      <c r="F1466" t="s">
        <v>28</v>
      </c>
      <c r="G1466" t="s">
        <v>146</v>
      </c>
      <c r="H1466" t="s">
        <v>70</v>
      </c>
      <c r="I1466" t="s">
        <v>17</v>
      </c>
      <c r="J1466" s="3">
        <v>38508</v>
      </c>
      <c r="K1466" t="str" cm="1">
        <f t="array" ref="K1466">_xlfn.IFS(Table1[[#This Row],[age]]&lt;20,"19 Below",Table1[[#This Row],[age]]&lt;=29,"20-29",Table1[[#This Row],[age]]&lt;=39,"30-39",Table1[[#This Row],[age]]&lt;=49,"40-49",Table1[[#This Row],[age]]&lt;=59,"50-59",Table1[[#This Row],[age]]&gt;60,"60+")</f>
        <v>20-29</v>
      </c>
    </row>
    <row r="1467" spans="1:11" x14ac:dyDescent="0.25">
      <c r="A1467" t="s">
        <v>4257</v>
      </c>
      <c r="B1467" t="s">
        <v>4258</v>
      </c>
      <c r="C1467" t="s">
        <v>4259</v>
      </c>
      <c r="D1467" t="s">
        <v>27</v>
      </c>
      <c r="E1467">
        <v>27</v>
      </c>
      <c r="F1467" t="s">
        <v>28</v>
      </c>
      <c r="G1467" t="s">
        <v>15</v>
      </c>
      <c r="H1467" t="s">
        <v>74</v>
      </c>
      <c r="I1467" t="s">
        <v>17</v>
      </c>
      <c r="J1467" s="3">
        <v>92995</v>
      </c>
      <c r="K1467" t="str" cm="1">
        <f t="array" ref="K1467">_xlfn.IFS(Table1[[#This Row],[age]]&lt;20,"19 Below",Table1[[#This Row],[age]]&lt;=29,"20-29",Table1[[#This Row],[age]]&lt;=39,"30-39",Table1[[#This Row],[age]]&lt;=49,"40-49",Table1[[#This Row],[age]]&lt;=59,"50-59",Table1[[#This Row],[age]]&gt;60,"60+")</f>
        <v>20-29</v>
      </c>
    </row>
    <row r="1468" spans="1:11" x14ac:dyDescent="0.25">
      <c r="A1468" t="s">
        <v>4260</v>
      </c>
      <c r="B1468" t="s">
        <v>4261</v>
      </c>
      <c r="C1468" t="s">
        <v>4262</v>
      </c>
      <c r="D1468" t="s">
        <v>13</v>
      </c>
      <c r="E1468">
        <v>21</v>
      </c>
      <c r="F1468" t="s">
        <v>14</v>
      </c>
      <c r="G1468" t="s">
        <v>44</v>
      </c>
      <c r="H1468" t="s">
        <v>16</v>
      </c>
      <c r="I1468" t="s">
        <v>17</v>
      </c>
      <c r="J1468" s="3">
        <v>63375</v>
      </c>
      <c r="K1468" t="str" cm="1">
        <f t="array" ref="K1468">_xlfn.IFS(Table1[[#This Row],[age]]&lt;20,"19 Below",Table1[[#This Row],[age]]&lt;=29,"20-29",Table1[[#This Row],[age]]&lt;=39,"30-39",Table1[[#This Row],[age]]&lt;=49,"40-49",Table1[[#This Row],[age]]&lt;=59,"50-59",Table1[[#This Row],[age]]&gt;60,"60+")</f>
        <v>20-29</v>
      </c>
    </row>
    <row r="1469" spans="1:11" x14ac:dyDescent="0.25">
      <c r="A1469" t="s">
        <v>4263</v>
      </c>
      <c r="B1469" t="s">
        <v>4264</v>
      </c>
      <c r="C1469" t="s">
        <v>4265</v>
      </c>
      <c r="D1469" t="s">
        <v>13</v>
      </c>
      <c r="E1469">
        <v>21</v>
      </c>
      <c r="F1469" t="s">
        <v>28</v>
      </c>
      <c r="G1469" t="s">
        <v>29</v>
      </c>
      <c r="H1469" t="s">
        <v>55</v>
      </c>
      <c r="I1469" t="s">
        <v>23</v>
      </c>
      <c r="J1469" s="3">
        <v>46521</v>
      </c>
      <c r="K1469" t="str" cm="1">
        <f t="array" ref="K1469">_xlfn.IFS(Table1[[#This Row],[age]]&lt;20,"19 Below",Table1[[#This Row],[age]]&lt;=29,"20-29",Table1[[#This Row],[age]]&lt;=39,"30-39",Table1[[#This Row],[age]]&lt;=49,"40-49",Table1[[#This Row],[age]]&lt;=59,"50-59",Table1[[#This Row],[age]]&gt;60,"60+")</f>
        <v>20-29</v>
      </c>
    </row>
    <row r="1470" spans="1:11" x14ac:dyDescent="0.25">
      <c r="A1470" t="s">
        <v>4266</v>
      </c>
      <c r="B1470" t="s">
        <v>4267</v>
      </c>
      <c r="C1470" t="s">
        <v>4268</v>
      </c>
      <c r="D1470" t="s">
        <v>34</v>
      </c>
      <c r="E1470">
        <v>20</v>
      </c>
      <c r="F1470" t="s">
        <v>28</v>
      </c>
      <c r="G1470" t="s">
        <v>29</v>
      </c>
      <c r="H1470" t="s">
        <v>55</v>
      </c>
      <c r="I1470" t="s">
        <v>23</v>
      </c>
      <c r="J1470" s="3">
        <v>38258</v>
      </c>
      <c r="K1470" t="str" cm="1">
        <f t="array" ref="K1470">_xlfn.IFS(Table1[[#This Row],[age]]&lt;20,"19 Below",Table1[[#This Row],[age]]&lt;=29,"20-29",Table1[[#This Row],[age]]&lt;=39,"30-39",Table1[[#This Row],[age]]&lt;=49,"40-49",Table1[[#This Row],[age]]&lt;=59,"50-59",Table1[[#This Row],[age]]&gt;60,"60+")</f>
        <v>20-29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786D7-0B74-405E-B505-B7C078C5C118}">
  <sheetPr>
    <pageSetUpPr fitToPage="1"/>
  </sheetPr>
  <dimension ref="A1"/>
  <sheetViews>
    <sheetView showGridLines="0" showRowColHeaders="0" tabSelected="1" zoomScale="50" zoomScaleNormal="50" workbookViewId="0">
      <selection activeCell="AY49" sqref="AY49"/>
    </sheetView>
  </sheetViews>
  <sheetFormatPr defaultRowHeight="15" x14ac:dyDescent="0.25"/>
  <sheetData/>
  <pageMargins left="1" right="1" top="1" bottom="1" header="0.5" footer="0.5"/>
  <pageSetup paperSize="3" scale="63"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Pivot Table</vt:lpstr>
      <vt:lpstr>Excel Sheet</vt:lpstr>
      <vt:lpstr>Dashboard</vt:lpstr>
      <vt:lpstr>department_</vt:lpstr>
      <vt:lpstr>education_</vt:lpstr>
      <vt:lpstr>emp_id</vt:lpstr>
      <vt:lpstr>gender_</vt:lpstr>
      <vt:lpstr>marital_</vt:lpstr>
      <vt:lpstr>Dashboard!Print_Area</vt:lpstr>
      <vt:lpstr>salary_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Israel Olasupo</cp:lastModifiedBy>
  <cp:lastPrinted>2025-06-25T00:29:11Z</cp:lastPrinted>
  <dcterms:created xsi:type="dcterms:W3CDTF">2025-06-25T00:50:59Z</dcterms:created>
  <dcterms:modified xsi:type="dcterms:W3CDTF">2025-07-01T18:27:34Z</dcterms:modified>
</cp:coreProperties>
</file>