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olavo\Downloads\"/>
    </mc:Choice>
  </mc:AlternateContent>
  <xr:revisionPtr revIDLastSave="0" documentId="13_ncr:1_{3B18AD56-C329-4C29-B785-7021114681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I15" i="1"/>
  <c r="I12" i="1"/>
  <c r="I9" i="1"/>
  <c r="I6" i="1"/>
  <c r="D6" i="1"/>
  <c r="D7" i="1"/>
  <c r="R20" i="1" l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20" i="1"/>
  <c r="N19" i="1"/>
  <c r="N18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7" i="1"/>
  <c r="Q6" i="1"/>
  <c r="C14" i="1"/>
  <c r="G8" i="1"/>
  <c r="G9" i="1"/>
  <c r="G10" i="1"/>
  <c r="G11" i="1"/>
  <c r="H11" i="1" s="1"/>
  <c r="G12" i="1"/>
  <c r="G13" i="1"/>
  <c r="G15" i="1"/>
  <c r="G16" i="1"/>
  <c r="G18" i="1"/>
  <c r="G19" i="1"/>
  <c r="G20" i="1"/>
  <c r="G7" i="1"/>
  <c r="G6" i="1"/>
  <c r="H8" i="1" s="1"/>
  <c r="C8" i="1"/>
  <c r="F7" i="1"/>
  <c r="F6" i="1"/>
  <c r="E8" i="1"/>
  <c r="M8" i="1"/>
  <c r="N6" i="1" s="1"/>
  <c r="O20" i="1"/>
  <c r="M20" i="1"/>
  <c r="O17" i="1"/>
  <c r="M17" i="1"/>
  <c r="N16" i="1" s="1"/>
  <c r="N15" i="1"/>
  <c r="O14" i="1"/>
  <c r="N14" i="1"/>
  <c r="N13" i="1"/>
  <c r="N12" i="1"/>
  <c r="O11" i="1"/>
  <c r="M11" i="1"/>
  <c r="N10" i="1" s="1"/>
  <c r="N9" i="1"/>
  <c r="O8" i="1"/>
  <c r="N7" i="1"/>
  <c r="E20" i="1"/>
  <c r="E17" i="1"/>
  <c r="F18" i="1" s="1"/>
  <c r="E14" i="1"/>
  <c r="F14" i="1" s="1"/>
  <c r="E11" i="1"/>
  <c r="F9" i="1" s="1"/>
  <c r="F8" i="1"/>
  <c r="C20" i="1"/>
  <c r="C17" i="1"/>
  <c r="D15" i="1" s="1"/>
  <c r="C11" i="1"/>
  <c r="D10" i="1" s="1"/>
  <c r="H9" i="1"/>
  <c r="F12" i="1"/>
  <c r="D17" i="1"/>
  <c r="D14" i="1"/>
  <c r="D13" i="1"/>
  <c r="D12" i="1"/>
  <c r="D8" i="1"/>
  <c r="F15" i="1" l="1"/>
  <c r="F19" i="1"/>
  <c r="F16" i="1"/>
  <c r="D18" i="1"/>
  <c r="D19" i="1"/>
  <c r="D20" i="1"/>
  <c r="G17" i="1"/>
  <c r="D16" i="1"/>
  <c r="F13" i="1"/>
  <c r="G14" i="1"/>
  <c r="H13" i="1"/>
  <c r="H10" i="1"/>
  <c r="D9" i="1"/>
  <c r="F10" i="1"/>
  <c r="F11" i="1"/>
  <c r="H6" i="1"/>
  <c r="N8" i="1"/>
  <c r="N17" i="1"/>
  <c r="N11" i="1"/>
  <c r="H14" i="1"/>
  <c r="H12" i="1"/>
  <c r="H7" i="1"/>
  <c r="F20" i="1"/>
  <c r="F17" i="1"/>
  <c r="D11" i="1"/>
  <c r="H17" i="1" l="1"/>
  <c r="H15" i="1"/>
  <c r="H16" i="1"/>
  <c r="H19" i="1"/>
  <c r="H18" i="1" l="1"/>
  <c r="H20" i="1"/>
</calcChain>
</file>

<file path=xl/sharedStrings.xml><?xml version="1.0" encoding="utf-8"?>
<sst xmlns="http://schemas.openxmlformats.org/spreadsheetml/2006/main" count="66" uniqueCount="19">
  <si>
    <t>Manual</t>
  </si>
  <si>
    <t>Automatic</t>
  </si>
  <si>
    <t>Pos</t>
  </si>
  <si>
    <t>Neg</t>
  </si>
  <si>
    <t>Total</t>
  </si>
  <si>
    <t>Anodo</t>
  </si>
  <si>
    <t>Cruzamento</t>
  </si>
  <si>
    <t>Dano</t>
  </si>
  <si>
    <t>Flange</t>
  </si>
  <si>
    <t>Reparo</t>
  </si>
  <si>
    <t>%</t>
  </si>
  <si>
    <t>Count</t>
  </si>
  <si>
    <t>Sem pesos</t>
  </si>
  <si>
    <t>Com pesos</t>
  </si>
  <si>
    <t>Diff Automatic - Manual</t>
  </si>
  <si>
    <t>med</t>
  </si>
  <si>
    <t>ruim</t>
  </si>
  <si>
    <t>bom</t>
  </si>
  <si>
    <t>+-bom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</si>
</sst>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4" xfId="0" applyBorder="1"/>
    <xf numFmtId="0" fontId="0" fillId="0" borderId="1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0" fillId="0" borderId="15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0" fontId="0" fillId="0" borderId="0" xfId="0" applyFill="1" applyBorder="1"/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quotePrefix="1"/>
    <xf numFmtId="10" fontId="0" fillId="0" borderId="0" xfId="0" applyNumberFormat="1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1"/>
  <sheetViews>
    <sheetView tabSelected="1" workbookViewId="0">
      <selection activeCell="J18" sqref="J18"/>
    </sheetView>
  </sheetViews>
  <sheetFormatPr defaultRowHeight="14.5" x14ac:dyDescent="0.35"/>
  <cols>
    <col min="4" max="4" width="10.1796875" bestFit="1" customWidth="1"/>
  </cols>
  <sheetData>
    <row r="3" spans="1:18" x14ac:dyDescent="0.35">
      <c r="C3" t="s">
        <v>12</v>
      </c>
      <c r="M3" t="s">
        <v>13</v>
      </c>
    </row>
    <row r="4" spans="1:18" ht="15.5" x14ac:dyDescent="0.35">
      <c r="C4" s="22" t="s">
        <v>0</v>
      </c>
      <c r="D4" s="23"/>
      <c r="E4" s="24" t="s">
        <v>1</v>
      </c>
      <c r="F4" s="25"/>
      <c r="G4" s="23" t="s">
        <v>4</v>
      </c>
      <c r="H4" s="26"/>
      <c r="M4" s="22" t="s">
        <v>0</v>
      </c>
      <c r="N4" s="23"/>
      <c r="O4" s="24" t="s">
        <v>1</v>
      </c>
      <c r="P4" s="25"/>
      <c r="Q4" s="23" t="s">
        <v>4</v>
      </c>
      <c r="R4" s="26"/>
    </row>
    <row r="5" spans="1:18" ht="15.5" x14ac:dyDescent="0.35">
      <c r="C5" s="9" t="s">
        <v>11</v>
      </c>
      <c r="D5" s="10" t="s">
        <v>10</v>
      </c>
      <c r="E5" s="9" t="s">
        <v>11</v>
      </c>
      <c r="F5" s="11" t="s">
        <v>10</v>
      </c>
      <c r="G5" s="10" t="s">
        <v>11</v>
      </c>
      <c r="H5" s="11" t="s">
        <v>10</v>
      </c>
      <c r="I5" s="29" t="s">
        <v>14</v>
      </c>
      <c r="M5" s="9" t="s">
        <v>11</v>
      </c>
      <c r="N5" s="10" t="s">
        <v>10</v>
      </c>
      <c r="O5" s="9" t="s">
        <v>11</v>
      </c>
      <c r="P5" s="11" t="s">
        <v>10</v>
      </c>
      <c r="Q5" s="10" t="s">
        <v>11</v>
      </c>
      <c r="R5" s="11" t="s">
        <v>10</v>
      </c>
    </row>
    <row r="6" spans="1:18" ht="15.5" x14ac:dyDescent="0.35">
      <c r="A6" s="19" t="s">
        <v>5</v>
      </c>
      <c r="B6" s="4" t="s">
        <v>2</v>
      </c>
      <c r="C6">
        <v>557</v>
      </c>
      <c r="D6" s="12">
        <f>C6/C8</f>
        <v>7.2140914389327807E-2</v>
      </c>
      <c r="E6" s="1">
        <v>5080</v>
      </c>
      <c r="F6" s="12">
        <f>E6/E$8</f>
        <v>4.1375827720175604E-2</v>
      </c>
      <c r="G6" s="1">
        <f>C6+E6</f>
        <v>5637</v>
      </c>
      <c r="H6" s="15">
        <f>G6/G$8</f>
        <v>4.3196064307498963E-2</v>
      </c>
      <c r="I6" s="28">
        <f>ABS(D6-F6)</f>
        <v>3.0765086669152203E-2</v>
      </c>
      <c r="J6" t="s">
        <v>17</v>
      </c>
      <c r="K6" s="19" t="s">
        <v>5</v>
      </c>
      <c r="L6" s="4" t="s">
        <v>2</v>
      </c>
      <c r="M6" s="1"/>
      <c r="N6" s="12" t="e">
        <f>M6/M$8</f>
        <v>#DIV/0!</v>
      </c>
      <c r="O6" s="7"/>
      <c r="P6" s="12" t="e">
        <f>O6/O$8</f>
        <v>#DIV/0!</v>
      </c>
      <c r="Q6" s="1">
        <f t="shared" ref="Q6:Q20" si="0">M6+O6</f>
        <v>0</v>
      </c>
      <c r="R6" s="12" t="e">
        <f>Q6/Q$8</f>
        <v>#DIV/0!</v>
      </c>
    </row>
    <row r="7" spans="1:18" ht="15.5" x14ac:dyDescent="0.35">
      <c r="A7" s="20"/>
      <c r="B7" s="5" t="s">
        <v>3</v>
      </c>
      <c r="C7">
        <v>7164</v>
      </c>
      <c r="D7" s="13">
        <f>C7/C8</f>
        <v>0.92785908561067221</v>
      </c>
      <c r="E7" s="2">
        <v>117697</v>
      </c>
      <c r="F7" s="13">
        <f>E7/E$8</f>
        <v>0.95862417227982444</v>
      </c>
      <c r="G7" s="2">
        <f>C7+E7</f>
        <v>124861</v>
      </c>
      <c r="H7" s="16">
        <f>G7/G$8</f>
        <v>0.956803935692501</v>
      </c>
      <c r="K7" s="20"/>
      <c r="L7" s="5" t="s">
        <v>3</v>
      </c>
      <c r="M7" s="2"/>
      <c r="N7" s="13" t="e">
        <f>M7/M$8</f>
        <v>#DIV/0!</v>
      </c>
      <c r="O7" s="8"/>
      <c r="P7" s="13" t="e">
        <f>O7/O$8</f>
        <v>#DIV/0!</v>
      </c>
      <c r="Q7" s="8">
        <f t="shared" si="0"/>
        <v>0</v>
      </c>
      <c r="R7" s="13" t="e">
        <f>Q7/Q$8</f>
        <v>#DIV/0!</v>
      </c>
    </row>
    <row r="8" spans="1:18" ht="15.5" x14ac:dyDescent="0.35">
      <c r="A8" s="20"/>
      <c r="B8" s="5" t="s">
        <v>4</v>
      </c>
      <c r="C8" s="2">
        <f>C6+C7</f>
        <v>7721</v>
      </c>
      <c r="D8" s="14">
        <f>C8/C$8</f>
        <v>1</v>
      </c>
      <c r="E8" s="3">
        <f>E6+E7</f>
        <v>122777</v>
      </c>
      <c r="F8" s="14">
        <f>E8/E$8</f>
        <v>1</v>
      </c>
      <c r="G8" s="2">
        <f t="shared" ref="G8:G20" si="1">C8+E8</f>
        <v>130498</v>
      </c>
      <c r="H8" s="17">
        <f>G8/G$8</f>
        <v>1</v>
      </c>
      <c r="K8" s="20"/>
      <c r="L8" s="5" t="s">
        <v>4</v>
      </c>
      <c r="M8" s="2">
        <f>M6+M7</f>
        <v>0</v>
      </c>
      <c r="N8" s="14" t="e">
        <f>M8/M$8</f>
        <v>#DIV/0!</v>
      </c>
      <c r="O8" s="3">
        <f>O6+O7</f>
        <v>0</v>
      </c>
      <c r="P8" s="14" t="e">
        <f>O8/O$8</f>
        <v>#DIV/0!</v>
      </c>
      <c r="Q8" s="8">
        <f t="shared" si="0"/>
        <v>0</v>
      </c>
      <c r="R8" s="14" t="e">
        <f>Q8/Q$8</f>
        <v>#DIV/0!</v>
      </c>
    </row>
    <row r="9" spans="1:18" ht="15.5" x14ac:dyDescent="0.35">
      <c r="A9" s="19" t="s">
        <v>6</v>
      </c>
      <c r="B9" s="4" t="s">
        <v>2</v>
      </c>
      <c r="C9" s="1">
        <v>927</v>
      </c>
      <c r="D9" s="12">
        <f>C9/C$11</f>
        <v>0.11801400381922343</v>
      </c>
      <c r="E9" s="7">
        <v>240</v>
      </c>
      <c r="F9" s="12">
        <f>E9/E$11</f>
        <v>1.9578411538210532E-3</v>
      </c>
      <c r="G9" s="1">
        <f t="shared" si="1"/>
        <v>1167</v>
      </c>
      <c r="H9" s="15">
        <f>G9/G$11</f>
        <v>8.9467107230199565E-3</v>
      </c>
      <c r="I9" s="28">
        <f>ABS(D9-F9)</f>
        <v>0.11605616266540238</v>
      </c>
      <c r="J9" s="27" t="s">
        <v>18</v>
      </c>
      <c r="K9" s="19" t="s">
        <v>6</v>
      </c>
      <c r="L9" s="4" t="s">
        <v>2</v>
      </c>
      <c r="M9" s="1"/>
      <c r="N9" s="12" t="e">
        <f>M9/M$11</f>
        <v>#DIV/0!</v>
      </c>
      <c r="O9" s="7"/>
      <c r="P9" s="12" t="e">
        <f>O9/O$11</f>
        <v>#DIV/0!</v>
      </c>
      <c r="Q9" s="7">
        <f t="shared" si="0"/>
        <v>0</v>
      </c>
      <c r="R9" s="12" t="e">
        <f>Q9/Q$11</f>
        <v>#DIV/0!</v>
      </c>
    </row>
    <row r="10" spans="1:18" ht="15.5" x14ac:dyDescent="0.35">
      <c r="A10" s="20"/>
      <c r="B10" s="5" t="s">
        <v>3</v>
      </c>
      <c r="C10" s="18">
        <v>6928</v>
      </c>
      <c r="D10" s="13">
        <f>C10/C$11</f>
        <v>0.88198599618077655</v>
      </c>
      <c r="E10" s="8">
        <v>122344</v>
      </c>
      <c r="F10" s="13">
        <f>E10/E$11</f>
        <v>0.99804215884617897</v>
      </c>
      <c r="G10" s="2">
        <f t="shared" si="1"/>
        <v>129272</v>
      </c>
      <c r="H10" s="16">
        <f>G10/G$11</f>
        <v>0.99105328927698</v>
      </c>
      <c r="K10" s="20"/>
      <c r="L10" s="5" t="s">
        <v>3</v>
      </c>
      <c r="M10" s="2"/>
      <c r="N10" s="13" t="e">
        <f>M10/M$11</f>
        <v>#DIV/0!</v>
      </c>
      <c r="O10" s="8"/>
      <c r="P10" s="13" t="e">
        <f>O10/O$11</f>
        <v>#DIV/0!</v>
      </c>
      <c r="Q10" s="8">
        <f t="shared" si="0"/>
        <v>0</v>
      </c>
      <c r="R10" s="13" t="e">
        <f>Q10/Q$11</f>
        <v>#DIV/0!</v>
      </c>
    </row>
    <row r="11" spans="1:18" ht="15.5" x14ac:dyDescent="0.35">
      <c r="A11" s="21"/>
      <c r="B11" s="6" t="s">
        <v>4</v>
      </c>
      <c r="C11" s="3">
        <f>C9+C10</f>
        <v>7855</v>
      </c>
      <c r="D11" s="14">
        <f>C11/C$11</f>
        <v>1</v>
      </c>
      <c r="E11" s="3">
        <f>E9+E10</f>
        <v>122584</v>
      </c>
      <c r="F11" s="14">
        <f>E11/E$11</f>
        <v>1</v>
      </c>
      <c r="G11" s="2">
        <f t="shared" si="1"/>
        <v>130439</v>
      </c>
      <c r="H11" s="17">
        <f>G11/G$11</f>
        <v>1</v>
      </c>
      <c r="K11" s="21"/>
      <c r="L11" s="6" t="s">
        <v>4</v>
      </c>
      <c r="M11" s="3">
        <f>M9+M10</f>
        <v>0</v>
      </c>
      <c r="N11" s="14" t="e">
        <f>M11/M$11</f>
        <v>#DIV/0!</v>
      </c>
      <c r="O11" s="3">
        <f>O9+O10</f>
        <v>0</v>
      </c>
      <c r="P11" s="14" t="e">
        <f>O11/O$11</f>
        <v>#DIV/0!</v>
      </c>
      <c r="Q11" s="8">
        <f t="shared" si="0"/>
        <v>0</v>
      </c>
      <c r="R11" s="14" t="e">
        <f>Q11/Q$11</f>
        <v>#DIV/0!</v>
      </c>
    </row>
    <row r="12" spans="1:18" ht="15.5" x14ac:dyDescent="0.35">
      <c r="A12" s="20" t="s">
        <v>7</v>
      </c>
      <c r="B12" s="5" t="s">
        <v>2</v>
      </c>
      <c r="C12" s="18">
        <v>4288</v>
      </c>
      <c r="D12" s="12">
        <f>C12/C$14</f>
        <v>0.405714826379033</v>
      </c>
      <c r="E12" s="8">
        <v>16674</v>
      </c>
      <c r="F12" s="12">
        <f>E12/E$14</f>
        <v>0.13901950975487745</v>
      </c>
      <c r="G12" s="1">
        <f t="shared" si="1"/>
        <v>20962</v>
      </c>
      <c r="H12" s="15">
        <f>G12/G$14</f>
        <v>0.16061727543694304</v>
      </c>
      <c r="I12" s="28">
        <f>ABS(D12-F12)</f>
        <v>0.26669531662415558</v>
      </c>
      <c r="J12" t="s">
        <v>15</v>
      </c>
      <c r="K12" s="20" t="s">
        <v>7</v>
      </c>
      <c r="L12" s="5" t="s">
        <v>2</v>
      </c>
      <c r="M12" s="2"/>
      <c r="N12" s="12" t="e">
        <f>M12/M$14</f>
        <v>#DIV/0!</v>
      </c>
      <c r="O12" s="8"/>
      <c r="P12" s="12" t="e">
        <f>O12/O$14</f>
        <v>#DIV/0!</v>
      </c>
      <c r="Q12" s="7">
        <f t="shared" si="0"/>
        <v>0</v>
      </c>
      <c r="R12" s="12" t="e">
        <f>Q12/Q$14</f>
        <v>#DIV/0!</v>
      </c>
    </row>
    <row r="13" spans="1:18" ht="15.5" x14ac:dyDescent="0.35">
      <c r="A13" s="20"/>
      <c r="B13" s="5" t="s">
        <v>3</v>
      </c>
      <c r="C13" s="18">
        <v>6281</v>
      </c>
      <c r="D13" s="13">
        <f>C13/C$14</f>
        <v>0.594285173620967</v>
      </c>
      <c r="E13" s="8">
        <v>103266</v>
      </c>
      <c r="F13" s="13">
        <f>E13/E$14</f>
        <v>0.86098049024512258</v>
      </c>
      <c r="G13" s="2">
        <f t="shared" si="1"/>
        <v>109547</v>
      </c>
      <c r="H13" s="16">
        <f>G13/G$14</f>
        <v>0.83938272456305696</v>
      </c>
      <c r="K13" s="20"/>
      <c r="L13" s="5" t="s">
        <v>3</v>
      </c>
      <c r="M13" s="2"/>
      <c r="N13" s="13" t="e">
        <f>M13/M$14</f>
        <v>#DIV/0!</v>
      </c>
      <c r="O13" s="8"/>
      <c r="P13" s="13" t="e">
        <f>O13/O$14</f>
        <v>#DIV/0!</v>
      </c>
      <c r="Q13" s="8">
        <f t="shared" si="0"/>
        <v>0</v>
      </c>
      <c r="R13" s="13" t="e">
        <f>Q13/Q$14</f>
        <v>#DIV/0!</v>
      </c>
    </row>
    <row r="14" spans="1:18" ht="15.5" x14ac:dyDescent="0.35">
      <c r="A14" s="20"/>
      <c r="B14" s="5" t="s">
        <v>4</v>
      </c>
      <c r="C14" s="3">
        <f>C12+C13</f>
        <v>10569</v>
      </c>
      <c r="D14" s="14">
        <f>C14/C$14</f>
        <v>1</v>
      </c>
      <c r="E14" s="3">
        <f>E12+E13</f>
        <v>119940</v>
      </c>
      <c r="F14" s="14">
        <f>E14/E$14</f>
        <v>1</v>
      </c>
      <c r="G14" s="2">
        <f t="shared" si="1"/>
        <v>130509</v>
      </c>
      <c r="H14" s="17">
        <f>G14/G$14</f>
        <v>1</v>
      </c>
      <c r="K14" s="20"/>
      <c r="L14" s="5" t="s">
        <v>4</v>
      </c>
      <c r="M14" s="2"/>
      <c r="N14" s="14" t="e">
        <f>M14/M$14</f>
        <v>#DIV/0!</v>
      </c>
      <c r="O14" s="3">
        <f>O12+O13</f>
        <v>0</v>
      </c>
      <c r="P14" s="14" t="e">
        <f>O14/O$14</f>
        <v>#DIV/0!</v>
      </c>
      <c r="Q14" s="8">
        <f t="shared" si="0"/>
        <v>0</v>
      </c>
      <c r="R14" s="14" t="e">
        <f>Q14/Q$14</f>
        <v>#DIV/0!</v>
      </c>
    </row>
    <row r="15" spans="1:18" ht="15.5" x14ac:dyDescent="0.35">
      <c r="A15" s="19" t="s">
        <v>8</v>
      </c>
      <c r="B15" s="4" t="s">
        <v>2</v>
      </c>
      <c r="C15" s="1">
        <v>3251</v>
      </c>
      <c r="D15" s="12">
        <f t="shared" ref="D15:D20" si="2">C15/C$17</f>
        <v>0.3336754593041158</v>
      </c>
      <c r="E15" s="7">
        <v>10336</v>
      </c>
      <c r="F15" s="12">
        <f t="shared" ref="F15:F20" si="3">E15/E$17</f>
        <v>8.561677876809913E-2</v>
      </c>
      <c r="G15" s="1">
        <f t="shared" si="1"/>
        <v>13587</v>
      </c>
      <c r="H15" s="15">
        <f t="shared" ref="H15:H20" si="4">G15/G$17</f>
        <v>0.10414127710455517</v>
      </c>
      <c r="I15" s="28">
        <f>ABS(D15-F15)</f>
        <v>0.24805868053601665</v>
      </c>
      <c r="J15" t="s">
        <v>15</v>
      </c>
      <c r="K15" s="19" t="s">
        <v>8</v>
      </c>
      <c r="L15" s="4" t="s">
        <v>2</v>
      </c>
      <c r="M15" s="1"/>
      <c r="N15" s="12" t="e">
        <f>M15/M$17</f>
        <v>#DIV/0!</v>
      </c>
      <c r="O15" s="7"/>
      <c r="P15" s="12" t="e">
        <f>O15/O$17</f>
        <v>#DIV/0!</v>
      </c>
      <c r="Q15" s="7">
        <f t="shared" si="0"/>
        <v>0</v>
      </c>
      <c r="R15" s="12" t="e">
        <f>Q15/Q$17</f>
        <v>#DIV/0!</v>
      </c>
    </row>
    <row r="16" spans="1:18" ht="15.5" x14ac:dyDescent="0.35">
      <c r="A16" s="20"/>
      <c r="B16" s="5" t="s">
        <v>3</v>
      </c>
      <c r="C16" s="18">
        <v>6492</v>
      </c>
      <c r="D16" s="13">
        <f t="shared" si="2"/>
        <v>0.6663245406958842</v>
      </c>
      <c r="E16" s="8">
        <v>110388</v>
      </c>
      <c r="F16" s="13">
        <f t="shared" si="3"/>
        <v>0.91438322123190086</v>
      </c>
      <c r="G16" s="2">
        <f t="shared" si="1"/>
        <v>116880</v>
      </c>
      <c r="H16" s="16">
        <f t="shared" si="4"/>
        <v>0.89585872289544477</v>
      </c>
      <c r="K16" s="20"/>
      <c r="L16" s="5" t="s">
        <v>3</v>
      </c>
      <c r="M16" s="2"/>
      <c r="N16" s="13" t="e">
        <f>M16/M$17</f>
        <v>#DIV/0!</v>
      </c>
      <c r="O16" s="8"/>
      <c r="P16" s="13" t="e">
        <f>O16/O$17</f>
        <v>#DIV/0!</v>
      </c>
      <c r="Q16" s="8">
        <f t="shared" si="0"/>
        <v>0</v>
      </c>
      <c r="R16" s="13" t="e">
        <f>Q16/Q$17</f>
        <v>#DIV/0!</v>
      </c>
    </row>
    <row r="17" spans="1:18" ht="15.5" x14ac:dyDescent="0.35">
      <c r="A17" s="21"/>
      <c r="B17" s="6" t="s">
        <v>4</v>
      </c>
      <c r="C17" s="3">
        <f>C15+C16</f>
        <v>9743</v>
      </c>
      <c r="D17" s="14">
        <f t="shared" si="2"/>
        <v>1</v>
      </c>
      <c r="E17" s="3">
        <f>E15+E16</f>
        <v>120724</v>
      </c>
      <c r="F17" s="14">
        <f t="shared" si="3"/>
        <v>1</v>
      </c>
      <c r="G17" s="2">
        <f t="shared" si="1"/>
        <v>130467</v>
      </c>
      <c r="H17" s="17">
        <f t="shared" si="4"/>
        <v>1</v>
      </c>
      <c r="K17" s="21"/>
      <c r="L17" s="6" t="s">
        <v>4</v>
      </c>
      <c r="M17" s="3">
        <f>M15+M16</f>
        <v>0</v>
      </c>
      <c r="N17" s="14" t="e">
        <f>M17/M$17</f>
        <v>#DIV/0!</v>
      </c>
      <c r="O17" s="3">
        <f>O15+O16</f>
        <v>0</v>
      </c>
      <c r="P17" s="14" t="e">
        <f>O17/O$17</f>
        <v>#DIV/0!</v>
      </c>
      <c r="Q17" s="8">
        <f t="shared" si="0"/>
        <v>0</v>
      </c>
      <c r="R17" s="14" t="e">
        <f>Q17/Q$17</f>
        <v>#DIV/0!</v>
      </c>
    </row>
    <row r="18" spans="1:18" ht="15.5" x14ac:dyDescent="0.35">
      <c r="A18" s="20" t="s">
        <v>9</v>
      </c>
      <c r="B18" s="5" t="s">
        <v>2</v>
      </c>
      <c r="C18" s="18">
        <v>1547</v>
      </c>
      <c r="D18" s="12">
        <f t="shared" si="2"/>
        <v>0.15878066304013139</v>
      </c>
      <c r="E18" s="8">
        <v>109203</v>
      </c>
      <c r="F18" s="12">
        <f t="shared" si="3"/>
        <v>0.90456744309333692</v>
      </c>
      <c r="G18" s="1">
        <f t="shared" si="1"/>
        <v>110750</v>
      </c>
      <c r="H18" s="15">
        <f t="shared" si="4"/>
        <v>0.84887366153893318</v>
      </c>
      <c r="I18" s="28">
        <f>ABS(D18-F18)</f>
        <v>0.74578678005320553</v>
      </c>
      <c r="J18" t="s">
        <v>16</v>
      </c>
      <c r="K18" s="20" t="s">
        <v>9</v>
      </c>
      <c r="L18" s="5" t="s">
        <v>2</v>
      </c>
      <c r="M18" s="2">
        <v>1581</v>
      </c>
      <c r="N18" s="12">
        <f>M18/M$20</f>
        <v>0.16846030900372935</v>
      </c>
      <c r="O18" s="8">
        <v>109144</v>
      </c>
      <c r="P18" s="12">
        <f>O18/O$20</f>
        <v>0.90440085846156393</v>
      </c>
      <c r="Q18" s="7">
        <f t="shared" si="0"/>
        <v>110725</v>
      </c>
      <c r="R18" s="12">
        <f>Q18/Q$20</f>
        <v>0.85129857149447208</v>
      </c>
    </row>
    <row r="19" spans="1:18" ht="15.5" x14ac:dyDescent="0.35">
      <c r="A19" s="20"/>
      <c r="B19" s="5" t="s">
        <v>3</v>
      </c>
      <c r="C19" s="18">
        <v>7789</v>
      </c>
      <c r="D19" s="13">
        <f t="shared" si="2"/>
        <v>0.79944575592733247</v>
      </c>
      <c r="E19" s="8">
        <v>11548</v>
      </c>
      <c r="F19" s="13">
        <f t="shared" si="3"/>
        <v>9.5656207547794969E-2</v>
      </c>
      <c r="G19" s="2">
        <f t="shared" si="1"/>
        <v>19337</v>
      </c>
      <c r="H19" s="16">
        <f t="shared" si="4"/>
        <v>0.14821372454337112</v>
      </c>
      <c r="K19" s="20"/>
      <c r="L19" s="5" t="s">
        <v>3</v>
      </c>
      <c r="M19" s="2">
        <v>7804</v>
      </c>
      <c r="N19" s="13">
        <f>M19/M$20</f>
        <v>0.83153969099627068</v>
      </c>
      <c r="O19" s="8">
        <v>11537</v>
      </c>
      <c r="P19" s="13">
        <f>O19/O$20</f>
        <v>9.5599141538436044E-2</v>
      </c>
      <c r="Q19" s="8">
        <f t="shared" si="0"/>
        <v>19341</v>
      </c>
      <c r="R19" s="13">
        <f>Q19/Q$20</f>
        <v>0.14870142850552795</v>
      </c>
    </row>
    <row r="20" spans="1:18" ht="15.5" x14ac:dyDescent="0.35">
      <c r="A20" s="21"/>
      <c r="B20" s="6" t="s">
        <v>4</v>
      </c>
      <c r="C20" s="3">
        <f>C18+C19</f>
        <v>9336</v>
      </c>
      <c r="D20" s="14">
        <f t="shared" si="2"/>
        <v>0.95822641896746386</v>
      </c>
      <c r="E20" s="3">
        <f>E18+E19</f>
        <v>120751</v>
      </c>
      <c r="F20" s="14">
        <f t="shared" si="3"/>
        <v>1.0002236506411319</v>
      </c>
      <c r="G20" s="2">
        <f t="shared" si="1"/>
        <v>130087</v>
      </c>
      <c r="H20" s="17">
        <f t="shared" si="4"/>
        <v>0.99708738608230429</v>
      </c>
      <c r="K20" s="21"/>
      <c r="L20" s="6" t="s">
        <v>4</v>
      </c>
      <c r="M20" s="3">
        <f>M18+M19</f>
        <v>9385</v>
      </c>
      <c r="N20" s="14">
        <f>M20/M$20</f>
        <v>1</v>
      </c>
      <c r="O20" s="3">
        <f>O18+O19</f>
        <v>120681</v>
      </c>
      <c r="P20" s="14">
        <f>O20/O$20</f>
        <v>1</v>
      </c>
      <c r="Q20" s="8">
        <f t="shared" si="0"/>
        <v>130066</v>
      </c>
      <c r="R20" s="14">
        <f>Q20/Q$20</f>
        <v>1</v>
      </c>
    </row>
    <row r="21" spans="1:18" x14ac:dyDescent="0.35">
      <c r="G21" s="1"/>
      <c r="Q21" s="1"/>
    </row>
  </sheetData>
  <mergeCells count="16">
    <mergeCell ref="A15:A17"/>
    <mergeCell ref="A18:A20"/>
    <mergeCell ref="M4:N4"/>
    <mergeCell ref="O4:P4"/>
    <mergeCell ref="Q4:R4"/>
    <mergeCell ref="K6:K8"/>
    <mergeCell ref="K9:K11"/>
    <mergeCell ref="K12:K14"/>
    <mergeCell ref="K15:K17"/>
    <mergeCell ref="K18:K20"/>
    <mergeCell ref="C4:D4"/>
    <mergeCell ref="E4:F4"/>
    <mergeCell ref="G4:H4"/>
    <mergeCell ref="A6:A8"/>
    <mergeCell ref="A9:A11"/>
    <mergeCell ref="A12:A14"/>
  </mergeCells>
  <pageMargins left="0.7" right="0.7" top="0.75" bottom="0.75" header="0.3" footer="0.3"/>
  <pageSetup orientation="portrait" horizontalDpi="4294967293" verticalDpi="4294967293" r:id="rId1"/>
  <ignoredErrors>
    <ignoredError sqref="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Sampaio</dc:creator>
  <cp:lastModifiedBy>Olavo Sampaio</cp:lastModifiedBy>
  <dcterms:created xsi:type="dcterms:W3CDTF">2015-06-05T18:19:34Z</dcterms:created>
  <dcterms:modified xsi:type="dcterms:W3CDTF">2020-01-08T21:14:13Z</dcterms:modified>
</cp:coreProperties>
</file>