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olawoleoni/Documents/workspace/BARP-New/models/"/>
    </mc:Choice>
  </mc:AlternateContent>
  <xr:revisionPtr revIDLastSave="0" documentId="13_ncr:1_{6B517F29-2A31-F44E-AA16-A8143795A323}" xr6:coauthVersionLast="40" xr6:coauthVersionMax="40" xr10:uidLastSave="{00000000-0000-0000-0000-000000000000}"/>
  <bookViews>
    <workbookView xWindow="3640" yWindow="1880" windowWidth="21500" windowHeight="15460" tabRatio="500" xr2:uid="{00000000-000D-0000-FFFF-FFFF00000000}"/>
  </bookViews>
  <sheets>
    <sheet name="Planning Parameters" sheetId="5" r:id="rId1"/>
    <sheet name="Backlog &amp; dependencies" sheetId="2" r:id="rId2"/>
    <sheet name="Effort Estimates" sheetId="7" r:id="rId3"/>
    <sheet name="Value Estimates" sheetId="8" r:id="rId4"/>
    <sheet name="BEARS input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E19" i="1"/>
  <c r="D19" i="1"/>
  <c r="E12" i="1"/>
  <c r="D12" i="1"/>
  <c r="E6" i="1"/>
  <c r="D6" i="1"/>
  <c r="E5" i="1"/>
  <c r="D5" i="1"/>
  <c r="E4" i="1"/>
  <c r="D4" i="1"/>
  <c r="C26" i="1"/>
  <c r="C25" i="1"/>
  <c r="C24" i="1"/>
  <c r="C19" i="1"/>
  <c r="C18" i="1"/>
  <c r="C14" i="1"/>
  <c r="C13" i="1"/>
  <c r="C12" i="1"/>
  <c r="C11" i="1"/>
  <c r="C7" i="1"/>
  <c r="C5" i="1"/>
  <c r="B26" i="1"/>
  <c r="B25" i="1"/>
  <c r="B24" i="1"/>
  <c r="B19" i="1"/>
  <c r="B18" i="1"/>
  <c r="B14" i="1"/>
  <c r="B13" i="1"/>
  <c r="B12" i="1"/>
  <c r="B11" i="1"/>
  <c r="B7" i="1"/>
  <c r="B5" i="1"/>
  <c r="J19" i="8" l="1"/>
  <c r="I19" i="8"/>
  <c r="J12" i="8"/>
  <c r="I12" i="8"/>
  <c r="J6" i="8"/>
  <c r="I6" i="8"/>
  <c r="J5" i="8"/>
  <c r="I5" i="8"/>
  <c r="J4" i="8"/>
  <c r="I4" i="8"/>
  <c r="H19" i="7"/>
  <c r="G19" i="7"/>
  <c r="H14" i="7"/>
  <c r="G14" i="7"/>
  <c r="H18" i="7"/>
  <c r="G18" i="7"/>
  <c r="H12" i="7"/>
  <c r="G12" i="7"/>
  <c r="H11" i="7"/>
  <c r="G11" i="7"/>
  <c r="H7" i="7"/>
  <c r="G7" i="7"/>
  <c r="H26" i="7"/>
  <c r="H25" i="7"/>
  <c r="H24" i="7"/>
  <c r="H13" i="7"/>
  <c r="H5" i="7"/>
  <c r="G13" i="7"/>
  <c r="G26" i="7"/>
  <c r="G25" i="7"/>
  <c r="G24" i="7"/>
  <c r="G5" i="7"/>
  <c r="D27" i="7"/>
  <c r="A26" i="7"/>
  <c r="B19" i="2"/>
  <c r="D8" i="2"/>
  <c r="D7" i="2"/>
  <c r="C7" i="2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A1" i="8"/>
  <c r="A1" i="7"/>
  <c r="B17" i="2"/>
  <c r="B15" i="2"/>
  <c r="B14" i="2"/>
  <c r="B13" i="2"/>
  <c r="C12" i="2"/>
  <c r="C11" i="2"/>
  <c r="B11" i="2"/>
  <c r="B10" i="2"/>
  <c r="B16" i="2"/>
  <c r="B12" i="2"/>
  <c r="C8" i="2"/>
  <c r="B8" i="2"/>
  <c r="C6" i="2"/>
  <c r="B6" i="2"/>
  <c r="B5" i="2"/>
  <c r="C4" i="2"/>
  <c r="B4" i="2"/>
  <c r="C3" i="2"/>
  <c r="B3" i="2"/>
  <c r="C2" i="2"/>
  <c r="B2" i="2"/>
  <c r="B7" i="2" s="1"/>
</calcChain>
</file>

<file path=xl/sharedStrings.xml><?xml version="1.0" encoding="utf-8"?>
<sst xmlns="http://schemas.openxmlformats.org/spreadsheetml/2006/main" count="138" uniqueCount="80">
  <si>
    <t>Work Item</t>
  </si>
  <si>
    <t>Mean</t>
  </si>
  <si>
    <t>SD</t>
  </si>
  <si>
    <t>Precedence</t>
  </si>
  <si>
    <t>A</t>
  </si>
  <si>
    <t>1,2</t>
  </si>
  <si>
    <t>B</t>
  </si>
  <si>
    <t>C</t>
  </si>
  <si>
    <t>A,3</t>
  </si>
  <si>
    <t>D</t>
  </si>
  <si>
    <t>E</t>
  </si>
  <si>
    <t>F</t>
  </si>
  <si>
    <t>1,2,3</t>
  </si>
  <si>
    <t>G</t>
  </si>
  <si>
    <t>H</t>
  </si>
  <si>
    <t>I</t>
  </si>
  <si>
    <t>J</t>
  </si>
  <si>
    <t>2,4</t>
  </si>
  <si>
    <t>K</t>
  </si>
  <si>
    <t>1,4</t>
  </si>
  <si>
    <t>L</t>
  </si>
  <si>
    <t>M</t>
  </si>
  <si>
    <t>N</t>
  </si>
  <si>
    <t>O</t>
  </si>
  <si>
    <t>P</t>
  </si>
  <si>
    <t>Q</t>
  </si>
  <si>
    <t>R</t>
  </si>
  <si>
    <t>S</t>
  </si>
  <si>
    <t>Work Items</t>
  </si>
  <si>
    <t>Dependencies</t>
  </si>
  <si>
    <t>A. View council tax bills</t>
  </si>
  <si>
    <t>B. Apply for council tax reduction</t>
  </si>
  <si>
    <t>C. Pay council tax</t>
  </si>
  <si>
    <t>D. View council tax reduction claim</t>
  </si>
  <si>
    <t>E. report house move</t>
  </si>
  <si>
    <t>1. Sign up and login</t>
  </si>
  <si>
    <t>2. Interface to residents repository</t>
  </si>
  <si>
    <t>3. Payment processor</t>
  </si>
  <si>
    <t>Lower Quartile</t>
  </si>
  <si>
    <t>Median</t>
  </si>
  <si>
    <t>Upper Quartile</t>
  </si>
  <si>
    <t>Planning Horizon</t>
  </si>
  <si>
    <t>Investment Horizon</t>
  </si>
  <si>
    <t>Discount rate</t>
  </si>
  <si>
    <t>Budget (£1,000)</t>
  </si>
  <si>
    <t>(note: iteration length = 1 month)</t>
  </si>
  <si>
    <t>http://optics.eee.nottingham.ac.uk/match/uncertainty.php</t>
  </si>
  <si>
    <t>Lower Limit</t>
  </si>
  <si>
    <t>Upper Limit</t>
  </si>
  <si>
    <t>All estimates in 1,000 GBP per month</t>
  </si>
  <si>
    <t>Fitted Mu</t>
  </si>
  <si>
    <t>Fitted Sigma</t>
  </si>
  <si>
    <t>4. Interface to rubbish collection system</t>
  </si>
  <si>
    <t>5. Interface to Council Housing Repository</t>
  </si>
  <si>
    <t>F. apply for parking permit</t>
  </si>
  <si>
    <t>G. Buy visitor parking permit</t>
  </si>
  <si>
    <t>H. Pay parking and traffic fine</t>
  </si>
  <si>
    <t>I. Look up rubbish collection day</t>
  </si>
  <si>
    <t>J. Report missed rubbish collection</t>
  </si>
  <si>
    <t>K. Order recycling bin</t>
  </si>
  <si>
    <t>L. Submit housing application</t>
  </si>
  <si>
    <t>M. Report accommodation problem</t>
  </si>
  <si>
    <t>N. Submit planning application</t>
  </si>
  <si>
    <t>O. Comment on planning application</t>
  </si>
  <si>
    <t>P. Create application alert</t>
  </si>
  <si>
    <t>Q. View planning applications</t>
  </si>
  <si>
    <t>R. Contest parking fines</t>
  </si>
  <si>
    <t>S. set up council tax direct debit</t>
  </si>
  <si>
    <t>Capacity (man-hours)</t>
  </si>
  <si>
    <t>All estimates are in man-days</t>
  </si>
  <si>
    <t>nbr of use before online</t>
  </si>
  <si>
    <t xml:space="preserve">Nbr of residetns </t>
  </si>
  <si>
    <t>Households estimates</t>
  </si>
  <si>
    <t>savings per online use (in pounds)</t>
  </si>
  <si>
    <t>https://opendata.camden.gov.uk/</t>
  </si>
  <si>
    <t>Households with a car</t>
  </si>
  <si>
    <t>Births per year</t>
  </si>
  <si>
    <t>Deaths per year</t>
  </si>
  <si>
    <t>6. Interface to parking fine system</t>
  </si>
  <si>
    <t>3,6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</si>
</sst>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Fill="1"/>
    <xf numFmtId="9" fontId="0" fillId="0" borderId="0" xfId="0" applyNumberFormat="1"/>
    <xf numFmtId="0" fontId="2" fillId="0" borderId="0" xfId="0" applyFont="1" applyFill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"/>
  <sheetViews>
    <sheetView tabSelected="1" workbookViewId="0">
      <selection activeCell="C7" sqref="C7"/>
    </sheetView>
  </sheetViews>
  <sheetFormatPr baseColWidth="10" defaultRowHeight="16" x14ac:dyDescent="0.2"/>
  <cols>
    <col min="1" max="1" width="25.1640625" customWidth="1"/>
    <col min="2" max="2" width="12.83203125" customWidth="1"/>
  </cols>
  <sheetData>
    <row r="1" spans="1:3" x14ac:dyDescent="0.2">
      <c r="A1" t="s">
        <v>41</v>
      </c>
      <c r="B1">
        <v>3</v>
      </c>
      <c r="C1" t="s">
        <v>45</v>
      </c>
    </row>
    <row r="2" spans="1:3" x14ac:dyDescent="0.2">
      <c r="A2" t="s">
        <v>68</v>
      </c>
      <c r="B2">
        <v>40</v>
      </c>
    </row>
    <row r="3" spans="1:3" x14ac:dyDescent="0.2">
      <c r="A3" t="s">
        <v>42</v>
      </c>
      <c r="B3">
        <v>12</v>
      </c>
    </row>
    <row r="4" spans="1:3" x14ac:dyDescent="0.2">
      <c r="A4" t="s">
        <v>43</v>
      </c>
      <c r="B4" s="6">
        <v>0.02</v>
      </c>
    </row>
    <row r="5" spans="1:3" x14ac:dyDescent="0.2">
      <c r="A5" t="s">
        <v>44</v>
      </c>
      <c r="B5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6"/>
  <sheetViews>
    <sheetView workbookViewId="0">
      <pane ySplit="1" topLeftCell="A2" activePane="bottomLeft" state="frozen"/>
      <selection pane="bottomLeft" activeCell="C15" sqref="C15"/>
    </sheetView>
  </sheetViews>
  <sheetFormatPr baseColWidth="10" defaultRowHeight="16" x14ac:dyDescent="0.2"/>
  <cols>
    <col min="1" max="1" width="45.33203125" customWidth="1"/>
    <col min="2" max="2" width="36" customWidth="1"/>
    <col min="3" max="3" width="32.33203125" customWidth="1"/>
    <col min="4" max="4" width="24.1640625" customWidth="1"/>
  </cols>
  <sheetData>
    <row r="1" spans="1:4" s="3" customFormat="1" x14ac:dyDescent="0.2">
      <c r="A1" s="1" t="s">
        <v>28</v>
      </c>
      <c r="B1" s="3" t="s">
        <v>29</v>
      </c>
    </row>
    <row r="2" spans="1:4" x14ac:dyDescent="0.2">
      <c r="A2" t="s">
        <v>30</v>
      </c>
      <c r="B2" t="str">
        <f>A21</f>
        <v>1. Sign up and login</v>
      </c>
      <c r="C2" t="str">
        <f>A22</f>
        <v>2. Interface to residents repository</v>
      </c>
    </row>
    <row r="3" spans="1:4" x14ac:dyDescent="0.2">
      <c r="A3" t="s">
        <v>31</v>
      </c>
      <c r="B3" t="str">
        <f>A21</f>
        <v>1. Sign up and login</v>
      </c>
      <c r="C3" t="str">
        <f>A22</f>
        <v>2. Interface to residents repository</v>
      </c>
    </row>
    <row r="4" spans="1:4" x14ac:dyDescent="0.2">
      <c r="A4" t="s">
        <v>32</v>
      </c>
      <c r="B4" t="str">
        <f>A23</f>
        <v>3. Payment processor</v>
      </c>
      <c r="C4" t="str">
        <f>A2</f>
        <v>A. View council tax bills</v>
      </c>
    </row>
    <row r="5" spans="1:4" x14ac:dyDescent="0.2">
      <c r="A5" t="s">
        <v>33</v>
      </c>
      <c r="B5" t="str">
        <f>A3</f>
        <v>B. Apply for council tax reduction</v>
      </c>
    </row>
    <row r="6" spans="1:4" x14ac:dyDescent="0.2">
      <c r="A6" t="s">
        <v>34</v>
      </c>
      <c r="B6" t="str">
        <f>A21</f>
        <v>1. Sign up and login</v>
      </c>
      <c r="C6" t="str">
        <f>A22</f>
        <v>2. Interface to residents repository</v>
      </c>
    </row>
    <row r="7" spans="1:4" x14ac:dyDescent="0.2">
      <c r="A7" t="s">
        <v>54</v>
      </c>
      <c r="B7" t="str">
        <f>B2</f>
        <v>1. Sign up and login</v>
      </c>
      <c r="C7" t="str">
        <f>A22</f>
        <v>2. Interface to residents repository</v>
      </c>
      <c r="D7" t="str">
        <f>A23</f>
        <v>3. Payment processor</v>
      </c>
    </row>
    <row r="8" spans="1:4" x14ac:dyDescent="0.2">
      <c r="A8" t="s">
        <v>55</v>
      </c>
      <c r="B8" t="str">
        <f>A21</f>
        <v>1. Sign up and login</v>
      </c>
      <c r="C8" t="str">
        <f>A22</f>
        <v>2. Interface to residents repository</v>
      </c>
      <c r="D8" t="str">
        <f>A23</f>
        <v>3. Payment processor</v>
      </c>
    </row>
    <row r="9" spans="1:4" x14ac:dyDescent="0.2">
      <c r="A9" t="s">
        <v>56</v>
      </c>
      <c r="B9" t="s">
        <v>37</v>
      </c>
      <c r="C9" t="str">
        <f>A26</f>
        <v>6. Interface to parking fine system</v>
      </c>
    </row>
    <row r="10" spans="1:4" x14ac:dyDescent="0.2">
      <c r="A10" t="s">
        <v>57</v>
      </c>
      <c r="B10" t="str">
        <f>A24</f>
        <v>4. Interface to rubbish collection system</v>
      </c>
    </row>
    <row r="11" spans="1:4" x14ac:dyDescent="0.2">
      <c r="A11" t="s">
        <v>58</v>
      </c>
      <c r="B11" t="str">
        <f>A22</f>
        <v>2. Interface to residents repository</v>
      </c>
      <c r="C11" t="str">
        <f>A24</f>
        <v>4. Interface to rubbish collection system</v>
      </c>
    </row>
    <row r="12" spans="1:4" x14ac:dyDescent="0.2">
      <c r="A12" t="s">
        <v>59</v>
      </c>
      <c r="B12" t="str">
        <f>A21</f>
        <v>1. Sign up and login</v>
      </c>
      <c r="C12" t="str">
        <f>A24</f>
        <v>4. Interface to rubbish collection system</v>
      </c>
    </row>
    <row r="13" spans="1:4" x14ac:dyDescent="0.2">
      <c r="A13" t="s">
        <v>60</v>
      </c>
      <c r="B13" t="str">
        <f>A25</f>
        <v>5. Interface to Council Housing Repository</v>
      </c>
    </row>
    <row r="14" spans="1:4" x14ac:dyDescent="0.2">
      <c r="A14" t="s">
        <v>61</v>
      </c>
      <c r="B14" t="str">
        <f>A25</f>
        <v>5. Interface to Council Housing Repository</v>
      </c>
    </row>
    <row r="15" spans="1:4" x14ac:dyDescent="0.2">
      <c r="A15" t="s">
        <v>62</v>
      </c>
      <c r="B15" t="str">
        <f>A23</f>
        <v>3. Payment processor</v>
      </c>
    </row>
    <row r="16" spans="1:4" x14ac:dyDescent="0.2">
      <c r="A16" t="s">
        <v>63</v>
      </c>
      <c r="B16" t="str">
        <f>A21</f>
        <v>1. Sign up and login</v>
      </c>
    </row>
    <row r="17" spans="1:2" x14ac:dyDescent="0.2">
      <c r="A17" t="s">
        <v>64</v>
      </c>
      <c r="B17" t="str">
        <f>A15</f>
        <v>N. Submit planning application</v>
      </c>
    </row>
    <row r="18" spans="1:2" x14ac:dyDescent="0.2">
      <c r="A18" t="s">
        <v>65</v>
      </c>
    </row>
    <row r="19" spans="1:2" x14ac:dyDescent="0.2">
      <c r="A19" t="s">
        <v>66</v>
      </c>
      <c r="B19" t="str">
        <f>A26</f>
        <v>6. Interface to parking fine system</v>
      </c>
    </row>
    <row r="20" spans="1:2" x14ac:dyDescent="0.2">
      <c r="A20" t="s">
        <v>67</v>
      </c>
    </row>
    <row r="21" spans="1:2" x14ac:dyDescent="0.2">
      <c r="A21" t="s">
        <v>35</v>
      </c>
    </row>
    <row r="22" spans="1:2" x14ac:dyDescent="0.2">
      <c r="A22" t="s">
        <v>36</v>
      </c>
    </row>
    <row r="23" spans="1:2" x14ac:dyDescent="0.2">
      <c r="A23" t="s">
        <v>37</v>
      </c>
    </row>
    <row r="24" spans="1:2" x14ac:dyDescent="0.2">
      <c r="A24" t="s">
        <v>52</v>
      </c>
    </row>
    <row r="25" spans="1:2" x14ac:dyDescent="0.2">
      <c r="A25" t="s">
        <v>53</v>
      </c>
    </row>
    <row r="26" spans="1:2" x14ac:dyDescent="0.2">
      <c r="A26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28"/>
  <sheetViews>
    <sheetView workbookViewId="0">
      <pane ySplit="1" topLeftCell="A2" activePane="bottomLeft" state="frozen"/>
      <selection pane="bottomLeft" activeCell="H2" sqref="H2:H26"/>
    </sheetView>
  </sheetViews>
  <sheetFormatPr baseColWidth="10" defaultRowHeight="16" x14ac:dyDescent="0.2"/>
  <cols>
    <col min="1" max="1" width="43.5" customWidth="1"/>
    <col min="2" max="2" width="13.1640625" customWidth="1"/>
    <col min="3" max="3" width="14.1640625" customWidth="1"/>
    <col min="4" max="4" width="14" customWidth="1"/>
    <col min="5" max="6" width="14.5" customWidth="1"/>
    <col min="7" max="7" width="18.6640625" customWidth="1"/>
    <col min="8" max="8" width="12.6640625" customWidth="1"/>
  </cols>
  <sheetData>
    <row r="1" spans="1:8" s="5" customFormat="1" x14ac:dyDescent="0.2">
      <c r="A1" s="1" t="str">
        <f>'Backlog &amp; dependencies'!A1</f>
        <v>Work Items</v>
      </c>
      <c r="B1" s="2" t="s">
        <v>47</v>
      </c>
      <c r="C1" s="2" t="s">
        <v>38</v>
      </c>
      <c r="D1" s="2" t="s">
        <v>39</v>
      </c>
      <c r="E1" s="2" t="s">
        <v>40</v>
      </c>
      <c r="F1" s="2" t="s">
        <v>48</v>
      </c>
      <c r="G1" s="4" t="s">
        <v>50</v>
      </c>
      <c r="H1" s="4" t="s">
        <v>51</v>
      </c>
    </row>
    <row r="2" spans="1:8" x14ac:dyDescent="0.2">
      <c r="A2" t="s">
        <v>30</v>
      </c>
      <c r="B2">
        <v>1</v>
      </c>
      <c r="C2">
        <v>4</v>
      </c>
      <c r="D2">
        <v>5</v>
      </c>
      <c r="E2">
        <v>10</v>
      </c>
      <c r="F2">
        <v>30</v>
      </c>
      <c r="G2">
        <v>1.7470000000000001</v>
      </c>
      <c r="H2">
        <v>0.73</v>
      </c>
    </row>
    <row r="3" spans="1:8" x14ac:dyDescent="0.2">
      <c r="A3" t="s">
        <v>31</v>
      </c>
      <c r="B3">
        <v>1</v>
      </c>
      <c r="C3">
        <v>8</v>
      </c>
      <c r="D3">
        <v>15</v>
      </c>
      <c r="E3">
        <v>20</v>
      </c>
      <c r="F3">
        <v>40</v>
      </c>
      <c r="G3">
        <v>2.61</v>
      </c>
      <c r="H3">
        <v>0.65</v>
      </c>
    </row>
    <row r="4" spans="1:8" x14ac:dyDescent="0.2">
      <c r="A4" t="s">
        <v>32</v>
      </c>
      <c r="B4">
        <v>1</v>
      </c>
      <c r="C4">
        <v>4</v>
      </c>
      <c r="D4">
        <v>7</v>
      </c>
      <c r="E4">
        <v>10</v>
      </c>
      <c r="F4">
        <v>20</v>
      </c>
      <c r="G4">
        <v>1.88</v>
      </c>
      <c r="H4">
        <v>0.64</v>
      </c>
    </row>
    <row r="5" spans="1:8" x14ac:dyDescent="0.2">
      <c r="A5" t="s">
        <v>33</v>
      </c>
      <c r="B5">
        <v>1</v>
      </c>
      <c r="C5">
        <v>4</v>
      </c>
      <c r="D5">
        <v>5</v>
      </c>
      <c r="E5">
        <v>10</v>
      </c>
      <c r="F5">
        <v>30</v>
      </c>
      <c r="G5">
        <f>G2</f>
        <v>1.7470000000000001</v>
      </c>
      <c r="H5">
        <f>H2</f>
        <v>0.73</v>
      </c>
    </row>
    <row r="6" spans="1:8" x14ac:dyDescent="0.2">
      <c r="A6" t="s">
        <v>34</v>
      </c>
      <c r="B6">
        <v>1</v>
      </c>
      <c r="C6">
        <v>7</v>
      </c>
      <c r="D6">
        <v>10</v>
      </c>
      <c r="E6">
        <v>18</v>
      </c>
      <c r="F6">
        <v>30</v>
      </c>
      <c r="G6">
        <v>2.35</v>
      </c>
      <c r="H6">
        <v>0.65</v>
      </c>
    </row>
    <row r="7" spans="1:8" x14ac:dyDescent="0.2">
      <c r="A7" t="s">
        <v>54</v>
      </c>
      <c r="B7">
        <v>1</v>
      </c>
      <c r="C7">
        <v>8</v>
      </c>
      <c r="D7">
        <v>15</v>
      </c>
      <c r="E7">
        <v>20</v>
      </c>
      <c r="F7">
        <v>40</v>
      </c>
      <c r="G7">
        <f>G3</f>
        <v>2.61</v>
      </c>
      <c r="H7">
        <f>H3</f>
        <v>0.65</v>
      </c>
    </row>
    <row r="8" spans="1:8" x14ac:dyDescent="0.2">
      <c r="A8" t="s">
        <v>55</v>
      </c>
      <c r="B8">
        <v>1</v>
      </c>
      <c r="C8">
        <v>5</v>
      </c>
      <c r="D8">
        <v>10</v>
      </c>
      <c r="E8">
        <v>15</v>
      </c>
      <c r="F8">
        <v>30</v>
      </c>
      <c r="G8">
        <v>2.21</v>
      </c>
      <c r="H8">
        <v>0.75</v>
      </c>
    </row>
    <row r="9" spans="1:8" x14ac:dyDescent="0.2">
      <c r="A9" t="s">
        <v>56</v>
      </c>
      <c r="B9">
        <v>1</v>
      </c>
      <c r="C9">
        <v>5</v>
      </c>
      <c r="D9">
        <v>11</v>
      </c>
      <c r="E9">
        <v>22</v>
      </c>
      <c r="F9">
        <v>30</v>
      </c>
      <c r="G9">
        <v>2.3199999999999998</v>
      </c>
      <c r="H9">
        <v>0.88</v>
      </c>
    </row>
    <row r="10" spans="1:8" x14ac:dyDescent="0.2">
      <c r="A10" t="s">
        <v>57</v>
      </c>
      <c r="B10">
        <v>1</v>
      </c>
      <c r="C10">
        <v>4</v>
      </c>
      <c r="D10">
        <v>8</v>
      </c>
      <c r="E10">
        <v>12</v>
      </c>
      <c r="F10">
        <v>20</v>
      </c>
      <c r="G10">
        <v>1.98</v>
      </c>
      <c r="H10">
        <v>0.71</v>
      </c>
    </row>
    <row r="11" spans="1:8" x14ac:dyDescent="0.2">
      <c r="A11" t="s">
        <v>58</v>
      </c>
      <c r="B11">
        <v>1</v>
      </c>
      <c r="C11">
        <v>4</v>
      </c>
      <c r="D11">
        <v>8</v>
      </c>
      <c r="E11">
        <v>12</v>
      </c>
      <c r="F11">
        <v>20</v>
      </c>
      <c r="G11">
        <f>G10</f>
        <v>1.98</v>
      </c>
      <c r="H11">
        <f>H10</f>
        <v>0.71</v>
      </c>
    </row>
    <row r="12" spans="1:8" x14ac:dyDescent="0.2">
      <c r="A12" t="s">
        <v>59</v>
      </c>
      <c r="B12">
        <v>1</v>
      </c>
      <c r="C12">
        <v>4</v>
      </c>
      <c r="D12">
        <v>8</v>
      </c>
      <c r="E12">
        <v>12</v>
      </c>
      <c r="F12">
        <v>20</v>
      </c>
      <c r="G12">
        <f>G10</f>
        <v>1.98</v>
      </c>
      <c r="H12">
        <f>H10</f>
        <v>0.71</v>
      </c>
    </row>
    <row r="13" spans="1:8" x14ac:dyDescent="0.2">
      <c r="A13" t="s">
        <v>60</v>
      </c>
      <c r="B13">
        <v>4</v>
      </c>
      <c r="C13">
        <v>8</v>
      </c>
      <c r="D13">
        <v>15</v>
      </c>
      <c r="E13">
        <v>20</v>
      </c>
      <c r="F13">
        <v>40</v>
      </c>
      <c r="G13">
        <f>G3</f>
        <v>2.61</v>
      </c>
      <c r="H13">
        <f>H3</f>
        <v>0.65</v>
      </c>
    </row>
    <row r="14" spans="1:8" x14ac:dyDescent="0.2">
      <c r="A14" t="s">
        <v>61</v>
      </c>
      <c r="B14">
        <v>1</v>
      </c>
      <c r="C14">
        <v>4</v>
      </c>
      <c r="D14">
        <v>8</v>
      </c>
      <c r="E14">
        <v>12</v>
      </c>
      <c r="F14">
        <v>20</v>
      </c>
      <c r="G14">
        <f>G10</f>
        <v>1.98</v>
      </c>
      <c r="H14">
        <f>H10</f>
        <v>0.71</v>
      </c>
    </row>
    <row r="15" spans="1:8" x14ac:dyDescent="0.2">
      <c r="A15" t="s">
        <v>62</v>
      </c>
      <c r="B15">
        <v>4</v>
      </c>
      <c r="C15">
        <v>15</v>
      </c>
      <c r="D15">
        <v>20</v>
      </c>
      <c r="E15">
        <v>25</v>
      </c>
      <c r="F15">
        <v>60</v>
      </c>
      <c r="G15">
        <v>2.98</v>
      </c>
      <c r="H15">
        <v>0.38</v>
      </c>
    </row>
    <row r="16" spans="1:8" x14ac:dyDescent="0.2">
      <c r="A16" t="s">
        <v>63</v>
      </c>
      <c r="B16">
        <v>2</v>
      </c>
      <c r="C16">
        <v>5</v>
      </c>
      <c r="D16">
        <v>8</v>
      </c>
      <c r="E16">
        <v>12</v>
      </c>
      <c r="F16">
        <v>20</v>
      </c>
      <c r="G16">
        <v>2.0499999999999998</v>
      </c>
      <c r="H16">
        <v>0.59</v>
      </c>
    </row>
    <row r="17" spans="1:8" x14ac:dyDescent="0.2">
      <c r="A17" t="s">
        <v>64</v>
      </c>
      <c r="B17">
        <v>1</v>
      </c>
      <c r="C17">
        <v>3</v>
      </c>
      <c r="D17">
        <v>4</v>
      </c>
      <c r="E17">
        <v>5</v>
      </c>
      <c r="F17">
        <v>10</v>
      </c>
      <c r="G17">
        <v>1.37</v>
      </c>
      <c r="H17">
        <v>0.38</v>
      </c>
    </row>
    <row r="18" spans="1:8" x14ac:dyDescent="0.2">
      <c r="A18" t="s">
        <v>65</v>
      </c>
      <c r="B18">
        <v>1</v>
      </c>
      <c r="C18">
        <v>3</v>
      </c>
      <c r="D18">
        <v>4</v>
      </c>
      <c r="E18">
        <v>5</v>
      </c>
      <c r="F18">
        <v>10</v>
      </c>
      <c r="G18">
        <f>G17</f>
        <v>1.37</v>
      </c>
      <c r="H18">
        <f>H17</f>
        <v>0.38</v>
      </c>
    </row>
    <row r="19" spans="1:8" x14ac:dyDescent="0.2">
      <c r="A19" t="s">
        <v>66</v>
      </c>
      <c r="B19">
        <v>1</v>
      </c>
      <c r="C19">
        <v>5</v>
      </c>
      <c r="D19">
        <v>10</v>
      </c>
      <c r="E19">
        <v>15</v>
      </c>
      <c r="F19">
        <v>30</v>
      </c>
      <c r="G19">
        <f>G8</f>
        <v>2.21</v>
      </c>
      <c r="H19">
        <f>H8</f>
        <v>0.75</v>
      </c>
    </row>
    <row r="20" spans="1:8" x14ac:dyDescent="0.2">
      <c r="A20" t="s">
        <v>67</v>
      </c>
      <c r="B20">
        <v>1</v>
      </c>
      <c r="C20">
        <v>2</v>
      </c>
      <c r="D20">
        <v>4</v>
      </c>
      <c r="E20">
        <v>6</v>
      </c>
      <c r="F20">
        <v>10</v>
      </c>
      <c r="G20">
        <v>1.3</v>
      </c>
      <c r="H20">
        <v>0.69</v>
      </c>
    </row>
    <row r="21" spans="1:8" ht="18" x14ac:dyDescent="0.2">
      <c r="A21" t="s">
        <v>35</v>
      </c>
      <c r="B21">
        <v>1</v>
      </c>
      <c r="C21">
        <v>5</v>
      </c>
      <c r="D21">
        <v>8</v>
      </c>
      <c r="E21">
        <v>12</v>
      </c>
      <c r="F21">
        <v>20</v>
      </c>
      <c r="G21" s="9">
        <v>2.0499999999999998</v>
      </c>
      <c r="H21" s="9">
        <v>0.59</v>
      </c>
    </row>
    <row r="22" spans="1:8" x14ac:dyDescent="0.2">
      <c r="A22" t="s">
        <v>36</v>
      </c>
      <c r="B22">
        <v>2</v>
      </c>
      <c r="C22">
        <v>10</v>
      </c>
      <c r="D22">
        <v>14</v>
      </c>
      <c r="E22">
        <v>18</v>
      </c>
      <c r="F22">
        <v>30</v>
      </c>
      <c r="G22">
        <v>2.61</v>
      </c>
      <c r="H22">
        <v>0.42</v>
      </c>
    </row>
    <row r="23" spans="1:8" x14ac:dyDescent="0.2">
      <c r="A23" t="s">
        <v>37</v>
      </c>
      <c r="B23">
        <v>1</v>
      </c>
      <c r="C23">
        <v>8</v>
      </c>
      <c r="D23">
        <v>12</v>
      </c>
      <c r="E23">
        <v>16</v>
      </c>
      <c r="F23">
        <v>30</v>
      </c>
      <c r="G23">
        <v>2.4500000000000002</v>
      </c>
      <c r="H23">
        <v>0.5</v>
      </c>
    </row>
    <row r="24" spans="1:8" x14ac:dyDescent="0.2">
      <c r="A24" t="s">
        <v>52</v>
      </c>
      <c r="B24">
        <v>2</v>
      </c>
      <c r="C24">
        <v>10</v>
      </c>
      <c r="D24">
        <v>14</v>
      </c>
      <c r="E24">
        <v>18</v>
      </c>
      <c r="F24">
        <v>30</v>
      </c>
      <c r="G24">
        <f>G22</f>
        <v>2.61</v>
      </c>
      <c r="H24">
        <f>H22</f>
        <v>0.42</v>
      </c>
    </row>
    <row r="25" spans="1:8" x14ac:dyDescent="0.2">
      <c r="A25" t="s">
        <v>53</v>
      </c>
      <c r="B25">
        <v>2</v>
      </c>
      <c r="C25">
        <v>10</v>
      </c>
      <c r="D25">
        <v>14</v>
      </c>
      <c r="E25">
        <v>18</v>
      </c>
      <c r="F25">
        <v>30</v>
      </c>
      <c r="G25">
        <f>G22</f>
        <v>2.61</v>
      </c>
      <c r="H25">
        <f>H22</f>
        <v>0.42</v>
      </c>
    </row>
    <row r="26" spans="1:8" x14ac:dyDescent="0.2">
      <c r="A26" t="str">
        <f>'Backlog &amp; dependencies'!A26</f>
        <v>6. Interface to parking fine system</v>
      </c>
      <c r="B26">
        <v>2</v>
      </c>
      <c r="C26">
        <v>10</v>
      </c>
      <c r="D26">
        <v>14</v>
      </c>
      <c r="E26">
        <v>18</v>
      </c>
      <c r="F26">
        <v>30</v>
      </c>
      <c r="G26">
        <f>G22</f>
        <v>2.61</v>
      </c>
      <c r="H26">
        <f>H22</f>
        <v>0.42</v>
      </c>
    </row>
    <row r="27" spans="1:8" x14ac:dyDescent="0.2">
      <c r="D27">
        <f>SUM(D2:D26)</f>
        <v>251</v>
      </c>
    </row>
    <row r="28" spans="1:8" x14ac:dyDescent="0.2">
      <c r="B28" s="8" t="s">
        <v>69</v>
      </c>
      <c r="G28" t="s">
        <v>46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J28"/>
  <sheetViews>
    <sheetView workbookViewId="0">
      <selection activeCell="F19" sqref="F19"/>
    </sheetView>
  </sheetViews>
  <sheetFormatPr baseColWidth="10" defaultRowHeight="16" x14ac:dyDescent="0.2"/>
  <cols>
    <col min="1" max="1" width="39.6640625" customWidth="1"/>
    <col min="2" max="2" width="30.1640625" customWidth="1"/>
    <col min="3" max="3" width="22.33203125" customWidth="1"/>
  </cols>
  <sheetData>
    <row r="1" spans="1:10" x14ac:dyDescent="0.2">
      <c r="A1" s="1" t="str">
        <f>'Backlog &amp; dependencies'!A1</f>
        <v>Work Items</v>
      </c>
      <c r="B1" s="1" t="s">
        <v>73</v>
      </c>
      <c r="C1" s="1" t="s">
        <v>70</v>
      </c>
      <c r="D1" s="2" t="s">
        <v>47</v>
      </c>
      <c r="E1" s="2" t="s">
        <v>38</v>
      </c>
      <c r="F1" s="2" t="s">
        <v>39</v>
      </c>
      <c r="G1" s="2" t="s">
        <v>40</v>
      </c>
      <c r="H1" s="2" t="s">
        <v>48</v>
      </c>
      <c r="I1" s="4" t="s">
        <v>50</v>
      </c>
      <c r="J1" s="4" t="s">
        <v>51</v>
      </c>
    </row>
    <row r="2" spans="1:10" ht="18" x14ac:dyDescent="0.2">
      <c r="A2" t="s">
        <v>30</v>
      </c>
      <c r="B2">
        <v>5</v>
      </c>
      <c r="C2">
        <v>3000</v>
      </c>
      <c r="D2">
        <v>0</v>
      </c>
      <c r="E2">
        <v>5</v>
      </c>
      <c r="F2">
        <f>B2*C2/1000</f>
        <v>15</v>
      </c>
      <c r="G2">
        <v>25</v>
      </c>
      <c r="H2">
        <v>50</v>
      </c>
      <c r="I2" s="9">
        <v>2.5099999999999998</v>
      </c>
      <c r="J2" s="9">
        <v>1.04</v>
      </c>
    </row>
    <row r="3" spans="1:10" x14ac:dyDescent="0.2">
      <c r="A3" t="s">
        <v>31</v>
      </c>
      <c r="B3">
        <v>25</v>
      </c>
      <c r="C3">
        <v>1000</v>
      </c>
      <c r="D3">
        <v>0</v>
      </c>
      <c r="E3">
        <v>10</v>
      </c>
      <c r="F3">
        <f t="shared" ref="F3:F20" si="0">B3*C3/1000</f>
        <v>25</v>
      </c>
      <c r="G3">
        <v>30</v>
      </c>
      <c r="H3">
        <v>50</v>
      </c>
      <c r="I3">
        <v>2.97</v>
      </c>
      <c r="J3">
        <v>0.75</v>
      </c>
    </row>
    <row r="4" spans="1:10" x14ac:dyDescent="0.2">
      <c r="A4" t="s">
        <v>32</v>
      </c>
      <c r="B4">
        <v>5</v>
      </c>
      <c r="C4">
        <v>3000</v>
      </c>
      <c r="D4">
        <v>0</v>
      </c>
      <c r="E4">
        <v>5</v>
      </c>
      <c r="F4">
        <f t="shared" si="0"/>
        <v>15</v>
      </c>
      <c r="G4">
        <v>25</v>
      </c>
      <c r="H4">
        <v>50</v>
      </c>
      <c r="I4">
        <f>I2</f>
        <v>2.5099999999999998</v>
      </c>
      <c r="J4">
        <f>J2</f>
        <v>1.04</v>
      </c>
    </row>
    <row r="5" spans="1:10" x14ac:dyDescent="0.2">
      <c r="A5" t="s">
        <v>33</v>
      </c>
      <c r="B5">
        <v>30</v>
      </c>
      <c r="C5">
        <v>500</v>
      </c>
      <c r="D5">
        <v>0</v>
      </c>
      <c r="E5">
        <v>5</v>
      </c>
      <c r="F5">
        <f t="shared" si="0"/>
        <v>15</v>
      </c>
      <c r="G5">
        <v>30</v>
      </c>
      <c r="H5">
        <v>50</v>
      </c>
      <c r="I5">
        <f>I3</f>
        <v>2.97</v>
      </c>
      <c r="J5">
        <f>J3</f>
        <v>0.75</v>
      </c>
    </row>
    <row r="6" spans="1:10" x14ac:dyDescent="0.2">
      <c r="A6" t="s">
        <v>34</v>
      </c>
      <c r="B6">
        <v>30</v>
      </c>
      <c r="C6">
        <v>500</v>
      </c>
      <c r="D6">
        <v>0</v>
      </c>
      <c r="E6">
        <v>5</v>
      </c>
      <c r="F6">
        <f t="shared" si="0"/>
        <v>15</v>
      </c>
      <c r="G6">
        <v>25</v>
      </c>
      <c r="H6">
        <v>50</v>
      </c>
      <c r="I6">
        <f>I2</f>
        <v>2.5099999999999998</v>
      </c>
      <c r="J6">
        <f>J2</f>
        <v>1.04</v>
      </c>
    </row>
    <row r="7" spans="1:10" x14ac:dyDescent="0.2">
      <c r="A7" t="s">
        <v>54</v>
      </c>
      <c r="B7">
        <v>30</v>
      </c>
      <c r="C7">
        <v>1000</v>
      </c>
      <c r="D7">
        <v>0</v>
      </c>
      <c r="E7">
        <v>20</v>
      </c>
      <c r="F7">
        <f t="shared" si="0"/>
        <v>30</v>
      </c>
      <c r="G7">
        <v>50</v>
      </c>
      <c r="H7">
        <v>100</v>
      </c>
      <c r="I7">
        <v>3.42</v>
      </c>
      <c r="J7">
        <v>0.65</v>
      </c>
    </row>
    <row r="8" spans="1:10" x14ac:dyDescent="0.2">
      <c r="A8" t="s">
        <v>55</v>
      </c>
      <c r="B8">
        <v>20</v>
      </c>
      <c r="C8">
        <v>2000</v>
      </c>
      <c r="D8">
        <v>0</v>
      </c>
      <c r="E8">
        <v>20</v>
      </c>
      <c r="F8">
        <f t="shared" si="0"/>
        <v>40</v>
      </c>
      <c r="G8">
        <v>50</v>
      </c>
      <c r="H8">
        <v>100</v>
      </c>
      <c r="I8">
        <v>3.55</v>
      </c>
      <c r="J8">
        <v>0.67</v>
      </c>
    </row>
    <row r="9" spans="1:10" x14ac:dyDescent="0.2">
      <c r="A9" t="s">
        <v>56</v>
      </c>
      <c r="B9">
        <v>20</v>
      </c>
      <c r="C9">
        <v>1000</v>
      </c>
      <c r="D9">
        <v>0</v>
      </c>
      <c r="E9">
        <v>10</v>
      </c>
      <c r="F9">
        <f t="shared" si="0"/>
        <v>20</v>
      </c>
      <c r="G9">
        <v>50</v>
      </c>
      <c r="H9">
        <v>100</v>
      </c>
      <c r="I9">
        <v>3.02</v>
      </c>
      <c r="J9">
        <v>1.05</v>
      </c>
    </row>
    <row r="10" spans="1:10" x14ac:dyDescent="0.2">
      <c r="A10" t="s">
        <v>57</v>
      </c>
      <c r="B10">
        <v>5</v>
      </c>
      <c r="C10">
        <v>2000</v>
      </c>
      <c r="D10">
        <v>0</v>
      </c>
      <c r="E10">
        <v>5</v>
      </c>
      <c r="F10">
        <f t="shared" si="0"/>
        <v>10</v>
      </c>
      <c r="G10">
        <v>15</v>
      </c>
      <c r="H10">
        <v>50</v>
      </c>
      <c r="I10">
        <v>2.2200000000000002</v>
      </c>
      <c r="J10">
        <v>0.82</v>
      </c>
    </row>
    <row r="11" spans="1:10" x14ac:dyDescent="0.2">
      <c r="A11" t="s">
        <v>58</v>
      </c>
      <c r="B11">
        <v>15</v>
      </c>
      <c r="C11">
        <v>500</v>
      </c>
      <c r="D11">
        <v>0</v>
      </c>
      <c r="E11">
        <v>5</v>
      </c>
      <c r="F11">
        <f t="shared" si="0"/>
        <v>7.5</v>
      </c>
      <c r="G11">
        <v>15</v>
      </c>
      <c r="H11">
        <v>50</v>
      </c>
      <c r="I11">
        <v>2.09</v>
      </c>
      <c r="J11">
        <v>0.82</v>
      </c>
    </row>
    <row r="12" spans="1:10" x14ac:dyDescent="0.2">
      <c r="A12" t="s">
        <v>59</v>
      </c>
      <c r="B12">
        <v>15</v>
      </c>
      <c r="C12">
        <v>1000</v>
      </c>
      <c r="D12">
        <v>0</v>
      </c>
      <c r="E12">
        <v>5</v>
      </c>
      <c r="F12">
        <f t="shared" si="0"/>
        <v>15</v>
      </c>
      <c r="G12">
        <v>25</v>
      </c>
      <c r="H12">
        <v>50</v>
      </c>
      <c r="I12">
        <f>I2</f>
        <v>2.5099999999999998</v>
      </c>
      <c r="J12">
        <f>J2</f>
        <v>1.04</v>
      </c>
    </row>
    <row r="13" spans="1:10" x14ac:dyDescent="0.2">
      <c r="A13" t="s">
        <v>60</v>
      </c>
      <c r="B13">
        <v>50</v>
      </c>
      <c r="C13">
        <v>500</v>
      </c>
      <c r="D13">
        <v>0</v>
      </c>
      <c r="E13">
        <v>10</v>
      </c>
      <c r="F13">
        <f t="shared" si="0"/>
        <v>25</v>
      </c>
      <c r="G13">
        <v>50</v>
      </c>
      <c r="H13">
        <v>100</v>
      </c>
      <c r="I13">
        <v>3.13</v>
      </c>
      <c r="J13">
        <v>1.03</v>
      </c>
    </row>
    <row r="14" spans="1:10" x14ac:dyDescent="0.2">
      <c r="A14" t="s">
        <v>61</v>
      </c>
      <c r="B14">
        <v>15</v>
      </c>
      <c r="C14">
        <v>1000</v>
      </c>
      <c r="D14">
        <v>0</v>
      </c>
      <c r="E14">
        <v>10</v>
      </c>
      <c r="F14">
        <f t="shared" si="0"/>
        <v>15</v>
      </c>
      <c r="G14">
        <v>25</v>
      </c>
      <c r="H14">
        <v>50</v>
      </c>
      <c r="I14">
        <v>2.73</v>
      </c>
      <c r="J14">
        <v>0.65</v>
      </c>
    </row>
    <row r="15" spans="1:10" x14ac:dyDescent="0.2">
      <c r="A15" t="s">
        <v>62</v>
      </c>
      <c r="B15">
        <v>50</v>
      </c>
      <c r="C15">
        <v>500</v>
      </c>
      <c r="D15">
        <v>0</v>
      </c>
      <c r="E15">
        <v>10</v>
      </c>
      <c r="F15">
        <f t="shared" si="0"/>
        <v>25</v>
      </c>
      <c r="G15">
        <v>40</v>
      </c>
      <c r="H15">
        <v>150</v>
      </c>
      <c r="I15">
        <v>3.09</v>
      </c>
      <c r="J15">
        <v>1.02</v>
      </c>
    </row>
    <row r="16" spans="1:10" x14ac:dyDescent="0.2">
      <c r="A16" t="s">
        <v>63</v>
      </c>
      <c r="B16">
        <v>15</v>
      </c>
      <c r="C16">
        <v>1600</v>
      </c>
      <c r="D16">
        <v>0</v>
      </c>
      <c r="E16">
        <v>20</v>
      </c>
      <c r="F16">
        <f t="shared" si="0"/>
        <v>24</v>
      </c>
      <c r="G16">
        <v>50</v>
      </c>
      <c r="H16">
        <v>100</v>
      </c>
      <c r="I16">
        <v>3.33</v>
      </c>
      <c r="J16">
        <v>0.71</v>
      </c>
    </row>
    <row r="17" spans="1:10" x14ac:dyDescent="0.2">
      <c r="A17" t="s">
        <v>64</v>
      </c>
      <c r="B17">
        <v>5</v>
      </c>
      <c r="C17">
        <v>1000</v>
      </c>
      <c r="D17">
        <v>0</v>
      </c>
      <c r="E17">
        <v>3</v>
      </c>
      <c r="F17">
        <f t="shared" si="0"/>
        <v>5</v>
      </c>
      <c r="G17">
        <v>10</v>
      </c>
      <c r="H17">
        <v>50</v>
      </c>
      <c r="I17">
        <v>1.66</v>
      </c>
      <c r="J17">
        <v>0.9</v>
      </c>
    </row>
    <row r="18" spans="1:10" x14ac:dyDescent="0.2">
      <c r="A18" t="s">
        <v>65</v>
      </c>
      <c r="B18">
        <v>15</v>
      </c>
      <c r="C18">
        <v>2000</v>
      </c>
      <c r="D18">
        <v>0</v>
      </c>
      <c r="E18">
        <v>20</v>
      </c>
      <c r="F18">
        <f t="shared" si="0"/>
        <v>30</v>
      </c>
      <c r="G18">
        <v>50</v>
      </c>
      <c r="H18">
        <v>100</v>
      </c>
      <c r="I18">
        <v>3.42</v>
      </c>
      <c r="J18">
        <v>0.65</v>
      </c>
    </row>
    <row r="19" spans="1:10" x14ac:dyDescent="0.2">
      <c r="A19" t="s">
        <v>66</v>
      </c>
      <c r="B19">
        <v>50</v>
      </c>
      <c r="C19">
        <v>100</v>
      </c>
      <c r="D19">
        <v>0</v>
      </c>
      <c r="E19">
        <v>3</v>
      </c>
      <c r="F19">
        <f t="shared" si="0"/>
        <v>5</v>
      </c>
      <c r="G19">
        <v>10</v>
      </c>
      <c r="H19">
        <v>50</v>
      </c>
      <c r="I19">
        <f>I17</f>
        <v>1.66</v>
      </c>
      <c r="J19">
        <f>J17</f>
        <v>0.9</v>
      </c>
    </row>
    <row r="20" spans="1:10" x14ac:dyDescent="0.2">
      <c r="A20" t="s">
        <v>67</v>
      </c>
      <c r="B20">
        <v>10</v>
      </c>
      <c r="C20">
        <v>1000</v>
      </c>
      <c r="D20">
        <v>0</v>
      </c>
      <c r="E20">
        <v>2</v>
      </c>
      <c r="F20">
        <f t="shared" si="0"/>
        <v>10</v>
      </c>
      <c r="G20">
        <v>30</v>
      </c>
      <c r="H20">
        <v>50</v>
      </c>
      <c r="I20">
        <v>2.0499999999999998</v>
      </c>
      <c r="J20">
        <v>1.59</v>
      </c>
    </row>
    <row r="21" spans="1:10" x14ac:dyDescent="0.2">
      <c r="I21" s="7"/>
      <c r="J21" s="7"/>
    </row>
    <row r="22" spans="1:10" x14ac:dyDescent="0.2">
      <c r="D22" t="s">
        <v>49</v>
      </c>
      <c r="I22" s="7"/>
      <c r="J22" s="7"/>
    </row>
    <row r="23" spans="1:10" x14ac:dyDescent="0.2">
      <c r="A23" t="s">
        <v>74</v>
      </c>
      <c r="I23" s="7"/>
      <c r="J23" s="7"/>
    </row>
    <row r="24" spans="1:10" x14ac:dyDescent="0.2">
      <c r="A24" t="s">
        <v>71</v>
      </c>
      <c r="B24">
        <v>250000</v>
      </c>
      <c r="I24" s="7"/>
      <c r="J24" s="7"/>
    </row>
    <row r="25" spans="1:10" x14ac:dyDescent="0.2">
      <c r="A25" t="s">
        <v>72</v>
      </c>
      <c r="B25">
        <v>97000</v>
      </c>
    </row>
    <row r="26" spans="1:10" x14ac:dyDescent="0.2">
      <c r="A26" t="s">
        <v>75</v>
      </c>
      <c r="B26">
        <v>40000</v>
      </c>
    </row>
    <row r="27" spans="1:10" x14ac:dyDescent="0.2">
      <c r="A27" t="s">
        <v>76</v>
      </c>
      <c r="B27">
        <v>2600</v>
      </c>
    </row>
    <row r="28" spans="1:10" x14ac:dyDescent="0.2">
      <c r="A28" t="s">
        <v>77</v>
      </c>
      <c r="B28">
        <v>1200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F26"/>
  <sheetViews>
    <sheetView workbookViewId="0">
      <selection activeCell="F22" sqref="F2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3</v>
      </c>
    </row>
    <row r="2" spans="1:6" ht="18" x14ac:dyDescent="0.2">
      <c r="A2" t="s">
        <v>4</v>
      </c>
      <c r="B2">
        <v>1.7470000000000001</v>
      </c>
      <c r="C2">
        <v>0.73</v>
      </c>
      <c r="D2" s="9">
        <v>2.5099999999999998</v>
      </c>
      <c r="E2" s="9">
        <v>1.04</v>
      </c>
      <c r="F2" t="s">
        <v>5</v>
      </c>
    </row>
    <row r="3" spans="1:6" x14ac:dyDescent="0.2">
      <c r="A3" t="s">
        <v>6</v>
      </c>
      <c r="B3">
        <v>2.61</v>
      </c>
      <c r="C3">
        <v>0.65</v>
      </c>
      <c r="D3">
        <v>2.97</v>
      </c>
      <c r="E3">
        <v>0.75</v>
      </c>
      <c r="F3" t="s">
        <v>5</v>
      </c>
    </row>
    <row r="4" spans="1:6" x14ac:dyDescent="0.2">
      <c r="A4" t="s">
        <v>7</v>
      </c>
      <c r="B4">
        <v>1.88</v>
      </c>
      <c r="C4">
        <v>0.64</v>
      </c>
      <c r="D4">
        <f>D2</f>
        <v>2.5099999999999998</v>
      </c>
      <c r="E4">
        <f>E2</f>
        <v>1.04</v>
      </c>
      <c r="F4" t="s">
        <v>8</v>
      </c>
    </row>
    <row r="5" spans="1:6" x14ac:dyDescent="0.2">
      <c r="A5" t="s">
        <v>9</v>
      </c>
      <c r="B5">
        <f>B2</f>
        <v>1.7470000000000001</v>
      </c>
      <c r="C5">
        <f>C2</f>
        <v>0.73</v>
      </c>
      <c r="D5">
        <f>D3</f>
        <v>2.97</v>
      </c>
      <c r="E5">
        <f>E3</f>
        <v>0.75</v>
      </c>
      <c r="F5" t="s">
        <v>6</v>
      </c>
    </row>
    <row r="6" spans="1:6" x14ac:dyDescent="0.2">
      <c r="A6" t="s">
        <v>10</v>
      </c>
      <c r="B6">
        <v>2.35</v>
      </c>
      <c r="C6">
        <v>0.65</v>
      </c>
      <c r="D6">
        <f>D2</f>
        <v>2.5099999999999998</v>
      </c>
      <c r="E6">
        <f>E2</f>
        <v>1.04</v>
      </c>
      <c r="F6" t="s">
        <v>5</v>
      </c>
    </row>
    <row r="7" spans="1:6" x14ac:dyDescent="0.2">
      <c r="A7" t="s">
        <v>11</v>
      </c>
      <c r="B7">
        <f>B3</f>
        <v>2.61</v>
      </c>
      <c r="C7">
        <f>C3</f>
        <v>0.65</v>
      </c>
      <c r="D7">
        <v>3.42</v>
      </c>
      <c r="E7">
        <v>0.65</v>
      </c>
      <c r="F7" t="s">
        <v>12</v>
      </c>
    </row>
    <row r="8" spans="1:6" x14ac:dyDescent="0.2">
      <c r="A8" t="s">
        <v>13</v>
      </c>
      <c r="B8">
        <v>2.21</v>
      </c>
      <c r="C8">
        <v>0.75</v>
      </c>
      <c r="D8">
        <v>3.55</v>
      </c>
      <c r="E8">
        <v>0.67</v>
      </c>
      <c r="F8" t="s">
        <v>12</v>
      </c>
    </row>
    <row r="9" spans="1:6" x14ac:dyDescent="0.2">
      <c r="A9" t="s">
        <v>14</v>
      </c>
      <c r="B9">
        <v>2.3199999999999998</v>
      </c>
      <c r="C9">
        <v>0.88</v>
      </c>
      <c r="D9">
        <v>3.02</v>
      </c>
      <c r="E9">
        <v>1.05</v>
      </c>
      <c r="F9" t="s">
        <v>79</v>
      </c>
    </row>
    <row r="10" spans="1:6" x14ac:dyDescent="0.2">
      <c r="A10" t="s">
        <v>15</v>
      </c>
      <c r="B10">
        <v>1.98</v>
      </c>
      <c r="C10">
        <v>0.71</v>
      </c>
      <c r="D10">
        <v>2.2200000000000002</v>
      </c>
      <c r="E10">
        <v>0.82</v>
      </c>
      <c r="F10">
        <v>4</v>
      </c>
    </row>
    <row r="11" spans="1:6" x14ac:dyDescent="0.2">
      <c r="A11" t="s">
        <v>16</v>
      </c>
      <c r="B11">
        <f>B10</f>
        <v>1.98</v>
      </c>
      <c r="C11">
        <f>C10</f>
        <v>0.71</v>
      </c>
      <c r="D11">
        <v>2.09</v>
      </c>
      <c r="E11">
        <v>0.82</v>
      </c>
      <c r="F11" t="s">
        <v>17</v>
      </c>
    </row>
    <row r="12" spans="1:6" x14ac:dyDescent="0.2">
      <c r="A12" t="s">
        <v>18</v>
      </c>
      <c r="B12">
        <f>B10</f>
        <v>1.98</v>
      </c>
      <c r="C12">
        <f>C10</f>
        <v>0.71</v>
      </c>
      <c r="D12">
        <f>D2</f>
        <v>2.5099999999999998</v>
      </c>
      <c r="E12">
        <f>E2</f>
        <v>1.04</v>
      </c>
      <c r="F12" t="s">
        <v>19</v>
      </c>
    </row>
    <row r="13" spans="1:6" x14ac:dyDescent="0.2">
      <c r="A13" t="s">
        <v>20</v>
      </c>
      <c r="B13">
        <f>B3</f>
        <v>2.61</v>
      </c>
      <c r="C13">
        <f>C3</f>
        <v>0.65</v>
      </c>
      <c r="D13">
        <v>3.13</v>
      </c>
      <c r="E13">
        <v>1.03</v>
      </c>
      <c r="F13">
        <v>5</v>
      </c>
    </row>
    <row r="14" spans="1:6" x14ac:dyDescent="0.2">
      <c r="A14" t="s">
        <v>21</v>
      </c>
      <c r="B14">
        <f>B10</f>
        <v>1.98</v>
      </c>
      <c r="C14">
        <f>C10</f>
        <v>0.71</v>
      </c>
      <c r="D14">
        <v>2.73</v>
      </c>
      <c r="E14">
        <v>0.65</v>
      </c>
      <c r="F14">
        <v>5</v>
      </c>
    </row>
    <row r="15" spans="1:6" x14ac:dyDescent="0.2">
      <c r="A15" t="s">
        <v>22</v>
      </c>
      <c r="B15">
        <v>2.98</v>
      </c>
      <c r="C15">
        <v>0.38</v>
      </c>
      <c r="D15">
        <v>3.09</v>
      </c>
      <c r="E15">
        <v>1.02</v>
      </c>
      <c r="F15">
        <v>3</v>
      </c>
    </row>
    <row r="16" spans="1:6" x14ac:dyDescent="0.2">
      <c r="A16" t="s">
        <v>23</v>
      </c>
      <c r="B16">
        <v>2.0499999999999998</v>
      </c>
      <c r="C16">
        <v>0.59</v>
      </c>
      <c r="D16">
        <v>3.33</v>
      </c>
      <c r="E16">
        <v>0.71</v>
      </c>
      <c r="F16">
        <v>1</v>
      </c>
    </row>
    <row r="17" spans="1:6" x14ac:dyDescent="0.2">
      <c r="A17" t="s">
        <v>24</v>
      </c>
      <c r="B17">
        <v>1.37</v>
      </c>
      <c r="C17">
        <v>0.38</v>
      </c>
      <c r="D17">
        <v>1.66</v>
      </c>
      <c r="E17">
        <v>0.9</v>
      </c>
      <c r="F17" t="s">
        <v>22</v>
      </c>
    </row>
    <row r="18" spans="1:6" x14ac:dyDescent="0.2">
      <c r="A18" t="s">
        <v>25</v>
      </c>
      <c r="B18">
        <f>B17</f>
        <v>1.37</v>
      </c>
      <c r="C18">
        <f>C17</f>
        <v>0.38</v>
      </c>
      <c r="D18">
        <v>3.42</v>
      </c>
      <c r="E18">
        <v>0.65</v>
      </c>
    </row>
    <row r="19" spans="1:6" x14ac:dyDescent="0.2">
      <c r="A19" t="s">
        <v>26</v>
      </c>
      <c r="B19">
        <f>B8</f>
        <v>2.21</v>
      </c>
      <c r="C19">
        <f>C8</f>
        <v>0.75</v>
      </c>
      <c r="D19">
        <f>D17</f>
        <v>1.66</v>
      </c>
      <c r="E19">
        <f>E17</f>
        <v>0.9</v>
      </c>
      <c r="F19">
        <v>6</v>
      </c>
    </row>
    <row r="20" spans="1:6" x14ac:dyDescent="0.2">
      <c r="A20" t="s">
        <v>27</v>
      </c>
      <c r="B20">
        <v>1.3</v>
      </c>
      <c r="C20">
        <v>0.69</v>
      </c>
      <c r="D20">
        <v>2.0499999999999998</v>
      </c>
      <c r="E20">
        <v>1.59</v>
      </c>
    </row>
    <row r="21" spans="1:6" ht="18" x14ac:dyDescent="0.2">
      <c r="A21">
        <v>1</v>
      </c>
      <c r="B21" s="9">
        <v>2.0499999999999998</v>
      </c>
      <c r="C21" s="9">
        <v>0.59</v>
      </c>
      <c r="D21">
        <v>0</v>
      </c>
      <c r="E21">
        <v>0</v>
      </c>
    </row>
    <row r="22" spans="1:6" x14ac:dyDescent="0.2">
      <c r="A22">
        <v>2</v>
      </c>
      <c r="B22">
        <v>2.61</v>
      </c>
      <c r="C22">
        <v>0.42</v>
      </c>
      <c r="D22">
        <v>0</v>
      </c>
      <c r="E22">
        <v>0</v>
      </c>
    </row>
    <row r="23" spans="1:6" x14ac:dyDescent="0.2">
      <c r="A23">
        <v>3</v>
      </c>
      <c r="B23">
        <v>2.4500000000000002</v>
      </c>
      <c r="C23">
        <v>0.5</v>
      </c>
      <c r="D23">
        <v>0</v>
      </c>
      <c r="E23">
        <v>0</v>
      </c>
    </row>
    <row r="24" spans="1:6" x14ac:dyDescent="0.2">
      <c r="A24">
        <v>4</v>
      </c>
      <c r="B24">
        <f>B22</f>
        <v>2.61</v>
      </c>
      <c r="C24">
        <f>C22</f>
        <v>0.42</v>
      </c>
      <c r="D24">
        <v>0</v>
      </c>
      <c r="E24">
        <v>0</v>
      </c>
    </row>
    <row r="25" spans="1:6" x14ac:dyDescent="0.2">
      <c r="A25">
        <v>5</v>
      </c>
      <c r="B25">
        <f>B22</f>
        <v>2.61</v>
      </c>
      <c r="C25">
        <f>C22</f>
        <v>0.42</v>
      </c>
      <c r="D25">
        <v>0</v>
      </c>
      <c r="E25">
        <v>0</v>
      </c>
    </row>
    <row r="26" spans="1:6" x14ac:dyDescent="0.2">
      <c r="A26">
        <v>6</v>
      </c>
      <c r="B26">
        <f>B22</f>
        <v>2.61</v>
      </c>
      <c r="C26">
        <f>C22</f>
        <v>0.42</v>
      </c>
      <c r="D26">
        <v>0</v>
      </c>
      <c r="E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Planning Parameters</vt:lpstr>
      <vt:lpstr>Backlog &amp; dependencies</vt:lpstr>
      <vt:lpstr>Effort Estimates</vt:lpstr>
      <vt:lpstr>Value Estimates</vt:lpstr>
      <vt:lpstr>BEARS input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Oni, Olawole</cp:lastModifiedBy>
  <dcterms:created xsi:type="dcterms:W3CDTF">2019-02-05T15:50:09Z</dcterms:created>
  <dcterms:modified xsi:type="dcterms:W3CDTF">2019-04-30T20:26:03Z</dcterms:modified>
  <cp:category/>
</cp:coreProperties>
</file>