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NETHILLS\Desktop\DATA\Balogun\"/>
    </mc:Choice>
  </mc:AlternateContent>
  <xr:revisionPtr revIDLastSave="0" documentId="8_{8504978F-8268-4B19-8E6A-2B995AE06D1F}" xr6:coauthVersionLast="47" xr6:coauthVersionMax="47" xr10:uidLastSave="{00000000-0000-0000-0000-000000000000}"/>
  <bookViews>
    <workbookView xWindow="-110" yWindow="-110" windowWidth="19420" windowHeight="11020" tabRatio="598" firstSheet="1" activeTab="4" xr2:uid="{04E2F42B-B0E7-C14E-A690-B41CAFCE17AF}"/>
  </bookViews>
  <sheets>
    <sheet name="amazon" sheetId="1" state="hidden" r:id="rId1"/>
    <sheet name="final clean" sheetId="8" r:id="rId2"/>
    <sheet name="Pivots" sheetId="6" r:id="rId3"/>
    <sheet name="clean" sheetId="5" state="hidden" r:id="rId4"/>
    <sheet name="Dashboard" sheetId="11" r:id="rId5"/>
  </sheets>
  <definedNames>
    <definedName name="ExternalData_1" localSheetId="3" hidden="1">clean!$A$1:$I$1466</definedName>
    <definedName name="ExternalData_1" localSheetId="1" hidden="1">'final clean'!$A$1:$I$1466</definedName>
    <definedName name="Slicer_Product_category">#N/A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3" i="6" l="1"/>
  <c r="B42" i="6"/>
  <c r="AC9" i="6"/>
  <c r="G48" i="6"/>
  <c r="G47" i="6"/>
  <c r="B48" i="6"/>
  <c r="C5" i="6"/>
  <c r="E16" i="6"/>
  <c r="N2" i="8"/>
  <c r="S18" i="6"/>
  <c r="H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351" i="8"/>
  <c r="H352" i="8"/>
  <c r="H353" i="8"/>
  <c r="H354" i="8"/>
  <c r="H355" i="8"/>
  <c r="H356" i="8"/>
  <c r="H357" i="8"/>
  <c r="H358" i="8"/>
  <c r="H359" i="8"/>
  <c r="H360" i="8"/>
  <c r="H361" i="8"/>
  <c r="H362" i="8"/>
  <c r="H363" i="8"/>
  <c r="H364" i="8"/>
  <c r="H365" i="8"/>
  <c r="H366" i="8"/>
  <c r="H367" i="8"/>
  <c r="H368" i="8"/>
  <c r="H369" i="8"/>
  <c r="H370" i="8"/>
  <c r="H371" i="8"/>
  <c r="H372" i="8"/>
  <c r="H373" i="8"/>
  <c r="H374" i="8"/>
  <c r="H375" i="8"/>
  <c r="H376" i="8"/>
  <c r="H377" i="8"/>
  <c r="H378" i="8"/>
  <c r="H379" i="8"/>
  <c r="H380" i="8"/>
  <c r="H381" i="8"/>
  <c r="H382" i="8"/>
  <c r="H383" i="8"/>
  <c r="H384" i="8"/>
  <c r="H385" i="8"/>
  <c r="H386" i="8"/>
  <c r="H387" i="8"/>
  <c r="H388" i="8"/>
  <c r="H389" i="8"/>
  <c r="H390" i="8"/>
  <c r="H391" i="8"/>
  <c r="H392" i="8"/>
  <c r="H393" i="8"/>
  <c r="H394" i="8"/>
  <c r="H395" i="8"/>
  <c r="H396" i="8"/>
  <c r="H397" i="8"/>
  <c r="H398" i="8"/>
  <c r="H399" i="8"/>
  <c r="H400" i="8"/>
  <c r="H401" i="8"/>
  <c r="H402" i="8"/>
  <c r="H403" i="8"/>
  <c r="H404" i="8"/>
  <c r="H405" i="8"/>
  <c r="H406" i="8"/>
  <c r="H407" i="8"/>
  <c r="H408" i="8"/>
  <c r="H409" i="8"/>
  <c r="H410" i="8"/>
  <c r="H411" i="8"/>
  <c r="H412" i="8"/>
  <c r="H413" i="8"/>
  <c r="H414" i="8"/>
  <c r="H415" i="8"/>
  <c r="H416" i="8"/>
  <c r="H417" i="8"/>
  <c r="H418" i="8"/>
  <c r="H419" i="8"/>
  <c r="H420" i="8"/>
  <c r="H421" i="8"/>
  <c r="H422" i="8"/>
  <c r="H423" i="8"/>
  <c r="H424" i="8"/>
  <c r="H425" i="8"/>
  <c r="H426" i="8"/>
  <c r="H427" i="8"/>
  <c r="H428" i="8"/>
  <c r="H429" i="8"/>
  <c r="H430" i="8"/>
  <c r="H431" i="8"/>
  <c r="H432" i="8"/>
  <c r="H433" i="8"/>
  <c r="H434" i="8"/>
  <c r="H435" i="8"/>
  <c r="H436" i="8"/>
  <c r="H437" i="8"/>
  <c r="H438" i="8"/>
  <c r="H439" i="8"/>
  <c r="H440" i="8"/>
  <c r="H441" i="8"/>
  <c r="H442" i="8"/>
  <c r="H443" i="8"/>
  <c r="H444" i="8"/>
  <c r="H445" i="8"/>
  <c r="H446" i="8"/>
  <c r="H447" i="8"/>
  <c r="H448" i="8"/>
  <c r="H449" i="8"/>
  <c r="H450" i="8"/>
  <c r="H451" i="8"/>
  <c r="H452" i="8"/>
  <c r="H453" i="8"/>
  <c r="H454" i="8"/>
  <c r="H455" i="8"/>
  <c r="H456" i="8"/>
  <c r="H457" i="8"/>
  <c r="H458" i="8"/>
  <c r="H459" i="8"/>
  <c r="H460" i="8"/>
  <c r="H461" i="8"/>
  <c r="H462" i="8"/>
  <c r="H463" i="8"/>
  <c r="H464" i="8"/>
  <c r="H465" i="8"/>
  <c r="H466" i="8"/>
  <c r="H467" i="8"/>
  <c r="H468" i="8"/>
  <c r="H469" i="8"/>
  <c r="H470" i="8"/>
  <c r="H471" i="8"/>
  <c r="H472" i="8"/>
  <c r="H473" i="8"/>
  <c r="H474" i="8"/>
  <c r="H475" i="8"/>
  <c r="H476" i="8"/>
  <c r="H477" i="8"/>
  <c r="H478" i="8"/>
  <c r="H479" i="8"/>
  <c r="H480" i="8"/>
  <c r="H481" i="8"/>
  <c r="H482" i="8"/>
  <c r="H483" i="8"/>
  <c r="H484" i="8"/>
  <c r="H485" i="8"/>
  <c r="H486" i="8"/>
  <c r="H487" i="8"/>
  <c r="H488" i="8"/>
  <c r="H489" i="8"/>
  <c r="H490" i="8"/>
  <c r="H491" i="8"/>
  <c r="H492" i="8"/>
  <c r="H493" i="8"/>
  <c r="H494" i="8"/>
  <c r="H495" i="8"/>
  <c r="H496" i="8"/>
  <c r="H497" i="8"/>
  <c r="H498" i="8"/>
  <c r="H499" i="8"/>
  <c r="H500" i="8"/>
  <c r="H501" i="8"/>
  <c r="H502" i="8"/>
  <c r="H503" i="8"/>
  <c r="H504" i="8"/>
  <c r="H505" i="8"/>
  <c r="H506" i="8"/>
  <c r="H507" i="8"/>
  <c r="H508" i="8"/>
  <c r="H509" i="8"/>
  <c r="H510" i="8"/>
  <c r="H511" i="8"/>
  <c r="H512" i="8"/>
  <c r="H513" i="8"/>
  <c r="H514" i="8"/>
  <c r="H515" i="8"/>
  <c r="H516" i="8"/>
  <c r="H517" i="8"/>
  <c r="H518" i="8"/>
  <c r="H519" i="8"/>
  <c r="H520" i="8"/>
  <c r="H521" i="8"/>
  <c r="H522" i="8"/>
  <c r="H523" i="8"/>
  <c r="H524" i="8"/>
  <c r="H525" i="8"/>
  <c r="H526" i="8"/>
  <c r="H527" i="8"/>
  <c r="H528" i="8"/>
  <c r="H529" i="8"/>
  <c r="H530" i="8"/>
  <c r="H531" i="8"/>
  <c r="H532" i="8"/>
  <c r="H533" i="8"/>
  <c r="H534" i="8"/>
  <c r="H535" i="8"/>
  <c r="H536" i="8"/>
  <c r="H537" i="8"/>
  <c r="H538" i="8"/>
  <c r="H539" i="8"/>
  <c r="H540" i="8"/>
  <c r="H541" i="8"/>
  <c r="H542" i="8"/>
  <c r="H543" i="8"/>
  <c r="H544" i="8"/>
  <c r="H545" i="8"/>
  <c r="H546" i="8"/>
  <c r="H547" i="8"/>
  <c r="H548" i="8"/>
  <c r="H549" i="8"/>
  <c r="H550" i="8"/>
  <c r="H551" i="8"/>
  <c r="H552" i="8"/>
  <c r="H553" i="8"/>
  <c r="H554" i="8"/>
  <c r="H555" i="8"/>
  <c r="H556" i="8"/>
  <c r="H557" i="8"/>
  <c r="H558" i="8"/>
  <c r="H559" i="8"/>
  <c r="H560" i="8"/>
  <c r="H561" i="8"/>
  <c r="H562" i="8"/>
  <c r="H563" i="8"/>
  <c r="H564" i="8"/>
  <c r="H565" i="8"/>
  <c r="H566" i="8"/>
  <c r="H567" i="8"/>
  <c r="H568" i="8"/>
  <c r="H569" i="8"/>
  <c r="H570" i="8"/>
  <c r="H571" i="8"/>
  <c r="H572" i="8"/>
  <c r="H573" i="8"/>
  <c r="H574" i="8"/>
  <c r="H575" i="8"/>
  <c r="H576" i="8"/>
  <c r="H577" i="8"/>
  <c r="H578" i="8"/>
  <c r="H579" i="8"/>
  <c r="H580" i="8"/>
  <c r="H581" i="8"/>
  <c r="H582" i="8"/>
  <c r="H583" i="8"/>
  <c r="H584" i="8"/>
  <c r="H585" i="8"/>
  <c r="H586" i="8"/>
  <c r="H587" i="8"/>
  <c r="H588" i="8"/>
  <c r="H589" i="8"/>
  <c r="H590" i="8"/>
  <c r="H591" i="8"/>
  <c r="H592" i="8"/>
  <c r="H593" i="8"/>
  <c r="H594" i="8"/>
  <c r="H595" i="8"/>
  <c r="H596" i="8"/>
  <c r="H597" i="8"/>
  <c r="H598" i="8"/>
  <c r="H599" i="8"/>
  <c r="H600" i="8"/>
  <c r="H601" i="8"/>
  <c r="H602" i="8"/>
  <c r="H603" i="8"/>
  <c r="H604" i="8"/>
  <c r="H605" i="8"/>
  <c r="H606" i="8"/>
  <c r="H607" i="8"/>
  <c r="H608" i="8"/>
  <c r="H609" i="8"/>
  <c r="H610" i="8"/>
  <c r="H611" i="8"/>
  <c r="H612" i="8"/>
  <c r="H613" i="8"/>
  <c r="H614" i="8"/>
  <c r="H615" i="8"/>
  <c r="H616" i="8"/>
  <c r="H617" i="8"/>
  <c r="H618" i="8"/>
  <c r="H619" i="8"/>
  <c r="H620" i="8"/>
  <c r="H621" i="8"/>
  <c r="H622" i="8"/>
  <c r="H623" i="8"/>
  <c r="H624" i="8"/>
  <c r="H625" i="8"/>
  <c r="H626" i="8"/>
  <c r="H627" i="8"/>
  <c r="H628" i="8"/>
  <c r="H629" i="8"/>
  <c r="H630" i="8"/>
  <c r="H631" i="8"/>
  <c r="H632" i="8"/>
  <c r="H633" i="8"/>
  <c r="H634" i="8"/>
  <c r="H635" i="8"/>
  <c r="H636" i="8"/>
  <c r="H637" i="8"/>
  <c r="H638" i="8"/>
  <c r="H639" i="8"/>
  <c r="H640" i="8"/>
  <c r="H641" i="8"/>
  <c r="H642" i="8"/>
  <c r="H643" i="8"/>
  <c r="H644" i="8"/>
  <c r="H645" i="8"/>
  <c r="H646" i="8"/>
  <c r="H647" i="8"/>
  <c r="H648" i="8"/>
  <c r="H649" i="8"/>
  <c r="H650" i="8"/>
  <c r="H651" i="8"/>
  <c r="H652" i="8"/>
  <c r="H653" i="8"/>
  <c r="H654" i="8"/>
  <c r="H655" i="8"/>
  <c r="H656" i="8"/>
  <c r="H657" i="8"/>
  <c r="H658" i="8"/>
  <c r="H659" i="8"/>
  <c r="H660" i="8"/>
  <c r="H661" i="8"/>
  <c r="H662" i="8"/>
  <c r="H663" i="8"/>
  <c r="H664" i="8"/>
  <c r="H665" i="8"/>
  <c r="H666" i="8"/>
  <c r="H667" i="8"/>
  <c r="H668" i="8"/>
  <c r="H669" i="8"/>
  <c r="H670" i="8"/>
  <c r="H671" i="8"/>
  <c r="H672" i="8"/>
  <c r="H673" i="8"/>
  <c r="H674" i="8"/>
  <c r="H675" i="8"/>
  <c r="H676" i="8"/>
  <c r="H677" i="8"/>
  <c r="H678" i="8"/>
  <c r="H679" i="8"/>
  <c r="H680" i="8"/>
  <c r="H681" i="8"/>
  <c r="H682" i="8"/>
  <c r="H683" i="8"/>
  <c r="H684" i="8"/>
  <c r="H685" i="8"/>
  <c r="H686" i="8"/>
  <c r="H687" i="8"/>
  <c r="H688" i="8"/>
  <c r="H689" i="8"/>
  <c r="H690" i="8"/>
  <c r="H691" i="8"/>
  <c r="H692" i="8"/>
  <c r="H693" i="8"/>
  <c r="H694" i="8"/>
  <c r="H695" i="8"/>
  <c r="H696" i="8"/>
  <c r="H697" i="8"/>
  <c r="H698" i="8"/>
  <c r="H699" i="8"/>
  <c r="H700" i="8"/>
  <c r="H701" i="8"/>
  <c r="H702" i="8"/>
  <c r="H703" i="8"/>
  <c r="H704" i="8"/>
  <c r="H705" i="8"/>
  <c r="H706" i="8"/>
  <c r="H707" i="8"/>
  <c r="H708" i="8"/>
  <c r="H709" i="8"/>
  <c r="H710" i="8"/>
  <c r="H711" i="8"/>
  <c r="H712" i="8"/>
  <c r="H713" i="8"/>
  <c r="H714" i="8"/>
  <c r="H715" i="8"/>
  <c r="H716" i="8"/>
  <c r="H717" i="8"/>
  <c r="H718" i="8"/>
  <c r="H719" i="8"/>
  <c r="H720" i="8"/>
  <c r="H721" i="8"/>
  <c r="H722" i="8"/>
  <c r="H723" i="8"/>
  <c r="H724" i="8"/>
  <c r="H725" i="8"/>
  <c r="H726" i="8"/>
  <c r="H727" i="8"/>
  <c r="H728" i="8"/>
  <c r="H729" i="8"/>
  <c r="H730" i="8"/>
  <c r="H731" i="8"/>
  <c r="H732" i="8"/>
  <c r="H733" i="8"/>
  <c r="H734" i="8"/>
  <c r="H735" i="8"/>
  <c r="H736" i="8"/>
  <c r="H737" i="8"/>
  <c r="H738" i="8"/>
  <c r="H739" i="8"/>
  <c r="H740" i="8"/>
  <c r="H741" i="8"/>
  <c r="H742" i="8"/>
  <c r="H743" i="8"/>
  <c r="H744" i="8"/>
  <c r="H745" i="8"/>
  <c r="H746" i="8"/>
  <c r="H747" i="8"/>
  <c r="H748" i="8"/>
  <c r="H749" i="8"/>
  <c r="H750" i="8"/>
  <c r="H751" i="8"/>
  <c r="H752" i="8"/>
  <c r="H753" i="8"/>
  <c r="H754" i="8"/>
  <c r="H755" i="8"/>
  <c r="H756" i="8"/>
  <c r="H757" i="8"/>
  <c r="H758" i="8"/>
  <c r="H759" i="8"/>
  <c r="H760" i="8"/>
  <c r="H761" i="8"/>
  <c r="H762" i="8"/>
  <c r="H763" i="8"/>
  <c r="H764" i="8"/>
  <c r="H765" i="8"/>
  <c r="H766" i="8"/>
  <c r="H767" i="8"/>
  <c r="H768" i="8"/>
  <c r="H769" i="8"/>
  <c r="H770" i="8"/>
  <c r="H771" i="8"/>
  <c r="H772" i="8"/>
  <c r="H773" i="8"/>
  <c r="H774" i="8"/>
  <c r="H775" i="8"/>
  <c r="H776" i="8"/>
  <c r="H777" i="8"/>
  <c r="H778" i="8"/>
  <c r="H779" i="8"/>
  <c r="H780" i="8"/>
  <c r="H781" i="8"/>
  <c r="H782" i="8"/>
  <c r="H783" i="8"/>
  <c r="H784" i="8"/>
  <c r="H785" i="8"/>
  <c r="H786" i="8"/>
  <c r="H787" i="8"/>
  <c r="H788" i="8"/>
  <c r="H789" i="8"/>
  <c r="H790" i="8"/>
  <c r="H791" i="8"/>
  <c r="H792" i="8"/>
  <c r="H793" i="8"/>
  <c r="H794" i="8"/>
  <c r="H795" i="8"/>
  <c r="H796" i="8"/>
  <c r="H797" i="8"/>
  <c r="H798" i="8"/>
  <c r="H799" i="8"/>
  <c r="H800" i="8"/>
  <c r="H801" i="8"/>
  <c r="H802" i="8"/>
  <c r="H803" i="8"/>
  <c r="H804" i="8"/>
  <c r="H805" i="8"/>
  <c r="H806" i="8"/>
  <c r="H807" i="8"/>
  <c r="H808" i="8"/>
  <c r="H809" i="8"/>
  <c r="H810" i="8"/>
  <c r="H811" i="8"/>
  <c r="H812" i="8"/>
  <c r="H813" i="8"/>
  <c r="H814" i="8"/>
  <c r="H815" i="8"/>
  <c r="H816" i="8"/>
  <c r="H817" i="8"/>
  <c r="H818" i="8"/>
  <c r="H819" i="8"/>
  <c r="H820" i="8"/>
  <c r="H821" i="8"/>
  <c r="H822" i="8"/>
  <c r="H823" i="8"/>
  <c r="H824" i="8"/>
  <c r="H825" i="8"/>
  <c r="H826" i="8"/>
  <c r="H827" i="8"/>
  <c r="H828" i="8"/>
  <c r="H829" i="8"/>
  <c r="H830" i="8"/>
  <c r="H831" i="8"/>
  <c r="H832" i="8"/>
  <c r="H833" i="8"/>
  <c r="H834" i="8"/>
  <c r="H835" i="8"/>
  <c r="H836" i="8"/>
  <c r="H837" i="8"/>
  <c r="H838" i="8"/>
  <c r="H839" i="8"/>
  <c r="H840" i="8"/>
  <c r="H841" i="8"/>
  <c r="H842" i="8"/>
  <c r="H843" i="8"/>
  <c r="H844" i="8"/>
  <c r="H845" i="8"/>
  <c r="H846" i="8"/>
  <c r="H847" i="8"/>
  <c r="H848" i="8"/>
  <c r="H849" i="8"/>
  <c r="H850" i="8"/>
  <c r="H851" i="8"/>
  <c r="H852" i="8"/>
  <c r="H853" i="8"/>
  <c r="H854" i="8"/>
  <c r="H855" i="8"/>
  <c r="H856" i="8"/>
  <c r="H857" i="8"/>
  <c r="H858" i="8"/>
  <c r="H859" i="8"/>
  <c r="H860" i="8"/>
  <c r="H861" i="8"/>
  <c r="H862" i="8"/>
  <c r="H863" i="8"/>
  <c r="H864" i="8"/>
  <c r="H865" i="8"/>
  <c r="H866" i="8"/>
  <c r="H867" i="8"/>
  <c r="H868" i="8"/>
  <c r="H869" i="8"/>
  <c r="H870" i="8"/>
  <c r="H871" i="8"/>
  <c r="H872" i="8"/>
  <c r="H873" i="8"/>
  <c r="H874" i="8"/>
  <c r="H875" i="8"/>
  <c r="H876" i="8"/>
  <c r="H877" i="8"/>
  <c r="H878" i="8"/>
  <c r="H879" i="8"/>
  <c r="H880" i="8"/>
  <c r="H881" i="8"/>
  <c r="H882" i="8"/>
  <c r="H883" i="8"/>
  <c r="H884" i="8"/>
  <c r="H885" i="8"/>
  <c r="H886" i="8"/>
  <c r="H887" i="8"/>
  <c r="H888" i="8"/>
  <c r="H889" i="8"/>
  <c r="H890" i="8"/>
  <c r="H891" i="8"/>
  <c r="H892" i="8"/>
  <c r="H893" i="8"/>
  <c r="H894" i="8"/>
  <c r="H895" i="8"/>
  <c r="H896" i="8"/>
  <c r="H897" i="8"/>
  <c r="H898" i="8"/>
  <c r="H899" i="8"/>
  <c r="H900" i="8"/>
  <c r="H901" i="8"/>
  <c r="H902" i="8"/>
  <c r="H903" i="8"/>
  <c r="H904" i="8"/>
  <c r="H905" i="8"/>
  <c r="H906" i="8"/>
  <c r="H907" i="8"/>
  <c r="H908" i="8"/>
  <c r="H909" i="8"/>
  <c r="H910" i="8"/>
  <c r="H911" i="8"/>
  <c r="H912" i="8"/>
  <c r="H913" i="8"/>
  <c r="H914" i="8"/>
  <c r="H915" i="8"/>
  <c r="H916" i="8"/>
  <c r="H917" i="8"/>
  <c r="H918" i="8"/>
  <c r="H919" i="8"/>
  <c r="H920" i="8"/>
  <c r="H921" i="8"/>
  <c r="H922" i="8"/>
  <c r="H923" i="8"/>
  <c r="H924" i="8"/>
  <c r="H925" i="8"/>
  <c r="H926" i="8"/>
  <c r="H927" i="8"/>
  <c r="H928" i="8"/>
  <c r="H929" i="8"/>
  <c r="H930" i="8"/>
  <c r="H931" i="8"/>
  <c r="H932" i="8"/>
  <c r="H933" i="8"/>
  <c r="H934" i="8"/>
  <c r="H935" i="8"/>
  <c r="H936" i="8"/>
  <c r="H937" i="8"/>
  <c r="H938" i="8"/>
  <c r="H939" i="8"/>
  <c r="H940" i="8"/>
  <c r="H941" i="8"/>
  <c r="H942" i="8"/>
  <c r="H943" i="8"/>
  <c r="H944" i="8"/>
  <c r="H945" i="8"/>
  <c r="H946" i="8"/>
  <c r="H947" i="8"/>
  <c r="H948" i="8"/>
  <c r="H949" i="8"/>
  <c r="H950" i="8"/>
  <c r="H951" i="8"/>
  <c r="H952" i="8"/>
  <c r="H953" i="8"/>
  <c r="H954" i="8"/>
  <c r="H955" i="8"/>
  <c r="H956" i="8"/>
  <c r="H957" i="8"/>
  <c r="H958" i="8"/>
  <c r="H959" i="8"/>
  <c r="H960" i="8"/>
  <c r="H961" i="8"/>
  <c r="H962" i="8"/>
  <c r="H963" i="8"/>
  <c r="H964" i="8"/>
  <c r="H965" i="8"/>
  <c r="H966" i="8"/>
  <c r="H967" i="8"/>
  <c r="H968" i="8"/>
  <c r="H969" i="8"/>
  <c r="H970" i="8"/>
  <c r="H971" i="8"/>
  <c r="H972" i="8"/>
  <c r="H973" i="8"/>
  <c r="H974" i="8"/>
  <c r="H975" i="8"/>
  <c r="H976" i="8"/>
  <c r="H977" i="8"/>
  <c r="H978" i="8"/>
  <c r="H979" i="8"/>
  <c r="H980" i="8"/>
  <c r="H981" i="8"/>
  <c r="H982" i="8"/>
  <c r="H983" i="8"/>
  <c r="H984" i="8"/>
  <c r="H985" i="8"/>
  <c r="H986" i="8"/>
  <c r="H987" i="8"/>
  <c r="H988" i="8"/>
  <c r="H989" i="8"/>
  <c r="H990" i="8"/>
  <c r="H991" i="8"/>
  <c r="H992" i="8"/>
  <c r="H993" i="8"/>
  <c r="H994" i="8"/>
  <c r="H995" i="8"/>
  <c r="H996" i="8"/>
  <c r="H997" i="8"/>
  <c r="H998" i="8"/>
  <c r="H999" i="8"/>
  <c r="H1000" i="8"/>
  <c r="H1001" i="8"/>
  <c r="H1002" i="8"/>
  <c r="H1003" i="8"/>
  <c r="H1004" i="8"/>
  <c r="H1005" i="8"/>
  <c r="H1006" i="8"/>
  <c r="H1007" i="8"/>
  <c r="H1008" i="8"/>
  <c r="H1009" i="8"/>
  <c r="H1010" i="8"/>
  <c r="H1011" i="8"/>
  <c r="H1012" i="8"/>
  <c r="H1013" i="8"/>
  <c r="H1014" i="8"/>
  <c r="H1015" i="8"/>
  <c r="H1016" i="8"/>
  <c r="H1017" i="8"/>
  <c r="H1018" i="8"/>
  <c r="H1019" i="8"/>
  <c r="H1020" i="8"/>
  <c r="H1021" i="8"/>
  <c r="H1022" i="8"/>
  <c r="H1023" i="8"/>
  <c r="H1024" i="8"/>
  <c r="H1025" i="8"/>
  <c r="H1026" i="8"/>
  <c r="H1027" i="8"/>
  <c r="H1028" i="8"/>
  <c r="H1029" i="8"/>
  <c r="H1030" i="8"/>
  <c r="H1031" i="8"/>
  <c r="H1032" i="8"/>
  <c r="H1033" i="8"/>
  <c r="H1034" i="8"/>
  <c r="H1035" i="8"/>
  <c r="H1036" i="8"/>
  <c r="H1037" i="8"/>
  <c r="H1038" i="8"/>
  <c r="H1039" i="8"/>
  <c r="H1040" i="8"/>
  <c r="H1041" i="8"/>
  <c r="H1042" i="8"/>
  <c r="H1043" i="8"/>
  <c r="H1044" i="8"/>
  <c r="H1045" i="8"/>
  <c r="H1046" i="8"/>
  <c r="H1047" i="8"/>
  <c r="H1048" i="8"/>
  <c r="H1049" i="8"/>
  <c r="H1050" i="8"/>
  <c r="H1051" i="8"/>
  <c r="H1052" i="8"/>
  <c r="H1053" i="8"/>
  <c r="H1054" i="8"/>
  <c r="H1055" i="8"/>
  <c r="H1056" i="8"/>
  <c r="H1057" i="8"/>
  <c r="H1058" i="8"/>
  <c r="H1059" i="8"/>
  <c r="H1060" i="8"/>
  <c r="H1061" i="8"/>
  <c r="H1062" i="8"/>
  <c r="H1063" i="8"/>
  <c r="H1064" i="8"/>
  <c r="H1065" i="8"/>
  <c r="H1066" i="8"/>
  <c r="H1067" i="8"/>
  <c r="H1068" i="8"/>
  <c r="H1069" i="8"/>
  <c r="H1070" i="8"/>
  <c r="H1071" i="8"/>
  <c r="H1072" i="8"/>
  <c r="H1073" i="8"/>
  <c r="H1074" i="8"/>
  <c r="H1075" i="8"/>
  <c r="H1076" i="8"/>
  <c r="H1077" i="8"/>
  <c r="H1078" i="8"/>
  <c r="H1079" i="8"/>
  <c r="H1080" i="8"/>
  <c r="H1081" i="8"/>
  <c r="H1082" i="8"/>
  <c r="H1083" i="8"/>
  <c r="H1084" i="8"/>
  <c r="H1085" i="8"/>
  <c r="H1086" i="8"/>
  <c r="H1087" i="8"/>
  <c r="H1088" i="8"/>
  <c r="H1089" i="8"/>
  <c r="H1090" i="8"/>
  <c r="H1091" i="8"/>
  <c r="H1092" i="8"/>
  <c r="H1093" i="8"/>
  <c r="H1094" i="8"/>
  <c r="H1095" i="8"/>
  <c r="H1096" i="8"/>
  <c r="H1097" i="8"/>
  <c r="H1098" i="8"/>
  <c r="H1099" i="8"/>
  <c r="H1100" i="8"/>
  <c r="H1101" i="8"/>
  <c r="H1102" i="8"/>
  <c r="H1103" i="8"/>
  <c r="H1104" i="8"/>
  <c r="H1105" i="8"/>
  <c r="H1106" i="8"/>
  <c r="H1107" i="8"/>
  <c r="H1108" i="8"/>
  <c r="H1109" i="8"/>
  <c r="H1110" i="8"/>
  <c r="H1111" i="8"/>
  <c r="H1112" i="8"/>
  <c r="H1113" i="8"/>
  <c r="H1114" i="8"/>
  <c r="H1115" i="8"/>
  <c r="H1116" i="8"/>
  <c r="H1117" i="8"/>
  <c r="H1118" i="8"/>
  <c r="H1119" i="8"/>
  <c r="H1120" i="8"/>
  <c r="H1121" i="8"/>
  <c r="H1122" i="8"/>
  <c r="H1123" i="8"/>
  <c r="H1124" i="8"/>
  <c r="H1125" i="8"/>
  <c r="H1126" i="8"/>
  <c r="H1127" i="8"/>
  <c r="H1128" i="8"/>
  <c r="H1129" i="8"/>
  <c r="H1130" i="8"/>
  <c r="H1131" i="8"/>
  <c r="H1132" i="8"/>
  <c r="H1133" i="8"/>
  <c r="H1134" i="8"/>
  <c r="H1135" i="8"/>
  <c r="H1136" i="8"/>
  <c r="H1137" i="8"/>
  <c r="H1138" i="8"/>
  <c r="H1139" i="8"/>
  <c r="H1140" i="8"/>
  <c r="H1141" i="8"/>
  <c r="H1142" i="8"/>
  <c r="H1143" i="8"/>
  <c r="H1144" i="8"/>
  <c r="H1145" i="8"/>
  <c r="H1146" i="8"/>
  <c r="H1147" i="8"/>
  <c r="H1148" i="8"/>
  <c r="H1149" i="8"/>
  <c r="H1150" i="8"/>
  <c r="H1151" i="8"/>
  <c r="H1152" i="8"/>
  <c r="H1153" i="8"/>
  <c r="H1154" i="8"/>
  <c r="H1155" i="8"/>
  <c r="H1156" i="8"/>
  <c r="H1157" i="8"/>
  <c r="H1158" i="8"/>
  <c r="H1159" i="8"/>
  <c r="H1160" i="8"/>
  <c r="H1161" i="8"/>
  <c r="H1162" i="8"/>
  <c r="H1163" i="8"/>
  <c r="H1164" i="8"/>
  <c r="H1165" i="8"/>
  <c r="H1166" i="8"/>
  <c r="H1167" i="8"/>
  <c r="H1168" i="8"/>
  <c r="H1169" i="8"/>
  <c r="H1170" i="8"/>
  <c r="H1171" i="8"/>
  <c r="H1172" i="8"/>
  <c r="H1173" i="8"/>
  <c r="H1174" i="8"/>
  <c r="H1175" i="8"/>
  <c r="H1176" i="8"/>
  <c r="H1177" i="8"/>
  <c r="H1178" i="8"/>
  <c r="H1179" i="8"/>
  <c r="H1180" i="8"/>
  <c r="H1181" i="8"/>
  <c r="H1182" i="8"/>
  <c r="H1183" i="8"/>
  <c r="H1184" i="8"/>
  <c r="H1185" i="8"/>
  <c r="H1186" i="8"/>
  <c r="H1187" i="8"/>
  <c r="H1188" i="8"/>
  <c r="H1189" i="8"/>
  <c r="H1190" i="8"/>
  <c r="H1191" i="8"/>
  <c r="H1192" i="8"/>
  <c r="H1193" i="8"/>
  <c r="H1194" i="8"/>
  <c r="H1195" i="8"/>
  <c r="H1196" i="8"/>
  <c r="H1197" i="8"/>
  <c r="H1198" i="8"/>
  <c r="H1199" i="8"/>
  <c r="H1200" i="8"/>
  <c r="H1201" i="8"/>
  <c r="H1202" i="8"/>
  <c r="H1203" i="8"/>
  <c r="H1204" i="8"/>
  <c r="H1205" i="8"/>
  <c r="H1206" i="8"/>
  <c r="H1207" i="8"/>
  <c r="H1208" i="8"/>
  <c r="H1209" i="8"/>
  <c r="H1210" i="8"/>
  <c r="H1211" i="8"/>
  <c r="H1212" i="8"/>
  <c r="H1213" i="8"/>
  <c r="H1214" i="8"/>
  <c r="H1215" i="8"/>
  <c r="H1216" i="8"/>
  <c r="H1217" i="8"/>
  <c r="H1218" i="8"/>
  <c r="H1219" i="8"/>
  <c r="H1220" i="8"/>
  <c r="H1221" i="8"/>
  <c r="H1222" i="8"/>
  <c r="H1223" i="8"/>
  <c r="H1224" i="8"/>
  <c r="H1225" i="8"/>
  <c r="H1226" i="8"/>
  <c r="H1227" i="8"/>
  <c r="H1228" i="8"/>
  <c r="H1229" i="8"/>
  <c r="H1230" i="8"/>
  <c r="H1231" i="8"/>
  <c r="H1232" i="8"/>
  <c r="H1233" i="8"/>
  <c r="H1234" i="8"/>
  <c r="H1235" i="8"/>
  <c r="H1236" i="8"/>
  <c r="H1237" i="8"/>
  <c r="H1238" i="8"/>
  <c r="H1239" i="8"/>
  <c r="H1240" i="8"/>
  <c r="H1241" i="8"/>
  <c r="H1242" i="8"/>
  <c r="H1243" i="8"/>
  <c r="H1244" i="8"/>
  <c r="H1245" i="8"/>
  <c r="H1246" i="8"/>
  <c r="H1247" i="8"/>
  <c r="H1248" i="8"/>
  <c r="H1249" i="8"/>
  <c r="H1250" i="8"/>
  <c r="H1251" i="8"/>
  <c r="H1252" i="8"/>
  <c r="H1253" i="8"/>
  <c r="H1254" i="8"/>
  <c r="H1255" i="8"/>
  <c r="H1256" i="8"/>
  <c r="H1257" i="8"/>
  <c r="H1258" i="8"/>
  <c r="H1259" i="8"/>
  <c r="H1260" i="8"/>
  <c r="H1261" i="8"/>
  <c r="H1262" i="8"/>
  <c r="H1263" i="8"/>
  <c r="H1264" i="8"/>
  <c r="H1265" i="8"/>
  <c r="H1266" i="8"/>
  <c r="H1267" i="8"/>
  <c r="H1268" i="8"/>
  <c r="H1269" i="8"/>
  <c r="H1270" i="8"/>
  <c r="H1271" i="8"/>
  <c r="H1272" i="8"/>
  <c r="H1273" i="8"/>
  <c r="H1274" i="8"/>
  <c r="H1275" i="8"/>
  <c r="H1276" i="8"/>
  <c r="H1277" i="8"/>
  <c r="H1278" i="8"/>
  <c r="H1279" i="8"/>
  <c r="H1280" i="8"/>
  <c r="H1281" i="8"/>
  <c r="H1282" i="8"/>
  <c r="H1283" i="8"/>
  <c r="H1284" i="8"/>
  <c r="H1285" i="8"/>
  <c r="H1286" i="8"/>
  <c r="H1287" i="8"/>
  <c r="H1288" i="8"/>
  <c r="H1289" i="8"/>
  <c r="H1290" i="8"/>
  <c r="H1291" i="8"/>
  <c r="H1292" i="8"/>
  <c r="H1293" i="8"/>
  <c r="H1294" i="8"/>
  <c r="H1295" i="8"/>
  <c r="H1296" i="8"/>
  <c r="H1297" i="8"/>
  <c r="H1298" i="8"/>
  <c r="H1299" i="8"/>
  <c r="H1300" i="8"/>
  <c r="H1301" i="8"/>
  <c r="H1302" i="8"/>
  <c r="H1303" i="8"/>
  <c r="H1304" i="8"/>
  <c r="H1305" i="8"/>
  <c r="H1306" i="8"/>
  <c r="H1307" i="8"/>
  <c r="H1308" i="8"/>
  <c r="H1309" i="8"/>
  <c r="H1310" i="8"/>
  <c r="H1311" i="8"/>
  <c r="H1312" i="8"/>
  <c r="H1313" i="8"/>
  <c r="H1314" i="8"/>
  <c r="H1315" i="8"/>
  <c r="H1316" i="8"/>
  <c r="H1317" i="8"/>
  <c r="H1318" i="8"/>
  <c r="H1319" i="8"/>
  <c r="H1320" i="8"/>
  <c r="H1321" i="8"/>
  <c r="H1322" i="8"/>
  <c r="H1323" i="8"/>
  <c r="H1324" i="8"/>
  <c r="H1325" i="8"/>
  <c r="H1326" i="8"/>
  <c r="H1327" i="8"/>
  <c r="H1328" i="8"/>
  <c r="H1329" i="8"/>
  <c r="H1330" i="8"/>
  <c r="H1331" i="8"/>
  <c r="H1332" i="8"/>
  <c r="H1333" i="8"/>
  <c r="H1334" i="8"/>
  <c r="H1335" i="8"/>
  <c r="H1336" i="8"/>
  <c r="H1337" i="8"/>
  <c r="H1338" i="8"/>
  <c r="H1339" i="8"/>
  <c r="H1340" i="8"/>
  <c r="H1341" i="8"/>
  <c r="H1342" i="8"/>
  <c r="H1343" i="8"/>
  <c r="H1344" i="8"/>
  <c r="H1345" i="8"/>
  <c r="H1346" i="8"/>
  <c r="H1347" i="8"/>
  <c r="H1348" i="8"/>
  <c r="H1349" i="8"/>
  <c r="H1350" i="8"/>
  <c r="H1351" i="8"/>
  <c r="H1352" i="8"/>
  <c r="H1353" i="8"/>
  <c r="H1354" i="8"/>
  <c r="H1355" i="8"/>
  <c r="H1356" i="8"/>
  <c r="H1357" i="8"/>
  <c r="H1358" i="8"/>
  <c r="H1359" i="8"/>
  <c r="H1360" i="8"/>
  <c r="H1361" i="8"/>
  <c r="H1362" i="8"/>
  <c r="H1363" i="8"/>
  <c r="H1364" i="8"/>
  <c r="H1365" i="8"/>
  <c r="H1366" i="8"/>
  <c r="H1367" i="8"/>
  <c r="H1368" i="8"/>
  <c r="H1369" i="8"/>
  <c r="H1370" i="8"/>
  <c r="H1371" i="8"/>
  <c r="H1372" i="8"/>
  <c r="H1373" i="8"/>
  <c r="H1374" i="8"/>
  <c r="H1375" i="8"/>
  <c r="H1376" i="8"/>
  <c r="H1377" i="8"/>
  <c r="H1378" i="8"/>
  <c r="H1379" i="8"/>
  <c r="H1380" i="8"/>
  <c r="H1381" i="8"/>
  <c r="H1382" i="8"/>
  <c r="H1383" i="8"/>
  <c r="H1384" i="8"/>
  <c r="H1385" i="8"/>
  <c r="H1386" i="8"/>
  <c r="H1387" i="8"/>
  <c r="H1388" i="8"/>
  <c r="H1389" i="8"/>
  <c r="H1390" i="8"/>
  <c r="H1391" i="8"/>
  <c r="H1392" i="8"/>
  <c r="H1393" i="8"/>
  <c r="H1394" i="8"/>
  <c r="H1395" i="8"/>
  <c r="H1396" i="8"/>
  <c r="H1397" i="8"/>
  <c r="H1398" i="8"/>
  <c r="H1399" i="8"/>
  <c r="H1400" i="8"/>
  <c r="H1401" i="8"/>
  <c r="H1402" i="8"/>
  <c r="H1403" i="8"/>
  <c r="H1404" i="8"/>
  <c r="H1405" i="8"/>
  <c r="H1406" i="8"/>
  <c r="H1407" i="8"/>
  <c r="H1408" i="8"/>
  <c r="H1409" i="8"/>
  <c r="H1410" i="8"/>
  <c r="H1411" i="8"/>
  <c r="H1412" i="8"/>
  <c r="H1413" i="8"/>
  <c r="H1414" i="8"/>
  <c r="H1415" i="8"/>
  <c r="H1416" i="8"/>
  <c r="H1417" i="8"/>
  <c r="H1418" i="8"/>
  <c r="H1419" i="8"/>
  <c r="H1420" i="8"/>
  <c r="H1421" i="8"/>
  <c r="H1422" i="8"/>
  <c r="H1423" i="8"/>
  <c r="H1424" i="8"/>
  <c r="H1425" i="8"/>
  <c r="H1426" i="8"/>
  <c r="H1427" i="8"/>
  <c r="H1428" i="8"/>
  <c r="H1429" i="8"/>
  <c r="H1430" i="8"/>
  <c r="H1431" i="8"/>
  <c r="H1432" i="8"/>
  <c r="H1433" i="8"/>
  <c r="H1434" i="8"/>
  <c r="H1435" i="8"/>
  <c r="H1436" i="8"/>
  <c r="H1437" i="8"/>
  <c r="H1438" i="8"/>
  <c r="H1439" i="8"/>
  <c r="H1440" i="8"/>
  <c r="H1441" i="8"/>
  <c r="H1442" i="8"/>
  <c r="H1443" i="8"/>
  <c r="H1444" i="8"/>
  <c r="H1445" i="8"/>
  <c r="H1446" i="8"/>
  <c r="H1447" i="8"/>
  <c r="H1448" i="8"/>
  <c r="H1449" i="8"/>
  <c r="H1450" i="8"/>
  <c r="H1451" i="8"/>
  <c r="H1452" i="8"/>
  <c r="H1453" i="8"/>
  <c r="H1454" i="8"/>
  <c r="H1455" i="8"/>
  <c r="H1456" i="8"/>
  <c r="H1457" i="8"/>
  <c r="H1458" i="8"/>
  <c r="H1459" i="8"/>
  <c r="H1460" i="8"/>
  <c r="H1461" i="8"/>
  <c r="H1462" i="8"/>
  <c r="H1463" i="8"/>
  <c r="H1464" i="8"/>
  <c r="H1465" i="8"/>
  <c r="H146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E60E6C-1DAF-4FAD-A65C-F353C60A734B}"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58F741DA-77F7-479C-9571-979704608D94}"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0048948A-F50F-4479-864F-B259FCBFAE00}" keepAlive="1" name="Query - Table1 (3)" description="Connection to the 'Table1 (3)' query in the workbook." type="5" refreshedVersion="8" background="1" saveData="1">
    <dbPr connection="Provider=Microsoft.Mashup.OleDb.1;Data Source=$Workbook$;Location=&quot;Table1 (3)&quot;;Extended Properties=&quot;&quot;" command="SELECT * FROM [Table1 (3)]"/>
  </connection>
</connections>
</file>

<file path=xl/sharedStrings.xml><?xml version="1.0" encoding="utf-8"?>
<sst xmlns="http://schemas.openxmlformats.org/spreadsheetml/2006/main" count="28682" uniqueCount="14026">
  <si>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</si>
  <si>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</si>
  <si>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</si>
  <si>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</si>
  <si>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</si>
  <si>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</si>
  <si>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</si>
  <si>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</si>
  <si>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</si>
  <si>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</si>
  <si>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</si>
  <si>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</si>
  <si>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</si>
  <si>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</si>
  <si>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</si>
  <si>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</si>
  <si>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</si>
  <si>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</si>
  <si>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</si>
  <si>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</si>
  <si>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</si>
  <si>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</si>
  <si>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</si>
  <si>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</si>
  <si>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</si>
  <si>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</si>
  <si>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</si>
  <si>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</si>
  <si>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</si>
  <si>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</si>
  <si>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</si>
  <si>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</si>
  <si>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</si>
  <si>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</si>
  <si>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</si>
  <si>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</si>
  <si>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</si>
  <si>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</si>
  <si>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</si>
  <si>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</si>
  <si>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</si>
  <si>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</si>
  <si>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</si>
  <si>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</si>
  <si>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</si>
  <si>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</si>
  <si>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</si>
  <si>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</si>
  <si>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</si>
  <si>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</si>
  <si>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</si>
  <si>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</si>
  <si>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</si>
  <si>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</si>
  <si>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</si>
  <si>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</si>
  <si>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</si>
  <si>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</si>
  <si>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</si>
  <si>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</si>
  <si>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</si>
  <si>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</si>
  <si>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</si>
  <si>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</si>
  <si>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</si>
  <si>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</si>
  <si>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</si>
  <si>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</si>
  <si>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</si>
  <si>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</si>
  <si>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</si>
  <si>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</si>
  <si>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</si>
  <si>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</si>
  <si>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</si>
  <si>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</si>
  <si>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</si>
  <si>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</si>
  <si>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</si>
  <si>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</si>
  <si>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</si>
  <si>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</si>
  <si>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</si>
  <si>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</si>
  <si>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</si>
  <si>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</si>
  <si>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</si>
  <si>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</si>
  <si>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</si>
  <si>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</si>
  <si>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</si>
  <si>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</si>
  <si>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</si>
  <si>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</si>
  <si>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</si>
  <si>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</si>
  <si>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</si>
  <si>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</si>
  <si>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</si>
  <si>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</si>
  <si>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</si>
  <si>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</si>
  <si>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</si>
  <si>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</si>
  <si>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</si>
  <si>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</si>
  <si>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</si>
  <si>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</si>
  <si>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</si>
  <si>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</si>
  <si>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</si>
  <si>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</si>
  <si>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</si>
  <si>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</si>
  <si>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</si>
  <si>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</si>
  <si>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</si>
  <si>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</si>
  <si>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</si>
  <si>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</si>
  <si>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</si>
  <si>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</si>
  <si>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</si>
  <si>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</si>
  <si>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</si>
  <si>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</si>
  <si>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</si>
  <si>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</si>
  <si>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</si>
  <si>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</si>
  <si>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</si>
  <si>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</si>
  <si>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</si>
  <si>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</si>
  <si>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</si>
  <si>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</si>
  <si>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</si>
  <si>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</si>
  <si>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</si>
  <si>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</si>
  <si>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</si>
  <si>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</si>
  <si>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</si>
  <si>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</si>
  <si>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</si>
  <si>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</si>
  <si>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</si>
  <si>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</si>
  <si>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</si>
  <si>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</si>
  <si>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</si>
  <si>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</si>
  <si>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</si>
  <si>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</si>
  <si>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</si>
  <si>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</si>
  <si>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</si>
  <si>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</si>
  <si>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</si>
  <si>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</si>
  <si>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</si>
  <si>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</si>
  <si>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</si>
  <si>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</si>
  <si>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</si>
  <si>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</si>
  <si>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</si>
  <si>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</si>
  <si>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</si>
  <si>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</si>
  <si>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</si>
  <si>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</si>
  <si>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</si>
  <si>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</si>
  <si>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</si>
  <si>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</si>
  <si>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</si>
  <si>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</si>
  <si>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</si>
  <si>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</si>
  <si>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</si>
  <si>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</si>
  <si>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</si>
  <si>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</si>
  <si>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</si>
  <si>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</si>
  <si>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</si>
  <si>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</si>
  <si>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</si>
  <si>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</si>
  <si>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</si>
  <si>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</si>
  <si>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</si>
  <si>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</si>
  <si>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</si>
  <si>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</si>
  <si>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</si>
  <si>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</si>
  <si>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</si>
  <si>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</si>
  <si>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</si>
  <si>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</si>
  <si>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</si>
  <si>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</si>
  <si>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</si>
  <si>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</si>
  <si>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</si>
  <si>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</si>
  <si>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</si>
  <si>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</si>
  <si>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</si>
  <si>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</si>
  <si>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</si>
  <si>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</si>
  <si>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</si>
  <si>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</si>
  <si>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</si>
  <si>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</si>
  <si>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</si>
  <si>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</si>
  <si>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</si>
  <si>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</si>
  <si>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</si>
  <si>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</si>
  <si>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</si>
  <si>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</si>
  <si>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</si>
  <si>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</si>
  <si>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</si>
  <si>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</si>
  <si>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</si>
  <si>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</si>
  <si>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</si>
  <si>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</si>
  <si>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</si>
  <si>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</si>
  <si>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</si>
  <si>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</si>
  <si>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</si>
  <si>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</si>
  <si>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</si>
  <si>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</si>
  <si>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</si>
  <si>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</si>
  <si>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</si>
  <si>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</si>
  <si>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</si>
  <si>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</si>
  <si>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</si>
  <si>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</si>
  <si>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</si>
  <si>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</si>
  <si>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</si>
  <si>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</si>
  <si>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</si>
  <si>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</si>
  <si>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</si>
  <si>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</si>
  <si>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</si>
  <si>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</si>
  <si>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</si>
  <si>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</si>
  <si>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</si>
  <si>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</si>
  <si>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</si>
  <si>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</si>
  <si>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</si>
  <si>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</si>
  <si>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</si>
  <si>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</si>
  <si>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</si>
  <si>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</si>
  <si>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</si>
  <si>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</si>
  <si>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</si>
  <si>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</si>
  <si>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</si>
  <si>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</si>
  <si>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</si>
  <si>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</si>
  <si>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</si>
  <si>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</si>
  <si>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</si>
  <si>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</si>
  <si>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</si>
  <si>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</si>
  <si>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</si>
  <si>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</si>
  <si>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</si>
  <si>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</si>
  <si>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</si>
  <si>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</si>
  <si>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</si>
  <si>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</si>
  <si>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</si>
  <si>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</si>
  <si>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</si>
  <si>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</si>
  <si>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</si>
  <si>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</si>
  <si>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</si>
  <si>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</si>
  <si>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</si>
  <si>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</si>
  <si>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</si>
  <si>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</si>
  <si>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</si>
  <si>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</si>
  <si>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</si>
  <si>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</si>
  <si>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</si>
  <si>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</si>
  <si>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</si>
  <si>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</si>
  <si>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</si>
  <si>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</si>
  <si>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</si>
  <si>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</si>
  <si>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</si>
  <si>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</si>
  <si>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</si>
  <si>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</si>
  <si>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</si>
  <si>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</si>
  <si>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</si>
  <si>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</si>
  <si>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</si>
  <si>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</si>
  <si>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</si>
  <si>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</si>
  <si>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</si>
  <si>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</si>
  <si>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</si>
  <si>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</si>
  <si>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</si>
  <si>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</si>
  <si>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</si>
  <si>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</si>
  <si>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</si>
  <si>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</si>
  <si>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</si>
  <si>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</si>
  <si>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</si>
  <si>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</si>
  <si>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</si>
  <si>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</si>
  <si>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</si>
  <si>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</si>
  <si>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</si>
  <si>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</si>
  <si>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</si>
  <si>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</si>
  <si>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</si>
  <si>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</si>
  <si>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</si>
  <si>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</si>
  <si>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</si>
  <si>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</si>
  <si>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</si>
  <si>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</si>
  <si>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</si>
  <si>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</si>
  <si>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</si>
  <si>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</si>
  <si>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</si>
  <si>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</si>
  <si>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</si>
  <si>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</si>
  <si>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</si>
  <si>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</si>
  <si>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</si>
  <si>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</si>
  <si>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</si>
  <si>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</si>
  <si>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</si>
  <si>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</si>
  <si>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</si>
  <si>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</si>
  <si>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</si>
  <si>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</si>
  <si>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</si>
  <si>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</si>
  <si>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</si>
  <si>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</si>
  <si>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</si>
  <si>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</si>
  <si>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</si>
  <si>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</si>
  <si>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</si>
  <si>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</si>
  <si>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</si>
  <si>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</si>
  <si>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</si>
  <si>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</si>
  <si>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</si>
  <si>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</si>
  <si>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</si>
  <si>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</si>
  <si>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</si>
  <si>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</si>
  <si>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</si>
  <si>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</si>
  <si>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</si>
  <si>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</si>
  <si>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</si>
  <si>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</si>
  <si>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</si>
  <si>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</si>
  <si>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</si>
  <si>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</si>
  <si>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</si>
  <si>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</si>
  <si>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</si>
  <si>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</si>
  <si>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</si>
  <si>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</si>
  <si>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</si>
  <si>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</si>
  <si>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</si>
  <si>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</si>
  <si>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</si>
  <si>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</si>
  <si>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</si>
  <si>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</si>
  <si>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</si>
  <si>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</si>
  <si>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</si>
  <si>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</si>
  <si>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</si>
  <si>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</si>
  <si>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</si>
  <si>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</si>
  <si>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</si>
  <si>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</si>
  <si>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</si>
  <si>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</si>
  <si>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</si>
  <si>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</si>
  <si>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</si>
  <si>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</si>
  <si>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</si>
  <si>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</si>
  <si>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</si>
  <si>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</si>
  <si>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</si>
  <si>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</si>
  <si>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</si>
  <si>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</si>
  <si>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</si>
  <si>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</si>
  <si>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</si>
  <si>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</si>
  <si>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</si>
  <si>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</si>
  <si>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</si>
  <si>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</si>
  <si>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</si>
  <si>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</si>
  <si>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</si>
  <si>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</si>
  <si>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</si>
  <si>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</si>
  <si>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</si>
  <si>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</si>
  <si>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</si>
  <si>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</si>
  <si>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</si>
  <si>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</si>
  <si>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</si>
  <si>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</si>
  <si>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</si>
  <si>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</si>
  <si>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</si>
  <si>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</si>
  <si>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</si>
  <si>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</si>
  <si>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</si>
  <si>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</si>
  <si>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</si>
  <si>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</si>
  <si>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</si>
  <si>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</si>
  <si>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</si>
  <si>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</si>
  <si>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</si>
  <si>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</si>
  <si>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</si>
  <si>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</si>
  <si>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</si>
  <si>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</si>
  <si>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</si>
  <si>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</si>
  <si>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</si>
  <si>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</si>
  <si>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</si>
  <si>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</si>
  <si>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</si>
  <si>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</si>
  <si>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</si>
  <si>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</si>
  <si>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</si>
  <si>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</si>
  <si>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</si>
  <si>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</si>
  <si>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</si>
  <si>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</si>
  <si>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</si>
  <si>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</si>
  <si>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</si>
  <si>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</si>
  <si>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</si>
  <si>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</si>
  <si>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</si>
  <si>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</si>
  <si>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</si>
  <si>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</si>
  <si>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</si>
  <si>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</si>
  <si>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</si>
  <si>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</si>
  <si>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</si>
  <si>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</si>
  <si>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</si>
  <si>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</si>
  <si>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</si>
  <si>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</si>
  <si>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</si>
  <si>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</si>
  <si>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</si>
  <si>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</si>
  <si>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</si>
  <si>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</si>
  <si>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</si>
  <si>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</si>
  <si>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</si>
  <si>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</si>
  <si>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</si>
  <si>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</si>
  <si>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</si>
  <si>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</si>
  <si>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</si>
  <si>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</si>
  <si>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</si>
  <si>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</si>
  <si>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</si>
  <si>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</si>
  <si>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</si>
  <si>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</si>
  <si>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</si>
  <si>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</si>
  <si>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</si>
  <si>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</si>
  <si>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</si>
  <si>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</si>
  <si>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</si>
  <si>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</si>
  <si>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</si>
  <si>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</si>
  <si>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</si>
  <si>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</si>
  <si>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</si>
  <si>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</si>
  <si>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</si>
  <si>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</si>
  <si>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</si>
  <si>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</si>
  <si>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</si>
  <si>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</si>
  <si>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</si>
  <si>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</si>
  <si>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</si>
  <si>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</si>
  <si>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</si>
  <si>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</si>
  <si>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</si>
  <si>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</si>
  <si>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</si>
  <si>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</si>
  <si>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</si>
  <si>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</si>
  <si>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</si>
  <si>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</si>
  <si>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</si>
  <si>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</si>
  <si>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</si>
  <si>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</si>
  <si>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</si>
  <si>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</si>
  <si>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</si>
  <si>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</si>
  <si>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</si>
  <si>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</si>
  <si>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</si>
  <si>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</si>
  <si>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</si>
  <si>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</si>
  <si>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</si>
  <si>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</si>
  <si>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</si>
  <si>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</si>
  <si>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</si>
  <si>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</si>
  <si>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</si>
  <si>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</si>
  <si>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</si>
  <si>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</si>
  <si>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</si>
  <si>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</si>
  <si>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</si>
  <si>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</si>
  <si>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</si>
  <si>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</si>
  <si>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</si>
  <si>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</si>
  <si>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</si>
  <si>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</si>
  <si>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</si>
  <si>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</si>
  <si>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</si>
  <si>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</si>
  <si>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</si>
  <si>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</si>
  <si>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</si>
  <si>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</si>
  <si>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</si>
  <si>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</si>
  <si>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</si>
  <si>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</si>
  <si>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</si>
  <si>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</si>
  <si>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</si>
  <si>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</si>
  <si>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</si>
  <si>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</si>
  <si>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</si>
  <si>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</si>
  <si>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</si>
  <si>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</si>
  <si>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</si>
  <si>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</si>
  <si>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</si>
  <si>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</si>
  <si>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</si>
  <si>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</si>
  <si>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</si>
  <si>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</si>
  <si>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</si>
  <si>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</si>
  <si>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</si>
  <si>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</si>
  <si>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</si>
  <si>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</si>
  <si>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</si>
  <si>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</si>
  <si>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</si>
  <si>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</si>
  <si>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</si>
  <si>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</si>
  <si>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</si>
  <si>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</si>
  <si>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</si>
  <si>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</si>
  <si>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</si>
  <si>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</si>
  <si>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</si>
  <si>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</si>
  <si>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</si>
  <si>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</si>
  <si>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</si>
  <si>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</si>
  <si>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</si>
  <si>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</si>
  <si>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</si>
  <si>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</si>
  <si>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</si>
  <si>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</si>
  <si>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</si>
  <si>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</si>
  <si>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</si>
  <si>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</si>
  <si>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</si>
  <si>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</si>
  <si>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</si>
  <si>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</si>
  <si>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</si>
  <si>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</si>
  <si>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</si>
  <si>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</si>
  <si>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</si>
  <si>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</si>
  <si>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</si>
  <si>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</si>
  <si>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</si>
  <si>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</si>
  <si>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</si>
  <si>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</si>
  <si>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</si>
  <si>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</si>
  <si>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</si>
  <si>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</si>
  <si>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</si>
  <si>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</si>
  <si>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</si>
  <si>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</si>
  <si>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</si>
  <si>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</si>
  <si>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</si>
  <si>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</si>
  <si>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</si>
  <si>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</si>
  <si>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</si>
  <si>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</si>
  <si>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</si>
  <si>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</si>
  <si>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</si>
  <si>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</si>
  <si>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</si>
  <si>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</si>
  <si>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</si>
  <si>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</si>
  <si>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</si>
  <si>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</si>
  <si>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</si>
  <si>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</si>
  <si>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</si>
  <si>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</si>
  <si>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</si>
  <si>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</si>
  <si>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</si>
  <si>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</si>
  <si>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</si>
  <si>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</si>
  <si>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</si>
  <si>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</si>
  <si>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</si>
  <si>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</si>
  <si>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</si>
  <si>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</si>
  <si>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</si>
  <si>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</si>
  <si>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</si>
  <si>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</si>
  <si>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</si>
  <si>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</si>
  <si>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</si>
  <si>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</si>
  <si>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</si>
  <si>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</si>
  <si>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</si>
  <si>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</si>
  <si>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</si>
  <si>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</si>
  <si>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</si>
  <si>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</si>
  <si>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</si>
  <si>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</si>
  <si>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</si>
  <si>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</si>
  <si>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</si>
  <si>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</si>
  <si>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</si>
  <si>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</si>
  <si>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</si>
  <si>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</si>
  <si>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</si>
  <si>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</si>
  <si>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</si>
  <si>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</si>
  <si>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</si>
  <si>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</si>
  <si>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</si>
  <si>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</si>
  <si>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</si>
  <si>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</si>
  <si>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</si>
  <si>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</si>
  <si>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</si>
  <si>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</si>
  <si>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</si>
  <si>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</si>
  <si>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</si>
  <si>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</si>
  <si>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</si>
  <si>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</si>
  <si>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</si>
  <si>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</si>
  <si>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</si>
  <si>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</si>
  <si>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</si>
  <si>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</si>
  <si>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</si>
  <si>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</si>
  <si>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</si>
  <si>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</si>
  <si>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</si>
  <si>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</si>
  <si>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</si>
  <si>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</si>
  <si>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</si>
  <si>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</si>
  <si>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</si>
  <si>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</si>
  <si>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</si>
  <si>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</si>
  <si>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</si>
  <si>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</si>
  <si>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</si>
  <si>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</si>
  <si>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</si>
  <si>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</si>
  <si>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</si>
  <si>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</si>
  <si>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</si>
  <si>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</si>
  <si>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</si>
  <si>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</si>
  <si>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</si>
  <si>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</si>
  <si>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</si>
  <si>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</si>
  <si>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</si>
  <si>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</si>
  <si>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</si>
  <si>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</si>
  <si>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</si>
  <si>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</si>
  <si>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</si>
  <si>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</si>
  <si>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</si>
  <si>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</si>
  <si>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</si>
  <si>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</si>
  <si>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</si>
  <si>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</si>
  <si>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</si>
  <si>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</si>
  <si>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</si>
  <si>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</si>
  <si>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</si>
  <si>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</si>
  <si>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</si>
  <si>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</si>
  <si>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</si>
  <si>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</si>
  <si>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</si>
  <si>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</si>
  <si>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</si>
  <si>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</si>
  <si>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</si>
  <si>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</si>
  <si>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</si>
  <si>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</si>
  <si>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</si>
  <si>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</si>
  <si>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</si>
  <si>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</si>
  <si>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</si>
  <si>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</si>
  <si>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</si>
  <si>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</si>
  <si>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</si>
  <si>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</si>
  <si>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</si>
  <si>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</si>
  <si>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</si>
  <si>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</si>
  <si>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</si>
  <si>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</si>
  <si>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</si>
  <si>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</si>
  <si>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</si>
  <si>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</si>
  <si>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</si>
  <si>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</si>
  <si>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</si>
  <si>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</si>
  <si>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</si>
  <si>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</si>
  <si>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</si>
  <si>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</si>
  <si>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</si>
  <si>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</si>
  <si>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</si>
  <si>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</si>
  <si>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</si>
  <si>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</si>
  <si>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</si>
  <si>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</si>
  <si>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</si>
  <si>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</si>
  <si>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</si>
  <si>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</si>
  <si>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</si>
  <si>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</si>
  <si>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</si>
  <si>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</si>
  <si>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</si>
  <si>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</si>
  <si>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</si>
  <si>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</si>
  <si>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</si>
  <si>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</si>
  <si>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</si>
  <si>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</si>
  <si>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</si>
  <si>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</si>
  <si>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</si>
  <si>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</si>
  <si>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</si>
  <si>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</si>
  <si>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</si>
  <si>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</si>
  <si>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</si>
  <si>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</si>
  <si>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</si>
  <si>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</si>
  <si>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</si>
  <si>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</si>
  <si>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</si>
  <si>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</si>
  <si>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</si>
  <si>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</si>
  <si>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</si>
  <si>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</si>
  <si>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</si>
  <si>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</si>
  <si>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</si>
  <si>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</si>
  <si>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</si>
  <si>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</si>
  <si>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</si>
  <si>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</si>
  <si>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</si>
  <si>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</si>
  <si>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</si>
  <si>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</si>
  <si>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</si>
  <si>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</si>
  <si>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</si>
  <si>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</si>
  <si>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</si>
  <si>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</si>
  <si>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</si>
  <si>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</si>
  <si>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</si>
  <si>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</si>
  <si>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</si>
  <si>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</si>
  <si>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</si>
  <si>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</si>
  <si>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</si>
  <si>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</si>
  <si>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</si>
  <si>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</si>
  <si>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</si>
  <si>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</si>
  <si>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</si>
  <si>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</si>
  <si>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</si>
  <si>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</si>
  <si>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</si>
  <si>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</si>
  <si>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</si>
  <si>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</si>
  <si>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</si>
  <si>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</si>
  <si>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</si>
  <si>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</si>
  <si>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</si>
  <si>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</si>
  <si>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</si>
  <si>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</si>
  <si>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</si>
  <si>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</si>
  <si>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</si>
  <si>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</si>
  <si>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</si>
  <si>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</si>
  <si>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</si>
  <si>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</si>
  <si>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</si>
  <si>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</si>
  <si>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</si>
  <si>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</si>
  <si>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</si>
  <si>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</si>
  <si>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</si>
  <si>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</si>
  <si>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</si>
  <si>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</si>
  <si>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</si>
  <si>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</si>
  <si>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</si>
  <si>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</si>
  <si>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</si>
  <si>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</si>
  <si>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</si>
  <si>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</si>
  <si>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</si>
  <si>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</si>
  <si>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</si>
  <si>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</si>
  <si>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</si>
  <si>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</si>
  <si>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</si>
  <si>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</si>
  <si>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</si>
  <si>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</si>
  <si>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</si>
  <si>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</si>
  <si>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</si>
  <si>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</si>
  <si>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</si>
  <si>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</si>
  <si>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</si>
  <si>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</si>
  <si>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</si>
  <si>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</si>
  <si>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</si>
  <si>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</si>
  <si>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</si>
  <si>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</si>
  <si>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</si>
  <si>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</si>
  <si>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</si>
  <si>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</si>
  <si>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</si>
  <si>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</si>
  <si>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</si>
  <si>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</si>
  <si>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</si>
  <si>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</si>
  <si>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</si>
  <si>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</si>
  <si>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</si>
  <si>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</si>
  <si>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</si>
  <si>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</si>
  <si>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</si>
  <si>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</si>
  <si>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</si>
  <si>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</si>
  <si>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</si>
  <si>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</si>
  <si>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</si>
  <si>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</si>
  <si>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</si>
  <si>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</si>
  <si>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</si>
  <si>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</si>
  <si>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</si>
  <si>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</si>
  <si>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</si>
  <si>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</si>
  <si>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</si>
  <si>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</si>
  <si>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</si>
  <si>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</si>
  <si>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</si>
  <si>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</si>
  <si>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</si>
  <si>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</si>
  <si>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</si>
  <si>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</si>
  <si>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</si>
  <si>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</si>
  <si>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</si>
  <si>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</si>
  <si>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</si>
  <si>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</si>
  <si>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</si>
  <si>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</si>
  <si>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</si>
  <si>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</si>
  <si>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</si>
  <si>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</si>
  <si>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</si>
  <si>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</si>
  <si>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</si>
  <si>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</si>
  <si>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</si>
  <si>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</si>
  <si>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</si>
  <si>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</si>
  <si>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</si>
  <si>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</si>
  <si>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</si>
  <si>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</si>
  <si>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</si>
  <si>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</si>
  <si>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</si>
  <si>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</si>
  <si>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</si>
  <si>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</si>
  <si>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</si>
  <si>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</si>
  <si>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</si>
  <si>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</si>
  <si>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</si>
  <si>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</si>
  <si>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</si>
  <si>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</si>
  <si>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</si>
  <si>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</si>
  <si>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</si>
  <si>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</si>
  <si>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</si>
  <si>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</si>
  <si>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</si>
  <si>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</si>
  <si>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</si>
  <si>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</si>
  <si>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</si>
  <si>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</si>
  <si>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</si>
  <si>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</si>
  <si>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</si>
  <si>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</si>
  <si>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</si>
  <si>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</si>
  <si>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</si>
  <si>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</si>
  <si>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</si>
  <si>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</si>
  <si>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</si>
  <si>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</si>
  <si>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</si>
  <si>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</si>
  <si>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</si>
  <si>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</si>
  <si>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</si>
  <si>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</si>
  <si>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</si>
  <si>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</si>
  <si>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</si>
  <si>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</si>
  <si>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</si>
  <si>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</si>
  <si>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</si>
  <si>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</si>
  <si>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</si>
  <si>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</si>
  <si>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</si>
  <si>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</si>
  <si>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</si>
  <si>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</si>
  <si>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</si>
  <si>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</si>
  <si>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</si>
  <si>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</si>
  <si>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</si>
  <si>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</si>
  <si>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</si>
  <si>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</si>
  <si>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</si>
  <si>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</si>
  <si>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</si>
  <si>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</si>
  <si>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</si>
  <si>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</si>
  <si>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</si>
  <si>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</si>
  <si>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</si>
  <si>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</si>
  <si>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</si>
  <si>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</si>
  <si>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</si>
  <si>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</si>
  <si>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</si>
  <si>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</si>
  <si>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</si>
  <si>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</si>
  <si>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</si>
  <si>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</si>
  <si>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</si>
  <si>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</si>
  <si>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</si>
  <si>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</si>
  <si>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</si>
  <si>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</si>
  <si>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</si>
  <si>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</si>
  <si>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</si>
  <si>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</si>
  <si>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</si>
  <si>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</si>
  <si>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</si>
  <si>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</si>
  <si>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</si>
  <si>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</si>
  <si>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</si>
  <si>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</si>
  <si>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</si>
  <si>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</si>
  <si>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</si>
  <si>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</si>
  <si>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</si>
  <si>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</si>
  <si>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</si>
  <si>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</si>
  <si>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</si>
  <si>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</si>
  <si>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</si>
  <si>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</si>
  <si>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</si>
  <si>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</si>
  <si>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</si>
  <si>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</si>
  <si>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</si>
  <si>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</si>
  <si>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</si>
  <si>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</si>
  <si>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</si>
  <si>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</si>
  <si>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</si>
  <si>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</si>
  <si>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</si>
  <si>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</si>
  <si>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</si>
  <si>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</si>
  <si>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</si>
  <si>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</si>
  <si>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</si>
  <si>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</si>
  <si>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</si>
  <si>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</si>
  <si>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</si>
  <si>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</si>
  <si>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</si>
  <si>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</si>
  <si>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</si>
  <si>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</si>
  <si>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</si>
  <si>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</si>
  <si>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</si>
  <si>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</si>
  <si>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</si>
  <si>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</si>
  <si>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</si>
  <si>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</si>
  <si>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</si>
  <si>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</si>
  <si>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</si>
  <si>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</si>
  <si>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</si>
  <si>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</si>
  <si>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</si>
  <si>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</si>
  <si>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</si>
  <si>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</si>
  <si>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</si>
  <si>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</si>
  <si>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</si>
  <si>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</si>
  <si>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</si>
  <si>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</si>
  <si>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</si>
  <si>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</si>
  <si>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</si>
  <si>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</si>
  <si>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</si>
  <si>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</si>
  <si>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</si>
  <si>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</si>
  <si>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</si>
  <si>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</si>
  <si>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</si>
  <si>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</si>
  <si>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</si>
  <si>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</si>
  <si>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</si>
  <si>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</si>
  <si>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</si>
  <si>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</si>
  <si>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</si>
  <si>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</si>
  <si>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</si>
  <si>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</si>
  <si>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</si>
  <si>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</si>
  <si>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</si>
  <si>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</si>
  <si>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</si>
  <si>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</si>
  <si>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</si>
  <si>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</si>
  <si>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</si>
  <si>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</si>
  <si>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</si>
  <si>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</si>
  <si>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</si>
  <si>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</si>
  <si>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</si>
  <si>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</si>
  <si>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</si>
  <si>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</si>
  <si>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</si>
  <si>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</si>
  <si>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</si>
  <si>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</si>
  <si>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</si>
  <si>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</si>
  <si>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</si>
  <si>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</si>
  <si>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</si>
  <si>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</si>
  <si>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</si>
  <si>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</si>
  <si>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</si>
  <si>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</si>
  <si>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</si>
  <si>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</si>
  <si>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</si>
  <si>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</si>
  <si>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</si>
  <si>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</si>
  <si>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</si>
  <si>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</si>
  <si>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</si>
  <si>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</si>
  <si>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</si>
  <si>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</si>
  <si>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</si>
  <si>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</si>
  <si>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</si>
  <si>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</si>
  <si>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</si>
  <si>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</si>
  <si>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</si>
  <si>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</si>
  <si>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</si>
  <si>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</si>
  <si>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</si>
  <si>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</si>
  <si>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</si>
  <si>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</si>
  <si>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</si>
  <si>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</si>
  <si>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</si>
  <si>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</si>
  <si>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</si>
  <si>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</si>
  <si>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</si>
  <si>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</si>
  <si>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</si>
  <si>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</si>
  <si>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</si>
  <si>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</si>
  <si>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</si>
  <si>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</si>
  <si>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</si>
  <si>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</si>
  <si>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</si>
  <si>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</si>
  <si>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</si>
  <si>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</si>
  <si>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</si>
  <si>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</si>
  <si>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</si>
  <si>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</si>
  <si>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</si>
  <si>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</si>
  <si>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</si>
  <si>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</si>
  <si>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</si>
  <si>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</si>
  <si>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</si>
  <si>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</si>
  <si>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</si>
  <si>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</si>
  <si>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</si>
  <si>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</si>
  <si>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</si>
  <si>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</si>
  <si>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</si>
  <si>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</si>
  <si>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</si>
  <si>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</si>
  <si>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</si>
  <si>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</si>
  <si>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</si>
  <si>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</si>
  <si>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</si>
  <si>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</si>
  <si>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</si>
  <si>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</si>
  <si>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</si>
  <si>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</si>
  <si>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</si>
  <si>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</si>
  <si>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</si>
  <si>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</si>
  <si>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</si>
  <si>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</si>
  <si>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</si>
  <si>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</si>
  <si>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</si>
  <si>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</si>
  <si>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</si>
  <si>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</si>
  <si>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</si>
  <si>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</si>
  <si>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</si>
  <si>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</si>
  <si>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</si>
  <si>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</si>
  <si>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</si>
  <si>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</si>
  <si>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</si>
  <si>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</si>
  <si>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</si>
  <si>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</si>
  <si>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</si>
  <si>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</si>
  <si>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</si>
  <si>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</si>
  <si>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</si>
  <si>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</si>
  <si>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</si>
  <si>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</si>
  <si>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</si>
  <si>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</si>
  <si>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</si>
  <si>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</si>
  <si>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</si>
  <si>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</si>
  <si>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</si>
  <si>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</si>
  <si>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</si>
  <si>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</si>
  <si>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</si>
  <si>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</si>
  <si>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</si>
  <si>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</si>
  <si>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</si>
  <si>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</si>
  <si>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</si>
  <si>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</si>
  <si>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</si>
  <si>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</si>
  <si>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</si>
  <si>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</si>
  <si>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</si>
  <si>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</si>
  <si>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</si>
  <si>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</si>
  <si>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</si>
  <si>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</si>
  <si>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</si>
  <si>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</si>
  <si>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</si>
  <si>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</si>
  <si>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</si>
  <si>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</si>
  <si>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</si>
  <si>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</si>
  <si>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</si>
  <si>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</si>
  <si>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</si>
  <si>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</si>
  <si>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</si>
  <si>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</si>
  <si>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</si>
  <si>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</si>
  <si>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</si>
  <si>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</si>
  <si>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</si>
  <si>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</si>
  <si>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</si>
  <si>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</si>
  <si>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</si>
  <si>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</si>
  <si>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</si>
  <si>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</si>
  <si>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</si>
  <si>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</si>
  <si>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</si>
  <si>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</si>
  <si>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</si>
  <si>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</si>
  <si>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</si>
  <si>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</si>
  <si>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</si>
  <si>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</si>
  <si>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</si>
  <si>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</si>
  <si>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</si>
  <si>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</si>
  <si>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</si>
  <si>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</si>
  <si>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</si>
  <si>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</si>
  <si>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</si>
  <si>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</si>
  <si>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</si>
  <si>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</si>
  <si>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</si>
  <si>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</si>
  <si>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</si>
  <si>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</si>
  <si>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</si>
  <si>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</si>
  <si>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</si>
  <si>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</si>
  <si>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</si>
  <si>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</si>
  <si>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</si>
  <si>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</si>
  <si>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</si>
  <si>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</si>
  <si>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</si>
  <si>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</si>
  <si>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</si>
  <si>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</si>
  <si>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</si>
  <si>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</si>
  <si>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</si>
  <si>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</si>
  <si>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</si>
  <si>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</si>
  <si>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</si>
  <si>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</si>
  <si>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</si>
  <si>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</si>
  <si>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</si>
  <si>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</si>
  <si>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</si>
  <si>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</si>
  <si>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</si>
  <si>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</si>
  <si>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</si>
  <si>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</si>
  <si>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</si>
  <si>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</si>
  <si>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</si>
  <si>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</si>
  <si>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</si>
  <si>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</si>
  <si>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</si>
  <si>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</si>
  <si>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</si>
  <si>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</si>
  <si>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</si>
  <si>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</si>
  <si>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</si>
  <si>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</si>
  <si>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</si>
  <si>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</si>
  <si>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</si>
  <si>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</si>
  <si>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</si>
  <si>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</si>
  <si>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</si>
  <si>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</si>
  <si>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</si>
  <si>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</si>
  <si>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</si>
  <si>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</si>
  <si>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</si>
  <si>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</si>
  <si>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</si>
  <si>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</si>
  <si>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</si>
  <si>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</si>
  <si>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</si>
  <si>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</si>
  <si>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</si>
  <si>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</si>
  <si>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</si>
  <si>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</si>
  <si>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</si>
  <si>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</si>
  <si>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</si>
  <si>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</si>
  <si>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</si>
  <si>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</si>
  <si>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</si>
  <si>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</si>
  <si>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</si>
  <si>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</si>
  <si>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</si>
  <si>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</si>
  <si>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</si>
  <si>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</si>
  <si>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</si>
  <si>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</si>
  <si>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</si>
  <si>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</si>
  <si>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</si>
  <si>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</si>
  <si>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</si>
  <si>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</si>
  <si>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</si>
  <si>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</si>
  <si>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</si>
  <si>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</si>
  <si>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</si>
  <si>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</si>
  <si>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</si>
  <si>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</si>
  <si>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</si>
  <si>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</si>
  <si>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</si>
  <si>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</si>
  <si>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</si>
  <si>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</si>
  <si>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</si>
  <si>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</si>
  <si>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</si>
  <si>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</si>
  <si>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</si>
  <si>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</si>
  <si>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</si>
  <si>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</si>
  <si>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</si>
  <si>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</si>
  <si>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</si>
  <si>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</si>
  <si>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</si>
  <si>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</si>
  <si>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</si>
  <si>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</si>
  <si>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</si>
  <si>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</si>
  <si>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</si>
  <si>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</si>
  <si>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</si>
  <si>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</si>
  <si>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</si>
  <si>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</si>
  <si>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</si>
  <si>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</si>
  <si>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</si>
  <si>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</si>
  <si>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</si>
  <si>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</si>
  <si>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</si>
  <si>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</si>
  <si>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</si>
  <si>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</si>
  <si>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</si>
  <si>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</si>
  <si>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</si>
  <si>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</si>
  <si>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</si>
  <si>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</si>
  <si>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</si>
  <si>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</si>
  <si>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</si>
  <si>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</si>
  <si>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</si>
  <si>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</si>
  <si>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</si>
  <si>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</si>
  <si>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</si>
  <si>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</si>
  <si>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</si>
  <si>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</si>
  <si>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</si>
  <si>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</si>
  <si>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</si>
  <si>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</si>
  <si>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</si>
  <si>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</si>
  <si>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</si>
  <si>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</si>
  <si>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</si>
  <si>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</si>
  <si>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</si>
  <si>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</si>
  <si>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</si>
  <si>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</si>
  <si>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</si>
  <si>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</si>
  <si>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</si>
  <si>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</si>
  <si>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</si>
  <si>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</si>
  <si>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</si>
  <si>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</si>
  <si>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</si>
  <si>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</si>
  <si>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</si>
  <si>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</si>
  <si>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</si>
  <si>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</si>
  <si>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</si>
  <si>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</si>
  <si>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</si>
  <si>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</si>
  <si>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</si>
  <si>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</si>
  <si>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</si>
  <si>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</si>
  <si>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</si>
  <si>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</si>
  <si>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</si>
  <si>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</si>
  <si>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</si>
  <si>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</si>
  <si>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</si>
  <si>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</si>
  <si>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</si>
  <si>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</si>
  <si>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</si>
  <si>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</si>
  <si>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</si>
  <si>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</si>
  <si>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</si>
  <si>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</si>
  <si>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</si>
  <si>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</si>
  <si>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</si>
  <si>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</si>
  <si>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</si>
  <si>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</si>
  <si>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</si>
  <si>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</si>
  <si>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</si>
  <si>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</si>
  <si>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</si>
  <si>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</si>
  <si>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</si>
  <si>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</si>
  <si>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</si>
  <si>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</si>
  <si>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</si>
  <si>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</si>
  <si>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</si>
  <si>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</si>
  <si>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</si>
  <si>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</si>
  <si>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</si>
  <si>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</si>
  <si>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</si>
  <si>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</si>
  <si>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</si>
  <si>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</si>
  <si>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</si>
  <si>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</si>
  <si>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</si>
  <si>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</si>
  <si>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</si>
  <si>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</si>
  <si>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</si>
  <si>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</si>
  <si>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</si>
  <si>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</si>
  <si>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</si>
  <si>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</si>
  <si>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</si>
  <si>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</si>
  <si>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</si>
  <si>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</si>
  <si>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</si>
  <si>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</si>
  <si>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</si>
  <si>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</si>
  <si>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</si>
  <si>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</si>
  <si>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</si>
  <si>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</si>
  <si>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</si>
  <si>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</si>
  <si>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</si>
  <si>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</si>
  <si>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</si>
  <si>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</si>
  <si>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</si>
  <si>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</si>
  <si>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</si>
  <si>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</si>
  <si>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</si>
  <si>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</si>
  <si>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</si>
  <si>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</si>
  <si>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</si>
  <si>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</si>
  <si>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</si>
  <si>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</si>
  <si>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</si>
  <si>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</si>
  <si>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</si>
  <si>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</si>
  <si>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</si>
  <si>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</si>
  <si>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</si>
  <si>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</si>
  <si>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</si>
  <si>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</si>
  <si>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</si>
  <si>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</si>
  <si>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</si>
  <si>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</si>
  <si>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</si>
  <si>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</si>
  <si>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</si>
  <si>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</si>
  <si>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</si>
  <si>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</si>
  <si>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</si>
  <si>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</si>
  <si>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</si>
  <si>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</si>
  <si>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</si>
  <si>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</si>
  <si>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</si>
  <si>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</si>
  <si>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</si>
  <si>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</si>
  <si>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</si>
  <si>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</si>
  <si>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</si>
  <si>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</si>
  <si>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</si>
  <si>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</si>
  <si>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</si>
  <si>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</si>
  <si>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</si>
  <si>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</si>
  <si>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</si>
  <si>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</si>
  <si>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</si>
  <si>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</si>
  <si>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</si>
  <si>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</si>
  <si>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</si>
  <si>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</si>
  <si>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</si>
  <si>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</si>
  <si>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</si>
  <si>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</si>
  <si>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</si>
  <si>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</si>
  <si>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</si>
  <si>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</si>
  <si>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</si>
  <si>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</si>
  <si>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</si>
  <si>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</si>
  <si>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</si>
  <si>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</si>
  <si>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</si>
  <si>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</si>
  <si>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</si>
  <si>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</si>
  <si>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</si>
  <si>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</si>
  <si>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</si>
  <si>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</si>
  <si>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</si>
  <si>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</si>
  <si>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</si>
  <si>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</si>
  <si>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</si>
  <si>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</si>
  <si>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</si>
  <si>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</si>
  <si>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</si>
  <si>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</si>
  <si>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</si>
  <si>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</si>
  <si>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</si>
  <si>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</si>
  <si>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</si>
  <si>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</si>
  <si>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</si>
  <si>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</si>
  <si>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</si>
  <si>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</si>
  <si>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</si>
  <si>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</si>
  <si>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</si>
  <si>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</si>
  <si>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</si>
  <si>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</si>
  <si>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</si>
  <si>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</si>
  <si>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</si>
  <si>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</si>
  <si>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</si>
  <si>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</si>
  <si>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</si>
  <si>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</si>
  <si>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</si>
  <si>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</si>
  <si>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</si>
  <si>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</si>
  <si>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</si>
  <si>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</si>
  <si>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</si>
  <si>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</si>
  <si>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</si>
  <si>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</si>
  <si>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</si>
  <si>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</si>
  <si>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</si>
  <si>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</si>
  <si>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</si>
  <si>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</si>
  <si>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</si>
  <si>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</si>
  <si>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</si>
  <si>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</si>
  <si>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</si>
  <si>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</si>
  <si>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</si>
  <si>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</si>
  <si>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</si>
  <si>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</si>
  <si>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</si>
  <si>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</si>
  <si>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</si>
  <si>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</si>
  <si>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</si>
  <si>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</si>
  <si>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</si>
  <si>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</si>
  <si>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</si>
  <si>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</si>
  <si>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</si>
  <si>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</si>
  <si>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</si>
  <si>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</si>
  <si>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</si>
  <si>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</si>
  <si>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</si>
  <si>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</si>
  <si>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</si>
  <si>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</si>
  <si>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</si>
  <si>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</si>
  <si>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</si>
  <si>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</si>
  <si>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</si>
  <si>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</si>
  <si>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</si>
  <si>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</si>
  <si>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</si>
  <si>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</si>
  <si>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</si>
  <si>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</si>
  <si>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</si>
  <si>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</si>
  <si>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</si>
  <si>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</si>
  <si>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</si>
  <si>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</si>
  <si>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</si>
  <si>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</si>
  <si>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</si>
  <si>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</si>
  <si>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</si>
  <si>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</si>
  <si>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</si>
  <si>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</si>
  <si>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</si>
  <si>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</si>
  <si>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</si>
  <si>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</si>
  <si>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</si>
  <si>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</si>
  <si>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</si>
  <si>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</si>
  <si>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</si>
  <si>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</si>
  <si>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</si>
  <si>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</si>
  <si>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</si>
  <si>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</si>
  <si>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</si>
  <si>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</si>
  <si>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</si>
  <si>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</si>
  <si>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</si>
  <si>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</si>
  <si>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</si>
  <si>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</si>
  <si>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</si>
  <si>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</si>
  <si>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</si>
  <si>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</si>
  <si>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</si>
  <si>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</si>
  <si>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</si>
  <si>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</si>
  <si>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</si>
  <si>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</si>
  <si>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</si>
  <si>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</si>
  <si>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</si>
  <si>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</si>
  <si>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</si>
  <si>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</si>
  <si>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</si>
  <si>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</si>
  <si>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</si>
  <si>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</si>
  <si>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</si>
  <si>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</si>
  <si>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</si>
  <si>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</si>
  <si>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</si>
  <si>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</si>
  <si>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</si>
  <si>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</si>
  <si>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</si>
  <si>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</si>
  <si>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</si>
  <si>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</si>
  <si>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</si>
  <si>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</si>
  <si>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</si>
  <si>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</si>
  <si>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</si>
  <si>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</si>
  <si>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</si>
  <si>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</si>
  <si>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</si>
  <si>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</si>
  <si>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</si>
  <si>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</si>
  <si>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</si>
  <si>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</si>
  <si>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</si>
  <si>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</si>
  <si>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</si>
  <si>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</si>
  <si>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</si>
  <si>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</si>
  <si>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</si>
  <si>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</si>
  <si>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</si>
  <si>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</si>
  <si>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</si>
  <si>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</si>
  <si>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</si>
  <si>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</si>
  <si>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</si>
  <si>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</si>
  <si>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</si>
  <si>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</si>
  <si>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</si>
  <si>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</si>
  <si>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</si>
  <si>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</si>
  <si>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</si>
  <si>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</si>
  <si>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</si>
  <si>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</si>
  <si>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</si>
  <si>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</si>
  <si>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</si>
  <si>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</si>
  <si>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</si>
  <si>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</si>
  <si>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</si>
  <si>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</si>
  <si>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</si>
  <si>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</si>
  <si>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</si>
  <si>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</si>
  <si>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</si>
  <si>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</si>
  <si>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</si>
  <si>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</si>
  <si>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</si>
  <si>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</si>
  <si>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</si>
  <si>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</si>
  <si>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</si>
  <si>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</si>
  <si>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</si>
  <si>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</si>
  <si>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</si>
  <si>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</si>
  <si>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</si>
  <si>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</si>
  <si>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</si>
  <si>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</si>
  <si>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</si>
  <si>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</si>
  <si>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</si>
  <si>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</si>
  <si>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</si>
  <si>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</si>
  <si>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</si>
  <si>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</si>
  <si>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</si>
  <si>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</si>
  <si>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</si>
  <si>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</si>
  <si>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</si>
  <si>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</si>
  <si>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</si>
  <si>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</si>
  <si>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</si>
  <si>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</si>
  <si>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</si>
  <si>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</si>
  <si>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</si>
  <si>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</si>
  <si>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</si>
  <si>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</si>
  <si>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</si>
  <si>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</si>
  <si>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</si>
  <si>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</si>
  <si>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</si>
  <si>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</si>
  <si>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</si>
  <si>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</si>
  <si>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</si>
  <si>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</si>
  <si>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</si>
  <si>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</si>
  <si>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</si>
  <si>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</si>
  <si>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</si>
  <si>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</si>
  <si>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</si>
  <si>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</si>
  <si>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</si>
  <si>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</si>
  <si>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</si>
  <si>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</si>
  <si>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</si>
  <si>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</si>
  <si>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</si>
  <si>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</si>
  <si>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</si>
  <si>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</si>
  <si>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</si>
  <si>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</si>
  <si>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</si>
  <si>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</si>
  <si>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</si>
  <si>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</si>
  <si>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</si>
  <si>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</si>
  <si>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</si>
  <si>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</si>
  <si>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</si>
  <si>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</si>
  <si>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</si>
  <si>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</si>
  <si>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</si>
  <si>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</si>
  <si>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</si>
  <si>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</si>
  <si>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</si>
  <si>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</si>
  <si>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</si>
  <si>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</si>
  <si>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</si>
  <si>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</si>
  <si>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</si>
  <si>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</si>
  <si>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</si>
  <si>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</si>
  <si>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</si>
  <si>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</si>
  <si>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</si>
  <si>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</si>
  <si>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</si>
  <si>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</si>
  <si>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</si>
  <si>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</si>
  <si>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</si>
  <si>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</si>
  <si>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</si>
  <si>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</si>
  <si>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</si>
  <si>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</si>
  <si>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</si>
  <si>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</si>
  <si>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</si>
  <si>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</si>
  <si>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</si>
  <si>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</si>
  <si>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</si>
  <si>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</si>
  <si>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</si>
  <si>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</si>
  <si>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</si>
  <si>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</si>
  <si>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</si>
  <si>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</si>
  <si>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</si>
  <si>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</si>
  <si>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</si>
  <si>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</si>
  <si>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</si>
  <si>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</si>
  <si>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</si>
  <si>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</si>
  <si>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</si>
  <si>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</si>
  <si>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</si>
  <si>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</si>
  <si>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</si>
  <si>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</si>
  <si>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</si>
  <si>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</si>
  <si>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</si>
  <si>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</si>
  <si>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</si>
  <si>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</si>
  <si>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</si>
  <si>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</si>
  <si>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</si>
  <si>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</si>
  <si>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</si>
  <si>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</si>
  <si>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</si>
  <si>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</si>
  <si>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</si>
  <si>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</si>
  <si>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</si>
  <si>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</si>
  <si>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</si>
  <si>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</si>
  <si>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</si>
  <si>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</si>
  <si>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</si>
  <si>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</si>
  <si>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</si>
  <si>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</si>
  <si>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</si>
  <si>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</si>
  <si>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</si>
  <si>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</si>
  <si>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</si>
  <si>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</si>
  <si>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</si>
  <si>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</si>
  <si>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</si>
  <si>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</si>
  <si>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</si>
  <si>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</si>
  <si>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</si>
  <si>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</si>
  <si>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</si>
  <si>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</si>
  <si>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</si>
  <si>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</si>
  <si>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</si>
  <si>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</si>
  <si>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</si>
  <si>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</si>
  <si>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</si>
  <si>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</si>
  <si>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</si>
  <si>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</si>
  <si>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</si>
  <si>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</si>
  <si>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</si>
  <si>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</si>
  <si>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</si>
  <si>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</si>
  <si>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</si>
  <si>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</si>
  <si>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</si>
  <si>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</si>
  <si>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</si>
  <si>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</si>
  <si>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</si>
  <si>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</si>
  <si>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</si>
  <si>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</si>
  <si>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</si>
  <si>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</si>
  <si>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</si>
  <si>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</si>
  <si>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</si>
  <si>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</si>
  <si>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</si>
  <si>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</si>
  <si>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</si>
  <si>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</si>
  <si>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</si>
  <si>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</si>
  <si>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</si>
  <si>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</si>
  <si>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</si>
  <si>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</si>
  <si>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</si>
  <si>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</si>
  <si>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</si>
  <si>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</si>
  <si>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</si>
  <si>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</si>
  <si>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</si>
  <si>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</si>
  <si>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</si>
  <si>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</si>
  <si>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</si>
  <si>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</si>
  <si>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</si>
  <si>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</si>
  <si>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</si>
  <si>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</si>
  <si>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</si>
  <si>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</si>
  <si>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</si>
  <si>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</si>
  <si>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</si>
  <si>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</si>
  <si>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</si>
  <si>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</si>
  <si>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</si>
  <si>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</si>
  <si>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</si>
  <si>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</si>
  <si>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</si>
  <si>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</si>
  <si>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</si>
  <si>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</si>
  <si>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</si>
  <si>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</si>
  <si>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</si>
  <si>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</si>
  <si>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</si>
  <si>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</si>
  <si>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</si>
  <si>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</si>
  <si>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</si>
  <si>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</si>
  <si>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</si>
  <si>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</si>
  <si>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</si>
  <si>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</si>
  <si>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</si>
  <si>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</si>
  <si>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</si>
  <si>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</si>
  <si>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</si>
  <si>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</si>
  <si>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</si>
  <si>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</si>
  <si>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</si>
  <si>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</si>
  <si>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</si>
  <si>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</si>
  <si>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</si>
  <si>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</si>
  <si>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</si>
  <si>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</si>
  <si>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</si>
  <si>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</si>
  <si>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</si>
  <si>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</si>
  <si>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</si>
  <si>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</si>
  <si>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</si>
  <si>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</si>
  <si>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</si>
  <si>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</si>
  <si>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</si>
  <si>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</si>
  <si>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</si>
  <si>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</si>
  <si>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</si>
  <si>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</si>
  <si>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</si>
  <si>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</si>
  <si>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</si>
  <si>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</si>
  <si>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</si>
  <si>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</si>
  <si>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</si>
  <si>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</si>
  <si>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</si>
  <si>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</si>
  <si>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</si>
  <si>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</si>
  <si>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</si>
  <si>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</si>
  <si>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</si>
  <si>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</si>
  <si>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</si>
  <si>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</si>
  <si>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</si>
  <si>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</si>
  <si>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</si>
  <si>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</si>
  <si>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</si>
  <si>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</si>
  <si>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</si>
  <si>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</si>
  <si>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</si>
  <si>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</si>
  <si>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</si>
  <si>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</si>
  <si>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</si>
  <si>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</si>
  <si>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</si>
  <si>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</si>
  <si>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</si>
  <si>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</si>
  <si>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</si>
  <si>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</si>
  <si>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</si>
  <si>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</si>
  <si>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</si>
  <si>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</si>
  <si>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</si>
  <si>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</si>
  <si>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</si>
  <si>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</si>
  <si>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</si>
  <si>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</si>
  <si>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</si>
  <si>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</si>
  <si>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</si>
  <si>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</si>
  <si>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</si>
  <si>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</si>
  <si>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</si>
  <si>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</si>
  <si>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</si>
  <si>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</si>
  <si>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</si>
  <si>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</si>
  <si>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</si>
  <si>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</si>
  <si>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</si>
  <si>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</si>
  <si>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</si>
  <si>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</si>
  <si>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</si>
  <si>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</si>
  <si>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</si>
  <si>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</si>
  <si>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</si>
  <si>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</si>
  <si>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</si>
  <si>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</si>
  <si>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</si>
  <si>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</si>
  <si>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</si>
  <si>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</si>
  <si>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</si>
  <si>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</si>
  <si>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</si>
  <si>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</si>
  <si>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</si>
  <si>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</si>
  <si>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</si>
  <si>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</si>
  <si>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</si>
  <si>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</si>
  <si>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</si>
  <si>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</si>
  <si>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</si>
  <si>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</si>
  <si>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</si>
  <si>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</si>
  <si>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</si>
  <si>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</si>
  <si>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</si>
  <si>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</si>
  <si>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</si>
  <si>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</si>
  <si>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</si>
  <si>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</si>
  <si>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</si>
  <si>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</si>
  <si>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</si>
  <si>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</si>
  <si>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</si>
  <si>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</si>
  <si>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</si>
  <si>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</si>
  <si>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</si>
  <si>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</si>
  <si>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</si>
  <si>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</si>
  <si>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</si>
  <si>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</si>
  <si>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</si>
  <si>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</si>
  <si>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</si>
  <si>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</si>
  <si>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</si>
  <si>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</si>
  <si>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</si>
  <si>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</si>
  <si>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</si>
  <si>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</si>
  <si>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</si>
  <si>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</si>
  <si>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</si>
  <si>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</si>
  <si>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</si>
  <si>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</si>
  <si>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</si>
  <si>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</si>
  <si>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</si>
  <si>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</si>
  <si>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</si>
  <si>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</si>
  <si>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</si>
  <si>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</si>
  <si>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</si>
  <si>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</si>
  <si>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</si>
  <si>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</si>
  <si>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</si>
  <si>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</si>
  <si>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</si>
  <si>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</si>
  <si>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</si>
  <si>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</si>
  <si>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</si>
  <si>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</si>
  <si>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</si>
  <si>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</si>
  <si>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</si>
  <si>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</si>
  <si>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</si>
  <si>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</si>
  <si>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</si>
  <si>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</si>
  <si>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</si>
  <si>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</si>
  <si>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</si>
  <si>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</si>
  <si>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</si>
  <si>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</si>
  <si>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</si>
  <si>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</si>
  <si>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</si>
  <si>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</si>
  <si>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</si>
  <si>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</si>
  <si>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</si>
  <si>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</si>
  <si>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</si>
  <si>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</si>
  <si>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</si>
  <si>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</si>
  <si>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</si>
  <si>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</si>
  <si>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</si>
  <si>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</si>
  <si>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</si>
  <si>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</si>
  <si>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</si>
  <si>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</si>
  <si>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</si>
  <si>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</si>
  <si>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</si>
  <si>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</si>
  <si>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</si>
  <si>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</si>
  <si>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</si>
  <si>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</si>
  <si>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</si>
  <si>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</si>
  <si>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</si>
  <si>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</si>
  <si>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</si>
  <si>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</si>
  <si>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</si>
  <si>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</si>
  <si>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</si>
  <si>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</si>
  <si>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</si>
  <si>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</si>
  <si>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</si>
  <si>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</si>
  <si>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</si>
  <si>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</si>
  <si>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</si>
  <si>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</si>
  <si>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</si>
  <si>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</si>
  <si>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</si>
  <si>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</si>
  <si>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</si>
  <si>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</si>
  <si>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</si>
  <si>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</si>
  <si>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</si>
  <si>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</si>
  <si>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</si>
  <si>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</si>
  <si>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</si>
  <si>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</si>
  <si>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</si>
  <si>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</si>
  <si>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</si>
  <si>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</si>
  <si>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</si>
  <si>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</si>
  <si>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</si>
  <si>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</si>
  <si>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</si>
  <si>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</si>
  <si>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</si>
  <si>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</si>
  <si>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</si>
  <si>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</si>
  <si>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</si>
  <si>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</si>
  <si>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</si>
  <si>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</si>
  <si>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</si>
  <si>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</si>
  <si>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</si>
  <si>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</si>
  <si>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</si>
  <si>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</si>
  <si>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</si>
  <si>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</si>
  <si>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</si>
  <si>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</si>
  <si>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</si>
  <si>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</si>
  <si>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</si>
  <si>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</si>
  <si>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</si>
  <si>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</si>
  <si>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</si>
  <si>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</si>
  <si>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</si>
  <si>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</si>
  <si>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</si>
  <si>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</si>
  <si>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</si>
  <si>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</si>
  <si>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</si>
  <si>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</si>
  <si>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</si>
  <si>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</si>
  <si>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</si>
  <si>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</si>
  <si>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</si>
  <si>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</si>
  <si>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</si>
  <si>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</si>
  <si>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</si>
  <si>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</si>
  <si>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</si>
  <si>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</si>
  <si>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</si>
  <si>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</si>
  <si>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</si>
  <si>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</si>
  <si>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</si>
  <si>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</si>
  <si>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</si>
  <si>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</si>
  <si>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</si>
  <si>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</si>
  <si>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</si>
  <si>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</si>
  <si>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</si>
  <si>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</si>
  <si>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</si>
  <si>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</si>
  <si>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</si>
  <si>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</si>
  <si>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</si>
  <si>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</si>
  <si>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</si>
  <si>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</si>
  <si>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</si>
  <si>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</si>
  <si>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</si>
  <si>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</si>
  <si>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</si>
  <si>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</si>
  <si>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</si>
  <si>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</si>
  <si>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</si>
  <si>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</si>
  <si>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</si>
  <si>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</si>
  <si>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</si>
  <si>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</si>
  <si>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</si>
  <si>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</si>
  <si>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</si>
  <si>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</si>
  <si>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</si>
  <si>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</si>
  <si>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</si>
  <si>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</si>
  <si>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</si>
  <si>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</si>
  <si>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</si>
  <si>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</si>
  <si>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</si>
  <si>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</si>
  <si>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</si>
  <si>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</si>
  <si>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</si>
  <si>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</si>
  <si>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</si>
  <si>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</si>
  <si>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</si>
  <si>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</si>
  <si>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</si>
  <si>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</si>
  <si>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</si>
  <si>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</si>
  <si>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</si>
  <si>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</si>
  <si>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</si>
  <si>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</si>
  <si>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</si>
  <si>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</si>
  <si>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</si>
  <si>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</si>
  <si>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</si>
  <si>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</si>
  <si>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</si>
  <si>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</si>
  <si>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</si>
  <si>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</si>
  <si>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</si>
  <si>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</si>
  <si>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</si>
  <si>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</si>
  <si>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</si>
  <si>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</si>
  <si>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</si>
  <si>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</si>
  <si>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</si>
  <si>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</si>
  <si>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</si>
  <si>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</si>
  <si>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</si>
  <si>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</si>
  <si>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</si>
  <si>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</si>
  <si>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</si>
  <si>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</si>
  <si>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</si>
  <si>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</si>
  <si>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</si>
  <si>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</si>
  <si>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</si>
  <si>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</si>
  <si>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</si>
  <si>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</si>
  <si>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</si>
  <si>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</si>
  <si>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</si>
  <si>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</si>
  <si>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</si>
  <si>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</si>
  <si>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</si>
  <si>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</si>
  <si>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</si>
  <si>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</si>
  <si>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</si>
  <si>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</si>
  <si>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</si>
  <si>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</si>
  <si>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</si>
  <si>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</si>
  <si>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</si>
  <si>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</si>
  <si>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</si>
  <si>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</si>
  <si>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</si>
  <si>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</si>
  <si>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</si>
  <si>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</si>
  <si>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</si>
  <si>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</si>
  <si>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</si>
  <si>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</si>
  <si>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</si>
  <si>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</si>
  <si>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</si>
  <si>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</si>
  <si>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</si>
  <si>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</si>
  <si>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</si>
  <si>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</si>
  <si>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</si>
  <si>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</si>
  <si>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</si>
  <si>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</si>
  <si>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</si>
  <si>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</si>
  <si>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</si>
  <si>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</si>
  <si>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</si>
  <si>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</si>
  <si>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</si>
  <si>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</si>
  <si>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</si>
  <si>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</si>
  <si>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</si>
  <si>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</si>
  <si>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</si>
  <si>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</si>
  <si>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</si>
  <si>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</si>
  <si>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</si>
  <si>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</si>
  <si>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</si>
  <si>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</si>
  <si>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</si>
  <si>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</si>
  <si>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</si>
  <si>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</si>
  <si>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</si>
  <si>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</si>
  <si>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</si>
  <si>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</si>
  <si>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</si>
  <si>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</si>
  <si>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</si>
  <si>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</si>
  <si>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</si>
  <si>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</si>
  <si>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</si>
  <si>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</si>
  <si>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</si>
  <si>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</si>
  <si>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</si>
  <si>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</si>
  <si>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</si>
  <si>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</si>
  <si>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</si>
  <si>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</si>
  <si>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</si>
  <si>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</si>
  <si>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</si>
  <si>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</si>
  <si>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</si>
  <si>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</si>
  <si>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</si>
  <si>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</si>
  <si>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</si>
  <si>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</si>
  <si>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</si>
  <si>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</si>
  <si>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</si>
  <si>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</si>
  <si>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</si>
  <si>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</si>
  <si>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</si>
  <si>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</si>
  <si>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</si>
  <si>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</si>
  <si>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</si>
  <si>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</si>
  <si>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</si>
  <si>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</si>
  <si>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</si>
  <si>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</si>
  <si>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</si>
  <si>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</si>
  <si>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</si>
  <si>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</si>
  <si>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</si>
  <si>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</si>
  <si>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</si>
  <si>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</si>
  <si>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</si>
  <si>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</si>
  <si>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</si>
  <si>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</si>
  <si>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</si>
  <si>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</si>
  <si>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</si>
  <si>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</si>
  <si>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</si>
  <si>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</si>
  <si>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</si>
  <si>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</si>
  <si>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</si>
  <si>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</si>
  <si>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</si>
  <si>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</si>
  <si>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</si>
  <si>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</si>
  <si>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</si>
  <si>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</si>
  <si>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</si>
  <si>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</si>
  <si>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</si>
  <si>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</si>
  <si>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</si>
  <si>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</si>
  <si>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</si>
  <si>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</si>
  <si>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</si>
  <si>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</si>
  <si>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</si>
  <si>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</si>
  <si>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</si>
  <si>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</si>
  <si>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</si>
  <si>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</si>
  <si>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</si>
  <si>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</si>
  <si>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</si>
  <si>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</si>
  <si>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</si>
  <si>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</si>
  <si>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</si>
  <si>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</si>
  <si>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</si>
  <si>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</si>
  <si>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</si>
  <si>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</si>
  <si>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</si>
  <si>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</si>
  <si>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</si>
  <si>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</si>
  <si>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</si>
  <si>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</si>
  <si>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</si>
  <si>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</si>
  <si>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</si>
  <si>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</si>
  <si>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</si>
  <si>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</si>
  <si>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</si>
  <si>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</si>
  <si>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</si>
  <si>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</si>
  <si>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</si>
  <si>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</si>
  <si>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</si>
  <si>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</si>
  <si>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</si>
  <si>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</si>
  <si>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</si>
  <si>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</si>
  <si>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</si>
  <si>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</si>
  <si>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</si>
  <si>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</si>
  <si>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</si>
  <si>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</si>
  <si>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</si>
  <si>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</si>
  <si>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</si>
  <si>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</si>
  <si>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</si>
  <si>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</si>
  <si>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</si>
  <si>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</si>
  <si>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</si>
  <si>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</si>
  <si>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</si>
  <si>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</si>
  <si>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</si>
  <si>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</si>
  <si>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</si>
  <si>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</si>
  <si>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</si>
  <si>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</si>
  <si>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</si>
  <si>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</si>
  <si>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</si>
  <si>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</si>
  <si>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</si>
  <si>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</si>
  <si>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</si>
  <si>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</si>
  <si>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</si>
  <si>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</si>
  <si>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</si>
  <si>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</si>
  <si>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</si>
  <si>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</si>
  <si>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</si>
  <si>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</si>
  <si>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</si>
  <si>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</si>
  <si>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</si>
  <si>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</si>
  <si>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</si>
  <si>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</si>
  <si>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</si>
  <si>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</si>
  <si>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</si>
  <si>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</si>
  <si>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</si>
  <si>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</si>
  <si>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</si>
  <si>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</si>
  <si>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</si>
  <si>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</si>
  <si>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</si>
  <si>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</si>
  <si>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</si>
  <si>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</si>
  <si>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</si>
  <si>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</si>
  <si>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</si>
  <si>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</si>
  <si>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</si>
  <si>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</si>
  <si>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</si>
  <si>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</si>
  <si>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</si>
  <si>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</si>
  <si>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</si>
  <si>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</si>
  <si>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</si>
  <si>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</si>
  <si>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</si>
  <si>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</si>
  <si>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</si>
  <si>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</si>
  <si>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</si>
  <si>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</si>
  <si>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</si>
  <si>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</si>
  <si>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</si>
  <si>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</si>
  <si>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</si>
  <si>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</si>
  <si>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</si>
  <si>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</si>
  <si>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</si>
  <si>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</si>
  <si>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</si>
  <si>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</si>
  <si>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</si>
  <si>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</si>
  <si>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</si>
  <si>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</si>
  <si>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</si>
  <si>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</si>
  <si>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</si>
  <si>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</si>
  <si>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</si>
  <si>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</si>
  <si>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</si>
  <si>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</si>
  <si>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</si>
  <si>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</si>
  <si>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</si>
  <si>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</si>
  <si>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</si>
  <si>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</si>
  <si>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</si>
  <si>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</si>
  <si>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</si>
  <si>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</si>
  <si>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</si>
  <si>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</si>
  <si>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</si>
  <si>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</si>
  <si>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</si>
  <si>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</si>
  <si>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</si>
  <si>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</si>
  <si>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</si>
  <si>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</si>
  <si>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</si>
  <si>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</si>
  <si>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</si>
  <si>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</si>
  <si>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</si>
  <si>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</si>
  <si>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</si>
  <si>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</si>
  <si>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</si>
  <si>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</si>
  <si>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</si>
  <si>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</si>
  <si>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</si>
  <si>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</si>
  <si>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</si>
  <si>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</si>
  <si>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</si>
  <si>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</si>
  <si>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</si>
  <si>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</si>
  <si>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</si>
  <si>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</si>
  <si>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</si>
  <si>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</si>
  <si>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</si>
  <si>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</si>
  <si>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</si>
  <si>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</si>
  <si>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</si>
  <si>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</si>
  <si>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</si>
  <si>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</si>
  <si>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</si>
  <si>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</si>
  <si>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</si>
  <si>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</si>
  <si>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</si>
  <si>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</si>
  <si>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</si>
  <si>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</si>
  <si>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</si>
  <si>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</si>
  <si>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</si>
  <si>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</si>
  <si>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</si>
  <si>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</si>
  <si>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</si>
  <si>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</si>
  <si>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</si>
  <si>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</si>
  <si>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</si>
  <si>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</si>
  <si>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</si>
  <si>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</si>
  <si>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</si>
  <si>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</si>
  <si>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</si>
  <si>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</si>
  <si>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</si>
  <si>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</si>
  <si>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</si>
  <si>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</si>
  <si>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</si>
  <si>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</si>
  <si>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</si>
  <si>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</si>
  <si>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</si>
  <si>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</si>
  <si>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</si>
  <si>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</si>
  <si>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</si>
  <si>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</si>
  <si>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</si>
  <si>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</si>
  <si>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</si>
  <si>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</si>
  <si>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</si>
  <si>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</si>
  <si>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</si>
  <si>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</si>
  <si>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</si>
  <si>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</si>
  <si>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</si>
  <si>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</si>
  <si>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</si>
  <si>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</si>
  <si>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</si>
  <si>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</si>
  <si>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</si>
  <si>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</si>
  <si>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</si>
  <si>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</si>
  <si>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</si>
  <si>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</si>
  <si>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</si>
  <si>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</si>
  <si>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</si>
  <si>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</si>
  <si>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</si>
  <si>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</si>
  <si>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</si>
  <si>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</si>
  <si>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</si>
  <si>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</si>
  <si>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</si>
  <si>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</si>
  <si>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</si>
  <si>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</si>
  <si>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</si>
  <si>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</si>
  <si>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</si>
  <si>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</si>
  <si>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</si>
  <si>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</si>
  <si>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</si>
  <si>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</si>
  <si>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</si>
  <si>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</si>
  <si>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</si>
  <si>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</si>
  <si>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</si>
  <si>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</si>
  <si>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</si>
  <si>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</si>
  <si>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</si>
  <si>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</si>
  <si>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</si>
  <si>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</si>
  <si>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</si>
  <si>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</si>
  <si>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</si>
  <si>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</si>
  <si>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</si>
  <si>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</si>
  <si>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</si>
  <si>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</si>
  <si>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</si>
  <si>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</si>
  <si>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</si>
  <si>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</si>
  <si>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</si>
  <si>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</si>
  <si>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</si>
  <si>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</si>
  <si>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</si>
  <si>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</si>
  <si>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</si>
  <si>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</si>
  <si>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</si>
  <si>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</si>
  <si>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</si>
  <si>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</si>
  <si>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</si>
  <si>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</si>
  <si>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</si>
  <si>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</si>
  <si>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</si>
  <si>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</si>
  <si>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</si>
  <si>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</si>
  <si>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</si>
  <si>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</si>
  <si>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</si>
  <si>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</si>
  <si>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</si>
  <si>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</si>
  <si>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</si>
  <si>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</si>
  <si>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</si>
  <si>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</si>
  <si>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</si>
  <si>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</si>
  <si>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</si>
  <si>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</si>
  <si>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</si>
  <si>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</si>
  <si>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</si>
  <si>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</si>
  <si>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</si>
  <si>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</si>
  <si>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</si>
  <si>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</si>
  <si>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</si>
  <si>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</si>
  <si>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</si>
  <si>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</si>
  <si>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</si>
  <si>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</si>
  <si>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</si>
  <si>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</si>
  <si>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</si>
  <si>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</si>
  <si>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</si>
  <si>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</si>
  <si>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</si>
  <si>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</si>
  <si>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</si>
  <si>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</si>
  <si>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</si>
  <si>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</si>
  <si>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</si>
  <si>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</si>
  <si>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</si>
  <si>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</si>
  <si>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</si>
  <si>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</si>
  <si>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</si>
  <si>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</si>
  <si>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</si>
  <si>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</si>
  <si>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</si>
  <si>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</si>
  <si>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</si>
  <si>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</si>
  <si>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</si>
  <si>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</si>
  <si>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</si>
  <si>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</si>
  <si>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</si>
  <si>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</si>
  <si>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</si>
  <si>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</si>
  <si>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</si>
  <si>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</si>
  <si>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</si>
  <si>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</si>
  <si>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</si>
  <si>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</si>
  <si>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</si>
  <si>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</si>
  <si>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</si>
  <si>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</si>
  <si>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</si>
  <si>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</si>
  <si>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</si>
  <si>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</si>
  <si>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</si>
  <si>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</si>
  <si>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</si>
  <si>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</si>
  <si>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</si>
  <si>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</si>
  <si>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</si>
  <si>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</si>
  <si>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</si>
  <si>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</si>
  <si>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</si>
  <si>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</si>
  <si>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</si>
  <si>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</si>
  <si>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</si>
  <si>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</si>
  <si>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</si>
  <si>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</si>
  <si>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</si>
  <si>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</si>
  <si>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</si>
  <si>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</si>
  <si>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</si>
  <si>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</si>
  <si>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</si>
  <si>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</si>
  <si>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</si>
  <si>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</si>
  <si>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</si>
  <si>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</si>
  <si>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</si>
  <si>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</si>
  <si>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</si>
  <si>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</si>
  <si>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</si>
  <si>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</si>
  <si>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</si>
  <si>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</si>
  <si>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</si>
  <si>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</si>
  <si>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</si>
  <si>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</si>
  <si>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</si>
  <si>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</si>
  <si>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</si>
  <si>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</si>
  <si>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</si>
  <si>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</si>
  <si>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</si>
  <si>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</si>
  <si>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</si>
  <si>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</si>
  <si>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</si>
  <si>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</si>
  <si>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</si>
  <si>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</si>
  <si>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</si>
  <si>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</si>
  <si>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</si>
  <si>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</si>
  <si>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</si>
  <si>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</si>
  <si>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</si>
  <si>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</si>
  <si>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</si>
  <si>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</si>
  <si>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</si>
  <si>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</si>
  <si>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</si>
  <si>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</si>
  <si>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</si>
  <si>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</si>
  <si>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</si>
  <si>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</si>
  <si>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</si>
  <si>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</si>
  <si>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</si>
  <si>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</si>
  <si>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</si>
  <si>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</si>
  <si>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</si>
  <si>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</si>
  <si>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</si>
  <si>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</si>
  <si>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</si>
  <si>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</si>
  <si>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</si>
  <si>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</si>
  <si>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</si>
  <si>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</si>
  <si>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</si>
  <si>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</si>
  <si>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</si>
  <si>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</si>
  <si>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</si>
  <si>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</si>
  <si>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</si>
  <si>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</si>
  <si>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</si>
  <si>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</si>
  <si>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</si>
  <si>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</si>
  <si>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</si>
  <si>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</si>
  <si>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</si>
  <si>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</si>
  <si>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</si>
  <si>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</si>
  <si>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</si>
  <si>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</si>
  <si>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</si>
  <si>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</si>
  <si>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</si>
  <si>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</si>
  <si>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</si>
  <si>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</si>
  <si>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</si>
  <si>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</si>
  <si>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</si>
  <si>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</si>
  <si>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</si>
  <si>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</si>
  <si>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</si>
  <si>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</si>
  <si>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</si>
  <si>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</si>
  <si>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</si>
  <si>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</si>
  <si>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</si>
  <si>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</si>
  <si>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</si>
  <si>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</si>
  <si>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</si>
  <si>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</si>
  <si>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</si>
  <si>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</si>
  <si>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</si>
  <si>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</si>
  <si>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</si>
  <si>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</si>
  <si>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</si>
  <si>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</si>
  <si>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</si>
  <si>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</si>
  <si>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</si>
  <si>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</si>
  <si>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</si>
  <si>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</si>
  <si>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</si>
  <si>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</si>
  <si>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</si>
  <si>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</si>
  <si>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</si>
  <si>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</si>
  <si>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</si>
  <si>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</si>
  <si>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</si>
  <si>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</si>
  <si>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</si>
  <si>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</si>
  <si>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</si>
  <si>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</si>
  <si>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</si>
  <si>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</si>
  <si>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</si>
  <si>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</si>
  <si>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</si>
  <si>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</si>
  <si>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</si>
  <si>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</si>
  <si>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</si>
  <si>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</si>
  <si>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</si>
  <si>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</si>
  <si>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</si>
  <si>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</si>
  <si>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</si>
  <si>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</si>
  <si>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</si>
  <si>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</si>
  <si>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</si>
  <si>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</si>
  <si>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</si>
  <si>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</si>
  <si>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</si>
  <si>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</si>
  <si>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</si>
  <si>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</si>
  <si>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</si>
  <si>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</si>
  <si>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</si>
  <si>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</si>
  <si>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</si>
  <si>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</si>
  <si>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</si>
  <si>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</si>
  <si>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</si>
  <si>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</si>
  <si>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</si>
  <si>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</si>
  <si>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</si>
  <si>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</si>
  <si>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</si>
  <si>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</si>
  <si>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</si>
  <si>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</si>
  <si>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</si>
  <si>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</si>
  <si>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</si>
  <si>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</si>
  <si>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</si>
  <si>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</si>
  <si>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</si>
  <si>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</si>
  <si>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</si>
  <si>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</si>
  <si>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</si>
  <si>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</si>
  <si>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</si>
  <si>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</si>
  <si>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</si>
  <si>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</si>
  <si>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</si>
  <si>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</si>
  <si>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</si>
  <si>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</si>
  <si>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</si>
  <si>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</si>
  <si>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</si>
  <si>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</si>
  <si>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</si>
  <si>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</si>
  <si>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</si>
  <si>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</si>
  <si>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</si>
  <si>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</si>
  <si>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</si>
  <si>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</si>
  <si>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</si>
  <si>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</si>
  <si>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</si>
  <si>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</si>
  <si>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</si>
  <si>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</si>
  <si>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</si>
  <si>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</si>
  <si>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</si>
  <si>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</si>
  <si>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</si>
  <si>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</si>
  <si>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</si>
  <si>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</si>
  <si>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</si>
  <si>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</si>
  <si>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</si>
  <si>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</si>
  <si>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</si>
  <si>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</si>
  <si>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</si>
  <si>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</si>
  <si>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</si>
  <si>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</si>
  <si>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</si>
  <si>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</si>
  <si>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</si>
  <si>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</si>
  <si>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</si>
  <si>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</si>
  <si>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</si>
  <si>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</si>
  <si>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</si>
  <si>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</si>
  <si>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</si>
  <si>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</si>
  <si>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</si>
  <si>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</si>
  <si>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</si>
  <si>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</si>
  <si>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</si>
  <si>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</si>
  <si>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</si>
  <si>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</si>
  <si>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</si>
  <si>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</si>
  <si>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</si>
  <si>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</si>
  <si>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</si>
  <si>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</si>
  <si>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</si>
  <si>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</si>
  <si>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</si>
  <si>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</si>
  <si>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</si>
  <si>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</si>
  <si>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</si>
  <si>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</si>
  <si>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</si>
  <si>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</si>
  <si>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</si>
  <si>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</si>
  <si>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</si>
  <si>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</si>
  <si>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</si>
  <si>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</si>
  <si>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</si>
  <si>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</si>
  <si>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</si>
  <si>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</si>
  <si>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</si>
  <si>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</si>
  <si>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</si>
  <si>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</si>
  <si>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</si>
  <si>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</si>
  <si>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</si>
  <si>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</si>
  <si>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</si>
  <si>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</si>
  <si>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</si>
  <si>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</si>
  <si>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</si>
  <si>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</si>
  <si>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</si>
  <si>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</si>
  <si>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</si>
  <si>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</si>
  <si>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</si>
  <si>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</si>
  <si>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</si>
  <si>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</si>
  <si>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</si>
  <si>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</si>
  <si>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</si>
  <si>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</si>
  <si>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</si>
  <si>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</si>
  <si>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</si>
  <si>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</si>
  <si>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</si>
  <si>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</si>
  <si>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</si>
  <si>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</si>
  <si>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</si>
  <si>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</si>
  <si>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</si>
  <si>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</si>
  <si>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</si>
  <si>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</si>
  <si>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</si>
  <si>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</si>
  <si>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</si>
  <si>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</si>
  <si>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</si>
  <si>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</si>
  <si>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</si>
  <si>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</si>
  <si>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</si>
  <si>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</si>
  <si>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</si>
  <si>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</si>
  <si>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</si>
  <si>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</si>
  <si>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</si>
  <si>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</si>
  <si>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</si>
  <si>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</si>
  <si>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</si>
  <si>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</si>
  <si>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</si>
  <si>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</si>
  <si>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</si>
  <si>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</si>
  <si>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</si>
  <si>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</si>
  <si>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</si>
  <si>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</si>
  <si>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</si>
  <si>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</si>
  <si>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</si>
  <si>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</si>
  <si>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</si>
  <si>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</si>
  <si>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</si>
  <si>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</si>
  <si>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</si>
  <si>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</si>
  <si>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</si>
  <si>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</si>
  <si>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</si>
  <si>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</si>
  <si>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</si>
  <si>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</si>
  <si>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</si>
  <si>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</si>
  <si>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</si>
  <si>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</si>
  <si>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</si>
  <si>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</si>
  <si>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</si>
  <si>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</si>
  <si>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</si>
  <si>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</si>
  <si>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</si>
  <si>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</si>
  <si>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</si>
  <si>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</si>
  <si>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</si>
  <si>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</si>
  <si>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</si>
  <si>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</si>
  <si>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</si>
  <si>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</si>
  <si>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</si>
  <si>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</si>
  <si>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</si>
  <si>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</si>
  <si>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</si>
  <si>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</si>
  <si>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</si>
  <si>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</si>
  <si>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</si>
  <si>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</si>
  <si>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</si>
  <si>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</si>
  <si>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</si>
  <si>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</si>
  <si>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</si>
  <si>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</si>
  <si>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</si>
  <si>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</si>
  <si>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</si>
  <si>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</si>
  <si>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</si>
  <si>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</si>
  <si>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</si>
  <si>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</si>
  <si>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</si>
  <si>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</si>
  <si>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</si>
  <si>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</si>
  <si>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</si>
  <si>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</si>
  <si>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</si>
  <si>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</si>
  <si>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</si>
  <si>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</si>
  <si>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</si>
  <si>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</si>
  <si>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</si>
  <si>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</si>
  <si>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</si>
  <si>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</si>
  <si>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</si>
  <si>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</si>
  <si>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</si>
  <si>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</si>
  <si>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</si>
  <si>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</si>
  <si>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</si>
  <si>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</si>
  <si>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</si>
  <si>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</si>
  <si>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</si>
  <si>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</si>
  <si>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</si>
  <si>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</si>
  <si>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</si>
  <si>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</si>
  <si>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</si>
  <si>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</si>
  <si>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</si>
  <si>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</si>
  <si>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</si>
  <si>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</si>
  <si>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</si>
  <si>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</si>
  <si>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</si>
  <si>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</si>
  <si>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</si>
  <si>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</si>
  <si>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</si>
  <si>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</si>
  <si>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</si>
  <si>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</si>
  <si>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</si>
  <si>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</si>
  <si>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</si>
  <si>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</si>
  <si>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</si>
  <si>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</si>
  <si>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</si>
  <si>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</si>
  <si>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</si>
  <si>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</si>
  <si>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</si>
  <si>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</si>
  <si>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</si>
  <si>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</si>
  <si>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</si>
  <si>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</si>
  <si>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</si>
  <si>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</si>
  <si>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</si>
  <si>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</si>
  <si>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</si>
  <si>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</si>
  <si>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</si>
  <si>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</si>
  <si>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</si>
  <si>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</si>
  <si>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</si>
  <si>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</si>
  <si>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</si>
  <si>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</si>
  <si>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</si>
  <si>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</si>
  <si>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</si>
  <si>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</si>
  <si>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</si>
  <si>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</si>
  <si>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</si>
  <si>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</si>
  <si>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</si>
  <si>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</si>
  <si>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</si>
  <si>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</si>
  <si>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</si>
  <si>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</si>
  <si>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</si>
  <si>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</si>
  <si>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</si>
  <si>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</si>
  <si>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</si>
  <si>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</si>
  <si>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</si>
  <si>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</si>
  <si>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</si>
  <si>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</si>
  <si>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</si>
  <si>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</si>
  <si>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</si>
  <si>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</si>
  <si>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</si>
  <si>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</si>
  <si>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</si>
  <si>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</si>
  <si>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</si>
  <si>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</si>
  <si>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</si>
  <si>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</si>
  <si>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</si>
  <si>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</si>
  <si>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</si>
  <si>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</si>
  <si>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</si>
  <si>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</si>
  <si>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</si>
  <si>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</si>
  <si>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</si>
  <si>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</si>
  <si>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</si>
  <si>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</si>
  <si>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</si>
  <si>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</si>
  <si>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</si>
  <si>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</si>
  <si>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</si>
  <si>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</si>
  <si>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</si>
  <si>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</si>
  <si>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</si>
  <si>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</si>
  <si>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</si>
  <si>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</si>
  <si>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</si>
  <si>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</si>
  <si>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</si>
  <si>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</si>
  <si>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</si>
  <si>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</si>
  <si>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</si>
  <si>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</si>
  <si>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</si>
  <si>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</si>
  <si>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</si>
  <si>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</si>
  <si>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</si>
  <si>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</si>
  <si>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</si>
  <si>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</si>
  <si>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</si>
  <si>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</si>
  <si>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</si>
  <si>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</si>
  <si>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</si>
  <si>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</si>
  <si>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</si>
  <si>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</si>
  <si>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</si>
  <si>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</si>
  <si>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</si>
  <si>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</si>
  <si>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</si>
  <si>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</si>
  <si>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</si>
  <si>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</si>
  <si>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</si>
  <si>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</si>
  <si>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</si>
  <si>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</si>
  <si>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</si>
  <si>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</si>
  <si>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</si>
  <si>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</si>
  <si>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</si>
  <si>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</si>
  <si>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</si>
  <si>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</si>
  <si>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</si>
  <si>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</si>
  <si>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</si>
  <si>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</si>
  <si>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</si>
  <si>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</si>
  <si>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</si>
  <si>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</si>
  <si>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</si>
  <si>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</si>
  <si>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</si>
  <si>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</si>
  <si>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</si>
  <si>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</si>
  <si>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</si>
  <si>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</si>
  <si>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</si>
  <si>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</si>
  <si>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</si>
  <si>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</si>
  <si>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</si>
  <si>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</si>
  <si>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</si>
  <si>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</si>
  <si>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</si>
  <si>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</si>
  <si>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</si>
  <si>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</si>
  <si>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</si>
  <si>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</si>
  <si>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</si>
  <si>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</si>
  <si>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</si>
  <si>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</si>
  <si>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</si>
  <si>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</si>
  <si>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</si>
  <si>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</si>
  <si>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</si>
  <si>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</si>
  <si>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</si>
  <si>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</si>
  <si>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</si>
  <si>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</si>
  <si>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</si>
  <si>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</si>
  <si>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</si>
  <si>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</si>
  <si>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</si>
  <si>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</si>
  <si>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</si>
  <si>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</si>
  <si>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</si>
  <si>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</si>
  <si>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</si>
  <si>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</si>
  <si>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</si>
  <si>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</si>
  <si>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</si>
  <si>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</si>
  <si>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</si>
  <si>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</si>
  <si>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</si>
  <si>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</si>
  <si>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</si>
  <si>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</si>
  <si>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</si>
  <si>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</si>
  <si>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</si>
  <si>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</si>
  <si>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</si>
  <si>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</si>
  <si>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</si>
  <si>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</si>
  <si>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</si>
  <si>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</si>
  <si>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</si>
  <si>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</si>
  <si>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</si>
  <si>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</si>
  <si>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</si>
  <si>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</si>
  <si>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</si>
  <si>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</si>
  <si>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</si>
  <si>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</si>
  <si>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</si>
  <si>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</si>
  <si>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</si>
  <si>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</si>
  <si>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</si>
  <si>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</si>
  <si>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</si>
  <si>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</si>
  <si>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</si>
  <si>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</si>
  <si>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</si>
  <si>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</si>
  <si>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</si>
  <si>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</si>
  <si>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</si>
  <si>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</si>
  <si>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</si>
  <si>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</si>
  <si>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</si>
  <si>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</si>
  <si>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</si>
  <si>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</si>
  <si>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</si>
  <si>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</si>
  <si>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</si>
  <si>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</si>
  <si>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</si>
  <si>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</si>
  <si>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</si>
  <si>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</si>
  <si>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</si>
  <si>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</si>
  <si>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</si>
  <si>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</si>
  <si>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</si>
  <si>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</si>
  <si>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</si>
  <si>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</si>
  <si>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</si>
  <si>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</si>
  <si>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</si>
  <si>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</si>
  <si>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</si>
  <si>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</si>
  <si>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</si>
  <si>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</si>
  <si>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</si>
  <si>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</si>
  <si>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</si>
  <si>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</si>
  <si>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</si>
  <si>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</si>
  <si>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</si>
  <si>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</si>
  <si>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</si>
  <si>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</si>
  <si>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</si>
  <si>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</si>
  <si>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</si>
  <si>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</si>
  <si>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</si>
  <si>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</si>
  <si>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</si>
  <si>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</si>
  <si>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</si>
  <si>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</si>
  <si>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</si>
  <si>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</si>
  <si>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</si>
  <si>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</si>
  <si>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</si>
  <si>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</si>
  <si>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</si>
  <si>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</si>
  <si>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</si>
  <si>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</si>
  <si>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</si>
  <si>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</si>
  <si>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</si>
  <si>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</si>
  <si>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</si>
  <si>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</si>
  <si>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</si>
  <si>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</si>
  <si>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</si>
  <si>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</si>
  <si>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</si>
  <si>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</si>
  <si>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</si>
  <si>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</si>
  <si>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</si>
  <si>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</si>
  <si>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</si>
  <si>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</si>
  <si>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</si>
  <si>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</si>
  <si>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</si>
  <si>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</si>
  <si>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</si>
  <si>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</si>
  <si>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</si>
  <si>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</si>
  <si>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</si>
  <si>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</si>
  <si>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</si>
  <si>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</si>
  <si>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</si>
  <si>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</si>
  <si>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</si>
  <si>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</si>
  <si>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</si>
  <si>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</si>
  <si>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</si>
  <si>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</si>
  <si>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</si>
  <si>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</si>
  <si>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</si>
  <si>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</si>
  <si>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</si>
  <si>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</si>
  <si>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</si>
  <si>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</si>
  <si>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</si>
  <si>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</si>
  <si>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</si>
  <si>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</si>
  <si>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</si>
  <si>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</si>
  <si>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</si>
  <si>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</si>
  <si>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</si>
  <si>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</si>
  <si>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</si>
  <si>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</si>
  <si>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</si>
  <si>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</si>
  <si>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</si>
  <si>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</si>
  <si>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</si>
  <si>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</si>
  <si>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</si>
  <si>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</si>
  <si>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</si>
  <si>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</si>
  <si>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</si>
  <si>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</si>
  <si>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</si>
  <si>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</si>
  <si>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</si>
  <si>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</si>
  <si>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</si>
  <si>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</si>
  <si>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</si>
  <si>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</si>
  <si>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</si>
  <si>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</si>
  <si>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</si>
  <si>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</si>
  <si>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</si>
  <si>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</si>
  <si>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</si>
  <si>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</si>
  <si>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</si>
  <si>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</si>
  <si>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</si>
  <si>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</si>
  <si>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</si>
  <si>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</si>
  <si>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</si>
  <si>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</si>
  <si>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</si>
  <si>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</si>
  <si>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</si>
  <si>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</si>
  <si>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</si>
  <si>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</si>
  <si>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</si>
  <si>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</si>
  <si>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</si>
  <si>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</si>
  <si>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</si>
  <si>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</si>
  <si>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</si>
  <si>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</si>
  <si>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</si>
  <si>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</si>
  <si>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</si>
  <si>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</si>
  <si>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</si>
  <si>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</si>
  <si>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</si>
  <si>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</si>
  <si>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</si>
  <si>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</si>
  <si>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</si>
  <si>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</si>
  <si>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</si>
  <si>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</si>
  <si>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</si>
  <si>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</si>
  <si>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</si>
  <si>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</si>
  <si>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</si>
  <si>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</si>
  <si>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</si>
  <si>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</si>
  <si>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</si>
  <si>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</si>
  <si>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</si>
  <si>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</si>
  <si>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</si>
  <si>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</si>
  <si>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</si>
  <si>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</si>
  <si>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</si>
  <si>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</si>
  <si>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</si>
  <si>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</si>
  <si>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</si>
  <si>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</si>
  <si>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</si>
  <si>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</si>
  <si>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</si>
  <si>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</si>
  <si>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</si>
  <si>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</si>
  <si>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</si>
  <si>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</si>
  <si>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</si>
  <si>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</si>
  <si>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</si>
  <si>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</si>
  <si>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</si>
  <si>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</si>
  <si>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</si>
  <si>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</si>
  <si>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</si>
  <si>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</si>
  <si>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</si>
  <si>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</si>
  <si>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</si>
  <si>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</si>
  <si>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</si>
  <si>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</si>
  <si>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</si>
  <si>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</si>
  <si>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</si>
  <si>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</si>
  <si>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</si>
  <si>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</si>
  <si>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</si>
  <si>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</si>
  <si>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</si>
  <si>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</si>
  <si>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</si>
  <si>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</si>
  <si>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</si>
  <si>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</si>
  <si>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</si>
  <si>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</si>
  <si>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</si>
  <si>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</si>
  <si>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</si>
  <si>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</si>
  <si>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</si>
  <si>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</si>
  <si>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</si>
  <si>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</si>
  <si>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</si>
  <si>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</si>
  <si>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</si>
  <si>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</si>
  <si>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</si>
  <si>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</si>
  <si>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</si>
  <si>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</si>
  <si>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</si>
  <si>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</si>
  <si>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</si>
  <si>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</si>
  <si>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</si>
  <si>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</si>
  <si>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</si>
  <si>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</si>
  <si>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</si>
  <si>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</si>
  <si>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</si>
  <si>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</si>
  <si>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</si>
  <si>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</si>
  <si>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</si>
  <si>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</si>
  <si>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</si>
  <si>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</si>
  <si>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</si>
  <si>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</si>
  <si>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</si>
  <si>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</si>
  <si>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</si>
  <si>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</si>
  <si>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</si>
  <si>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</si>
  <si>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</si>
  <si>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</si>
  <si>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</si>
  <si>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</si>
  <si>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</si>
  <si>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</si>
  <si>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</si>
  <si>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</si>
  <si>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</si>
  <si>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</si>
  <si>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</si>
  <si>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</si>
  <si>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</si>
  <si>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</si>
  <si>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</si>
  <si>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</si>
  <si>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</si>
  <si>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</si>
  <si>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</si>
  <si>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</si>
  <si>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</si>
  <si>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</si>
  <si>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</si>
  <si>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</si>
  <si>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</si>
  <si>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</si>
  <si>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</si>
  <si>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</si>
  <si>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</si>
  <si>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</si>
  <si>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</si>
  <si>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</si>
  <si>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</si>
  <si>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</si>
  <si>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</si>
  <si>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</si>
  <si>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</si>
  <si>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</si>
  <si>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</si>
  <si>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</si>
  <si>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</si>
  <si>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</si>
  <si>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</si>
  <si>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</si>
  <si>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</si>
  <si>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</si>
  <si>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</si>
  <si>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</si>
  <si>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</si>
  <si>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</si>
  <si>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</si>
  <si>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</si>
  <si>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</si>
  <si>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</si>
  <si>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</si>
  <si>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</si>
  <si>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</si>
  <si>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</si>
  <si>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</si>
  <si>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</si>
  <si>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</si>
  <si>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</si>
  <si>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</si>
  <si>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</si>
  <si>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</si>
  <si>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</si>
  <si>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</si>
  <si>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</si>
  <si>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</si>
  <si>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</si>
  <si>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</si>
  <si>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</si>
  <si>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</si>
  <si>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</si>
  <si>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</si>
  <si>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</si>
  <si>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</si>
  <si>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</si>
  <si>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</si>
  <si>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</si>
  <si>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</si>
  <si>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</si>
  <si>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</si>
  <si>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</si>
  <si>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</si>
  <si>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</si>
  <si>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</si>
  <si>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</si>
  <si>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</si>
  <si>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</si>
  <si>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</si>
  <si>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</si>
  <si>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</si>
  <si>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</si>
  <si>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</si>
  <si>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</si>
  <si>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</si>
  <si>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</si>
  <si>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</si>
  <si>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</si>
  <si>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</si>
  <si>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</si>
  <si>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</si>
  <si>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</si>
  <si>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</si>
  <si>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</si>
  <si>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</si>
  <si>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</si>
  <si>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</si>
  <si>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</si>
  <si>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</si>
  <si>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</si>
  <si>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</si>
  <si>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</si>
  <si>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</si>
  <si>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</si>
  <si>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</si>
  <si>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</si>
  <si>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</si>
  <si>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</si>
  <si>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</si>
  <si>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</si>
  <si>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</si>
  <si>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</si>
  <si>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</si>
  <si>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</si>
  <si>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</si>
  <si>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</si>
  <si>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</si>
  <si>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</si>
  <si>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</si>
  <si>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</si>
  <si>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</si>
  <si>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</si>
  <si>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</si>
  <si>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</si>
  <si>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</si>
  <si>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</si>
  <si>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</si>
  <si>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</si>
  <si>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</si>
  <si>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</si>
  <si>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</si>
  <si>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</si>
  <si>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</si>
  <si>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</si>
  <si>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</si>
  <si>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</si>
  <si>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</si>
  <si>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</si>
  <si>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</si>
  <si>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</si>
  <si>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</si>
  <si>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</si>
  <si>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</si>
  <si>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</si>
  <si>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</si>
  <si>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</si>
  <si>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</si>
  <si>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</si>
  <si>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</si>
  <si>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</si>
  <si>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</si>
  <si>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</si>
  <si>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</si>
  <si>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</si>
  <si>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</si>
  <si>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</si>
  <si>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</si>
  <si>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</si>
  <si>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</si>
  <si>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</si>
  <si>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</si>
  <si>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</si>
  <si>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</si>
  <si>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</si>
  <si>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</si>
  <si>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</si>
  <si>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</si>
  <si>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</si>
  <si>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</si>
  <si>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</si>
  <si>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</si>
  <si>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</si>
  <si>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</si>
  <si>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</si>
  <si>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</si>
  <si>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</si>
  <si>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</si>
  <si>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</si>
  <si>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</si>
  <si>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</si>
  <si>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</si>
  <si>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</si>
  <si>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</si>
  <si>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</si>
  <si>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</si>
  <si>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</si>
  <si>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</si>
  <si>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</si>
  <si>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</si>
  <si>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</si>
  <si>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</si>
  <si>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</si>
  <si>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</si>
  <si>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</si>
  <si>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</si>
  <si>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</si>
  <si>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</si>
  <si>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</si>
  <si>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</si>
  <si>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</si>
  <si>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</si>
  <si>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</si>
  <si>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</si>
  <si>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</si>
  <si>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</si>
  <si>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</si>
  <si>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</si>
  <si>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</si>
  <si>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</si>
  <si>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</si>
  <si>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</si>
  <si>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</si>
  <si>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</si>
  <si>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</si>
  <si>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</si>
  <si>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</si>
  <si>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</si>
  <si>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</si>
  <si>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</si>
  <si>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</si>
  <si>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</si>
  <si>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</si>
  <si>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</si>
  <si>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</si>
  <si>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</si>
  <si>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</si>
  <si>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</si>
  <si>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</si>
  <si>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</si>
  <si>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</si>
  <si>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</si>
  <si>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</si>
  <si>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</si>
  <si>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</si>
  <si>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</si>
  <si>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</si>
  <si>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</si>
  <si>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</si>
  <si>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</si>
  <si>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</si>
  <si>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</si>
  <si>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</si>
  <si>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</si>
  <si>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</si>
  <si>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</si>
  <si>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</si>
  <si>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</si>
  <si>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</si>
  <si>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</si>
  <si>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</si>
  <si>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</si>
  <si>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</si>
  <si>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</si>
  <si>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</si>
  <si>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</si>
  <si>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</si>
  <si>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</si>
  <si>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</si>
  <si>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</si>
  <si>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</si>
  <si>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</si>
  <si>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</si>
  <si>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</si>
  <si>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</si>
  <si>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</si>
  <si>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</si>
  <si>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</si>
  <si>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</si>
  <si>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</si>
  <si>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</si>
  <si>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</si>
  <si>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</si>
  <si>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</si>
  <si>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</si>
  <si>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</si>
  <si>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</si>
  <si>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</si>
  <si>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</si>
  <si>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</si>
  <si>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</si>
  <si>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</si>
  <si>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</si>
  <si>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</si>
  <si>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</si>
  <si>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</si>
  <si>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</si>
  <si>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</si>
  <si>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</si>
  <si>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</si>
  <si>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</si>
  <si>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</si>
  <si>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</si>
  <si>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</si>
  <si>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</si>
  <si>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</si>
  <si>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</si>
  <si>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</si>
  <si>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</si>
  <si>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</si>
  <si>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</si>
  <si>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</si>
  <si>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</si>
  <si>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</si>
  <si>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</si>
  <si>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</si>
  <si>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</si>
  <si>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</si>
  <si>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</si>
  <si>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</si>
  <si>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</si>
  <si>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</si>
  <si>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</si>
  <si>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</si>
  <si>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</si>
  <si>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</si>
  <si>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</si>
  <si>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</si>
  <si>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</si>
  <si>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</si>
  <si>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</si>
  <si>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</si>
  <si>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</si>
  <si>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</si>
  <si>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</si>
  <si>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</si>
  <si>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</si>
  <si>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</si>
  <si>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</si>
  <si>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</si>
  <si>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</si>
  <si>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</si>
  <si>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</si>
  <si>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</si>
  <si>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</si>
  <si>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</si>
  <si>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</si>
  <si>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</si>
  <si>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</si>
  <si>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</si>
  <si>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</si>
  <si>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</si>
  <si>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</si>
  <si>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</si>
  <si>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</si>
  <si>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</si>
  <si>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</si>
  <si>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</si>
  <si>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</si>
  <si>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</si>
  <si>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</si>
  <si>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</si>
  <si>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</si>
  <si>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</si>
  <si>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</si>
  <si>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</si>
  <si>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</si>
  <si>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</si>
  <si>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</si>
  <si>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</si>
  <si>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</si>
  <si>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</si>
  <si>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</si>
  <si>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</si>
  <si>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</si>
  <si>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</si>
  <si>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</si>
  <si>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</si>
  <si>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</si>
  <si>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</si>
  <si>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</si>
  <si>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</si>
  <si>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</si>
  <si>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</si>
  <si>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</si>
  <si>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</si>
  <si>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</si>
  <si>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</si>
  <si>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</si>
  <si>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</si>
  <si>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</si>
  <si>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</si>
  <si>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</si>
  <si>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</si>
  <si>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</si>
  <si>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</si>
  <si>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</si>
  <si>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</si>
  <si>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</si>
  <si>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</si>
  <si>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</si>
  <si>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</si>
  <si>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</si>
  <si>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</si>
  <si>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</si>
  <si>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</si>
  <si>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</si>
  <si>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</si>
  <si>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</si>
  <si>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</si>
  <si>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</si>
  <si>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</si>
  <si>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</si>
  <si>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</si>
  <si>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</si>
  <si>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</si>
  <si>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</si>
  <si>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</si>
  <si>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</si>
  <si>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</si>
  <si>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</si>
  <si>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</si>
  <si>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</si>
  <si>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</si>
  <si>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</si>
  <si>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</si>
  <si>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</si>
  <si>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</si>
  <si>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</si>
  <si>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</si>
  <si>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</si>
  <si>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</si>
  <si>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</si>
  <si>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</si>
  <si>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</si>
  <si>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</si>
  <si>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</si>
  <si>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</si>
  <si>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</si>
  <si>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</si>
  <si>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</si>
  <si>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</si>
  <si>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</si>
  <si>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</si>
  <si>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</si>
  <si>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</si>
  <si>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</si>
  <si>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</si>
  <si>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</si>
  <si>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</si>
  <si>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</si>
  <si>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</si>
  <si>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</si>
  <si>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</si>
  <si>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</si>
  <si>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</si>
  <si>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</si>
  <si>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</si>
  <si>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</si>
  <si>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</si>
  <si>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</si>
  <si>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</si>
  <si>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</si>
  <si>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</si>
  <si>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</si>
  <si>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</si>
  <si>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</si>
  <si>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</si>
  <si>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</si>
  <si>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</si>
  <si>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</si>
  <si>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</si>
  <si>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</si>
  <si>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</si>
  <si>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</si>
  <si>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</si>
  <si>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</si>
  <si>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</si>
  <si>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</si>
  <si>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</si>
  <si>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</si>
  <si>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</si>
  <si>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</si>
  <si>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</si>
  <si>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</si>
  <si>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</si>
  <si>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</si>
  <si>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</si>
  <si>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</si>
  <si>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</si>
  <si>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</si>
  <si>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</si>
  <si>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</si>
  <si>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</si>
  <si>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</si>
  <si>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</si>
  <si>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</si>
  <si>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</si>
  <si>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</si>
  <si>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</si>
  <si>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</si>
  <si>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</si>
  <si>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</si>
  <si>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</si>
  <si>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</si>
  <si>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</si>
  <si>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</si>
  <si>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</si>
  <si>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</si>
  <si>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</si>
  <si>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</si>
  <si>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</si>
  <si>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</si>
  <si>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</si>
  <si>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</si>
  <si>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</si>
  <si>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</si>
  <si>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</si>
  <si>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</si>
  <si>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</si>
  <si>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</si>
  <si>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</si>
  <si>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</si>
  <si>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</si>
  <si>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</si>
  <si>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</si>
  <si>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</si>
  <si>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</si>
  <si>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</si>
  <si>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</si>
  <si>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</si>
  <si>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</si>
  <si>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</si>
  <si>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</si>
  <si>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</si>
  <si>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</si>
  <si>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</si>
  <si>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</si>
  <si>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</si>
  <si>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</si>
  <si>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</si>
  <si>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</si>
  <si>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</si>
  <si>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</si>
  <si>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</si>
  <si>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</si>
  <si>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</si>
  <si>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</si>
  <si>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</si>
  <si>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</si>
  <si>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</si>
  <si>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</si>
  <si>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</si>
  <si>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</si>
  <si>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</si>
  <si>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</si>
  <si>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</si>
  <si>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</si>
  <si>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</si>
  <si>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</si>
  <si>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</si>
  <si>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</si>
  <si>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</si>
  <si>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</si>
  <si>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</si>
  <si>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</si>
  <si>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</si>
  <si>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</si>
  <si>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</si>
  <si>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</si>
  <si>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</si>
  <si>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</si>
  <si>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</si>
  <si>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</si>
  <si>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</si>
  <si>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</si>
  <si>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</si>
  <si>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</si>
  <si>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</si>
  <si>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</si>
  <si>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</si>
  <si>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</si>
  <si>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</si>
  <si>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</si>
  <si>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</si>
  <si>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</si>
  <si>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</si>
  <si>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</si>
  <si>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</si>
  <si>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</si>
  <si>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</si>
  <si>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</si>
  <si>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</si>
  <si>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</si>
  <si>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</si>
  <si>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</si>
  <si>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</si>
  <si>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</si>
  <si>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</si>
  <si>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</si>
  <si>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</si>
  <si>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</si>
  <si>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</si>
  <si>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</si>
  <si>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</si>
  <si>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</si>
  <si>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</si>
  <si>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</si>
  <si>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</si>
  <si>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</si>
  <si>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</si>
  <si>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</si>
  <si>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</si>
  <si>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</si>
  <si>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</si>
  <si>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</si>
  <si>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</si>
  <si>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</si>
  <si>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</si>
  <si>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</si>
  <si>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</si>
  <si>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</si>
  <si>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</si>
  <si>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</si>
  <si>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</si>
  <si>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</si>
  <si>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</si>
  <si>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</si>
  <si>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</si>
  <si>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</si>
  <si>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</si>
  <si>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</si>
  <si>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</si>
  <si>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</si>
  <si>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</si>
  <si>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</si>
  <si>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</si>
  <si>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</si>
  <si>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</si>
  <si>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</si>
  <si>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</si>
  <si>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</si>
  <si>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</si>
  <si>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</si>
  <si>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</si>
  <si>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</si>
  <si>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</si>
  <si>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</si>
  <si>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</si>
  <si>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</si>
  <si>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</si>
  <si>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</si>
  <si>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</si>
  <si>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</si>
  <si>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</si>
  <si>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</si>
  <si>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</si>
  <si>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</si>
  <si>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</si>
  <si>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</si>
  <si>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</si>
  <si>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</si>
  <si>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</si>
  <si>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</si>
  <si>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</si>
  <si>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</si>
  <si>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</si>
  <si>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</si>
  <si>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</si>
  <si>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</si>
  <si>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</si>
  <si>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</si>
  <si>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</si>
  <si>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</si>
  <si>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</si>
  <si>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</si>
  <si>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</si>
  <si>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</si>
  <si>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</si>
  <si>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</si>
  <si>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</si>
  <si>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</si>
  <si>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</si>
  <si>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</si>
  <si>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</si>
  <si>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</si>
  <si>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</si>
  <si>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</si>
  <si>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</si>
  <si>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</si>
  <si>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</si>
  <si>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</si>
  <si>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</si>
  <si>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</si>
  <si>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</si>
  <si>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</si>
  <si>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</si>
  <si>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</si>
  <si>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</si>
  <si>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</si>
  <si>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</si>
  <si>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</si>
  <si>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</si>
  <si>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</si>
  <si>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</si>
  <si>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</si>
  <si>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</si>
  <si>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</si>
  <si>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</si>
  <si>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</si>
  <si>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</si>
  <si>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</si>
  <si>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</si>
  <si>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</si>
  <si>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</si>
  <si>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</si>
  <si>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</si>
  <si>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</si>
  <si>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</si>
  <si>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</si>
  <si>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</si>
  <si>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</si>
  <si>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</si>
  <si>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</si>
  <si>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</si>
  <si>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</si>
  <si>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</si>
  <si>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</si>
  <si>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</si>
  <si>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</si>
  <si>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</si>
  <si>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</si>
  <si>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</si>
  <si>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</si>
  <si>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</si>
  <si>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</si>
  <si>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</si>
  <si>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</si>
  <si>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</si>
  <si>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</si>
  <si>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</si>
  <si>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</si>
  <si>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</si>
  <si>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</si>
  <si>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</si>
  <si>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</si>
  <si>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</si>
  <si>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</si>
  <si>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</si>
  <si>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</si>
  <si>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</si>
  <si>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</si>
  <si>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</si>
  <si>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</si>
  <si>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</si>
  <si>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</si>
  <si>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</si>
  <si>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</si>
  <si>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</si>
  <si>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</si>
  <si>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</si>
  <si>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</si>
  <si>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</si>
  <si>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</si>
  <si>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</si>
  <si>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</si>
  <si>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</si>
  <si>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</si>
  <si>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</si>
  <si>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</si>
  <si>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</si>
  <si>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</si>
  <si>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</si>
  <si>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</si>
  <si>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</si>
  <si>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</si>
  <si>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</si>
  <si>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</si>
  <si>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</si>
  <si>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</si>
  <si>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</si>
  <si>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</si>
  <si>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</si>
  <si>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</si>
  <si>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</si>
  <si>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</si>
  <si>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</si>
  <si>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</si>
  <si>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</si>
  <si>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</si>
  <si>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</si>
  <si>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</si>
  <si>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</si>
  <si>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</si>
  <si>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</si>
  <si>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</si>
  <si>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</si>
  <si>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</si>
  <si>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</si>
  <si>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</si>
  <si>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</si>
  <si>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</si>
  <si>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</si>
  <si>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</si>
  <si>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</si>
  <si>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</si>
  <si>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</si>
  <si>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</si>
  <si>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</si>
  <si>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</si>
  <si>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</si>
  <si>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</si>
  <si>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</si>
  <si>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</si>
  <si>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</si>
  <si>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</si>
  <si>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</si>
  <si>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</si>
  <si>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</si>
  <si>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</si>
  <si>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</si>
  <si>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</si>
  <si>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</si>
  <si>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</si>
  <si>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</si>
  <si>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</si>
  <si>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</si>
  <si>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</si>
  <si>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</si>
  <si>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</si>
  <si>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</si>
  <si>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</si>
  <si>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</si>
  <si>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</si>
  <si>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</si>
  <si>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</si>
  <si>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</si>
  <si>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</si>
  <si>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</si>
  <si>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</si>
  <si>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</si>
  <si>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</si>
  <si>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</si>
  <si>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</si>
  <si>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</si>
  <si>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</si>
  <si>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</si>
  <si>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</si>
  <si>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</si>
  <si>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</si>
  <si>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</si>
  <si>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</si>
  <si>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</si>
  <si>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</si>
  <si>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</si>
  <si>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</si>
  <si>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</si>
  <si>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</si>
  <si>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</si>
  <si>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</si>
  <si>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</si>
  <si>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</si>
  <si>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</si>
  <si>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</si>
  <si>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</si>
  <si>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</si>
  <si>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</si>
  <si>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</si>
  <si>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</si>
  <si>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</si>
  <si>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</si>
  <si>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</si>
  <si>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</si>
  <si>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</si>
  <si>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</si>
  <si>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</si>
  <si>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</si>
  <si>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</si>
  <si>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</si>
  <si>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</si>
  <si>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</si>
  <si>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</si>
  <si>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</si>
  <si>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</si>
  <si>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</si>
  <si>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</si>
  <si>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</si>
  <si>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</si>
  <si>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</si>
  <si>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</si>
  <si>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</si>
  <si>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</si>
  <si>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</si>
  <si>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</si>
  <si>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</si>
  <si>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</si>
  <si>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</si>
  <si>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</si>
  <si>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</si>
  <si>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</si>
  <si>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</si>
  <si>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</si>
  <si>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</si>
  <si>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</si>
  <si>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</si>
  <si>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</si>
  <si>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</si>
  <si>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</si>
  <si>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</si>
  <si>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</si>
  <si>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</si>
  <si>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</si>
  <si>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</si>
  <si>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</si>
  <si>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</si>
  <si>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</si>
  <si>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</si>
  <si>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</si>
  <si>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</si>
  <si>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</si>
  <si>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</si>
  <si>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</si>
  <si>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</si>
  <si>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</si>
  <si>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</si>
  <si>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</si>
  <si>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</si>
  <si>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</si>
  <si>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</si>
  <si>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</si>
  <si>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</si>
  <si>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</si>
  <si>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</si>
  <si>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</si>
  <si>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</si>
  <si>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</si>
  <si>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</si>
  <si>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</si>
  <si>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</si>
  <si>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</si>
  <si>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</si>
  <si>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</si>
  <si>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</si>
  <si>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</si>
  <si>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</si>
  <si>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</si>
  <si>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</si>
  <si>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</si>
  <si>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</si>
  <si>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</si>
  <si>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</si>
  <si>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</si>
  <si>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</si>
  <si>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</si>
  <si>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</si>
  <si>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</si>
  <si>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</si>
  <si>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</si>
  <si>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</si>
  <si>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</si>
  <si>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</si>
  <si>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</si>
  <si>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</si>
  <si>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</si>
  <si>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</si>
  <si>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</si>
  <si>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</si>
  <si>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</si>
  <si>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</si>
  <si>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</si>
  <si>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</si>
  <si>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</si>
  <si>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</si>
  <si>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</si>
  <si>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</si>
  <si>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</si>
  <si>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</si>
  <si>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</si>
  <si>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</si>
  <si>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</si>
  <si>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</si>
  <si>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</si>
  <si>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</si>
  <si>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</si>
  <si>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</si>
  <si>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</si>
  <si>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</si>
  <si>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</si>
  <si>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</si>
  <si>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</si>
  <si>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</si>
  <si>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</si>
  <si>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</si>
  <si>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</si>
  <si>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</si>
  <si>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</si>
  <si>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</si>
  <si>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</si>
  <si>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</si>
  <si>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</si>
  <si>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</si>
  <si>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</si>
  <si>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</si>
  <si>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</si>
  <si>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</si>
  <si>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</si>
  <si>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</si>
  <si>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</si>
  <si>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</si>
  <si>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</si>
  <si>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</si>
  <si>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</si>
  <si>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</si>
  <si>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</si>
  <si>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</si>
  <si>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</si>
  <si>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</si>
  <si>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</si>
  <si>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</si>
  <si>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</si>
  <si>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</si>
  <si>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</si>
  <si>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</si>
  <si>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</si>
  <si>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</si>
  <si>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</si>
  <si>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</si>
  <si>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</si>
  <si>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</si>
  <si>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</si>
  <si>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</si>
  <si>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</si>
  <si>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</si>
  <si>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</si>
  <si>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</si>
  <si>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</si>
  <si>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</si>
  <si>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</si>
  <si>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</si>
  <si>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</si>
  <si>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</si>
  <si>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</si>
  <si>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</si>
  <si>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</si>
  <si>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</si>
  <si>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</si>
  <si>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</si>
  <si>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</si>
  <si>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</si>
  <si>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</si>
  <si>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</si>
  <si>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</si>
  <si>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</si>
  <si>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</si>
  <si>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</si>
  <si>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</si>
  <si>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</si>
  <si>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</si>
  <si>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</si>
  <si>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</si>
  <si>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</si>
  <si>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</si>
  <si>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</si>
  <si>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</si>
  <si>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</si>
  <si>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</si>
  <si>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</si>
  <si>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</si>
  <si>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</si>
  <si>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</si>
  <si>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</si>
  <si>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</si>
  <si>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</si>
  <si>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</si>
  <si>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</si>
  <si>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</si>
  <si>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</si>
  <si>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</si>
  <si>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</si>
  <si>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</si>
  <si>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</si>
  <si>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</si>
  <si>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</si>
  <si>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</si>
  <si>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</si>
  <si>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</si>
  <si>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</si>
  <si>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</si>
  <si>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</si>
  <si>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</si>
  <si>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</si>
  <si>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</si>
  <si>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</si>
  <si>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</si>
  <si>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</si>
  <si>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</si>
  <si>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</si>
  <si>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</si>
  <si>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</si>
  <si>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</si>
  <si>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</si>
  <si>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</si>
  <si>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</si>
  <si>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</si>
  <si>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</si>
  <si>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</si>
  <si>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</si>
  <si>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</si>
  <si>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</si>
  <si>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</si>
  <si>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</si>
  <si>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</si>
  <si>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</si>
  <si>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</si>
  <si>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</si>
  <si>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</si>
  <si>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</si>
  <si>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</si>
  <si>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</si>
  <si>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</si>
  <si>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</si>
  <si>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</si>
  <si>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</si>
  <si>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</si>
  <si>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</si>
  <si>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</si>
  <si>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</si>
  <si>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</si>
  <si>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</si>
  <si>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</si>
  <si>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</si>
  <si>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</si>
  <si>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</si>
  <si>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</si>
  <si>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</si>
  <si>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</si>
  <si>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</si>
  <si>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</si>
  <si>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</si>
  <si>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</si>
  <si>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</si>
  <si>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</si>
  <si>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</si>
  <si>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</si>
  <si>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</si>
  <si>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</si>
  <si>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</si>
  <si>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</si>
  <si>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</si>
  <si>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</si>
  <si>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</si>
  <si>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</si>
  <si>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</si>
  <si>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</si>
  <si>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</si>
  <si>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</si>
  <si>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</si>
  <si>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</si>
  <si>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</si>
  <si>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</si>
  <si>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</si>
  <si>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</si>
  <si>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</si>
  <si>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</si>
  <si>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</si>
  <si>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</si>
  <si>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</si>
  <si>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</si>
  <si>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</si>
  <si>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</si>
  <si>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</si>
  <si>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</si>
  <si>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</si>
  <si>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</si>
  <si>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</si>
  <si>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</si>
  <si>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</si>
  <si>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</si>
  <si>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</si>
  <si>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</si>
  <si>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</si>
  <si>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</si>
  <si>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</si>
  <si>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</si>
  <si>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</si>
  <si>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</si>
  <si>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</si>
  <si>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</si>
  <si>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</si>
  <si>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</si>
  <si>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</si>
  <si>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</si>
  <si>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</si>
  <si>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</si>
  <si>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</si>
  <si>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</si>
  <si>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</si>
  <si>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</si>
  <si>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</si>
  <si>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</si>
  <si>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</si>
  <si>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</si>
  <si>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</si>
  <si>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</si>
  <si>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</si>
  <si>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</si>
  <si>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</si>
  <si>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</si>
  <si>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</si>
  <si>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</si>
  <si>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</si>
  <si>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</si>
  <si>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</si>
  <si>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</si>
  <si>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</si>
  <si>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</si>
  <si>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</si>
  <si>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</si>
  <si>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</si>
  <si>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</si>
  <si>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</si>
  <si>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</si>
  <si>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</si>
  <si>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</si>
  <si>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</si>
  <si>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</si>
  <si>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</si>
  <si>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</si>
  <si>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</si>
  <si>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</si>
  <si>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</si>
  <si>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</si>
  <si>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</si>
  <si>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</si>
  <si>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</si>
  <si>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</si>
  <si>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</si>
  <si>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</si>
  <si>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</si>
  <si>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</si>
  <si>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</si>
  <si>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</si>
  <si>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</si>
  <si>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</si>
  <si>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</si>
  <si>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</si>
  <si>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</si>
  <si>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</si>
  <si>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</si>
  <si>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</si>
  <si>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</si>
  <si>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</si>
  <si>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</si>
  <si>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</si>
  <si>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</si>
  <si>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</si>
  <si>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</si>
  <si>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</si>
  <si>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</si>
  <si>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</si>
  <si>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</si>
  <si>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</si>
  <si>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</si>
  <si>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</si>
  <si>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</si>
  <si>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</si>
  <si>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</si>
  <si>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</si>
  <si>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</si>
  <si>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</si>
  <si>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</si>
  <si>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</si>
  <si>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</si>
  <si>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</si>
  <si>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</si>
  <si>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</si>
  <si>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</si>
  <si>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</si>
  <si>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</si>
  <si>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</si>
  <si>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</si>
  <si>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</si>
  <si>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</si>
  <si>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</si>
  <si>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</si>
  <si>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</si>
  <si>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</si>
  <si>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</si>
  <si>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</si>
  <si>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</si>
  <si>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</si>
  <si>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</si>
  <si>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</si>
  <si>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</si>
  <si>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</si>
  <si>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</si>
  <si>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</si>
  <si>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</si>
  <si>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</si>
  <si>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</si>
  <si>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</si>
  <si>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</si>
  <si>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</si>
  <si>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</si>
  <si>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</si>
  <si>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</si>
  <si>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</si>
  <si>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</si>
  <si>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</si>
  <si>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</si>
  <si>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</si>
  <si>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</si>
  <si>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</si>
  <si>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</si>
  <si>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</si>
  <si>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</si>
  <si>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</si>
  <si>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</si>
  <si>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</si>
  <si>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</si>
  <si>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</si>
  <si>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</si>
  <si>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</si>
  <si>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</si>
  <si>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</si>
  <si>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</si>
  <si>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</si>
  <si>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</si>
  <si>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</si>
  <si>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</si>
  <si>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</si>
  <si>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</si>
  <si>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</si>
  <si>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</si>
  <si>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</si>
  <si>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</si>
  <si>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</si>
  <si>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</si>
  <si>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</si>
  <si>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</si>
  <si>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</si>
  <si>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</si>
  <si>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</si>
  <si>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</si>
  <si>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</si>
  <si>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</si>
  <si>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</si>
  <si>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</si>
  <si>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</si>
  <si>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</si>
  <si>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</si>
  <si>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</si>
  <si>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</si>
  <si>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</si>
  <si>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</si>
  <si>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</si>
  <si>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</si>
  <si>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</si>
  <si>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</si>
  <si>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</si>
  <si>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</si>
  <si>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</si>
  <si>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</si>
  <si>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</si>
  <si>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</si>
  <si>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</si>
  <si>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</si>
  <si>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</si>
  <si>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</si>
  <si>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</si>
  <si>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</si>
  <si>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</si>
  <si>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</si>
  <si>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</si>
  <si>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</si>
  <si>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</si>
  <si>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</si>
  <si>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</si>
  <si>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</si>
  <si>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</si>
  <si>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</si>
  <si>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</si>
  <si>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</si>
  <si>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</si>
  <si>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</si>
  <si>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</si>
  <si>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</si>
  <si>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</si>
  <si>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</si>
  <si>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</si>
  <si>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</si>
  <si>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</si>
  <si>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</si>
  <si>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</si>
  <si>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</si>
  <si>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</si>
  <si>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</si>
  <si>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</si>
  <si>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</si>
  <si>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</si>
  <si>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</si>
  <si>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</si>
  <si>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</si>
  <si>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</si>
  <si>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</si>
  <si>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</si>
  <si>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</si>
  <si>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</si>
  <si>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</si>
  <si>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</si>
  <si>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</si>
  <si>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</si>
  <si>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</si>
  <si>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</si>
  <si>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</si>
  <si>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</si>
  <si>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</si>
  <si>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</si>
  <si>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</si>
  <si>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</si>
  <si>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</si>
  <si>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</si>
  <si>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</si>
  <si>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</si>
  <si>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</si>
  <si>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</si>
  <si>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</si>
  <si>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</si>
  <si>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</si>
  <si>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</si>
  <si>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</si>
  <si>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</si>
  <si>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</si>
  <si>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</si>
  <si>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</si>
  <si>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</si>
  <si>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</si>
  <si>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</si>
  <si>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</si>
  <si>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</si>
  <si>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</si>
  <si>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</si>
  <si>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</si>
  <si>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</si>
  <si>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</si>
  <si>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</si>
  <si>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</si>
  <si>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</si>
  <si>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</si>
  <si>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</si>
  <si>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</si>
  <si>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</si>
  <si>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</si>
  <si>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</si>
  <si>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</si>
  <si>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</si>
  <si>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</si>
  <si>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</si>
  <si>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</si>
  <si>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</si>
  <si>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</si>
  <si>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</si>
  <si>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</si>
  <si>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</si>
  <si>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</si>
  <si>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</si>
  <si>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</si>
  <si>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</si>
  <si>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</si>
  <si>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</si>
  <si>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</si>
  <si>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</si>
  <si>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</si>
  <si>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</si>
  <si>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</si>
  <si>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</si>
  <si>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</si>
  <si>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</si>
  <si>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</si>
  <si>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</si>
  <si>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</si>
  <si>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</si>
  <si>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</si>
  <si>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</si>
  <si>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</si>
  <si>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</si>
  <si>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</si>
  <si>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</si>
  <si>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</si>
  <si>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</si>
  <si>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</si>
  <si>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</si>
  <si>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</si>
  <si>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</si>
  <si>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</si>
  <si>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</si>
  <si>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</si>
  <si>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</si>
  <si>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</si>
  <si>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</si>
  <si>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</si>
  <si>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</si>
  <si>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</si>
  <si>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</si>
  <si>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</si>
  <si>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</si>
  <si>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</si>
  <si>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</si>
  <si>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</si>
  <si>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</si>
  <si>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</si>
  <si>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</si>
  <si>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</si>
  <si>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</si>
  <si>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</si>
  <si>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</si>
  <si>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</si>
  <si>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</si>
  <si>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</si>
  <si>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</si>
  <si>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</si>
  <si>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</si>
  <si>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</si>
  <si>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</si>
  <si>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</si>
  <si>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</si>
  <si>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</si>
  <si>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</si>
  <si>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</si>
  <si>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</si>
  <si>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</si>
  <si>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</si>
  <si>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</si>
  <si>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</si>
  <si>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</si>
  <si>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</si>
  <si>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</si>
  <si>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</si>
  <si>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</si>
  <si>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</si>
  <si>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</si>
  <si>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</si>
  <si>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</si>
  <si>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</si>
  <si>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</si>
  <si>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</si>
  <si>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</si>
  <si>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</si>
  <si>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</si>
  <si>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</si>
  <si>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</si>
  <si>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</si>
  <si>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</si>
  <si>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</si>
  <si>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</si>
  <si>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</si>
  <si>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</si>
  <si>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</si>
  <si>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</si>
  <si>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</si>
  <si>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</si>
  <si>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</si>
  <si>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</si>
  <si>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</si>
  <si>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</si>
  <si>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</si>
  <si>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</si>
  <si>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</si>
  <si>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</si>
  <si>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</si>
  <si>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</si>
  <si>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</si>
  <si>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</si>
  <si>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</si>
  <si>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</si>
  <si>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</si>
  <si>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</si>
  <si>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</si>
  <si>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</si>
  <si>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</si>
  <si>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</si>
  <si>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</si>
  <si>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</si>
  <si>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</si>
  <si>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</si>
  <si>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</si>
  <si>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</si>
  <si>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</si>
  <si>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</si>
  <si>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</si>
  <si>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</si>
  <si>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</si>
  <si>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</si>
  <si>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</si>
  <si>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</si>
  <si>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</si>
  <si>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</si>
  <si>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</si>
  <si>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</si>
  <si>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</si>
  <si>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</si>
  <si>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</si>
  <si>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</si>
  <si>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</si>
  <si>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</si>
  <si>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</si>
  <si>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</si>
  <si>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</si>
  <si>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</si>
  <si>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</si>
  <si>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</si>
  <si>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</si>
  <si>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</si>
  <si>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</si>
  <si>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</si>
  <si>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</si>
  <si>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</si>
  <si>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</si>
  <si>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</si>
  <si>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</si>
  <si>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</si>
  <si>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</si>
  <si>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</si>
  <si>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</si>
  <si>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</si>
  <si>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</si>
  <si>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</si>
  <si>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</si>
  <si>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</si>
  <si>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</si>
  <si>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</si>
  <si>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</si>
  <si>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</si>
  <si>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</si>
  <si>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</si>
  <si>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</si>
  <si>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</si>
  <si>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</si>
  <si>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</si>
  <si>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</si>
  <si>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</si>
  <si>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</si>
  <si>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</si>
  <si>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</si>
  <si>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</si>
  <si>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</si>
  <si>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</si>
  <si>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</si>
  <si>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</si>
  <si>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</si>
  <si>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</si>
  <si>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</si>
  <si>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</si>
  <si>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</si>
  <si>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</si>
  <si>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</si>
  <si>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</si>
  <si>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</si>
  <si>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</si>
  <si>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</si>
  <si>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</si>
  <si>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</si>
  <si>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</si>
  <si>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</si>
  <si>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</si>
  <si>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</si>
  <si>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</si>
  <si>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</si>
  <si>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</si>
  <si>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</si>
  <si>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</si>
  <si>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</si>
  <si>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</si>
  <si>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</si>
  <si>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</si>
  <si>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</si>
  <si>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</si>
  <si>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</si>
  <si>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</si>
  <si>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</si>
  <si>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</si>
  <si>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</si>
  <si>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</si>
  <si>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</si>
  <si>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</si>
  <si>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</si>
  <si>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</si>
  <si>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</si>
  <si>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</si>
  <si>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</si>
  <si>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</si>
  <si>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</si>
  <si>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</si>
  <si>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</si>
  <si>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</si>
  <si>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</si>
  <si>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</si>
  <si>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</si>
  <si>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</si>
  <si>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</si>
  <si>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</si>
  <si>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</si>
  <si>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</si>
  <si>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</si>
  <si>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</si>
  <si>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</si>
  <si>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</si>
  <si>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</si>
  <si>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</si>
  <si>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</si>
  <si>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</si>
  <si>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</si>
  <si>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</si>
  <si>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</si>
  <si>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</si>
  <si>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</si>
  <si>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</si>
  <si>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</si>
  <si>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</si>
  <si>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</si>
  <si>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</si>
  <si>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</si>
  <si>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</si>
  <si>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</si>
  <si>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</si>
  <si>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</si>
  <si>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</si>
  <si>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</si>
  <si>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</si>
  <si>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</si>
  <si>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</si>
  <si>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</si>
  <si>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</si>
  <si>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</si>
  <si>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</si>
  <si>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</si>
  <si>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</si>
  <si>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</si>
  <si>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</si>
  <si>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</si>
  <si>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</si>
  <si>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</si>
  <si>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</si>
  <si>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</si>
  <si>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</si>
  <si>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</si>
  <si>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</si>
  <si>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</si>
  <si>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</si>
  <si>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</si>
  <si>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</si>
  <si>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</si>
  <si>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</si>
  <si>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</si>
  <si>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</si>
  <si>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</si>
  <si>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</si>
  <si>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</si>
  <si>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</si>
  <si>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</si>
  <si>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</si>
  <si>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</si>
  <si>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</si>
  <si>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</si>
  <si>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</si>
  <si>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</si>
  <si>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</si>
  <si>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</si>
  <si>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</si>
  <si>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</si>
  <si>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</si>
  <si>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</si>
  <si>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</si>
  <si>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</si>
  <si>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</si>
  <si>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</si>
  <si>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</si>
  <si>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</si>
  <si>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</si>
  <si>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</si>
  <si>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</si>
  <si>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</si>
  <si>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</si>
  <si>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</si>
  <si>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</si>
  <si>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</si>
  <si>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</si>
  <si>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</si>
  <si>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</si>
  <si>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</si>
  <si>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</si>
  <si>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</si>
  <si>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</si>
  <si>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</si>
  <si>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</si>
  <si>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</si>
  <si>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</si>
  <si>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</si>
  <si>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</si>
  <si>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</si>
  <si>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</si>
  <si>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</si>
  <si>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</si>
  <si>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</si>
  <si>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</si>
  <si>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</si>
  <si>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</si>
  <si>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</si>
  <si>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</si>
  <si>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</si>
  <si>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</si>
  <si>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</si>
  <si>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</si>
  <si>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</si>
  <si>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</si>
  <si>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</si>
  <si>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</si>
  <si>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</si>
  <si>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</si>
  <si>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</si>
  <si>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</si>
  <si>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</si>
  <si>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</si>
  <si>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</si>
  <si>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</si>
  <si>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</si>
  <si>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</si>
  <si>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</si>
  <si>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</si>
  <si>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</si>
  <si>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</si>
  <si>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</si>
  <si>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</si>
  <si>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</si>
  <si>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</si>
  <si>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</si>
  <si>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</si>
  <si>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</si>
  <si>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</si>
  <si>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</si>
  <si>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</si>
  <si>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</si>
  <si>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</si>
  <si>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</si>
  <si>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</si>
  <si>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</si>
  <si>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</si>
  <si>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</si>
  <si>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</si>
  <si>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</si>
  <si>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</si>
  <si>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</si>
  <si>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</si>
  <si>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</si>
  <si>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</si>
  <si>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</si>
  <si>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</si>
  <si>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</si>
  <si>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</si>
  <si>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</si>
  <si>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</si>
  <si>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</si>
  <si>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</si>
  <si>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</si>
  <si>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</si>
  <si>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</si>
  <si>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</si>
  <si>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</si>
  <si>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</si>
  <si>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</si>
  <si>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</si>
  <si>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</si>
  <si>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</si>
  <si>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</si>
  <si>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</si>
  <si>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</si>
  <si>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</si>
  <si>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</si>
  <si>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</si>
  <si>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</si>
  <si>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</si>
  <si>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</si>
  <si>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</si>
  <si>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</si>
  <si>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</si>
  <si>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</si>
  <si>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</si>
  <si>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</si>
  <si>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</si>
  <si>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</si>
  <si>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</si>
  <si>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</si>
  <si>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</si>
  <si>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</si>
  <si>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</si>
  <si>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</si>
  <si>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</si>
  <si>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</si>
  <si>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</si>
  <si>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</si>
  <si>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</si>
  <si>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</si>
  <si>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</si>
  <si>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</si>
  <si>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</si>
  <si>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</si>
  <si>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</si>
  <si>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</si>
  <si>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</si>
  <si>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</si>
  <si>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</si>
  <si>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</si>
  <si>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</si>
  <si>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</si>
  <si>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</si>
  <si>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</si>
  <si>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</si>
  <si>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</si>
  <si>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</si>
  <si>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</si>
  <si>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</si>
  <si>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</si>
  <si>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</si>
  <si>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</si>
  <si>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</si>
  <si>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</si>
  <si>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</si>
  <si>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</si>
  <si>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</si>
  <si>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</si>
  <si>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</si>
  <si>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</si>
  <si>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</si>
  <si>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</si>
  <si>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</si>
  <si>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</si>
  <si>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</si>
  <si>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</si>
  <si>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</si>
  <si>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</si>
  <si>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</si>
  <si>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</si>
  <si>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</si>
  <si>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</si>
  <si>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</si>
  <si>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</si>
  <si>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</si>
  <si>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</si>
  <si>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</si>
  <si>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</si>
  <si>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</si>
  <si>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</si>
  <si>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</si>
  <si>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</si>
  <si>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</si>
  <si>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</si>
  <si>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</si>
  <si>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</si>
  <si>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</si>
  <si>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</si>
  <si>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</si>
  <si>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</si>
  <si>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</si>
  <si>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</si>
  <si>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</si>
  <si>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</si>
  <si>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</si>
  <si>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</si>
  <si>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</si>
  <si>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</si>
  <si>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</si>
  <si>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</si>
  <si>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</si>
  <si>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</si>
  <si>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</si>
  <si>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</si>
  <si>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</si>
  <si>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</si>
  <si>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</si>
  <si>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</si>
  <si>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</si>
  <si>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</si>
  <si>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</si>
  <si>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</si>
  <si>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</si>
  <si>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</si>
  <si>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</si>
  <si>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</si>
  <si>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</si>
  <si>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</si>
  <si>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</si>
  <si>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</si>
  <si>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</si>
  <si>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</si>
  <si>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</si>
  <si>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</si>
  <si>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</si>
  <si>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</si>
  <si>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</si>
  <si>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</si>
  <si>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</si>
  <si>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</si>
  <si>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</si>
  <si>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</si>
  <si>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</si>
  <si>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</si>
  <si>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</si>
  <si>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</si>
  <si>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</si>
  <si>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</si>
  <si>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</si>
  <si>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</si>
  <si>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</si>
  <si>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</si>
  <si>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</si>
  <si>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</si>
  <si>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</si>
  <si>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</si>
  <si>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</si>
  <si>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</si>
  <si>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</si>
  <si>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</si>
  <si>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</si>
  <si>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</si>
  <si>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</si>
  <si>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</si>
  <si>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</si>
  <si>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</si>
  <si>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</si>
  <si>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</si>
  <si>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</si>
  <si>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</si>
  <si>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</si>
  <si>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</si>
  <si>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</si>
  <si>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</si>
  <si>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</si>
  <si>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</si>
  <si>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</si>
  <si>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</si>
  <si>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</si>
  <si>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</si>
  <si>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</si>
  <si>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</si>
  <si>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</si>
  <si>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</si>
  <si>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</si>
  <si>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</si>
  <si>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</si>
  <si>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</si>
  <si>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</si>
  <si>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</si>
  <si>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</si>
  <si>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</si>
  <si>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</si>
  <si>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</si>
  <si>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</si>
  <si>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</si>
  <si>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</si>
  <si>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</si>
  <si>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</si>
  <si>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</si>
  <si>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</si>
  <si>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</si>
  <si>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</si>
  <si>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</si>
  <si>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</si>
  <si>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</si>
  <si>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</si>
  <si>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</si>
  <si>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</si>
  <si>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</si>
  <si>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</si>
  <si>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</si>
  <si>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</si>
  <si>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</si>
  <si>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</si>
  <si>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</si>
  <si>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</si>
  <si>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</si>
  <si>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</si>
  <si>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</si>
  <si>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</si>
  <si>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</si>
  <si>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</si>
  <si>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</si>
  <si>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</si>
  <si>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</si>
  <si>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</si>
  <si>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</si>
  <si>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</si>
  <si>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</si>
  <si>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</si>
  <si>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</si>
  <si>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</si>
  <si>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</si>
  <si>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</si>
  <si>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</si>
  <si>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</si>
  <si>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</si>
  <si>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</si>
  <si>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</si>
  <si>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</si>
  <si>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</si>
  <si>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</si>
  <si>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</si>
  <si>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</si>
  <si>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</si>
  <si>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</si>
  <si>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</si>
  <si>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</si>
  <si>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</si>
  <si>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</si>
  <si>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</si>
  <si>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</si>
  <si>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</si>
  <si>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</si>
  <si>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</si>
  <si>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</si>
  <si>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</si>
  <si>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</si>
  <si>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</si>
  <si>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</si>
  <si>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</si>
  <si>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</si>
  <si>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</si>
  <si>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</si>
  <si>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</si>
  <si>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</si>
  <si>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</si>
  <si>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</si>
  <si>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</si>
  <si>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</si>
  <si>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</si>
  <si>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</si>
  <si>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</si>
  <si>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</si>
  <si>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</si>
  <si>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</si>
  <si>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</si>
  <si>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</si>
  <si>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</si>
  <si>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</si>
  <si>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</si>
  <si>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</si>
  <si>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</si>
  <si>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</si>
  <si>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</si>
  <si>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</si>
  <si>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</si>
  <si>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</si>
  <si>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</si>
  <si>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</si>
  <si>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</si>
  <si>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</si>
  <si>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</si>
  <si>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</si>
  <si>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</si>
  <si>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</si>
  <si>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</si>
  <si>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</si>
  <si>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</si>
  <si>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</si>
  <si>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</si>
  <si>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</si>
  <si>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</si>
  <si>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</si>
  <si>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</si>
  <si>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</si>
  <si>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</si>
  <si>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</si>
  <si>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</si>
  <si>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</si>
  <si>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</si>
  <si>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</si>
  <si>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</si>
  <si>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</si>
  <si>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</si>
  <si>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</si>
  <si>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</si>
  <si>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</si>
  <si>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</si>
  <si>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</si>
  <si>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</si>
  <si>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</si>
  <si>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</si>
  <si>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</si>
  <si>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</si>
  <si>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</si>
  <si>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</si>
  <si>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</si>
  <si>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</si>
  <si>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</si>
  <si>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</si>
  <si>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</si>
  <si>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</si>
  <si>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</si>
  <si>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</si>
  <si>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</si>
  <si>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</si>
  <si>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</si>
  <si>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</si>
  <si>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</si>
  <si>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</si>
  <si>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</si>
  <si>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</si>
  <si>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</si>
  <si>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</si>
  <si>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</si>
  <si>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</si>
  <si>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</si>
  <si>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</si>
  <si>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</si>
  <si>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</si>
  <si>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</si>
  <si>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</si>
  <si>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</si>
  <si>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</si>
  <si>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</si>
  <si>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</si>
  <si>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</si>
  <si>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</si>
  <si>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</si>
  <si>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</si>
  <si>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</si>
  <si>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</si>
  <si>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</si>
  <si>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</si>
  <si>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</si>
  <si>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</si>
  <si>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</si>
  <si>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</si>
  <si>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</si>
  <si>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</si>
  <si>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</si>
  <si>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</si>
  <si>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</si>
  <si>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</si>
  <si>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</si>
  <si>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</si>
  <si>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</si>
  <si>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</si>
  <si>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</si>
  <si>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</si>
  <si>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</si>
  <si>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</si>
  <si>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</si>
  <si>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</si>
  <si>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</si>
  <si>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</si>
  <si>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</si>
  <si>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</si>
  <si>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</si>
  <si>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</si>
  <si>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</si>
  <si>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</si>
  <si>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</si>
  <si>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</si>
  <si>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</si>
  <si>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</si>
  <si>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</si>
  <si>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</si>
  <si>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</si>
  <si>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</si>
  <si>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</si>
  <si>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</si>
  <si>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</si>
  <si>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</si>
  <si>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</si>
  <si>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</si>
  <si>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</si>
  <si>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</si>
  <si>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</si>
  <si>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</si>
  <si>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</si>
  <si>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</si>
  <si>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</si>
  <si>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</si>
  <si>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</si>
  <si>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</si>
  <si>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</si>
  <si>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</si>
  <si>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</si>
  <si>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</si>
  <si>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</si>
  <si>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</si>
  <si>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</si>
  <si>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</si>
  <si>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</si>
  <si>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</si>
  <si>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</si>
  <si>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</si>
  <si>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</si>
  <si>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</si>
  <si>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</si>
  <si>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</si>
  <si>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</si>
  <si>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</si>
  <si>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</si>
  <si>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</si>
  <si>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</si>
  <si>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</si>
  <si>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</si>
  <si>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</si>
  <si>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</si>
  <si>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</si>
  <si>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</si>
  <si>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</si>
  <si>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</si>
  <si>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</si>
  <si>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</si>
  <si>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</si>
  <si>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</si>
  <si>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</si>
  <si>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</si>
  <si>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</si>
  <si>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</si>
  <si>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</si>
  <si>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</si>
  <si>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</si>
  <si>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</si>
  <si>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</si>
  <si>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</si>
  <si>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</si>
  <si>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</si>
  <si>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</si>
  <si>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</si>
  <si>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</si>
  <si>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</si>
  <si>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</si>
  <si>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</si>
  <si>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</si>
  <si>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</si>
  <si>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</si>
  <si>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</si>
  <si>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</si>
  <si>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</si>
  <si>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</si>
  <si>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</si>
  <si>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</si>
  <si>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</si>
  <si>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</si>
  <si>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</si>
  <si>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</si>
  <si>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</si>
  <si>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</si>
  <si>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</si>
  <si>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</si>
  <si>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</si>
  <si>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</si>
  <si>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</si>
  <si>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</si>
  <si>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</si>
  <si>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</si>
  <si>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</si>
  <si>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</si>
  <si>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</si>
  <si>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</si>
  <si>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</si>
  <si>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</si>
  <si>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</si>
  <si>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</si>
  <si>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</si>
  <si>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</si>
  <si>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</si>
  <si>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</si>
  <si>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</si>
  <si>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</si>
  <si>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</si>
  <si>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</si>
  <si>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</si>
  <si>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</si>
  <si>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</si>
  <si>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</si>
  <si>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</si>
  <si>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</si>
  <si>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</si>
  <si>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</si>
  <si>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</si>
  <si>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</si>
  <si>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</si>
  <si>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</si>
  <si>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</si>
  <si>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</si>
  <si>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</si>
  <si>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</si>
  <si>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</si>
  <si>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</si>
  <si>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</si>
  <si>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</si>
  <si>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</si>
  <si>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</si>
  <si>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</si>
  <si>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</si>
  <si>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</si>
  <si>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</si>
  <si>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</si>
  <si>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</si>
  <si>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</si>
  <si>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</si>
  <si>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</si>
  <si>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</si>
  <si>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</si>
  <si>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</si>
  <si>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</si>
  <si>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</si>
  <si>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</si>
  <si>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</si>
  <si>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</si>
  <si>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</si>
  <si>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</si>
  <si>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</si>
  <si>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</si>
  <si>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</si>
  <si>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</si>
  <si>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</si>
  <si>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</si>
  <si>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</si>
  <si>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</si>
  <si>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</si>
  <si>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</si>
  <si>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</si>
  <si>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</si>
  <si>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</si>
  <si>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</si>
  <si>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</si>
  <si>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</si>
  <si>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</si>
  <si>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</si>
  <si>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</si>
  <si>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</si>
  <si>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</si>
  <si>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</si>
  <si>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</si>
  <si>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</si>
  <si>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</si>
  <si>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</si>
  <si>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</si>
  <si>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</si>
  <si>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</si>
  <si>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</si>
  <si>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</si>
  <si>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</si>
  <si>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</si>
  <si>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</si>
  <si>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</si>
  <si>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</si>
  <si>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</si>
  <si>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</si>
  <si>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</si>
  <si>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</si>
  <si>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</si>
  <si>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</si>
  <si>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</si>
  <si>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</si>
  <si>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</si>
  <si>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</si>
  <si>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</si>
  <si>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</si>
  <si>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</si>
  <si>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</si>
  <si>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</si>
  <si>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</si>
  <si>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</si>
  <si>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</si>
  <si>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</si>
  <si>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</si>
  <si>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</si>
  <si>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</si>
  <si>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</si>
  <si>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</si>
  <si>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</si>
  <si>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</si>
  <si>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</si>
  <si>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</si>
  <si>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</si>
  <si>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</si>
  <si>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</si>
  <si>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</si>
  <si>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</si>
  <si>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</si>
  <si>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</si>
  <si>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</si>
  <si>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</si>
  <si>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</si>
  <si>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</si>
  <si>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</si>
  <si>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</si>
  <si>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</si>
  <si>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</si>
  <si>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</si>
  <si>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</si>
  <si>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</si>
  <si>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</si>
  <si>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</si>
  <si>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</si>
  <si>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</si>
  <si>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</si>
  <si>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</si>
  <si>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</si>
  <si>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</si>
  <si>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</si>
  <si>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</si>
  <si>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</si>
  <si>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</si>
  <si>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</si>
  <si>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</si>
  <si>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</si>
  <si>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</si>
  <si>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</si>
  <si>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</si>
  <si>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</si>
  <si>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</si>
  <si>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</si>
  <si>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</si>
  <si>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</si>
  <si>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</si>
  <si>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</si>
  <si>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</si>
  <si>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</si>
  <si>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</si>
  <si>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</si>
  <si>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</si>
  <si>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</si>
  <si>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</si>
  <si>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</si>
  <si>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</si>
  <si>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</si>
  <si>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</si>
  <si>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</si>
  <si>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</si>
  <si>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</si>
  <si>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</si>
  <si>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</si>
  <si>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</si>
  <si>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</si>
  <si>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</si>
  <si>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</si>
  <si>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</si>
  <si>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</si>
  <si>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</si>
  <si>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</si>
  <si>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</si>
  <si>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</si>
  <si>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</si>
  <si>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</si>
  <si>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</si>
  <si>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</si>
  <si>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</si>
  <si>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</si>
  <si>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</si>
  <si>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</si>
  <si>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</si>
  <si>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</si>
  <si>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</si>
  <si>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</si>
  <si>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</si>
  <si>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</si>
  <si>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</si>
  <si>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</si>
  <si>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</si>
  <si>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</si>
  <si>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</si>
  <si>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</si>
  <si>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</si>
  <si>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</si>
  <si>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</si>
  <si>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</si>
  <si>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</si>
  <si>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</si>
  <si>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</si>
  <si>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</si>
  <si>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</si>
  <si>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</si>
  <si>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</si>
  <si>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</si>
  <si>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</si>
  <si>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</si>
  <si>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</si>
  <si>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</si>
  <si>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</si>
  <si>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</si>
  <si>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</si>
  <si>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</si>
  <si>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</si>
  <si>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</si>
  <si>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</si>
  <si>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</si>
  <si>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</si>
  <si>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</si>
  <si>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</si>
  <si>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</si>
  <si>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</si>
  <si>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</si>
  <si>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</si>
  <si>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</si>
  <si>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</si>
  <si>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</si>
  <si>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</si>
  <si>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</si>
  <si>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</si>
  <si>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</si>
  <si>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</si>
  <si>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</si>
  <si>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</si>
  <si>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</si>
  <si>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</si>
  <si>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</si>
  <si>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</si>
  <si>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</si>
  <si>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</si>
  <si>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</si>
  <si>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</si>
  <si>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</si>
  <si>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</si>
  <si>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</si>
  <si>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</si>
  <si>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</si>
  <si>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</si>
  <si>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</si>
  <si>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</si>
  <si>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</si>
  <si>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</si>
  <si>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</si>
  <si>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</si>
  <si>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</si>
  <si>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</si>
  <si>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</si>
  <si>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</si>
  <si>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</si>
  <si>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</si>
  <si>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</si>
  <si>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</si>
  <si>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</si>
  <si>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</si>
  <si>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</si>
  <si>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</si>
  <si>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</si>
  <si>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</si>
  <si>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</si>
  <si>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</si>
  <si>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</si>
  <si>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</si>
  <si>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</si>
  <si>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</si>
  <si>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</si>
  <si>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</si>
  <si>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</si>
  <si>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</si>
  <si>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</si>
  <si>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</si>
  <si>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</si>
  <si>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</si>
  <si>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</si>
  <si>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</si>
  <si>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</si>
  <si>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</si>
  <si>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</si>
  <si>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</si>
  <si>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</si>
  <si>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</si>
  <si>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</si>
  <si>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</si>
  <si>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</si>
  <si>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</si>
  <si>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</si>
  <si>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</si>
  <si>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</si>
  <si>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</si>
  <si>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</si>
  <si>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</si>
  <si>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</si>
  <si>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</si>
  <si>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</si>
  <si>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</si>
  <si>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</si>
  <si>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</si>
  <si>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</si>
  <si>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</si>
  <si>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</si>
  <si>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</si>
  <si>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</si>
  <si>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</si>
  <si>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</si>
  <si>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</si>
  <si>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</si>
  <si>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</si>
  <si>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</si>
  <si>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</si>
  <si>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</si>
  <si>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</si>
  <si>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</si>
  <si>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</si>
  <si>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</si>
  <si>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</si>
  <si>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</si>
  <si>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</si>
  <si>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</si>
  <si>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</si>
  <si>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</si>
  <si>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</si>
  <si>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</si>
  <si>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</si>
  <si>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</si>
  <si>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</si>
  <si>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</si>
  <si>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</si>
  <si>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</si>
  <si>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</si>
  <si>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</si>
  <si>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</si>
  <si>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</si>
  <si>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</si>
  <si>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</si>
  <si>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</si>
  <si>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</si>
  <si>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</si>
  <si>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</si>
  <si>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</si>
  <si>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</si>
  <si>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</si>
  <si>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</si>
  <si>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</si>
  <si>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</si>
  <si>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</si>
  <si>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</si>
  <si>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</si>
  <si>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</si>
  <si>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</si>
  <si>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</si>
  <si>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</si>
  <si>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</si>
  <si>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</si>
  <si>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</si>
  <si>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</si>
  <si>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</si>
  <si>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</si>
  <si>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</si>
  <si>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</si>
  <si>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</si>
  <si>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</si>
  <si>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</si>
  <si>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</si>
  <si>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</si>
  <si>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</si>
  <si>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</si>
  <si>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</si>
  <si>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</si>
  <si>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</si>
  <si>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</si>
  <si>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</si>
  <si>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</si>
  <si>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</si>
  <si>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</si>
  <si>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</si>
  <si>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</si>
  <si>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</si>
  <si>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</si>
  <si>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</si>
  <si>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</si>
  <si>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</si>
  <si>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</si>
  <si>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</si>
  <si>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</si>
  <si>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</si>
  <si>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</si>
  <si>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</si>
  <si>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</si>
  <si>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</si>
  <si>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</si>
  <si>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</si>
  <si>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</si>
  <si>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</si>
  <si>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</si>
  <si>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</si>
  <si>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</si>
  <si>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</si>
  <si>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</si>
  <si>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</si>
  <si>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</si>
  <si>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</si>
  <si>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</si>
  <si>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</si>
  <si>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</si>
  <si>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</si>
  <si>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</si>
  <si>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</si>
  <si>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</si>
  <si>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</si>
  <si>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</si>
  <si>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</si>
  <si>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</si>
  <si>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</si>
  <si>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</si>
  <si>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</si>
  <si>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</si>
  <si>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</si>
  <si>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</si>
  <si>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</si>
  <si>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</si>
  <si>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</si>
  <si>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</si>
  <si>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</si>
  <si>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</si>
  <si>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</si>
  <si>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</si>
  <si>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</si>
  <si>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</si>
  <si>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</si>
  <si>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</si>
  <si>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</si>
  <si>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</si>
  <si>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</si>
  <si>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</si>
  <si>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</si>
  <si>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</si>
  <si>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</si>
  <si>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</si>
  <si>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</si>
  <si>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</si>
  <si>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</si>
  <si>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</si>
  <si>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</si>
  <si>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</si>
  <si>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</si>
  <si>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</si>
  <si>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</si>
  <si>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</si>
  <si>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</si>
  <si>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</si>
  <si>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</si>
  <si>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</si>
  <si>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</si>
  <si>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</si>
  <si>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</si>
  <si>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</si>
  <si>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</si>
  <si>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</si>
  <si>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</si>
  <si>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</si>
  <si>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</si>
  <si>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</si>
  <si>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</si>
  <si>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</si>
  <si>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</si>
  <si>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</si>
  <si>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</si>
  <si>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</si>
  <si>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</si>
  <si>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</si>
  <si>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</si>
  <si>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</si>
  <si>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</si>
  <si>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</si>
  <si>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</si>
  <si>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</si>
  <si>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</si>
  <si>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</si>
  <si>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</si>
  <si>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</si>
  <si>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</si>
  <si>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</si>
  <si>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</si>
  <si>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</si>
  <si>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</si>
  <si>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</si>
  <si>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</si>
  <si>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</si>
  <si>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</si>
  <si>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</si>
  <si>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</si>
  <si>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</si>
  <si>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</si>
  <si>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</si>
  <si>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</si>
  <si>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</si>
  <si>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</si>
  <si>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</si>
  <si>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</si>
  <si>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</si>
  <si>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</si>
  <si>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</si>
  <si>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</si>
  <si>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</si>
  <si>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</si>
  <si>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</si>
  <si>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</si>
  <si>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</si>
  <si>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</si>
  <si>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</si>
  <si>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</si>
  <si>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</si>
  <si>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</si>
  <si>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</si>
  <si>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</si>
  <si>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</si>
  <si>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</si>
  <si>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</si>
  <si>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</si>
  <si>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</si>
  <si>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</si>
  <si>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</si>
  <si>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</si>
  <si>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</si>
  <si>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</si>
  <si>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</si>
  <si>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</si>
  <si>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</si>
  <si>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</si>
  <si>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</si>
  <si>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</si>
  <si>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</si>
  <si>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</si>
  <si>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</si>
  <si>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</si>
  <si>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</si>
  <si>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</si>
  <si>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</si>
  <si>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</si>
  <si>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</si>
  <si>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</si>
  <si>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</si>
  <si>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</si>
  <si>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</si>
  <si>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</si>
  <si>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</si>
  <si>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</si>
  <si>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</si>
  <si>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</si>
  <si>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</si>
  <si>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</si>
  <si>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</si>
  <si>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</si>
  <si>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</si>
  <si>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</si>
  <si>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</si>
  <si>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</si>
  <si>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</si>
  <si>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</si>
  <si>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</si>
  <si>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</si>
  <si>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</si>
  <si>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</si>
  <si>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</si>
  <si>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</si>
  <si>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</si>
  <si>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</si>
  <si>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</si>
  <si>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</si>
  <si>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</si>
  <si>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</si>
  <si>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</si>
  <si>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</si>
  <si>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</si>
  <si>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</si>
  <si>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</si>
  <si>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</si>
  <si>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</si>
  <si>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</si>
  <si>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</si>
  <si>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</si>
  <si>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</si>
  <si>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</si>
  <si>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</si>
  <si>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</si>
  <si>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</si>
  <si>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</si>
  <si>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</si>
  <si>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</si>
  <si>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</si>
  <si>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</si>
  <si>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</si>
  <si>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</si>
  <si>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</si>
  <si>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</si>
  <si>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</si>
  <si>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</si>
  <si>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</si>
  <si>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</si>
  <si>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</si>
  <si>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</si>
  <si>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</si>
  <si>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</si>
  <si>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</si>
  <si>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</si>
  <si>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</si>
  <si>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</si>
  <si>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</si>
  <si>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</si>
  <si>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</si>
  <si>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</si>
  <si>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</si>
  <si>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</si>
  <si>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</si>
  <si>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</si>
  <si>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</si>
  <si>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</si>
  <si>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</si>
  <si>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</si>
  <si>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</si>
  <si>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</si>
  <si>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</si>
  <si>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</si>
  <si>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</si>
  <si>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</si>
  <si>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</si>
  <si>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</si>
  <si>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</si>
  <si>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</si>
  <si>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</si>
  <si>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</si>
  <si>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</si>
  <si>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</si>
  <si>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</si>
  <si>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</si>
  <si>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</si>
  <si>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</si>
  <si>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</si>
  <si>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</si>
  <si>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</si>
  <si>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</si>
  <si>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</si>
  <si>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</si>
  <si>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</si>
  <si>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</si>
  <si>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</si>
  <si>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</si>
  <si>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</si>
  <si>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</si>
  <si>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</si>
  <si>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</si>
  <si>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</si>
  <si>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</si>
  <si>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</si>
  <si>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</si>
  <si>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</si>
  <si>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</si>
  <si>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</si>
  <si>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</si>
  <si>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</si>
  <si>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</si>
  <si>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</si>
  <si>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</si>
  <si>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</si>
  <si>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</si>
  <si>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</si>
  <si>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</si>
  <si>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</si>
  <si>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</si>
  <si>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</si>
  <si>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</si>
  <si>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</si>
  <si>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</si>
  <si>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</si>
  <si>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</si>
  <si>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</si>
  <si>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</si>
  <si>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</si>
  <si>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</si>
  <si>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</si>
  <si>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</si>
  <si>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</si>
  <si>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</si>
  <si>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</si>
  <si>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</si>
  <si>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</si>
  <si>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</si>
  <si>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</si>
  <si>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</si>
  <si>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</si>
  <si>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</si>
  <si>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</si>
  <si>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</si>
  <si>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</si>
  <si>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</si>
  <si>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</si>
  <si>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</si>
  <si>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</si>
  <si>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</si>
  <si>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</si>
  <si>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</si>
  <si>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</si>
  <si>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</si>
  <si>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</si>
  <si>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</si>
  <si>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</si>
  <si>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</si>
  <si>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</si>
  <si>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</si>
  <si>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</si>
  <si>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</si>
  <si>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</si>
  <si>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</si>
  <si>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</si>
  <si>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</si>
  <si>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</si>
  <si>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</si>
  <si>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</si>
  <si>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</si>
  <si>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</si>
  <si>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</si>
  <si>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</si>
  <si>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</si>
  <si>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</si>
  <si>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</si>
  <si>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</si>
  <si>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</si>
  <si>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</si>
  <si>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</si>
  <si>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</si>
  <si>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</si>
  <si>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</si>
  <si>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</si>
  <si>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</si>
  <si>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</si>
  <si>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</si>
  <si>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</si>
  <si>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</si>
  <si>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</si>
  <si>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</si>
  <si>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</si>
  <si>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</si>
  <si>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</si>
  <si>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</si>
  <si>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</si>
  <si>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</si>
  <si>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</si>
  <si>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</si>
  <si>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</si>
  <si>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</si>
  <si>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</si>
  <si>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</si>
  <si>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</si>
  <si>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</si>
  <si>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</si>
  <si>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</si>
  <si>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</si>
  <si>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</si>
  <si>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</si>
  <si>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</si>
  <si>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</si>
  <si>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</si>
  <si>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</si>
  <si>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</si>
  <si>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</si>
  <si>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</si>
  <si>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</si>
  <si>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</si>
  <si>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</si>
  <si>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</si>
  <si>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</si>
  <si>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</si>
  <si>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</si>
  <si>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</si>
  <si>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</si>
  <si>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</si>
  <si>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</si>
  <si>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</si>
  <si>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</si>
  <si>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</si>
  <si>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</si>
  <si>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</si>
  <si>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</si>
  <si>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</si>
  <si>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</si>
  <si>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</si>
  <si>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</si>
  <si>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</si>
  <si>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</si>
  <si>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</si>
  <si>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</si>
  <si>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</si>
  <si>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</si>
  <si>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</si>
  <si>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</si>
  <si>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</si>
  <si>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</si>
  <si>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</si>
  <si>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</si>
  <si>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</si>
  <si>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</si>
  <si>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</si>
  <si>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</si>
  <si>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</si>
  <si>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</si>
  <si>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</si>
  <si>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</si>
  <si>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</si>
  <si>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</si>
  <si>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</si>
  <si>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</si>
  <si>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</si>
  <si>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</si>
  <si>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</si>
  <si>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</si>
  <si>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</si>
  <si>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</si>
  <si>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</si>
  <si>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</si>
  <si>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</si>
  <si>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</si>
  <si>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</si>
  <si>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</si>
  <si>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</si>
  <si>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</si>
  <si>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</si>
  <si>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</si>
  <si>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</si>
  <si>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</si>
  <si>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</si>
  <si>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</si>
  <si>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</si>
  <si>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</si>
  <si>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</si>
  <si>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</si>
  <si>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</si>
  <si>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</si>
  <si>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</si>
  <si>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</si>
  <si>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</si>
  <si>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</si>
  <si>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</si>
  <si>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</si>
  <si>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</si>
  <si>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</si>
  <si>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</si>
  <si>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</si>
  <si>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</si>
  <si>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</si>
  <si>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</si>
  <si>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</si>
  <si>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</si>
  <si>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</si>
  <si>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</si>
  <si>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</si>
  <si>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</si>
  <si>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</si>
  <si>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</si>
  <si>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</si>
  <si>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</si>
  <si>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</si>
  <si>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</si>
  <si>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</si>
  <si>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</si>
  <si>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</si>
  <si>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</si>
  <si>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</si>
  <si>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</si>
  <si>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</si>
  <si>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</si>
  <si>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</si>
  <si>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</si>
  <si>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</si>
  <si>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</si>
  <si>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</si>
  <si>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</si>
  <si>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</si>
  <si>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</si>
  <si>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</si>
  <si>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</si>
  <si>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</si>
  <si>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</si>
  <si>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</si>
  <si>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</si>
  <si>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</si>
  <si>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</si>
  <si>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</si>
  <si>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</si>
  <si>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</si>
  <si>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</si>
  <si>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</si>
  <si>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</si>
  <si>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</si>
  <si>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</si>
  <si>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</si>
  <si>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</si>
  <si>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</si>
  <si>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</si>
  <si>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</si>
  <si>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</si>
  <si>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</si>
  <si>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</si>
  <si>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</si>
  <si>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</si>
  <si>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</si>
  <si>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</si>
  <si>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</si>
  <si>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</si>
  <si>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</si>
  <si>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</si>
  <si>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</si>
  <si>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</si>
  <si>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</si>
  <si>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</si>
  <si>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</si>
  <si>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</si>
  <si>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</si>
  <si>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</si>
  <si>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</si>
  <si>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</si>
  <si>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</si>
  <si>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</si>
  <si>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</si>
  <si>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</si>
  <si>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</si>
  <si>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</si>
  <si>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</si>
  <si>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</si>
  <si>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</si>
  <si>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</si>
  <si>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</si>
  <si>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</si>
  <si>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</si>
  <si>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</si>
  <si>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</si>
  <si>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</si>
  <si>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</si>
  <si>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</si>
  <si>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</si>
  <si>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</si>
  <si>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</si>
  <si>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</si>
  <si>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</si>
  <si>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</si>
  <si>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</si>
  <si>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</si>
  <si>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</si>
  <si>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</si>
  <si>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</si>
  <si>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</si>
  <si>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</si>
  <si>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</si>
  <si>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</si>
  <si>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</si>
  <si>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</si>
  <si>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</si>
  <si>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</si>
  <si>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</si>
  <si>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</si>
  <si>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</si>
  <si>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</si>
  <si>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</si>
  <si>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</si>
  <si>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</si>
  <si>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</si>
  <si>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</si>
  <si>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</si>
  <si>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</si>
  <si>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</si>
  <si>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</si>
  <si>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</si>
  <si>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</si>
  <si>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</si>
  <si>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</si>
  <si>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</si>
  <si>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</si>
  <si>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</si>
  <si>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</si>
  <si>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</si>
  <si>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</si>
  <si>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</si>
  <si>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</si>
  <si>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</si>
  <si>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</si>
  <si>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</si>
  <si>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</si>
  <si>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</si>
  <si>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</si>
  <si>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</si>
  <si>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</si>
  <si>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</si>
  <si>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</si>
  <si>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</si>
  <si>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</si>
  <si>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</si>
  <si>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</si>
  <si>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</si>
  <si>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</si>
  <si>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</si>
  <si>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</si>
  <si>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</si>
  <si>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</si>
  <si>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</si>
  <si>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</si>
  <si>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</si>
  <si>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</si>
  <si>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</si>
  <si>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</si>
  <si>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</si>
  <si>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</si>
  <si>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</si>
  <si>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</si>
  <si>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</si>
  <si>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</si>
  <si>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</si>
  <si>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</si>
  <si>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</si>
  <si>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</si>
  <si>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</si>
  <si>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</si>
  <si>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</si>
  <si>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</si>
  <si>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</si>
  <si>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</si>
  <si>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</si>
  <si>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</si>
  <si>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</si>
  <si>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</si>
  <si>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</si>
  <si>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</si>
  <si>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</si>
  <si>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</si>
  <si>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</si>
  <si>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</si>
  <si>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</si>
  <si>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</si>
  <si>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</si>
  <si>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</si>
  <si>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</si>
  <si>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</si>
  <si>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</si>
  <si>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</si>
  <si>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</si>
  <si>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</si>
  <si>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</si>
  <si>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</si>
  <si>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</si>
  <si>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</si>
  <si>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</si>
  <si>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</si>
  <si>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</si>
  <si>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</si>
  <si>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</si>
  <si>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</si>
  <si>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</si>
  <si>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</si>
  <si>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</si>
  <si>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</si>
  <si>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</si>
  <si>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</si>
  <si>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</si>
  <si>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</si>
  <si>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</si>
  <si>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</si>
  <si>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</si>
  <si>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</si>
  <si>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</si>
  <si>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</si>
  <si>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</si>
  <si>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</si>
  <si>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</si>
  <si>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</si>
  <si>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</si>
  <si>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</si>
  <si>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</si>
  <si>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</si>
  <si>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</si>
  <si>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</si>
  <si>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</si>
  <si>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</si>
  <si>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</si>
  <si>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</si>
  <si>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</si>
  <si>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</si>
  <si>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</si>
  <si>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</si>
  <si>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</si>
  <si>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</si>
  <si>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</si>
  <si>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</si>
  <si>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</si>
  <si>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</si>
  <si>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</si>
  <si>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</si>
  <si>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</si>
  <si>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</si>
  <si>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</si>
  <si>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</si>
  <si>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</si>
  <si>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</si>
  <si>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</si>
  <si>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</si>
  <si>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</si>
  <si>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</si>
  <si>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</si>
  <si>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</si>
  <si>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</si>
  <si>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</si>
  <si>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</si>
  <si>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</si>
  <si>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</si>
  <si>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</si>
  <si>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</si>
  <si>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</si>
  <si>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</si>
  <si>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</si>
  <si>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</si>
  <si>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</si>
  <si>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</si>
  <si>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</si>
  <si>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</si>
  <si>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</si>
  <si>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</si>
  <si>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</si>
  <si>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</si>
  <si>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</si>
  <si>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</si>
  <si>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</si>
  <si>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</si>
  <si>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</si>
  <si>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</si>
  <si>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</si>
  <si>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</si>
  <si>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</si>
  <si>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</si>
  <si>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</si>
  <si>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</si>
  <si>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</si>
  <si>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</si>
  <si>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</si>
  <si>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</si>
  <si>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</si>
  <si>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</si>
  <si>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</si>
  <si>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</si>
  <si>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</si>
  <si>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</si>
  <si>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</si>
  <si>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</si>
  <si>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</si>
  <si>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</si>
  <si>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</si>
  <si>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</si>
  <si>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</si>
  <si>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</si>
  <si>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</si>
  <si>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</si>
  <si>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</si>
  <si>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</si>
  <si>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</si>
  <si>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</si>
  <si>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</si>
  <si>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</si>
  <si>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</si>
  <si>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</si>
  <si>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</si>
  <si>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</si>
  <si>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</si>
  <si>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</si>
  <si>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</si>
  <si>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</si>
  <si>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</si>
  <si>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</si>
  <si>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</si>
  <si>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</si>
  <si>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</si>
  <si>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</si>
  <si>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</si>
  <si>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</si>
  <si>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</si>
  <si>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</si>
  <si>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</si>
  <si>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</si>
  <si>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</si>
  <si>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</si>
  <si>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</si>
  <si>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</si>
  <si>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</si>
  <si>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</si>
  <si>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</si>
  <si>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</si>
  <si>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</si>
  <si>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</si>
  <si>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</si>
  <si>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</si>
  <si>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</si>
  <si>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</si>
  <si>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</si>
  <si>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</si>
  <si>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</si>
  <si>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</si>
  <si>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</si>
  <si>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</si>
  <si>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</si>
  <si>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</si>
  <si>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</si>
  <si>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</si>
  <si>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</si>
  <si>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</si>
  <si>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</si>
  <si>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</si>
  <si>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</si>
  <si>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</si>
  <si>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</si>
  <si>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</si>
  <si>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</si>
  <si>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</si>
  <si>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</si>
  <si>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</si>
  <si>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</si>
  <si>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</si>
  <si>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</si>
  <si>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</si>
  <si>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</si>
  <si>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</si>
  <si>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</si>
  <si>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</si>
  <si>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</si>
  <si>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</si>
  <si>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</si>
  <si>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</si>
  <si>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</si>
  <si>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</si>
  <si>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</si>
  <si>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</si>
  <si>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</si>
  <si>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</si>
  <si>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</si>
  <si>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</si>
  <si>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</si>
  <si>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</si>
  <si>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</si>
  <si>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</si>
  <si>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</si>
  <si>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</si>
  <si>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</si>
  <si>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</si>
  <si>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</si>
  <si>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</si>
  <si>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</si>
  <si>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</si>
  <si>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</si>
  <si>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</si>
  <si>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</si>
  <si>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</si>
  <si>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</si>
  <si>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</si>
  <si>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</si>
  <si>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</si>
  <si>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</si>
  <si>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</si>
  <si>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</si>
  <si>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</si>
  <si>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</si>
  <si>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</si>
  <si>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</si>
  <si>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</si>
  <si>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</si>
  <si>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</si>
  <si>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</si>
  <si>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</si>
  <si>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</si>
  <si>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</si>
  <si>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</si>
  <si>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</si>
  <si>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</si>
  <si>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</si>
  <si>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</si>
  <si>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</si>
  <si>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</si>
  <si>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</si>
  <si>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</si>
  <si>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</si>
  <si>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</si>
  <si>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</si>
  <si>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</si>
  <si>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</si>
  <si>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</si>
  <si>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</si>
  <si>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</si>
  <si>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</si>
  <si>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</si>
  <si>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</si>
  <si>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</si>
  <si>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</si>
  <si>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</si>
  <si>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</si>
  <si>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</si>
  <si>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</si>
  <si>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</si>
  <si>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</si>
  <si>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</si>
  <si>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</si>
  <si>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</si>
  <si>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</si>
  <si>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</si>
  <si>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</si>
  <si>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</si>
  <si>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</si>
  <si>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</si>
  <si>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</si>
  <si>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</si>
  <si>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</si>
  <si>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</si>
  <si>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</si>
  <si>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</si>
  <si>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</si>
  <si>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</si>
  <si>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</si>
  <si>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</si>
  <si>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</si>
  <si>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</si>
  <si>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</si>
  <si>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</si>
  <si>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</si>
  <si>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</si>
  <si>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</si>
  <si>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</si>
  <si>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</si>
  <si>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</si>
  <si>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</si>
  <si>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</si>
  <si>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</si>
  <si>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</si>
  <si>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</si>
  <si>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</si>
  <si>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</si>
  <si>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</si>
  <si>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</si>
  <si>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</si>
  <si>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</si>
  <si>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</si>
  <si>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</si>
  <si>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</si>
  <si>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</si>
  <si>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</si>
  <si>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</si>
  <si>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</si>
  <si>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</si>
  <si>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</si>
  <si>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</si>
  <si>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</si>
  <si>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</si>
  <si>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</si>
  <si>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</si>
  <si>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</si>
  <si>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</si>
  <si>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</si>
  <si>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</si>
  <si>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</si>
  <si>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</si>
  <si>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</si>
  <si>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</si>
  <si>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</si>
  <si>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</si>
  <si>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</si>
  <si>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</si>
  <si>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</si>
  <si>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</si>
  <si>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</si>
  <si>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</si>
  <si>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</si>
  <si>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</si>
  <si>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</si>
  <si>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</si>
  <si>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</si>
  <si>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</si>
  <si>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</si>
  <si>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</si>
  <si>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</si>
  <si>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</si>
  <si>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</si>
  <si>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</si>
  <si>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</si>
  <si>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</si>
  <si>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</si>
  <si>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</si>
  <si>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</si>
  <si>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</si>
  <si>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</si>
  <si>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</si>
  <si>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</si>
  <si>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</si>
  <si>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</si>
  <si>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</si>
  <si>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</si>
  <si>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</si>
  <si>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</si>
  <si>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</si>
  <si>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</si>
  <si>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</si>
  <si>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</si>
  <si>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</si>
  <si>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</si>
  <si>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</si>
  <si>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</si>
  <si>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</si>
  <si>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</si>
  <si>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</si>
  <si>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</si>
  <si>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</si>
  <si>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</si>
  <si>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</si>
  <si>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</si>
  <si>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</si>
  <si>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</si>
  <si>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</si>
  <si>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</si>
  <si>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</si>
  <si>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</si>
  <si>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</si>
  <si>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</si>
  <si>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</si>
  <si>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</si>
  <si>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</si>
  <si>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</si>
  <si>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</si>
  <si>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</si>
  <si>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</si>
  <si>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</si>
  <si>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</si>
  <si>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</si>
  <si>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</si>
  <si>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</si>
  <si>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</si>
  <si>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</si>
  <si>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</si>
  <si>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</si>
  <si>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</si>
  <si>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</si>
  <si>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</si>
  <si>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</si>
  <si>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</si>
  <si>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</si>
  <si>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</si>
  <si>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</si>
  <si>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</si>
  <si>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</si>
  <si>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</si>
  <si>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</si>
  <si>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</si>
  <si>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</si>
  <si>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</si>
  <si>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</si>
  <si>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</si>
  <si>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</si>
  <si>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</si>
  <si>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</si>
  <si>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</si>
  <si>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</si>
  <si>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</si>
  <si>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</si>
  <si>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</si>
  <si>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</si>
  <si>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</si>
  <si>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</si>
  <si>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</si>
  <si>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</si>
  <si>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</si>
  <si>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</si>
  <si>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</si>
  <si>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</si>
  <si>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</si>
  <si>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</si>
  <si>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</si>
  <si>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</si>
  <si>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</si>
  <si>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</si>
  <si>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</si>
  <si>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</si>
  <si>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</si>
  <si>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</si>
  <si>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</si>
  <si>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</si>
  <si>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</si>
  <si>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</si>
  <si>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</si>
  <si>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</si>
  <si>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</si>
  <si>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</si>
  <si>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</si>
  <si>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</si>
  <si>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</si>
  <si>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</si>
  <si>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</si>
  <si>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</si>
  <si>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</si>
  <si>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</si>
  <si>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</si>
  <si>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</si>
  <si>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</si>
  <si>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</si>
  <si>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</si>
  <si>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</si>
  <si>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</si>
  <si>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</si>
  <si>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</si>
  <si>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</si>
  <si>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</si>
  <si>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</si>
  <si>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</si>
  <si>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</si>
  <si>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</si>
  <si>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</si>
  <si>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</si>
  <si>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</si>
  <si>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</si>
  <si>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</si>
  <si>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</si>
  <si>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</si>
  <si>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</si>
  <si>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</si>
  <si>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</si>
  <si>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</si>
  <si>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</si>
  <si>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</si>
  <si>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</si>
  <si>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</si>
  <si>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</si>
  <si>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</si>
  <si>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</si>
  <si>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</si>
  <si>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</si>
  <si>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</si>
  <si>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</si>
  <si>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</si>
  <si>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</si>
  <si>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</si>
  <si>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</si>
  <si>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</si>
  <si>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</si>
  <si>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</si>
  <si>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</si>
  <si>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</si>
  <si>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</si>
  <si>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</si>
  <si>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</si>
  <si>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</si>
  <si>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</si>
  <si>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</si>
  <si>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</si>
  <si>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</si>
  <si>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</si>
  <si>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</si>
  <si>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</si>
  <si>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</si>
  <si>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</si>
  <si>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</si>
  <si>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</si>
  <si>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</si>
  <si>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</si>
  <si>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</si>
  <si>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</si>
  <si>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</si>
  <si>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</si>
  <si>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</si>
  <si>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</si>
  <si>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</si>
  <si>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</si>
  <si>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</si>
  <si>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</si>
  <si>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</si>
  <si>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</si>
  <si>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</si>
  <si>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</si>
  <si>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</si>
  <si>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</si>
  <si>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</si>
  <si>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</si>
  <si>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</si>
  <si>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</si>
  <si>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</si>
  <si>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</si>
  <si>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</si>
  <si>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</si>
  <si>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</si>
  <si>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</si>
  <si>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</si>
  <si>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</si>
  <si>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</si>
  <si>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</si>
  <si>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</si>
  <si>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</si>
  <si>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</si>
  <si>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</si>
  <si>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</si>
  <si>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</si>
  <si>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</si>
  <si>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</si>
  <si>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</si>
  <si>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</si>
  <si>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</si>
  <si>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</si>
  <si>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</si>
  <si>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</si>
  <si>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</si>
  <si>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</si>
  <si>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</si>
  <si>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</si>
  <si>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</si>
  <si>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</si>
  <si>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</si>
  <si>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</si>
  <si>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</si>
  <si>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</si>
  <si>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</si>
  <si>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</si>
  <si>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</si>
  <si>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</si>
  <si>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</si>
  <si>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</si>
  <si>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</si>
  <si>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</si>
  <si>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</si>
  <si>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</si>
  <si>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</si>
  <si>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</si>
  <si>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</si>
  <si>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</si>
  <si>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</si>
  <si>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</si>
  <si>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</si>
  <si>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</si>
  <si>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</si>
  <si>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</si>
  <si>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</si>
  <si>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</si>
  <si>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</si>
  <si>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</si>
  <si>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</si>
  <si>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</si>
  <si>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</si>
  <si>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</si>
  <si>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</si>
  <si>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</si>
  <si>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</si>
  <si>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</si>
  <si>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</si>
  <si>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</si>
  <si>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</si>
  <si>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</si>
  <si>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</si>
  <si>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</si>
  <si>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</si>
  <si>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</si>
  <si>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</si>
  <si>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</si>
  <si>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</si>
  <si>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</si>
  <si>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</si>
  <si>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</si>
  <si>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</si>
  <si>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</si>
  <si>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</si>
  <si>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</si>
  <si>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</si>
  <si>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</si>
  <si>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</si>
  <si>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</si>
  <si>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</si>
  <si>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</si>
  <si>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</si>
  <si>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</si>
  <si>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</si>
  <si>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</si>
  <si>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</si>
  <si>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</si>
  <si>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</si>
  <si>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</si>
  <si>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</si>
  <si>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</si>
  <si>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</si>
  <si>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</si>
  <si>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</si>
  <si>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</si>
  <si>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</si>
  <si>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</si>
  <si>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</si>
  <si>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</si>
  <si>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</si>
  <si>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</si>
  <si>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</si>
  <si>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</si>
  <si>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</si>
  <si>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</si>
  <si>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</si>
  <si>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</si>
  <si>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</si>
  <si>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</si>
  <si>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</si>
  <si>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</si>
  <si>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</si>
  <si>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</si>
  <si>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</si>
  <si>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</si>
  <si>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</si>
  <si>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</si>
  <si>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</si>
  <si>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</si>
  <si>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</si>
  <si>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</si>
  <si>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</si>
  <si>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</si>
  <si>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</si>
  <si>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</si>
  <si>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</si>
  <si>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</si>
  <si>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</si>
  <si>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</si>
  <si>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</si>
  <si>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</si>
  <si>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</si>
  <si>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</si>
  <si>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</si>
  <si>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</si>
  <si>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</si>
  <si>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</si>
  <si>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</si>
  <si>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</si>
  <si>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</si>
  <si>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</si>
  <si>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</si>
  <si>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</si>
  <si>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</si>
  <si>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</si>
  <si>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</si>
  <si>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</si>
  <si>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</si>
  <si>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</si>
  <si>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</si>
  <si>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</si>
  <si>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</si>
  <si>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</si>
  <si>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</si>
  <si>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</si>
  <si>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</si>
  <si>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</si>
  <si>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</si>
  <si>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</si>
  <si>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</si>
  <si>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</si>
  <si>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</si>
  <si>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</si>
  <si>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</si>
  <si>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</si>
  <si>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</si>
  <si>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</si>
  <si>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</si>
  <si>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</si>
  <si>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</si>
  <si>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</si>
  <si>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</si>
  <si>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</si>
  <si>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</si>
  <si>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</si>
  <si>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</si>
  <si>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</si>
  <si>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</si>
  <si>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</si>
  <si>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</si>
  <si>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</si>
  <si>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</si>
  <si>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</si>
  <si>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</si>
  <si>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</si>
  <si>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</si>
  <si>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</si>
  <si>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</si>
  <si>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</si>
  <si>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</si>
  <si>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</si>
  <si>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</si>
  <si>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</si>
  <si>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</si>
  <si>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</si>
  <si>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</si>
  <si>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</si>
  <si>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</si>
  <si>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</si>
  <si>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</si>
  <si>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</si>
  <si>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</si>
  <si>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</si>
  <si>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</si>
  <si>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</si>
  <si>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</si>
  <si>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</si>
  <si>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</si>
  <si>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</si>
  <si>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</si>
  <si>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</si>
  <si>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</si>
  <si>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</si>
  <si>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</si>
  <si>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</si>
  <si>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</si>
  <si>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</si>
  <si>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</si>
  <si>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</si>
  <si>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</si>
  <si>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</si>
  <si>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</si>
  <si>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</si>
  <si>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</si>
  <si>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</si>
  <si>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</si>
  <si>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</si>
  <si>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</si>
  <si>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</si>
  <si>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</si>
  <si>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</si>
  <si>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</si>
  <si>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</si>
  <si>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</si>
  <si>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</si>
  <si>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</si>
  <si>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</si>
  <si>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</si>
  <si>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</si>
  <si>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</si>
  <si>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</si>
  <si>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</si>
  <si>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</si>
  <si>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</si>
  <si>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</si>
  <si>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</si>
  <si>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</si>
  <si>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</si>
  <si>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</si>
  <si>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</si>
  <si>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</si>
  <si>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</si>
  <si>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</si>
  <si>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</si>
  <si>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</si>
  <si>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</si>
  <si>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</si>
  <si>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</si>
  <si>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</si>
  <si>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</si>
  <si>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</si>
  <si>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</si>
  <si>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</si>
  <si>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</si>
  <si>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</si>
  <si>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</si>
  <si>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</si>
  <si>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</si>
  <si>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</si>
  <si>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</si>
  <si>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</si>
  <si>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</si>
  <si>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</si>
  <si>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</si>
  <si>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</si>
  <si>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</si>
  <si>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</si>
  <si>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</si>
  <si>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</si>
  <si>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</si>
  <si>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</si>
  <si>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</si>
  <si>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</si>
  <si>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</si>
  <si>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</si>
  <si>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</si>
  <si>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</si>
  <si>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</si>
  <si>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</si>
  <si>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</si>
  <si>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</si>
  <si>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</si>
  <si>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</si>
  <si>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</si>
  <si>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</si>
  <si>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</si>
  <si>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</si>
  <si>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</si>
  <si>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</si>
  <si>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</si>
  <si>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</si>
  <si>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</si>
  <si>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</si>
  <si>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</si>
  <si>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</si>
  <si>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</si>
  <si>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</si>
  <si>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</si>
  <si>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</si>
  <si>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</si>
  <si>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</si>
  <si>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</si>
  <si>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</si>
  <si>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</si>
  <si>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</si>
  <si>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</si>
  <si>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</si>
  <si>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</si>
  <si>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</si>
  <si>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</si>
  <si>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</si>
  <si>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</si>
  <si>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</si>
  <si>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</si>
  <si>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</si>
  <si>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</si>
  <si>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</si>
  <si>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</si>
  <si>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</si>
  <si>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</si>
  <si>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</si>
  <si>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</si>
  <si>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</si>
  <si>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</si>
  <si>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</si>
  <si>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</si>
  <si>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</si>
  <si>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</si>
  <si>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</si>
  <si>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</si>
  <si>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</si>
  <si>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</si>
  <si>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</si>
  <si>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</si>
  <si>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</si>
  <si>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</si>
  <si>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</si>
  <si>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</si>
  <si>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</si>
  <si>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</si>
  <si>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</si>
  <si>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</si>
  <si>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</si>
  <si>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</si>
  <si>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</si>
  <si>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</si>
  <si>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</si>
  <si>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</si>
  <si>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</si>
  <si>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</si>
  <si>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</si>
  <si>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</si>
  <si>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</si>
  <si>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</si>
  <si>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</si>
  <si>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</si>
  <si>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</si>
  <si>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</si>
  <si>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</si>
  <si>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</si>
  <si>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</si>
  <si>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</si>
  <si>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</si>
  <si>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</si>
  <si>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</si>
  <si>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</si>
  <si>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</si>
  <si>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</si>
  <si>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</si>
  <si>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</si>
  <si>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</si>
  <si>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</si>
  <si>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</si>
  <si>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</si>
  <si>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</si>
  <si>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</si>
  <si>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</si>
  <si>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</si>
  <si>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</si>
  <si>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</si>
  <si>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</si>
  <si>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</si>
  <si>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</si>
  <si>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</si>
  <si>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</si>
  <si>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</si>
  <si>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</si>
  <si>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</si>
  <si>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</si>
  <si>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</si>
  <si>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</si>
  <si>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</si>
  <si>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</si>
  <si>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</si>
  <si>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</si>
  <si>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</si>
  <si>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</si>
  <si>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</si>
  <si>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</si>
  <si>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</si>
  <si>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</si>
  <si>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</si>
  <si>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</si>
  <si>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</si>
  <si>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</si>
  <si>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</si>
  <si>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</si>
  <si>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</si>
  <si>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</si>
  <si>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</si>
  <si>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</si>
  <si>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</si>
  <si>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</si>
  <si>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</si>
  <si>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</si>
  <si>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</si>
  <si>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</si>
  <si>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</si>
  <si>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</si>
  <si>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</si>
  <si>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</si>
  <si>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</si>
  <si>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</si>
  <si>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</si>
  <si>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</si>
  <si>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</si>
  <si>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</si>
  <si>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</si>
  <si>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</si>
  <si>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</si>
  <si>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</si>
  <si>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</si>
  <si>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</si>
  <si>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</si>
  <si>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</si>
  <si>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</si>
  <si>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</si>
  <si>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</si>
  <si>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</si>
  <si>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</si>
  <si>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</si>
  <si>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</si>
  <si>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</si>
  <si>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</si>
  <si>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</si>
  <si>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</si>
  <si>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</si>
  <si>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</si>
  <si>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</si>
  <si>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</si>
  <si>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</si>
  <si>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</si>
  <si>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</si>
  <si>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</si>
  <si>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</si>
  <si>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</si>
  <si>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</si>
  <si>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</si>
  <si>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</si>
  <si>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</si>
  <si>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</si>
  <si>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</si>
  <si>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</si>
  <si>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</si>
  <si>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</si>
  <si>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</si>
  <si>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</si>
  <si>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</si>
  <si>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</si>
  <si>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</si>
  <si>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</si>
  <si>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</si>
  <si>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</si>
  <si>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</si>
  <si>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</si>
  <si>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</si>
  <si>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</si>
  <si>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</si>
  <si>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</si>
  <si>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</si>
  <si>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</si>
  <si>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</si>
  <si>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</si>
  <si>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</si>
  <si>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</si>
  <si>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</si>
  <si>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</si>
  <si>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</si>
  <si>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</si>
  <si>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</si>
  <si>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</si>
  <si>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</si>
  <si>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</si>
  <si>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</si>
  <si>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</si>
  <si>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</si>
  <si>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</si>
  <si>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</si>
  <si>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</si>
  <si>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</si>
  <si>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</si>
  <si>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</si>
  <si>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</si>
  <si>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</si>
  <si>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</si>
  <si>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</si>
  <si>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</si>
  <si>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</si>
  <si>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</si>
  <si>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</si>
  <si>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</si>
  <si>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</si>
  <si>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</si>
  <si>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</si>
  <si>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</si>
  <si>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</si>
  <si>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</si>
  <si>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</si>
  <si>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</si>
  <si>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</si>
  <si>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</si>
  <si>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</si>
  <si>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</si>
  <si>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</si>
  <si>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</si>
  <si>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</si>
  <si>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</si>
  <si>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</si>
  <si>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</si>
  <si>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</si>
  <si>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</si>
  <si>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</si>
  <si>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</si>
  <si>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</si>
  <si>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</si>
  <si>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</si>
  <si>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</si>
  <si>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</si>
  <si>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</si>
  <si>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</si>
  <si>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</si>
  <si>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</si>
  <si>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</si>
  <si>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</si>
  <si>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</si>
  <si>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</si>
  <si>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</si>
  <si>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</si>
  <si>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</si>
  <si>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</si>
  <si>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</si>
  <si>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</si>
  <si>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</si>
  <si>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</si>
  <si>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</si>
  <si>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</si>
  <si>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</si>
  <si>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</si>
  <si>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</si>
  <si>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</si>
  <si>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</si>
  <si>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</si>
  <si>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</si>
  <si>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</si>
  <si>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</si>
  <si>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</si>
  <si>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</si>
  <si>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</si>
  <si>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</si>
  <si>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</si>
  <si>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</si>
  <si>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</si>
  <si>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</si>
  <si>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</si>
  <si>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</si>
  <si>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</si>
  <si>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</si>
  <si>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</si>
  <si>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</si>
  <si>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</si>
  <si>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</si>
  <si>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</si>
  <si>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</si>
  <si>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</si>
  <si>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</si>
  <si>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</si>
  <si>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</si>
  <si>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</si>
  <si>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</si>
  <si>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</si>
  <si>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</si>
  <si>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</si>
  <si>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</si>
  <si>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</si>
  <si>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</si>
  <si>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</si>
  <si>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</si>
  <si>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</si>
  <si>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</si>
  <si>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</si>
  <si>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</si>
  <si>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</si>
  <si>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</si>
  <si>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</si>
  <si>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</si>
  <si>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</si>
  <si>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</si>
  <si>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</si>
  <si>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</si>
  <si>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</si>
  <si>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</si>
  <si>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</si>
  <si>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</si>
  <si>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</si>
  <si>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</si>
  <si>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</si>
  <si>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</si>
  <si>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</si>
  <si>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</si>
  <si>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</si>
  <si>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</si>
  <si>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</si>
  <si>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</si>
  <si>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</si>
  <si>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</si>
  <si>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</si>
  <si>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</si>
  <si>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</si>
  <si>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</si>
  <si>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</si>
  <si>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</si>
  <si>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</si>
  <si>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</si>
  <si>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</si>
  <si>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</si>
  <si>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</si>
  <si>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</si>
  <si>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</si>
  <si>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</si>
  <si>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</si>
  <si>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</si>
  <si>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</si>
  <si>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</si>
  <si>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</si>
  <si>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</si>
  <si>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</si>
  <si>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</si>
  <si>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</si>
  <si>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</si>
  <si>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</si>
  <si>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</si>
  <si>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</si>
  <si>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</si>
  <si>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</si>
  <si>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</si>
  <si>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</si>
  <si>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</si>
  <si>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</si>
  <si>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</si>
  <si>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</si>
  <si>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</si>
  <si>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</si>
  <si>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</si>
  <si>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</si>
  <si>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</si>
  <si>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</si>
  <si>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</si>
  <si>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</si>
  <si>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</si>
  <si>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</si>
  <si>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</si>
  <si>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</si>
  <si>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</si>
  <si>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</si>
  <si>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</si>
  <si>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</si>
  <si>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</si>
  <si>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</si>
  <si>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</si>
  <si>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</si>
  <si>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</si>
  <si>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</si>
  <si>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</si>
  <si>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</si>
  <si>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</si>
  <si>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</si>
  <si>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</si>
  <si>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</si>
  <si>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</si>
  <si>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</si>
  <si>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</si>
  <si>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</si>
  <si>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</si>
  <si>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</si>
  <si>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</si>
  <si>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</si>
  <si>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</si>
  <si>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</si>
  <si>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</si>
  <si>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</si>
  <si>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</si>
  <si>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</si>
  <si>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</si>
  <si>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</si>
  <si>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</si>
  <si>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</si>
  <si>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</si>
  <si>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</si>
  <si>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</si>
  <si>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</si>
  <si>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</si>
  <si>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</si>
  <si>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</si>
  <si>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</si>
  <si>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</si>
  <si>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</si>
  <si>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</si>
  <si>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</si>
  <si>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</si>
  <si>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</si>
  <si>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</si>
  <si>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</si>
  <si>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</si>
  <si>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</si>
  <si>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</si>
  <si>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</si>
  <si>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</si>
  <si>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</si>
  <si>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</si>
  <si>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</si>
  <si>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</si>
  <si>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</si>
  <si>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</si>
  <si>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</si>
  <si>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</si>
  <si>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</si>
  <si>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</si>
  <si>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</si>
  <si>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</si>
  <si>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</si>
  <si>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</si>
  <si>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</si>
  <si>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</si>
  <si>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</si>
  <si>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</si>
  <si>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</si>
  <si>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</si>
  <si>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</si>
  <si>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</si>
  <si>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</si>
  <si>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</si>
  <si>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</si>
  <si>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</si>
  <si>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</si>
  <si>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</si>
  <si>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</si>
  <si>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</si>
  <si>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</si>
  <si>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</si>
  <si>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</si>
  <si>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</si>
  <si>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</si>
  <si>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</si>
  <si>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</si>
  <si>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</si>
  <si>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</si>
  <si>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</si>
  <si>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</si>
  <si>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</si>
  <si>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</si>
  <si>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</si>
  <si>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</si>
  <si>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</si>
  <si>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</si>
  <si>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</si>
  <si>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</si>
  <si>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</si>
  <si>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</si>
  <si>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</si>
  <si>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</si>
  <si>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</si>
  <si>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</si>
  <si>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</si>
  <si>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</si>
  <si>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</si>
  <si>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</si>
  <si>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</si>
  <si>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</si>
  <si>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</si>
  <si>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</si>
  <si>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</si>
  <si>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</si>
  <si>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</si>
  <si>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</si>
  <si>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</si>
  <si>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</si>
  <si>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</si>
  <si>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</si>
  <si>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</si>
  <si>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</si>
  <si>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</si>
  <si>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</si>
  <si>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</si>
  <si>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</si>
  <si>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</si>
  <si>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</si>
  <si>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</si>
  <si>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</si>
  <si>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</si>
  <si>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</si>
  <si>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</si>
  <si>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</si>
  <si>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</si>
  <si>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</si>
  <si>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</si>
  <si>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</si>
  <si>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</si>
  <si>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</si>
  <si>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</si>
  <si>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</si>
  <si>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</si>
  <si>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</si>
  <si>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</si>
  <si>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</si>
  <si>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</si>
  <si>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</si>
  <si>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</si>
  <si>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</si>
  <si>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</si>
  <si>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</si>
  <si>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</si>
  <si>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</si>
  <si>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</si>
  <si>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</si>
  <si>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</si>
  <si>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</si>
  <si>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</si>
  <si>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</si>
  <si>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</si>
  <si>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</si>
  <si>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</si>
  <si>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</si>
  <si>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</si>
  <si>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</si>
  <si>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</si>
  <si>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</si>
  <si>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</si>
  <si>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</si>
  <si>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</si>
  <si>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</si>
  <si>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</si>
  <si>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</si>
  <si>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</si>
  <si>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</si>
  <si>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</si>
  <si>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</si>
  <si>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</si>
  <si>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</si>
  <si>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</si>
  <si>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</si>
  <si>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</si>
  <si>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</si>
  <si>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</si>
  <si>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</si>
  <si>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</si>
  <si>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</si>
  <si>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</si>
  <si>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</si>
  <si>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</si>
  <si>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</si>
  <si>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</si>
  <si>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</si>
  <si>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</si>
  <si>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</si>
  <si>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</si>
  <si>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</si>
  <si>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</si>
  <si>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</si>
  <si>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</si>
  <si>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</si>
  <si>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</si>
  <si>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</si>
  <si>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</si>
  <si>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</si>
  <si>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</si>
  <si>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</si>
  <si>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</si>
  <si>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</si>
  <si>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</si>
  <si>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</si>
  <si>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</si>
  <si>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</si>
  <si>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</si>
  <si>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</si>
  <si>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</si>
  <si>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</si>
  <si>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</si>
  <si>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</si>
  <si>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</si>
  <si>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</si>
  <si>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</si>
  <si>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</si>
  <si>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</si>
  <si>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</si>
  <si>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</si>
  <si>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</si>
  <si>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</si>
  <si>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</si>
  <si>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</si>
  <si>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</si>
  <si>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</si>
  <si>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</si>
  <si>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</si>
  <si>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</si>
  <si>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</si>
  <si>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</si>
  <si>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</si>
  <si>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</si>
  <si>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</si>
  <si>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</si>
  <si>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</si>
  <si>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</si>
  <si>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</si>
  <si>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</si>
  <si>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</si>
  <si>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</si>
  <si>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</si>
  <si>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</si>
  <si>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</si>
  <si>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</si>
  <si>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</si>
  <si>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</si>
  <si>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</si>
  <si>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</si>
  <si>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</si>
  <si>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</si>
  <si>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</si>
  <si>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</si>
  <si>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</si>
  <si>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</si>
  <si>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</si>
  <si>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</si>
  <si>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</si>
  <si>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</si>
  <si>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</si>
  <si>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</si>
  <si>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</si>
  <si>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</si>
  <si>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</si>
  <si>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</si>
  <si>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</si>
  <si>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</si>
  <si>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</si>
  <si>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</si>
  <si>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</si>
  <si>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</si>
  <si>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</si>
  <si>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</si>
  <si>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</si>
  <si>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</si>
  <si>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</si>
  <si>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</si>
  <si>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</si>
  <si>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</si>
  <si>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</si>
  <si>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</si>
  <si>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</si>
  <si>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</si>
  <si>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</si>
  <si>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</si>
  <si>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</si>
  <si>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</si>
  <si>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</si>
  <si>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</si>
  <si>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</si>
  <si>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</si>
  <si>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</si>
  <si>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</si>
  <si>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</si>
  <si>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</si>
  <si>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</si>
  <si>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</si>
  <si>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</si>
  <si>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</si>
  <si>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</si>
  <si>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</si>
  <si>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</si>
  <si>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</si>
  <si>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</si>
  <si>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</si>
  <si>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</si>
  <si>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</si>
  <si>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</si>
  <si>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</si>
  <si>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</si>
  <si>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</si>
  <si>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</si>
  <si>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</si>
  <si>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</si>
  <si>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</si>
  <si>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</si>
  <si>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</si>
  <si>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</si>
  <si>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</si>
  <si>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</si>
  <si>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</si>
  <si>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</si>
  <si>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</si>
  <si>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</si>
  <si>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</si>
  <si>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</si>
  <si>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</si>
  <si>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</si>
  <si>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</si>
  <si>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</si>
  <si>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</si>
  <si>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</si>
  <si>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</si>
  <si>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</si>
  <si>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</si>
  <si>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</si>
  <si>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</si>
  <si>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</si>
  <si>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</si>
  <si>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</si>
  <si>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</si>
  <si>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</si>
  <si>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</si>
  <si>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</si>
  <si>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</si>
  <si>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</si>
  <si>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</si>
  <si>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</si>
  <si>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</si>
  <si>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</si>
  <si>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</si>
  <si>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</si>
  <si>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</si>
  <si>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</si>
  <si>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</si>
  <si>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</si>
  <si>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</si>
  <si>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</si>
  <si>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</si>
  <si>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</si>
  <si>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</si>
  <si>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</si>
  <si>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</si>
  <si>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</si>
  <si>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</si>
  <si>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</si>
  <si>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</si>
  <si>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</si>
  <si>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</si>
  <si>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</si>
  <si>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</si>
  <si>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</si>
  <si>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</si>
  <si>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</si>
  <si>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</si>
  <si>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</si>
  <si>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</si>
  <si>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</si>
  <si>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</si>
  <si>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</si>
  <si>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</si>
  <si>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</si>
  <si>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</si>
  <si>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</si>
  <si>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</si>
  <si>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</si>
  <si>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</si>
  <si>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</si>
  <si>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</si>
  <si>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</si>
  <si>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</si>
  <si>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</si>
  <si>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</si>
  <si>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</si>
  <si>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</si>
  <si>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</si>
  <si>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</si>
  <si>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</si>
  <si>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</si>
  <si>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</si>
  <si>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</si>
  <si>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</si>
  <si>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</si>
  <si>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</si>
  <si>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</si>
  <si>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</si>
  <si>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</si>
  <si>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</si>
  <si>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</si>
  <si>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</si>
  <si>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</si>
  <si>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</si>
  <si>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</si>
  <si>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</si>
  <si>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</si>
  <si>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</si>
  <si>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</si>
  <si>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</si>
  <si>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</si>
  <si>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</si>
  <si>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</si>
  <si>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</si>
  <si>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</si>
  <si>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</si>
  <si>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</si>
  <si>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</si>
  <si>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</si>
  <si>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</si>
  <si>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</si>
  <si>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</si>
  <si>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</si>
  <si>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</si>
  <si>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</si>
  <si>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</si>
  <si>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</si>
  <si>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</si>
  <si>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</si>
  <si>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</si>
  <si>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</si>
  <si>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</si>
  <si>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</si>
  <si>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</si>
  <si>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</si>
  <si>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</si>
  <si>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</si>
  <si>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</si>
  <si>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</si>
  <si>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</si>
  <si>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</si>
  <si>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</si>
  <si>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</si>
  <si>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</si>
  <si>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</si>
  <si>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</si>
  <si>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</si>
  <si>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</si>
  <si>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</si>
  <si>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</si>
  <si>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</si>
  <si>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</si>
  <si>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</si>
  <si>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</si>
  <si>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</si>
  <si>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</si>
  <si>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</si>
  <si>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</si>
  <si>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</si>
  <si>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</si>
  <si>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</si>
  <si>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</si>
  <si>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</si>
  <si>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</si>
  <si>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</si>
  <si>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</si>
  <si>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</si>
  <si>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</si>
  <si>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</si>
  <si>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</si>
  <si>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</si>
  <si>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</si>
  <si>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</si>
  <si>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</si>
  <si>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</si>
  <si>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</si>
  <si>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</si>
  <si>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</si>
  <si>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</si>
  <si>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</si>
  <si>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</si>
  <si>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</si>
  <si>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</si>
  <si>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</si>
  <si>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</si>
  <si>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</si>
  <si>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</si>
  <si>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</si>
  <si>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</si>
  <si>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</si>
  <si>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</si>
  <si>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</si>
  <si>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</si>
  <si>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</si>
  <si>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</si>
  <si>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</si>
  <si>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</si>
  <si>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</si>
  <si>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</si>
  <si>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</si>
  <si>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</si>
  <si>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</si>
  <si>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</si>
  <si>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</si>
  <si>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</si>
  <si>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</si>
  <si>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</si>
  <si>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</si>
  <si>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</si>
  <si>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</si>
  <si>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</si>
  <si>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</si>
  <si>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</si>
  <si>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</si>
  <si>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</si>
  <si>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</si>
  <si>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</si>
  <si>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</si>
  <si>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</si>
  <si>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</si>
  <si>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</si>
  <si>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</si>
  <si>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</si>
  <si>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</si>
  <si>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</si>
  <si>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</si>
  <si>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</si>
  <si>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</si>
  <si>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</si>
  <si>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</si>
  <si>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</si>
  <si>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</si>
  <si>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</si>
  <si>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</si>
  <si>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</si>
  <si>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</si>
  <si>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</si>
  <si>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</si>
  <si>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</si>
  <si>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</si>
  <si>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</si>
  <si>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</si>
  <si>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</si>
  <si>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</si>
  <si>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</si>
  <si>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</si>
  <si>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</si>
  <si>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</si>
  <si>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</si>
  <si>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</si>
  <si>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</si>
  <si>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</si>
  <si>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</si>
  <si>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</si>
  <si>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</si>
  <si>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</si>
  <si>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</si>
  <si>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</si>
  <si>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</si>
  <si>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</si>
  <si>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</si>
  <si>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</si>
  <si>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</si>
  <si>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</si>
  <si>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</si>
  <si>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</si>
  <si>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</si>
  <si>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</si>
  <si>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</si>
  <si>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</si>
  <si>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</si>
  <si>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</si>
  <si>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</si>
  <si>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</si>
  <si>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</si>
  <si>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</si>
  <si>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</si>
  <si>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</si>
  <si>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</si>
  <si>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</si>
  <si>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</si>
  <si>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</si>
  <si>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</si>
  <si>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</si>
  <si>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</si>
  <si>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</si>
  <si>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</si>
  <si>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</si>
  <si>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</si>
  <si>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</si>
  <si>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</si>
  <si>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</si>
  <si>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</si>
  <si>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</si>
  <si>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</si>
  <si>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</si>
  <si>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</si>
  <si>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</si>
  <si>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</si>
  <si>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</si>
  <si>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</si>
  <si>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</si>
  <si>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</si>
  <si>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</si>
  <si>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</si>
  <si>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</si>
  <si>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</si>
  <si>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</si>
  <si>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</si>
  <si>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</si>
  <si>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</si>
  <si>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</si>
  <si>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</si>
  <si>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</si>
  <si>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</si>
  <si>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</si>
  <si>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</si>
  <si>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</si>
  <si>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</si>
  <si>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</si>
  <si>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</si>
  <si>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</si>
  <si>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</si>
  <si>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</si>
  <si>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</si>
  <si>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</si>
  <si>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</si>
  <si>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</si>
  <si>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</si>
  <si>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</si>
  <si>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</si>
  <si>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</si>
  <si>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</si>
  <si>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</si>
  <si>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</si>
  <si>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</si>
  <si>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</si>
  <si>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</si>
  <si>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</si>
  <si>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</si>
  <si>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</si>
  <si>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</si>
  <si>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</si>
  <si>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</si>
  <si>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</si>
  <si>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</si>
  <si>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</si>
  <si>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</si>
  <si>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</si>
  <si>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</si>
  <si>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</si>
  <si>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</si>
  <si>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</si>
  <si>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</si>
  <si>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</si>
  <si>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</si>
  <si>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</si>
  <si>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</si>
  <si>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</si>
  <si>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</si>
  <si>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</si>
  <si>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</si>
  <si>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</si>
  <si>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</si>
  <si>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</si>
  <si>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</si>
  <si>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</si>
  <si>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</si>
  <si>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</si>
  <si>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</si>
  <si>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</si>
  <si>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</si>
  <si>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</si>
  <si>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</si>
  <si>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</si>
  <si>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</si>
  <si>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</si>
  <si>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</si>
  <si>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</si>
  <si>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</si>
  <si>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</si>
  <si>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</si>
  <si>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</si>
  <si>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</si>
  <si>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</si>
  <si>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</si>
  <si>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</si>
  <si>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</si>
  <si>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</si>
  <si>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</si>
  <si>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</si>
  <si>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</si>
  <si>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</si>
  <si>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</si>
  <si>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</si>
  <si>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</si>
  <si>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</si>
  <si>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</si>
  <si>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</si>
  <si>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</si>
  <si>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</si>
  <si>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</si>
  <si>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</si>
  <si>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</si>
  <si>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</si>
  <si>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</si>
  <si>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</si>
  <si>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</si>
  <si>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</si>
  <si>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</si>
  <si>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</si>
  <si>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</si>
  <si>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</si>
  <si>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</si>
  <si>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</si>
  <si>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</si>
  <si>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</si>
  <si>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</si>
  <si>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</si>
  <si>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</si>
  <si>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</si>
  <si>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</si>
  <si>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</si>
  <si>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</si>
  <si>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</si>
  <si>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</si>
  <si>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</si>
  <si>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</si>
  <si>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</si>
  <si>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</si>
  <si>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</si>
  <si>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</si>
  <si>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</si>
  <si>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</si>
  <si>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</si>
  <si>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</si>
  <si>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</si>
  <si>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</si>
  <si>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</si>
  <si>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</si>
  <si>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</si>
  <si>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</si>
  <si>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</si>
  <si>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</si>
  <si>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</si>
  <si>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</si>
  <si>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</si>
  <si>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</si>
  <si>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</si>
  <si>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</si>
  <si>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</si>
  <si>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</si>
  <si>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</si>
  <si>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</si>
  <si>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</si>
  <si>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</si>
  <si>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</si>
  <si>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</si>
  <si>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</si>
  <si>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</si>
  <si>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</si>
  <si>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</si>
  <si>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</si>
  <si>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</si>
  <si>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</si>
  <si>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</si>
  <si>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</si>
  <si>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</si>
  <si>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</si>
  <si>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</si>
  <si>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</si>
  <si>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</si>
  <si>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</si>
  <si>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</si>
  <si>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</si>
  <si>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</si>
  <si>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</si>
  <si>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</si>
  <si>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</si>
  <si>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</si>
  <si>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</si>
  <si>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</si>
  <si>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</si>
  <si>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</si>
  <si>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</si>
  <si>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</si>
  <si>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</si>
  <si>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</si>
  <si>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</si>
  <si>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</si>
  <si>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</si>
  <si>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</si>
  <si>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</si>
  <si>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</si>
  <si>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</si>
  <si>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</si>
  <si>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</si>
  <si>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</si>
  <si>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</si>
  <si>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</si>
  <si>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</si>
  <si>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</si>
  <si>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</si>
  <si>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</si>
  <si>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</si>
  <si>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</si>
  <si>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</si>
  <si>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</si>
  <si>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</si>
  <si>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</si>
  <si>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</si>
  <si>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</si>
  <si>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</si>
  <si>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</si>
  <si>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</si>
  <si>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</si>
  <si>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</si>
  <si>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</si>
  <si>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</si>
  <si>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</si>
  <si>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</si>
  <si>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</si>
  <si>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</si>
  <si>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</si>
  <si>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</si>
  <si>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</si>
  <si>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</si>
  <si>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</si>
  <si>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</si>
  <si>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</si>
  <si>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</si>
  <si>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</si>
  <si>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</si>
  <si>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</si>
  <si>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</si>
  <si>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</si>
  <si>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</si>
  <si>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</si>
  <si>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</si>
  <si>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</si>
  <si>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</si>
  <si>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</si>
  <si>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</si>
  <si>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</si>
  <si>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</si>
  <si>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</si>
  <si>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</si>
  <si>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</si>
  <si>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</si>
  <si>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</si>
  <si>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</si>
  <si>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</si>
  <si>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</si>
  <si>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</si>
  <si>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</si>
  <si>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</si>
  <si>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</si>
  <si>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</si>
  <si>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</si>
  <si>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</si>
  <si>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</si>
  <si>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</si>
  <si>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</si>
  <si>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</si>
  <si>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</si>
  <si>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</si>
  <si>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</si>
  <si>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</si>
  <si>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</si>
  <si>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</si>
  <si>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</si>
  <si>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</si>
  <si>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</si>
  <si>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</si>
  <si>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</si>
  <si>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</si>
  <si>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</si>
  <si>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</si>
  <si>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</si>
  <si>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</si>
  <si>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</si>
  <si>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</si>
  <si>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</si>
  <si>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</si>
  <si>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</si>
  <si>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</si>
  <si>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</si>
  <si>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</si>
  <si>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</si>
  <si>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</si>
  <si>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</si>
  <si>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</si>
  <si>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</si>
  <si>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</si>
  <si>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</si>
  <si>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</si>
  <si>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</si>
  <si>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</si>
  <si>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</si>
  <si>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</si>
  <si>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</si>
  <si>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</si>
  <si>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</si>
  <si>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</si>
  <si>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</si>
  <si>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</si>
  <si>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</si>
  <si>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</si>
  <si>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</si>
  <si>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</si>
  <si>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</si>
  <si>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</si>
  <si>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</si>
  <si>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</si>
  <si>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</si>
  <si>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</si>
  <si>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</si>
  <si>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</si>
  <si>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</si>
  <si>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</si>
  <si>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</si>
  <si>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</si>
  <si>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</si>
  <si>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</si>
  <si>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</si>
  <si>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</si>
  <si>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</si>
  <si>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</si>
  <si>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</si>
  <si>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</si>
  <si>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</si>
  <si>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</si>
  <si>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</si>
  <si>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</si>
  <si>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</si>
  <si>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</si>
  <si>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</si>
  <si>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</si>
  <si>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</si>
  <si>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</si>
  <si>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</si>
  <si>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</si>
  <si>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</si>
  <si>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</si>
  <si>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</si>
  <si>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</si>
  <si>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</si>
  <si>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</si>
  <si>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</si>
  <si>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</si>
  <si>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</si>
  <si>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</si>
  <si>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</si>
  <si>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</si>
  <si>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</si>
  <si>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</si>
  <si>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</si>
  <si>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</si>
  <si>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</si>
  <si>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</si>
  <si>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</si>
  <si>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</si>
  <si>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</si>
  <si>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</si>
  <si>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</si>
  <si>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</si>
  <si>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</si>
  <si>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</si>
  <si>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</si>
  <si>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</si>
  <si>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</si>
  <si>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</si>
  <si>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</si>
  <si>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</si>
  <si>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</si>
  <si>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</si>
  <si>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</si>
  <si>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</si>
  <si>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</si>
  <si>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</si>
  <si>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</si>
  <si>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</si>
  <si>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</si>
  <si>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</si>
  <si>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</si>
  <si>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</si>
  <si>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</si>
  <si>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</si>
  <si>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</si>
  <si>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</si>
  <si>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</si>
  <si>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</si>
  <si>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</si>
  <si>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</si>
  <si>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</si>
  <si>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</si>
  <si>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</si>
  <si>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</si>
  <si>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</si>
  <si>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</si>
  <si>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</si>
  <si>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</si>
  <si>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</si>
  <si>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</si>
  <si>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</si>
  <si>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</si>
  <si>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</si>
  <si>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</si>
  <si>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</si>
  <si>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</si>
  <si>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</si>
  <si>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</si>
  <si>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</si>
  <si>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</si>
  <si>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</si>
  <si>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</si>
  <si>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</si>
  <si>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</si>
  <si>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</si>
  <si>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</si>
  <si>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</si>
  <si>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</si>
  <si>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</si>
  <si>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</si>
  <si>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</si>
  <si>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</si>
  <si>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</si>
  <si>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</si>
  <si>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</si>
  <si>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</si>
  <si>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</si>
  <si>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</si>
  <si>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</si>
  <si>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</si>
  <si>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</si>
  <si>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</si>
  <si>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</si>
  <si>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</si>
  <si>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</si>
  <si>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</si>
  <si>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</si>
  <si>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</si>
  <si>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</si>
  <si>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</si>
  <si>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</si>
  <si>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</si>
  <si>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</si>
  <si>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</si>
  <si>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</si>
  <si>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</si>
  <si>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</si>
  <si>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</si>
  <si>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</si>
  <si>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</si>
  <si>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</si>
  <si>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</si>
  <si>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</si>
  <si>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</si>
  <si>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</si>
  <si>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</si>
  <si>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</si>
  <si>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</si>
  <si>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</si>
  <si>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</si>
  <si>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</si>
  <si>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</si>
  <si>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</si>
  <si>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</si>
  <si>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</si>
  <si>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</si>
  <si>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</si>
  <si>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</si>
  <si>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</si>
  <si>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</si>
  <si>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</si>
  <si>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</si>
  <si>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</si>
  <si>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</si>
  <si>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</si>
  <si>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</si>
  <si>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</si>
  <si>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</si>
  <si>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</si>
  <si>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</si>
  <si>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</si>
  <si>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</si>
  <si>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</si>
  <si>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</si>
  <si>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</si>
  <si>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</si>
  <si>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</si>
  <si>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</si>
  <si>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</si>
  <si>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</si>
  <si>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</si>
  <si>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</si>
  <si>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</si>
  <si>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</si>
  <si>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</si>
  <si>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</si>
  <si>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</si>
  <si>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</si>
  <si>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</si>
  <si>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</si>
  <si>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</si>
  <si>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</si>
  <si>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</si>
  <si>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</si>
  <si>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</si>
  <si>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</si>
  <si>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</si>
  <si>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</si>
  <si>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</si>
  <si>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</si>
  <si>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</si>
  <si>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</si>
  <si>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</si>
  <si>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</si>
  <si>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</si>
  <si>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</si>
  <si>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</si>
  <si>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</si>
  <si>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</si>
  <si>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</si>
  <si>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</si>
  <si>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</si>
  <si>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</si>
  <si>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</si>
  <si>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</si>
  <si>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</si>
  <si>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</si>
  <si>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</si>
  <si>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</si>
  <si>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</si>
  <si>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</si>
  <si>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</si>
  <si>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</si>
  <si>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</si>
  <si>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</si>
  <si>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</si>
  <si>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</si>
  <si>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</si>
  <si>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</si>
  <si>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</si>
  <si>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</si>
  <si>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</si>
  <si>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</si>
  <si>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</si>
  <si>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</si>
  <si>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</si>
  <si>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</si>
  <si>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</si>
  <si>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</si>
  <si>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</si>
  <si>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</si>
  <si>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</si>
  <si>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</si>
  <si>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</si>
  <si>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</si>
  <si>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</si>
  <si>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</si>
  <si>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</si>
  <si>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</si>
  <si>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</si>
  <si>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</si>
  <si>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</si>
  <si>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</si>
  <si>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</si>
  <si>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</si>
  <si>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</si>
  <si>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</si>
  <si>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</si>
  <si>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</si>
  <si>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</si>
  <si>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</si>
  <si>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</si>
  <si>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</si>
  <si>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</si>
  <si>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</si>
  <si>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</si>
  <si>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</si>
  <si>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</si>
  <si>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</si>
  <si>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</si>
  <si>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</si>
  <si>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</si>
  <si>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</si>
  <si>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</si>
  <si>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</si>
  <si>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</si>
  <si>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</si>
  <si>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</si>
  <si>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</si>
  <si>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</si>
  <si>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</si>
  <si>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</si>
  <si>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</si>
  <si>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</si>
  <si>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</si>
  <si>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</si>
  <si>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</si>
  <si>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</si>
  <si>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</si>
  <si>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</si>
  <si>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</si>
  <si>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</si>
  <si>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</si>
  <si>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</si>
  <si>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</si>
  <si>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</si>
  <si>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</si>
  <si>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</si>
  <si>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</si>
  <si>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</si>
  <si>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</si>
  <si>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</si>
  <si>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</si>
  <si>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</si>
  <si>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</si>
  <si>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</si>
  <si>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</si>
  <si>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</si>
  <si>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</si>
  <si>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</si>
  <si>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</si>
  <si>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</si>
  <si>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</si>
  <si>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</si>
  <si>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</si>
  <si>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</si>
  <si>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</si>
  <si>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</si>
  <si>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</si>
  <si>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</si>
  <si>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</si>
  <si>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</si>
  <si>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</si>
  <si>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</si>
  <si>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</si>
  <si>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</si>
  <si>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</si>
  <si>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</si>
  <si>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</si>
  <si>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</si>
  <si>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</si>
  <si>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</si>
  <si>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</si>
  <si>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</si>
  <si>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</si>
  <si>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</si>
  <si>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</si>
  <si>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</si>
  <si>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</si>
  <si>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</si>
  <si>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</si>
  <si>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</si>
  <si>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</si>
  <si>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</si>
  <si>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</si>
  <si>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</si>
  <si>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</si>
  <si>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</si>
  <si>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</si>
  <si>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</si>
  <si>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</si>
  <si>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</si>
  <si>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</si>
  <si>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</si>
  <si>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</si>
  <si>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</si>
  <si>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</si>
  <si>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</si>
  <si>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</si>
  <si>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</si>
  <si>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</si>
  <si>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</si>
  <si>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</si>
  <si>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</si>
  <si>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</si>
  <si>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</si>
  <si>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</si>
  <si>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</si>
  <si>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</si>
  <si>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</si>
  <si>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</si>
  <si>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</si>
  <si>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</si>
  <si>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</si>
  <si>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</si>
  <si>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</si>
  <si>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</si>
  <si>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</si>
  <si>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</si>
  <si>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</si>
  <si>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</si>
  <si>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</si>
  <si>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</si>
  <si>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</si>
  <si>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</si>
  <si>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</si>
  <si>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</si>
  <si>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</si>
  <si>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</si>
  <si>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</si>
  <si>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</si>
  <si>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</si>
  <si>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</si>
  <si>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</si>
  <si>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</si>
  <si>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</si>
  <si>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</si>
  <si>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</si>
  <si>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</si>
  <si>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</si>
  <si>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</si>
  <si>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</si>
  <si>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</si>
  <si>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</si>
  <si>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</si>
  <si>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</si>
  <si>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</si>
  <si>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</si>
  <si>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</si>
  <si>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</si>
  <si>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</si>
  <si>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</si>
  <si>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</si>
  <si>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</si>
  <si>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</si>
  <si>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</si>
  <si>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</si>
  <si>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</si>
  <si>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</si>
  <si>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</si>
  <si>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</si>
  <si>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</si>
  <si>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</si>
  <si>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</si>
  <si>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</si>
  <si>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</si>
  <si>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</si>
  <si>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</si>
  <si>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</si>
  <si>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</si>
  <si>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</si>
  <si>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</si>
  <si>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</si>
  <si>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</si>
  <si>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</si>
  <si>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</si>
  <si>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</si>
  <si>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</si>
  <si>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</si>
  <si>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</si>
  <si>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</si>
  <si>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</si>
  <si>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</si>
  <si>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</si>
  <si>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</si>
  <si>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</si>
  <si>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</si>
  <si>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</si>
  <si>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</si>
  <si>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</si>
  <si>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</si>
  <si>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</si>
  <si>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</si>
  <si>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</si>
  <si>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</si>
  <si>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</si>
  <si>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</si>
  <si>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</si>
  <si>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</si>
  <si>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</si>
  <si>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</si>
  <si>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</si>
  <si>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</si>
  <si>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</si>
  <si>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</si>
  <si>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</si>
  <si>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</si>
  <si>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</si>
  <si>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</si>
  <si>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</si>
  <si>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</si>
  <si>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</si>
  <si>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</si>
  <si>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</si>
  <si>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</si>
  <si>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</si>
  <si>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</si>
  <si>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</si>
  <si>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</si>
  <si>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</si>
  <si>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</si>
  <si>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</si>
  <si>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</si>
  <si>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</si>
  <si>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</si>
  <si>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</si>
  <si>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</si>
  <si>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</si>
  <si>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</si>
  <si>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</si>
  <si>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</si>
  <si>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</si>
  <si>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</si>
  <si>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</si>
  <si>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</si>
  <si>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</si>
  <si>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</si>
  <si>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</si>
  <si>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</si>
  <si>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</si>
  <si>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</si>
  <si>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</si>
  <si>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</si>
  <si>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</si>
  <si>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</si>
  <si>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</si>
  <si>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</si>
  <si>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</si>
  <si>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</si>
  <si>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</si>
  <si>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</si>
  <si>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</si>
  <si>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</si>
  <si>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</si>
  <si>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</si>
  <si>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</si>
  <si>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</si>
  <si>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</si>
  <si>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</si>
  <si>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</si>
  <si>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</si>
  <si>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</si>
  <si>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</si>
  <si>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</si>
  <si>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</si>
  <si>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</si>
  <si>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</si>
  <si>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</si>
  <si>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</si>
  <si>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</si>
  <si>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</si>
  <si>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</si>
  <si>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</si>
  <si>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</si>
  <si>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</si>
  <si>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</si>
  <si>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</si>
  <si>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</si>
  <si>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</si>
  <si>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</si>
  <si>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</si>
  <si>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</si>
  <si>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</si>
  <si>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</si>
  <si>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</si>
  <si>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</si>
  <si>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</si>
  <si>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</si>
  <si>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</si>
  <si>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</si>
  <si>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</si>
  <si>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</si>
  <si>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</si>
  <si>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</si>
  <si>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</si>
  <si>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</si>
  <si>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</si>
  <si>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</si>
  <si>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</si>
  <si>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</si>
  <si>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</si>
  <si>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</si>
  <si>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</si>
  <si>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</si>
  <si>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</si>
  <si>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</si>
  <si>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</si>
  <si>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</si>
  <si>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</si>
  <si>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</si>
  <si>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</si>
  <si>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</si>
  <si>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</si>
  <si>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</si>
  <si>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</si>
  <si>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</si>
  <si>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</si>
  <si>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</si>
  <si>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</si>
  <si>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</si>
  <si>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</si>
  <si>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</si>
  <si>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</si>
  <si>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</si>
  <si>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</si>
  <si>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</si>
  <si>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</si>
  <si>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</si>
  <si>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</si>
  <si>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</si>
  <si>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</si>
  <si>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</si>
  <si>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</si>
  <si>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</si>
  <si>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</si>
  <si>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</si>
  <si>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</si>
  <si>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</si>
  <si>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</si>
  <si>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</si>
  <si>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</si>
  <si>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</si>
  <si>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</si>
  <si>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</si>
  <si>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</si>
  <si>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</si>
  <si>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</si>
  <si>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</si>
  <si>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</si>
  <si>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</si>
  <si>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</si>
  <si>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</si>
  <si>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</si>
  <si>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</si>
  <si>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</si>
  <si>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</si>
  <si>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</si>
  <si>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</si>
  <si>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</si>
  <si>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</si>
  <si>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</si>
  <si>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</si>
  <si>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</si>
  <si>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</si>
  <si>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</si>
  <si>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</si>
  <si>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</si>
  <si>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</si>
  <si>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</si>
  <si>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</si>
  <si>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</si>
  <si>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</si>
  <si>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</si>
  <si>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</si>
  <si>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</si>
  <si>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</si>
  <si>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</si>
  <si>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</si>
  <si>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</si>
  <si>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</si>
  <si>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</si>
  <si>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</si>
  <si>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</si>
  <si>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</si>
  <si>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</si>
  <si>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</si>
  <si>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</si>
  <si>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</si>
  <si>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</si>
  <si>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</si>
  <si>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</si>
  <si>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</si>
  <si>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</si>
  <si>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</si>
  <si>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</si>
  <si>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</si>
  <si>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</si>
  <si>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</si>
  <si>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</si>
  <si>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</si>
  <si>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</si>
  <si>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</si>
  <si>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</si>
  <si>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</si>
  <si>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</si>
  <si>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</si>
  <si>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</si>
  <si>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</si>
  <si>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</si>
  <si>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</si>
  <si>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</si>
  <si>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</si>
  <si>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</si>
  <si>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</si>
  <si>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</si>
  <si>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</si>
  <si>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</si>
  <si>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</si>
  <si>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</si>
  <si>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</si>
  <si>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</si>
  <si>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</si>
  <si>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</si>
  <si>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</si>
  <si>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</si>
  <si>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</si>
  <si>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</si>
  <si>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</si>
  <si>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</si>
  <si>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</si>
  <si>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</si>
  <si>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</si>
  <si>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</si>
  <si>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</si>
  <si>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</si>
  <si>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</si>
  <si>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</si>
  <si>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</si>
  <si>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</si>
  <si>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</si>
  <si>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</si>
  <si>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</si>
  <si>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</si>
  <si>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</si>
  <si>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</si>
  <si>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</si>
  <si>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</si>
  <si>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</si>
  <si>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</si>
  <si>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</si>
  <si>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</si>
  <si>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</si>
  <si>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</si>
  <si>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</si>
  <si>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</si>
  <si>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</si>
  <si>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</si>
  <si>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</si>
  <si>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</si>
  <si>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</si>
  <si>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</si>
  <si>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</si>
  <si>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</si>
  <si>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</si>
  <si>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</si>
  <si>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</si>
  <si>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</si>
  <si>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</si>
  <si>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</si>
  <si>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</si>
  <si>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</si>
  <si>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</si>
  <si>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</si>
  <si>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</si>
  <si>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</si>
  <si>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</si>
  <si>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</si>
  <si>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</si>
  <si>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</si>
  <si>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</si>
  <si>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</si>
  <si>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</si>
  <si>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</si>
  <si>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</si>
  <si>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</si>
  <si>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</si>
  <si>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</si>
  <si>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</si>
  <si>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</si>
  <si>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</si>
  <si>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</si>
  <si>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</si>
  <si>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</si>
  <si>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</si>
  <si>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</si>
  <si>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</si>
  <si>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</si>
  <si>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</si>
  <si>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</si>
  <si>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</si>
  <si>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</si>
  <si>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</si>
  <si>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</si>
  <si>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</si>
  <si>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</si>
  <si>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</si>
  <si>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</si>
  <si>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</si>
  <si>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</si>
  <si>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</si>
  <si>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</si>
  <si>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</si>
  <si>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</si>
  <si>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</si>
  <si>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</si>
  <si>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</si>
  <si>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</si>
  <si>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</si>
  <si>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</si>
  <si>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</si>
  <si>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</si>
  <si>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</si>
  <si>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</si>
  <si>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</si>
  <si>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</si>
  <si>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</si>
  <si>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</si>
  <si>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</si>
  <si>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</si>
  <si>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</si>
  <si>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</si>
  <si>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</si>
  <si>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</si>
  <si>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</si>
  <si>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</si>
  <si>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</si>
  <si>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</si>
  <si>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</si>
  <si>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</si>
  <si>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</si>
  <si>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</si>
  <si>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</si>
  <si>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</si>
  <si>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</si>
  <si>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</si>
  <si>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</si>
  <si>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</si>
  <si>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</si>
  <si>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</si>
  <si>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</si>
  <si>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</si>
  <si>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</si>
  <si>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</si>
  <si>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</si>
  <si>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</si>
  <si>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</si>
  <si>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</si>
  <si>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</si>
  <si>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</si>
  <si>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</si>
  <si>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</si>
  <si>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</si>
  <si>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</si>
  <si>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</si>
  <si>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</si>
  <si>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</si>
  <si>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</si>
  <si>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</si>
  <si>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</si>
  <si>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</si>
  <si>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</si>
  <si>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</si>
  <si>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</si>
  <si>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</si>
  <si>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</si>
  <si>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</si>
  <si>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</si>
  <si>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</si>
  <si>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</si>
  <si>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</si>
  <si>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</si>
  <si>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</si>
  <si>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</si>
  <si>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</si>
  <si>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</si>
  <si>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</si>
  <si>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</si>
  <si>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</si>
  <si>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</si>
  <si>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</si>
  <si>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</si>
  <si>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</si>
  <si>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</si>
  <si>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</si>
  <si>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</si>
  <si>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</si>
  <si>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</si>
  <si>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</si>
  <si>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</si>
  <si>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</si>
  <si>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</si>
  <si>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</si>
  <si>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</si>
  <si>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</si>
  <si>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</si>
  <si>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</si>
  <si>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</si>
  <si>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</si>
  <si>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</si>
  <si>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</si>
  <si>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</si>
  <si>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</si>
  <si>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</si>
  <si>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</si>
  <si>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</si>
  <si>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</si>
  <si>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</si>
  <si>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</si>
  <si>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</si>
  <si>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</si>
  <si>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</si>
  <si>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</si>
  <si>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</si>
  <si>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</si>
  <si>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</si>
  <si>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</si>
  <si>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</si>
  <si>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</si>
  <si>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</si>
  <si>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</si>
  <si>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</si>
  <si>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</si>
  <si>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</si>
  <si>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</si>
  <si>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</si>
  <si>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</si>
  <si>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</si>
  <si>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</si>
  <si>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</si>
  <si>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</si>
  <si>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</si>
  <si>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</si>
  <si>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</si>
  <si>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</si>
  <si>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</si>
  <si>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</si>
  <si>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</si>
  <si>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</si>
  <si>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</si>
  <si>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</si>
  <si>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</si>
  <si>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</si>
  <si>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</si>
  <si>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</si>
  <si>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</si>
  <si>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</si>
  <si>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</si>
  <si>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</si>
  <si>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</si>
  <si>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</si>
  <si>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</si>
  <si>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</si>
  <si>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</si>
  <si>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</si>
  <si>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</si>
  <si>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</si>
  <si>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</si>
  <si>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</si>
  <si>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</si>
  <si>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</si>
  <si>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</si>
  <si>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</si>
  <si>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</si>
  <si>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</si>
  <si>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</si>
  <si>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</si>
  <si>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</si>
  <si>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</si>
  <si>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</si>
  <si>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</si>
  <si>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</si>
  <si>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</si>
  <si>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</si>
  <si>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</si>
  <si>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</si>
  <si>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</si>
  <si>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</si>
  <si>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</si>
  <si>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</si>
  <si>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</si>
  <si>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</si>
  <si>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</si>
  <si>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</si>
  <si>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</si>
  <si>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</si>
  <si>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</si>
  <si>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</si>
  <si>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</si>
  <si>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</si>
  <si>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</si>
  <si>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</si>
  <si>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</si>
  <si>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</si>
  <si>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</si>
  <si>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</si>
  <si>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</si>
  <si>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</si>
  <si>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</si>
  <si>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</si>
  <si>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</si>
  <si>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</si>
  <si>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</si>
  <si>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</si>
  <si>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</si>
  <si>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</si>
  <si>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</si>
  <si>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</si>
  <si>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</si>
  <si>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</si>
  <si>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</si>
  <si>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</si>
  <si>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</si>
  <si>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</si>
  <si>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</si>
  <si>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</si>
  <si>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</si>
  <si>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</si>
  <si>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</si>
  <si>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</si>
  <si>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</si>
  <si>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</si>
  <si>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</si>
  <si>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</si>
  <si>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</si>
  <si>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</si>
  <si>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</si>
  <si>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</si>
  <si>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</si>
  <si>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</si>
  <si>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</si>
  <si>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</si>
  <si>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</si>
  <si>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</si>
  <si>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</si>
  <si>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</si>
  <si>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</si>
  <si>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</si>
  <si>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</si>
  <si>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</si>
  <si>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</si>
  <si>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</si>
  <si>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</si>
  <si>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</si>
  <si>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</si>
  <si>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</si>
  <si>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</si>
  <si>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</si>
  <si>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</si>
  <si>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</si>
  <si>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</si>
  <si>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</si>
  <si>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</si>
  <si>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</si>
  <si>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</si>
  <si>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</si>
  <si>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</si>
  <si>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</si>
  <si>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</si>
  <si>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</si>
  <si>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</si>
  <si>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</si>
  <si>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</si>
  <si>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</si>
  <si>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</si>
  <si>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</si>
  <si>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</si>
  <si>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</si>
  <si>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</si>
  <si>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</si>
  <si>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</si>
  <si>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</si>
  <si>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</si>
  <si>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</si>
  <si>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</si>
  <si>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</si>
  <si>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</si>
  <si>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</si>
  <si>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</si>
  <si>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</si>
  <si>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</si>
  <si>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</si>
  <si>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</si>
  <si>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</si>
  <si>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</si>
  <si>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</si>
  <si>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</si>
  <si>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</si>
  <si>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</si>
  <si>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</si>
  <si>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</si>
  <si>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</si>
  <si>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</si>
  <si>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</si>
  <si>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</si>
  <si>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</si>
  <si>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</si>
  <si>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</si>
  <si>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</si>
  <si>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</si>
  <si>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</si>
  <si>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</si>
  <si>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</si>
  <si>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</si>
  <si>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</si>
  <si>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</si>
  <si>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</si>
  <si>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</si>
  <si>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</si>
  <si>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</si>
  <si>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</si>
  <si>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</si>
  <si>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</si>
  <si>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</si>
  <si>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</si>
  <si>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</si>
  <si>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</si>
  <si>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</si>
  <si>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</si>
  <si>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</si>
  <si>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</si>
  <si>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</si>
  <si>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</si>
  <si>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</si>
  <si>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</si>
  <si>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</si>
  <si>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</si>
  <si>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</si>
  <si>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</si>
  <si>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</si>
  <si>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</si>
  <si>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</si>
  <si>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</si>
  <si>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</si>
  <si>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</si>
  <si>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</si>
  <si>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</si>
  <si>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</si>
  <si>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</si>
  <si>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</si>
  <si>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</si>
  <si>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</si>
  <si>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</si>
  <si>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</si>
  <si>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</si>
  <si>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</si>
  <si>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</si>
  <si>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</si>
  <si>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</si>
  <si>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</si>
  <si>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</si>
  <si>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</si>
  <si>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</si>
  <si>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</si>
  <si>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</si>
  <si>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</si>
  <si>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</si>
  <si>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</si>
  <si>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</si>
  <si>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</si>
  <si>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</si>
  <si>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</si>
  <si>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</si>
  <si>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</si>
  <si>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</si>
  <si>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</si>
  <si>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</si>
  <si>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</si>
  <si>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</si>
  <si>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</si>
  <si>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</si>
  <si>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</si>
  <si>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</si>
  <si>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</si>
  <si>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</si>
  <si>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</si>
  <si>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</si>
  <si>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</si>
  <si>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</si>
  <si>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</si>
  <si>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</si>
  <si>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</si>
  <si>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</si>
  <si>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</si>
  <si>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</si>
  <si>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</si>
  <si>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</si>
  <si>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</si>
  <si>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</si>
  <si>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</si>
  <si>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</si>
  <si>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</si>
  <si>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</si>
  <si>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</si>
  <si>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</si>
  <si>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</si>
  <si>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</si>
  <si>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</si>
  <si>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</si>
  <si>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</si>
  <si>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</si>
  <si>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</si>
  <si>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</si>
  <si>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</si>
  <si>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</si>
  <si>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</si>
  <si>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</si>
  <si>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</si>
  <si>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</si>
  <si>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</si>
  <si>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</si>
  <si>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</si>
  <si>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</si>
  <si>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</si>
  <si>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</si>
  <si>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</si>
  <si>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</si>
  <si>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</si>
  <si>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</si>
  <si>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</si>
  <si>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</si>
  <si>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</si>
  <si>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</si>
  <si>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</si>
  <si>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</si>
  <si>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</si>
  <si>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</si>
  <si>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</si>
  <si>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</si>
  <si>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</si>
  <si>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</si>
  <si>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</si>
  <si>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</si>
  <si>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</si>
  <si>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</si>
  <si>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</si>
  <si>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</si>
  <si>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</si>
  <si>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</si>
  <si>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</si>
  <si>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</si>
  <si>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</si>
  <si>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</si>
  <si>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</si>
  <si>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</si>
  <si>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</si>
  <si>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</si>
  <si>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</si>
  <si>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</si>
  <si>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</si>
  <si>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</si>
  <si>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</si>
  <si>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</si>
  <si>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</si>
  <si>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</si>
  <si>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</si>
  <si>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</si>
  <si>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</si>
  <si>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</si>
  <si>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</si>
  <si>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</si>
  <si>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</si>
  <si>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</si>
  <si>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</si>
  <si>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</si>
  <si>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</si>
  <si>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</si>
  <si>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</si>
  <si>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</si>
  <si>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</si>
  <si>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</si>
  <si>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</si>
  <si>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</si>
  <si>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</si>
  <si>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</si>
  <si>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</si>
  <si>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</si>
  <si>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</si>
  <si>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</si>
  <si>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</si>
  <si>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</si>
  <si>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</si>
  <si>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</si>
  <si>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</si>
  <si>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</si>
  <si>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</si>
  <si>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</si>
  <si>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</si>
  <si>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</si>
  <si>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</si>
  <si>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</si>
  <si>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</si>
  <si>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</si>
  <si>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</si>
  <si>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</si>
  <si>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</si>
  <si>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</si>
  <si>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</si>
  <si>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</si>
  <si>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</si>
  <si>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</si>
  <si>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</si>
  <si>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</si>
  <si>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</si>
  <si>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</si>
  <si>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</si>
  <si>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</si>
  <si>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</si>
  <si>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</si>
  <si>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</si>
  <si>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</si>
  <si>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</si>
  <si>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</si>
  <si>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</si>
  <si>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</si>
  <si>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</si>
  <si>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</si>
  <si>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</si>
  <si>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</si>
  <si>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</si>
  <si>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</si>
  <si>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</si>
  <si>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</si>
  <si>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</si>
  <si>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</si>
  <si>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</si>
  <si>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</si>
  <si>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</si>
  <si>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</si>
  <si>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</si>
  <si>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</si>
  <si>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</si>
  <si>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</si>
  <si>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</si>
  <si>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</si>
  <si>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</si>
  <si>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</si>
  <si>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</si>
  <si>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</si>
  <si>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</si>
  <si>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</si>
  <si>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</si>
  <si>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</si>
  <si>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</si>
  <si>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</si>
  <si>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</si>
  <si>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</si>
  <si>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</si>
  <si>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</si>
  <si>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</si>
  <si>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</si>
  <si>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</si>
  <si>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</si>
  <si>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</si>
  <si>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</si>
  <si>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</si>
  <si>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</si>
  <si>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</si>
  <si>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</si>
  <si>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</si>
  <si>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</si>
  <si>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</si>
  <si>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</si>
  <si>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</si>
  <si>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</si>
  <si>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</si>
  <si>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</si>
  <si>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</si>
  <si>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</si>
  <si>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</si>
  <si>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</si>
  <si>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</si>
  <si>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</si>
  <si>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</si>
  <si>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</si>
  <si>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</si>
  <si>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</si>
  <si>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</si>
  <si>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</si>
  <si>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</si>
  <si>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</si>
  <si>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</si>
  <si>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</si>
  <si>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</si>
  <si>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</si>
  <si>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</si>
  <si>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</si>
  <si>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</si>
  <si>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</si>
  <si>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</si>
  <si>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</si>
  <si>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</si>
  <si>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</si>
  <si>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</si>
  <si>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</si>
  <si>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</si>
  <si>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</si>
  <si>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</si>
  <si>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</si>
  <si>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</si>
  <si>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</si>
  <si>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</si>
  <si>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</si>
  <si>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</si>
  <si>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</si>
  <si>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</si>
  <si>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</si>
  <si>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</si>
  <si>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</si>
  <si>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</si>
  <si>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</si>
  <si>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</si>
  <si>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</si>
  <si>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</si>
  <si>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</si>
  <si>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</si>
  <si>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</si>
  <si>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</si>
  <si>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</si>
  <si>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</si>
  <si>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</si>
  <si>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</si>
  <si>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</si>
  <si>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</si>
  <si>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</si>
  <si>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</si>
  <si>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</si>
  <si>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</si>
  <si>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</si>
  <si>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</si>
  <si>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</si>
  <si>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</si>
  <si>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</si>
  <si>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</si>
  <si>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</si>
  <si>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</si>
  <si>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</si>
  <si>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</si>
  <si>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</si>
  <si>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</si>
  <si>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</si>
  <si>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</si>
  <si>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</si>
  <si>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</si>
  <si>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</si>
  <si>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</si>
  <si>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</si>
  <si>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</si>
  <si>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</si>
  <si>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</si>
  <si>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</si>
  <si>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</si>
  <si>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</si>
  <si>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</si>
  <si>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</si>
  <si>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</si>
  <si>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</si>
  <si>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</si>
  <si>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</si>
  <si>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</si>
  <si>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</si>
  <si>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</si>
  <si>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</si>
  <si>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</si>
  <si>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</si>
  <si>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</si>
  <si>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</si>
  <si>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</si>
  <si>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</si>
  <si>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</si>
  <si>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</si>
  <si>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</si>
  <si>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</si>
  <si>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</si>
  <si>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</si>
  <si>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</si>
  <si>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</si>
  <si>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</si>
  <si>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</si>
  <si>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</si>
  <si>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</si>
  <si>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</si>
  <si>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</si>
  <si>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</si>
  <si>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</si>
  <si>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</si>
  <si>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</si>
  <si>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</si>
  <si>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</si>
  <si>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</si>
  <si>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</si>
  <si>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</si>
  <si>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</si>
  <si>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</si>
  <si>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</si>
  <si>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</si>
  <si>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</si>
  <si>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</si>
  <si>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</si>
  <si>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</si>
  <si>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</si>
  <si>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</si>
  <si>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</si>
  <si>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</si>
  <si>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</si>
  <si>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</si>
  <si>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</si>
  <si>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</si>
  <si>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</si>
  <si>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</si>
  <si>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</si>
  <si>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</si>
  <si>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</si>
  <si>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</si>
  <si>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</si>
  <si>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</si>
  <si>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</si>
  <si>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</si>
  <si>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</si>
  <si>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</si>
  <si>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</si>
  <si>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</si>
  <si>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</si>
  <si>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</si>
  <si>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</si>
  <si>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</si>
  <si>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</si>
  <si>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</si>
  <si>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</si>
  <si>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</si>
  <si>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</si>
  <si>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</si>
  <si>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</si>
  <si>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</si>
  <si>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</si>
  <si>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</si>
  <si>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</si>
  <si>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</si>
  <si>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</si>
  <si>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</si>
  <si>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</si>
  <si>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</si>
  <si>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</si>
  <si>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</si>
  <si>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</si>
  <si>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</si>
  <si>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</si>
  <si>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</si>
  <si>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</si>
  <si>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</si>
  <si>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</si>
  <si>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</si>
  <si>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</si>
  <si>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</si>
  <si>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</si>
  <si>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</si>
  <si>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</si>
  <si>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</si>
  <si>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</si>
  <si>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</si>
  <si>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</si>
  <si>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</si>
  <si>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</si>
  <si>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</si>
  <si>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</si>
  <si>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</si>
  <si>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</si>
  <si>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</si>
  <si>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</si>
  <si>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</si>
  <si>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</si>
  <si>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</si>
  <si>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</si>
  <si>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</si>
  <si>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</si>
  <si>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</si>
  <si>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</si>
  <si>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</si>
  <si>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</si>
  <si>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</si>
  <si>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</si>
  <si>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</si>
  <si>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</si>
  <si>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</si>
  <si>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</si>
  <si>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</si>
  <si>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</si>
  <si>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</si>
  <si>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</si>
  <si>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</si>
  <si>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</si>
  <si>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</si>
  <si>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</si>
  <si>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</si>
  <si>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</si>
  <si>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</si>
  <si>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</si>
  <si>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</si>
  <si>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</si>
  <si>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</si>
  <si>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</si>
  <si>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</si>
  <si>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</si>
  <si>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</si>
  <si>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</si>
  <si>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</si>
  <si>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</si>
  <si>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</si>
  <si>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</si>
  <si>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</si>
  <si>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</si>
  <si>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</si>
  <si>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</si>
  <si>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</si>
  <si>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</si>
  <si>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</si>
  <si>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</si>
  <si>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</si>
  <si>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</si>
  <si>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</si>
  <si>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</si>
  <si>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</si>
  <si>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</si>
  <si>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</si>
  <si>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</si>
  <si>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</si>
  <si>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</si>
  <si>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</si>
  <si>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</si>
  <si>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</si>
  <si>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</si>
  <si>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</si>
  <si>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</si>
  <si>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</si>
  <si>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</si>
  <si>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</si>
  <si>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</si>
  <si>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</si>
  <si>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</si>
  <si>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</si>
  <si>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</si>
  <si>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</si>
  <si>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</si>
  <si>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</si>
  <si>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</si>
  <si>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</si>
  <si>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</si>
  <si>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</si>
  <si>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</si>
  <si>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</si>
  <si>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</si>
  <si>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</si>
  <si>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</si>
  <si>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</si>
  <si>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</si>
  <si>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</si>
  <si>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</si>
  <si>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</si>
  <si>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</si>
  <si>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</si>
  <si>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</si>
  <si>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</si>
  <si>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</si>
  <si>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</si>
  <si>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</si>
  <si>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</si>
  <si>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</si>
  <si>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</si>
  <si>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</si>
  <si>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</si>
  <si>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</si>
  <si>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</si>
  <si>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</si>
  <si>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</si>
  <si>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</si>
  <si>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</si>
  <si>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</si>
  <si>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</si>
  <si>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</si>
  <si>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</si>
  <si>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</si>
  <si>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</si>
  <si>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</si>
  <si>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</si>
  <si>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</si>
  <si>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</si>
  <si>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</si>
  <si>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</si>
  <si>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</si>
  <si>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</si>
  <si>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</si>
  <si>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</si>
  <si>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</si>
  <si>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</si>
  <si>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</si>
  <si>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</si>
  <si>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</si>
  <si>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</si>
  <si>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</si>
  <si>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</si>
  <si>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</si>
  <si>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</si>
  <si>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</si>
  <si>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</si>
  <si>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</si>
  <si>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</si>
  <si>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</si>
  <si>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</si>
  <si>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</si>
  <si>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</si>
  <si>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</si>
  <si>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</si>
  <si>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</si>
  <si>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</si>
  <si>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</si>
  <si>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</si>
  <si>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</si>
  <si>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</si>
  <si>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</si>
  <si>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</si>
  <si>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</si>
  <si>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</si>
  <si>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</si>
  <si>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</si>
  <si>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</si>
  <si>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</si>
  <si>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</si>
  <si>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</si>
  <si>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</si>
  <si>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</si>
  <si>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</si>
  <si>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</si>
  <si>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</si>
  <si>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</si>
  <si>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</si>
  <si>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</si>
  <si>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</si>
  <si>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</si>
  <si>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</si>
  <si>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</si>
  <si>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</si>
  <si>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</si>
  <si>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</si>
  <si>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</si>
  <si>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</si>
  <si>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</si>
  <si>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</si>
  <si>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</si>
  <si>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</si>
  <si>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</si>
  <si>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</si>
  <si>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</si>
  <si>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</si>
  <si>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</si>
  <si>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</si>
  <si>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</si>
  <si>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</si>
  <si>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</si>
  <si>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</si>
  <si>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</si>
  <si>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</si>
  <si>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</si>
  <si>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</si>
  <si>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</si>
  <si>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</si>
  <si>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</si>
  <si>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</si>
  <si>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</si>
  <si>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</si>
  <si>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</si>
  <si>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</si>
  <si>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</si>
  <si>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</si>
  <si>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</si>
  <si>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</si>
  <si>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</si>
  <si>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</si>
  <si>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</si>
  <si>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</si>
  <si>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</si>
  <si>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</si>
  <si>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</si>
  <si>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</si>
  <si>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</si>
  <si>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</si>
  <si>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</si>
  <si>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</si>
  <si>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</si>
  <si>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</si>
  <si>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</si>
  <si>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</si>
  <si>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</si>
  <si>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</si>
  <si>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</si>
  <si>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</si>
  <si>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</si>
  <si>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</si>
  <si>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</si>
  <si>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</si>
  <si>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</si>
  <si>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</si>
  <si>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</si>
  <si>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</si>
  <si>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</si>
  <si>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</si>
  <si>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</si>
  <si>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</si>
  <si>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</si>
  <si>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</si>
  <si>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</si>
  <si>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</si>
  <si>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</si>
  <si>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</si>
  <si>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</si>
  <si>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</si>
  <si>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</si>
  <si>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</si>
  <si>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</si>
  <si>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</si>
  <si>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</si>
  <si>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</si>
  <si>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</si>
  <si>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</si>
  <si>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</si>
  <si>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</si>
  <si>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</si>
  <si>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</si>
  <si>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</si>
  <si>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</si>
  <si>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</si>
  <si>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</si>
  <si>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</si>
  <si>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</si>
  <si>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</si>
  <si>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</si>
  <si>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</si>
  <si>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</si>
  <si>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</si>
  <si>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</si>
  <si>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</si>
  <si>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</si>
  <si>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</si>
  <si>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</si>
  <si>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</si>
  <si>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</si>
  <si>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</si>
  <si>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</si>
  <si>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</si>
  <si>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</si>
  <si>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</si>
  <si>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</si>
  <si>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</si>
  <si>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</si>
  <si>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</si>
  <si>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</si>
  <si>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</si>
  <si>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</si>
  <si>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</si>
  <si>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</si>
  <si>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</si>
  <si>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</si>
  <si>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</si>
  <si>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</si>
  <si>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</si>
  <si>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</si>
  <si>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</si>
  <si>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</si>
  <si>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</si>
  <si>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</si>
  <si>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</si>
  <si>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</si>
  <si>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</si>
  <si>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</si>
  <si>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</si>
  <si>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</si>
  <si>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</si>
  <si>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</si>
  <si>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</si>
  <si>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</si>
  <si>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</si>
  <si>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</si>
  <si>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</si>
  <si>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</si>
  <si>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</si>
  <si>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</si>
  <si>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</si>
  <si>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</si>
  <si>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</si>
  <si>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</si>
  <si>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</si>
  <si>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</si>
  <si>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</si>
  <si>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</si>
  <si>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</si>
  <si>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</si>
  <si>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</si>
  <si>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</si>
  <si>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</si>
  <si>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</si>
  <si>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</si>
  <si>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</si>
  <si>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</si>
  <si>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</si>
  <si>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</si>
  <si>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</si>
  <si>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</si>
  <si>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</si>
  <si>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</si>
  <si>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</si>
  <si>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</si>
  <si>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</si>
  <si>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</si>
  <si>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</si>
  <si>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</si>
  <si>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</si>
  <si>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</si>
  <si>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</si>
  <si>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</si>
  <si>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</si>
  <si>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</si>
  <si>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</si>
  <si>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</si>
  <si>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</si>
  <si>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</si>
  <si>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</si>
  <si>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</si>
  <si>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</si>
  <si>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</si>
  <si>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</si>
  <si>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</si>
  <si>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</si>
  <si>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</si>
  <si>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</si>
  <si>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</si>
  <si>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</si>
  <si>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</si>
  <si>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</si>
  <si>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</si>
  <si>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</si>
  <si>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</si>
  <si>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</si>
  <si>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</si>
  <si>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</si>
  <si>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</si>
  <si>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</si>
  <si>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</si>
  <si>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</si>
  <si>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</si>
  <si>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</si>
  <si>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</si>
  <si>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</si>
  <si>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</si>
  <si>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</si>
  <si>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</si>
  <si>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</si>
  <si>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</si>
  <si>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</si>
  <si>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</si>
  <si>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</si>
  <si>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</si>
  <si>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</si>
  <si>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</si>
  <si>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</si>
  <si>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</si>
  <si>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</si>
  <si>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</si>
  <si>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</si>
  <si>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</si>
  <si>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</si>
  <si>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</si>
  <si>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</si>
  <si>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</si>
  <si>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</si>
  <si>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</si>
  <si>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</si>
  <si>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</si>
  <si>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</si>
  <si>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</si>
  <si>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</si>
  <si>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</si>
  <si>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</si>
  <si>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</si>
  <si>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</si>
  <si>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</si>
  <si>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</si>
  <si>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</si>
  <si>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</si>
  <si>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</si>
  <si>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</si>
  <si>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</si>
  <si>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</si>
  <si>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</si>
  <si>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</si>
  <si>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</si>
  <si>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</si>
  <si>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</si>
  <si>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</si>
  <si>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</si>
  <si>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</si>
  <si>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</si>
  <si>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</si>
  <si>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</si>
  <si>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</si>
  <si>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</si>
  <si>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</si>
  <si>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</si>
  <si>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</si>
  <si>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</si>
  <si>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</si>
  <si>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</si>
  <si>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</si>
  <si>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</si>
  <si>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</si>
  <si>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</si>
  <si>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</si>
  <si>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</si>
  <si>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</si>
  <si>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</si>
  <si>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</si>
  <si>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</si>
  <si>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</si>
  <si>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</si>
  <si>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</si>
  <si>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</si>
  <si>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</si>
  <si>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</si>
  <si>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</si>
  <si>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</si>
  <si>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</si>
  <si>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</si>
  <si>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</si>
  <si>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</si>
  <si>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</si>
  <si>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</si>
  <si>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</si>
  <si>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</si>
  <si>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</si>
  <si>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</si>
  <si>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</si>
  <si>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</si>
  <si>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</si>
  <si>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</si>
  <si>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</si>
  <si>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</si>
  <si>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</si>
  <si>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</si>
  <si>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</si>
  <si>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</si>
  <si>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</si>
  <si>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</si>
  <si>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</si>
  <si>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</si>
  <si>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</si>
  <si>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</si>
  <si>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</si>
  <si>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</si>
  <si>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</si>
  <si>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</si>
  <si>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</si>
  <si>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</si>
  <si>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</si>
  <si>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</si>
  <si>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</si>
  <si>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</si>
  <si>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</si>
  <si>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</si>
  <si>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</si>
  <si>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</si>
  <si>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</si>
  <si>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</si>
  <si>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</si>
  <si>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</si>
  <si>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</si>
  <si>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</si>
  <si>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</si>
  <si>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</si>
  <si>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</si>
  <si>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</si>
  <si>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</si>
  <si>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</si>
  <si>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</si>
  <si>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</si>
  <si>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</si>
  <si>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</si>
  <si>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</si>
  <si>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</si>
  <si>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</si>
  <si>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</si>
  <si>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</si>
  <si>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</si>
  <si>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</si>
  <si>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</si>
  <si>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</si>
  <si>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</si>
  <si>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</si>
  <si>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</si>
  <si>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</si>
  <si>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</si>
  <si>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</si>
  <si>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</si>
  <si>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</si>
  <si>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</si>
  <si>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</si>
  <si>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</si>
  <si>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</si>
  <si>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</si>
  <si>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</si>
  <si>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</si>
  <si>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</si>
  <si>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</si>
  <si>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</si>
  <si>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</si>
  <si>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</si>
  <si>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</si>
  <si>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</si>
  <si>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</si>
  <si>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</si>
  <si>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</si>
  <si>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</si>
  <si>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</si>
  <si>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</si>
  <si>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</si>
  <si>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</si>
  <si>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</si>
  <si>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</si>
  <si>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</si>
  <si>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</si>
  <si>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</si>
  <si>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</si>
  <si>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</si>
  <si>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</si>
  <si>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</si>
  <si>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</si>
  <si>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</si>
  <si>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</si>
  <si>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</si>
  <si>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</si>
  <si>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</si>
  <si>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</si>
  <si>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</si>
  <si>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</si>
  <si>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</si>
  <si>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</si>
  <si>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</si>
  <si>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</si>
  <si>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</si>
  <si>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</si>
  <si>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</si>
  <si>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</si>
  <si>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</si>
  <si>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</si>
  <si>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</si>
  <si>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</si>
  <si>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</si>
  <si>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</si>
  <si>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</si>
  <si>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</si>
  <si>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</si>
  <si>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</si>
  <si>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</si>
  <si>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</si>
  <si>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</si>
  <si>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</si>
  <si>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</si>
  <si>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</si>
  <si>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</si>
  <si>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</si>
  <si>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</si>
  <si>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</si>
  <si>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</si>
  <si>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</si>
  <si>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</si>
  <si>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</si>
  <si>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</si>
  <si>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</si>
  <si>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</si>
  <si>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</si>
  <si>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</si>
  <si>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</si>
  <si>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</si>
  <si>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</si>
  <si>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</si>
  <si>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</si>
  <si>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</si>
  <si>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</si>
  <si>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</si>
  <si>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</si>
  <si>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</si>
  <si>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</si>
  <si>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</si>
  <si>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</si>
  <si>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</si>
  <si>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</si>
  <si>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</si>
  <si>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</si>
  <si>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</si>
  <si>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</si>
  <si>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</si>
  <si>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</si>
  <si>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</si>
  <si>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</si>
  <si>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</si>
  <si>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</si>
  <si>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</si>
  <si>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</si>
  <si>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</si>
  <si>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</si>
  <si>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</si>
  <si>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</si>
  <si>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</si>
  <si>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</si>
  <si>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</si>
  <si>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</si>
  <si>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</si>
  <si>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</si>
  <si>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</si>
  <si>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</si>
  <si>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</si>
  <si>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</si>
  <si>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</si>
  <si>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</si>
  <si>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</si>
  <si>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</si>
  <si>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</si>
  <si>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</si>
  <si>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</si>
  <si>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</si>
  <si>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</si>
  <si>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</si>
  <si>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</si>
  <si>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</si>
  <si>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</si>
  <si>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</si>
  <si>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</si>
  <si>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</si>
  <si>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</si>
  <si>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</si>
  <si>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</si>
  <si>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</si>
  <si>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</si>
  <si>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</si>
  <si>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</si>
  <si>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</si>
  <si>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</si>
  <si>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</si>
  <si>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</si>
  <si>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</si>
  <si>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</si>
  <si>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</si>
  <si>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</si>
  <si>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</si>
  <si>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</si>
  <si>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</si>
  <si>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</si>
  <si>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</si>
  <si>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</si>
  <si>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</si>
  <si>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</si>
  <si>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</si>
  <si>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</si>
  <si>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</si>
  <si>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</si>
  <si>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</si>
  <si>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</si>
  <si>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</si>
  <si>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</si>
  <si>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</si>
  <si>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</si>
  <si>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</si>
  <si>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</si>
  <si>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</si>
  <si>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</si>
  <si>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</si>
  <si>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</si>
  <si>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</si>
  <si>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</si>
  <si>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</si>
  <si>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</si>
  <si>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</si>
  <si>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</si>
  <si>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</si>
  <si>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</si>
  <si>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</si>
  <si>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</si>
  <si>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</si>
  <si>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</si>
  <si>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</si>
  <si>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</si>
  <si>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</si>
  <si>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</si>
  <si>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</si>
  <si>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</si>
  <si>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</si>
  <si>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</si>
  <si>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</si>
  <si>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</si>
  <si>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</si>
  <si>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</si>
  <si>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</si>
  <si>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</si>
  <si>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</si>
  <si>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</si>
  <si>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</si>
  <si>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</si>
  <si>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</si>
  <si>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</si>
  <si>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</si>
  <si>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</si>
  <si>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</si>
  <si>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</si>
  <si>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</si>
  <si>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</si>
  <si>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</si>
  <si>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</si>
  <si>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</si>
  <si>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</si>
  <si>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</si>
  <si>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</si>
  <si>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</si>
  <si>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</si>
  <si>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</si>
  <si>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</si>
  <si>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</si>
  <si>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</si>
  <si>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</si>
  <si>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</si>
  <si>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</si>
  <si>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</si>
  <si>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</si>
  <si>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</si>
  <si>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</si>
  <si>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</si>
  <si>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</si>
  <si>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</si>
  <si>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</si>
  <si>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</si>
  <si>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</si>
  <si>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</si>
  <si>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</si>
  <si>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</si>
  <si>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</si>
  <si>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</si>
  <si>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</si>
  <si>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</si>
  <si>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</si>
  <si>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</si>
  <si>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</si>
  <si>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</si>
  <si>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</si>
  <si>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</si>
  <si>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</si>
  <si>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</si>
  <si>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</si>
  <si>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</si>
  <si>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</si>
  <si>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</si>
  <si>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</si>
  <si>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</si>
  <si>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</si>
  <si>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</si>
  <si>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</si>
  <si>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</si>
  <si>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</si>
  <si>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</si>
  <si>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</si>
  <si>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</si>
  <si>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</si>
  <si>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</si>
  <si>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</si>
  <si>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</si>
  <si>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</si>
  <si>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</si>
  <si>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</si>
  <si>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</si>
  <si>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</si>
  <si>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</si>
  <si>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</si>
  <si>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</si>
  <si>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</si>
  <si>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</si>
  <si>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</si>
  <si>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</si>
  <si>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</si>
  <si>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</si>
  <si>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</si>
  <si>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</si>
  <si>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</si>
  <si>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</si>
  <si>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</si>
  <si>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</si>
  <si>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</si>
  <si>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</si>
  <si>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</si>
  <si>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</si>
  <si>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</si>
  <si>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</si>
  <si>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</si>
  <si>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</si>
  <si>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</si>
  <si>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</si>
  <si>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</si>
  <si>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</si>
  <si>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</si>
  <si>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</si>
  <si>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</si>
  <si>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</si>
  <si>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</si>
  <si>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</si>
  <si>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</si>
  <si>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</si>
  <si>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</si>
  <si>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</si>
  <si>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</si>
  <si>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</si>
  <si>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</si>
  <si>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</si>
  <si>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</si>
  <si>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</si>
  <si>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</si>
  <si>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</si>
  <si>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</si>
  <si>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</si>
  <si>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</si>
  <si>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</si>
  <si>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</si>
  <si>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</si>
  <si>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</si>
  <si>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</si>
  <si>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</si>
  <si>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</si>
  <si>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</si>
  <si>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</si>
  <si>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</si>
  <si>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</si>
  <si>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</si>
  <si>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</si>
  <si>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</si>
  <si>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</si>
  <si>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</si>
  <si>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</si>
  <si>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</si>
  <si>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</si>
  <si>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</si>
  <si>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</si>
  <si>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</si>
  <si>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</si>
  <si>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</si>
  <si>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</si>
  <si>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</si>
  <si>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</si>
  <si>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</si>
  <si>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</si>
  <si>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</si>
  <si>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</si>
  <si>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</si>
  <si>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</si>
  <si>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</si>
  <si>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</si>
  <si>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</si>
  <si>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</si>
  <si>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</si>
  <si>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</si>
  <si>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</si>
  <si>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</si>
  <si>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</si>
  <si>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</si>
  <si>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</si>
  <si>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</si>
  <si>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</si>
  <si>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</si>
  <si>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</si>
  <si>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</si>
  <si>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</si>
  <si>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</si>
  <si>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</si>
  <si>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</si>
  <si>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</si>
  <si>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</si>
  <si>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</si>
  <si>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</si>
  <si>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</si>
  <si>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</si>
  <si>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</si>
  <si>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</si>
  <si>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</si>
  <si>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</si>
  <si>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</si>
  <si>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</si>
  <si>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</si>
  <si>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</si>
  <si>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</si>
  <si>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</si>
  <si>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</si>
  <si>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</si>
  <si>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</si>
  <si>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</si>
  <si>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</si>
  <si>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</si>
  <si>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</si>
  <si>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</si>
  <si>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</si>
  <si>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</si>
  <si>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</si>
  <si>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</si>
  <si>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</si>
  <si>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</si>
  <si>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</si>
  <si>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</si>
  <si>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</si>
  <si>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</si>
  <si>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</si>
  <si>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</si>
  <si>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</si>
  <si>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</si>
  <si>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</si>
  <si>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</si>
  <si>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</si>
  <si>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</si>
  <si>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</si>
  <si>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</si>
  <si>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</si>
  <si>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</si>
  <si>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</si>
  <si>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</si>
  <si>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</si>
  <si>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</si>
  <si>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</si>
  <si>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</si>
  <si>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</si>
  <si>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</si>
  <si>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</si>
  <si>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</si>
  <si>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</si>
  <si>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</si>
  <si>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</si>
  <si>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</si>
  <si>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</si>
  <si>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</si>
  <si>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</si>
  <si>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</si>
  <si>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</si>
  <si>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</si>
  <si>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</si>
  <si>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</si>
  <si>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</si>
  <si>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</si>
  <si>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</si>
  <si>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</si>
  <si>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</si>
  <si>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</si>
  <si>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</si>
  <si>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</si>
  <si>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</si>
  <si>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</si>
  <si>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</si>
  <si>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</si>
  <si>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</si>
  <si>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</si>
  <si>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</si>
  <si>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</si>
  <si>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</si>
  <si>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</si>
  <si>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</si>
  <si>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</si>
  <si>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</si>
  <si>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</si>
  <si>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</si>
  <si>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</si>
  <si>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</si>
  <si>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</si>
  <si>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</si>
  <si>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</si>
  <si>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</si>
  <si>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</si>
  <si>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</si>
  <si>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</si>
  <si>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</si>
  <si>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</si>
  <si>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</si>
  <si>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</si>
  <si>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</si>
  <si>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</si>
  <si>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</si>
  <si>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</si>
  <si>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</si>
  <si>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</si>
  <si>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</si>
  <si>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</si>
  <si>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</si>
  <si>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</si>
  <si>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</si>
  <si>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</si>
  <si>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</si>
  <si>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</si>
  <si>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</si>
  <si>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</si>
  <si>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</si>
  <si>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</si>
  <si>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</si>
  <si>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</si>
  <si>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</si>
  <si>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</si>
  <si>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</si>
  <si>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</si>
  <si>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</si>
  <si>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</si>
  <si>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</si>
  <si>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</si>
  <si>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</si>
  <si>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</si>
  <si>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</si>
  <si>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</si>
  <si>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</si>
  <si>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</si>
  <si>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</si>
  <si>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</si>
  <si>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</si>
  <si>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</si>
  <si>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</si>
  <si>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</si>
  <si>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</si>
  <si>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</si>
  <si>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</si>
  <si>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</si>
  <si>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</si>
  <si>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</si>
  <si>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</si>
  <si>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</si>
  <si>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</si>
  <si>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</si>
  <si>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</si>
  <si>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</si>
  <si>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</si>
  <si>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</si>
  <si>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</si>
  <si>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</si>
  <si>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</si>
  <si>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</si>
  <si>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</si>
  <si>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</si>
  <si>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</si>
  <si>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</si>
  <si>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</si>
  <si>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</si>
  <si>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</si>
  <si>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</si>
  <si>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</si>
  <si>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</si>
  <si>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</si>
  <si>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</si>
  <si>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</si>
  <si>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</si>
  <si>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</si>
  <si>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</si>
  <si>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</si>
  <si>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</si>
  <si>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</si>
  <si>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</si>
  <si>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</si>
  <si>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</si>
  <si>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</si>
  <si>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</si>
  <si>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</si>
  <si>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</si>
  <si>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</si>
  <si>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</si>
  <si>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</si>
  <si>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</si>
  <si>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</si>
  <si>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</si>
  <si>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</si>
  <si>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</si>
  <si>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</si>
  <si>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</si>
  <si>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</si>
  <si>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</si>
  <si>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</si>
  <si>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</si>
  <si>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</si>
  <si>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</si>
  <si>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</si>
  <si>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</si>
  <si>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</si>
  <si>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</si>
  <si>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</si>
  <si>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</si>
  <si>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</si>
  <si>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</si>
  <si>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</si>
  <si>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</si>
  <si>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</si>
  <si>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</si>
  <si>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</si>
  <si>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</si>
  <si>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</si>
  <si>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</si>
  <si>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</si>
  <si>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</si>
  <si>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</si>
  <si>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</si>
  <si>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</si>
  <si>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</si>
  <si>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</si>
  <si>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</si>
  <si>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</si>
  <si>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</si>
  <si>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</si>
  <si>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</si>
  <si>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</si>
  <si>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</si>
  <si>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</si>
  <si>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</si>
  <si>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</si>
  <si>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</si>
  <si>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</si>
  <si>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</si>
  <si>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</si>
  <si>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</si>
  <si>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</si>
  <si>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</si>
  <si>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</si>
  <si>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</si>
  <si>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</si>
  <si>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</si>
  <si>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</si>
  <si>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</si>
  <si>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</si>
  <si>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</si>
  <si>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</si>
  <si>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</si>
  <si>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</si>
  <si>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</si>
  <si>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</si>
  <si>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</si>
  <si>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</si>
  <si>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</si>
  <si>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</si>
  <si>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</si>
  <si>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</si>
  <si>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</si>
  <si>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</si>
  <si>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</si>
  <si>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</si>
  <si>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</si>
  <si>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</si>
  <si>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</si>
  <si>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</si>
  <si>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</si>
  <si>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</si>
  <si>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</si>
  <si>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</si>
  <si>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</si>
  <si>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</si>
  <si>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</si>
  <si>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</si>
  <si>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</si>
  <si>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</si>
  <si>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</si>
  <si>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</si>
  <si>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</si>
  <si>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</si>
  <si>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</si>
  <si>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</si>
  <si>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</si>
  <si>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</si>
  <si>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</si>
  <si>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</si>
  <si>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</si>
  <si>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</si>
  <si>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</si>
  <si>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</si>
  <si>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</si>
  <si>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</si>
  <si>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</si>
  <si>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</si>
  <si>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</si>
  <si>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</si>
  <si>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</si>
  <si>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</si>
  <si>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</si>
  <si>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</si>
  <si>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</si>
  <si>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</si>
  <si>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</si>
  <si>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</si>
  <si>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</si>
  <si>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</si>
  <si>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</si>
  <si>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</si>
  <si>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</si>
  <si>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</si>
  <si>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</si>
  <si>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</si>
  <si>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</si>
  <si>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</si>
  <si>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</si>
  <si>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</si>
  <si>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</si>
  <si>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</si>
  <si>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</si>
  <si>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</si>
  <si>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</si>
  <si>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</si>
  <si>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</si>
  <si>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</si>
  <si>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</si>
  <si>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</si>
  <si>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</si>
  <si>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</si>
  <si>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</si>
  <si>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</si>
  <si>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</si>
  <si>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</si>
  <si>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</si>
  <si>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</si>
  <si>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</si>
  <si>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</si>
  <si>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</si>
  <si>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</si>
  <si>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</si>
  <si>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</si>
  <si>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</si>
  <si>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</si>
  <si>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</si>
  <si>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</si>
  <si>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</si>
  <si>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</si>
  <si>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</si>
  <si>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</si>
  <si>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</si>
  <si>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</si>
  <si>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</si>
  <si>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</si>
  <si>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</si>
  <si>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</si>
  <si>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</si>
  <si>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</si>
  <si>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</si>
  <si>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</si>
  <si>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</si>
  <si>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</si>
  <si>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</si>
  <si>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</si>
  <si>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</si>
  <si>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</si>
  <si>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</si>
  <si>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</si>
  <si>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</si>
  <si>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</si>
  <si>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</si>
  <si>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</si>
  <si>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</si>
  <si>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</si>
  <si>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</si>
  <si>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</si>
  <si>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</si>
  <si>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</si>
  <si>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</si>
  <si>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</si>
  <si>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</si>
  <si>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</si>
  <si>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</si>
  <si>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</si>
  <si>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</si>
  <si>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</si>
  <si>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</si>
  <si>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</si>
  <si>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</si>
  <si>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</si>
  <si>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</si>
  <si>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</si>
  <si>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</si>
  <si>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</si>
  <si>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</si>
  <si>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</si>
  <si>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</si>
  <si>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</si>
  <si>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</si>
  <si>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</si>
  <si>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</si>
  <si>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</si>
  <si>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</si>
  <si>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</si>
  <si>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</si>
  <si>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</si>
  <si>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</si>
  <si>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</si>
  <si>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</si>
  <si>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</si>
  <si>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</si>
  <si>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</si>
  <si>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</si>
  <si>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</si>
  <si>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</si>
  <si>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</si>
  <si>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</si>
  <si>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</si>
  <si>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</si>
  <si>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</si>
  <si>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</si>
  <si>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</si>
  <si>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</si>
  <si>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</si>
  <si>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</si>
  <si>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</si>
  <si>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</si>
  <si>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</si>
  <si>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</si>
  <si>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</si>
  <si>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</si>
  <si>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</si>
  <si>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</si>
  <si>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</si>
  <si>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</si>
  <si>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</si>
  <si>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</si>
  <si>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</si>
  <si>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</si>
  <si>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</si>
  <si>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</si>
  <si>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</si>
  <si>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</si>
  <si>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</si>
  <si>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</si>
  <si>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</si>
  <si>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</si>
  <si>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</si>
  <si>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</si>
  <si>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</si>
  <si>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</si>
  <si>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</si>
  <si>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</si>
  <si>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</si>
  <si>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</si>
  <si>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</si>
  <si>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</si>
  <si>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</si>
  <si>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</si>
  <si>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</si>
  <si>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</si>
  <si>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</si>
  <si>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</si>
  <si>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</si>
  <si>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</si>
  <si>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</si>
  <si>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</si>
  <si>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</si>
  <si>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</si>
  <si>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</si>
  <si>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</si>
  <si>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</si>
  <si>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</si>
  <si>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</si>
  <si>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</si>
  <si>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</si>
  <si>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</si>
  <si>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</si>
  <si>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</si>
  <si>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</si>
  <si>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</si>
  <si>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</si>
  <si>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</si>
  <si>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</si>
  <si>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</si>
  <si>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</si>
  <si>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</si>
  <si>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</si>
  <si>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</si>
  <si>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</si>
  <si>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</si>
  <si>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</si>
  <si>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</si>
  <si>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</si>
  <si>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</si>
  <si>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</si>
  <si>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</si>
  <si>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</si>
  <si>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</si>
  <si>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</si>
  <si>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</si>
  <si>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</si>
  <si>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</si>
  <si>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</si>
  <si>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</si>
  <si>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</si>
  <si>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</si>
  <si>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</si>
  <si>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</si>
  <si>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</si>
  <si>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</si>
  <si>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</si>
  <si>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</si>
  <si>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</si>
  <si>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</si>
  <si>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</si>
  <si>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</si>
  <si>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</si>
  <si>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</si>
  <si>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</si>
  <si>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</si>
  <si>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</si>
  <si>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</si>
  <si>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</si>
  <si>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</si>
  <si>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</si>
  <si>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</si>
  <si>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</si>
  <si>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</si>
  <si>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</si>
  <si>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</si>
  <si>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</si>
  <si>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</si>
  <si>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</si>
  <si>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</si>
  <si>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</si>
  <si>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</si>
  <si>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</si>
  <si>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</si>
  <si>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</si>
  <si>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</si>
  <si>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</si>
  <si>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</si>
  <si>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</si>
  <si>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</si>
  <si>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</si>
  <si>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</si>
  <si>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</si>
  <si>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</si>
  <si>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</si>
  <si>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</si>
  <si>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</si>
  <si>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</si>
  <si>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</si>
  <si>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</si>
  <si>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</si>
  <si>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</si>
  <si>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</si>
  <si>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</si>
  <si>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</si>
  <si>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</si>
  <si>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</si>
  <si>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</si>
  <si>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</si>
  <si>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</si>
  <si>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</si>
  <si>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</si>
  <si>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</si>
  <si>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</si>
  <si>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</si>
  <si>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</si>
  <si>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</si>
  <si>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</si>
  <si>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</si>
  <si>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</si>
  <si>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</si>
  <si>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</si>
  <si>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</si>
  <si>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</si>
  <si>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</si>
  <si>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</si>
  <si>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</si>
  <si>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</si>
  <si>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</si>
  <si>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</si>
  <si>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</si>
  <si>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</si>
  <si>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</si>
  <si>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</si>
  <si>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</si>
  <si>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</si>
  <si>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</si>
  <si>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</si>
  <si>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</si>
  <si>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</si>
  <si>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</si>
  <si>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</si>
  <si>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</si>
  <si>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</si>
  <si>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</si>
  <si>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</si>
  <si>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</si>
  <si>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</si>
  <si>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</si>
  <si>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</si>
  <si>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</si>
  <si>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</si>
  <si>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</si>
  <si>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</si>
  <si>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</si>
  <si>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</si>
  <si>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</si>
  <si>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</si>
  <si>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</si>
  <si>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</si>
  <si>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</si>
  <si>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</si>
  <si>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</si>
  <si>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</si>
  <si>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</si>
  <si>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</si>
  <si>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</si>
  <si>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</si>
  <si>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</si>
  <si>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</si>
  <si>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</si>
  <si>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</si>
  <si>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</si>
  <si>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</si>
  <si>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</si>
  <si>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</si>
  <si>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</si>
  <si>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</si>
  <si>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</si>
  <si>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</si>
  <si>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</si>
  <si>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</si>
  <si>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</si>
  <si>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</si>
  <si>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</si>
  <si>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</si>
  <si>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</si>
  <si>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</si>
  <si>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</si>
  <si>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</si>
  <si>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</si>
  <si>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</si>
  <si>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</si>
  <si>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</si>
  <si>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</si>
  <si>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</si>
  <si>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</si>
  <si>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</si>
  <si>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</si>
  <si>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</si>
  <si>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</si>
  <si>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</si>
  <si>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</si>
  <si>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</si>
  <si>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</si>
  <si>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</si>
  <si>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</si>
  <si>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</si>
  <si>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</si>
  <si>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</si>
  <si>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</si>
  <si>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</si>
  <si>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</si>
  <si>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</si>
  <si>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</si>
  <si>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</si>
  <si>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</si>
  <si>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</si>
  <si>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</si>
  <si>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</si>
  <si>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</si>
  <si>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</si>
  <si>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</si>
  <si>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</si>
  <si>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</si>
  <si>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</si>
  <si>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</si>
  <si>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</si>
  <si>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</si>
  <si>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</si>
  <si>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</si>
  <si>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</si>
  <si>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</si>
  <si>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</si>
  <si>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</si>
  <si>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</si>
  <si>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</si>
  <si>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</si>
  <si>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</si>
  <si>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</si>
  <si>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</si>
  <si>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</si>
  <si>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</si>
  <si>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</si>
  <si>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</si>
  <si>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</si>
  <si>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</si>
  <si>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</si>
  <si>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</si>
  <si>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</si>
  <si>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</si>
  <si>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</si>
  <si>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</si>
  <si>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</si>
  <si>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</si>
  <si>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</si>
  <si>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</si>
  <si>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</si>
  <si>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</si>
  <si>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</si>
  <si>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</si>
  <si>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</si>
  <si>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</si>
  <si>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</si>
  <si>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</si>
  <si>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</si>
  <si>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</si>
  <si>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</si>
  <si>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</si>
  <si>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</si>
  <si>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</si>
  <si>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</si>
  <si>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</si>
  <si>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</si>
  <si>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</si>
  <si>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</si>
  <si>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</si>
  <si>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</si>
  <si>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</si>
  <si>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</si>
  <si>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Electronics</t>
  </si>
  <si>
    <t>Computers &amp; Accessories</t>
  </si>
  <si>
    <t>Computers  &amp;  Accessories</t>
  </si>
  <si>
    <t>Home &amp; Kitchen</t>
  </si>
  <si>
    <t>Toys &amp; Games</t>
  </si>
  <si>
    <t>Car &amp; Motorbike</t>
  </si>
  <si>
    <t>Office Products</t>
  </si>
  <si>
    <t>Home Improvement</t>
  </si>
  <si>
    <t>Musical Instruments</t>
  </si>
  <si>
    <t>Cables</t>
  </si>
  <si>
    <t>HomeTheater,TV</t>
  </si>
  <si>
    <t>Mobiles&amp;Accessories|Smartphones</t>
  </si>
  <si>
    <t>Headphones,Earbuds</t>
  </si>
  <si>
    <t>MobileAccessories</t>
  </si>
  <si>
    <t>Mobiles</t>
  </si>
  <si>
    <t>MobileAccessories|Cases</t>
  </si>
  <si>
    <t>Accessories</t>
  </si>
  <si>
    <t>NetworkingDevices</t>
  </si>
  <si>
    <t>Video</t>
  </si>
  <si>
    <t>Accessories|TVMounts,Stands</t>
  </si>
  <si>
    <t>Theater,TV</t>
  </si>
  <si>
    <t>Home</t>
  </si>
  <si>
    <t>HomeAudio|Media</t>
  </si>
  <si>
    <t>Mobile</t>
  </si>
  <si>
    <t>MobileAccessories|Cables</t>
  </si>
  <si>
    <t>MobileAccessories|Photo</t>
  </si>
  <si>
    <t>Accessories&amp;Peripherals|Cables</t>
  </si>
  <si>
    <t>MobileAccessories|Maintenance,Upkeep</t>
  </si>
  <si>
    <t>Devices</t>
  </si>
  <si>
    <t>Accessories&amp;Peripherals|Keyboards,Mice</t>
  </si>
  <si>
    <t>Musical</t>
  </si>
  <si>
    <t>Batteries</t>
  </si>
  <si>
    <t>Pens,Pencils&amp;WritingSupplies|Pens</t>
  </si>
  <si>
    <t>Craft</t>
  </si>
  <si>
    <t>Electronics|Cameras</t>
  </si>
  <si>
    <t>Accessories|Tripods</t>
  </si>
  <si>
    <t>Office</t>
  </si>
  <si>
    <t>Printers,Inks&amp;Accessories|Inks,Toners</t>
  </si>
  <si>
    <t>Keyboards,Mice&amp;InputDevices|Keyboard</t>
  </si>
  <si>
    <t>CraftMaterials</t>
  </si>
  <si>
    <t>Accessories|Accessories</t>
  </si>
  <si>
    <t>Cameras</t>
  </si>
  <si>
    <t>Stationery|Notebooks,WritingPads</t>
  </si>
  <si>
    <t>Photography</t>
  </si>
  <si>
    <t>Accessories&amp;Peripherals|Audio</t>
  </si>
  <si>
    <t>LaptopAccessories|Bags</t>
  </si>
  <si>
    <t>Computers</t>
  </si>
  <si>
    <t>Photo&amp;VideoAccessories|Flashes</t>
  </si>
  <si>
    <t>Audio&amp;VideoAccessories|Webcams</t>
  </si>
  <si>
    <t>Paper|Copy</t>
  </si>
  <si>
    <t>Accessories|Batteries</t>
  </si>
  <si>
    <t>TabletAccessories|Bags,Cases</t>
  </si>
  <si>
    <t>Drawing</t>
  </si>
  <si>
    <t>Printers,Inks</t>
  </si>
  <si>
    <t>DrawingMaterials</t>
  </si>
  <si>
    <t>Arts&amp;Crafts|Drawing</t>
  </si>
  <si>
    <t>Products</t>
  </si>
  <si>
    <t>PhotoStudio</t>
  </si>
  <si>
    <t>Kitchen</t>
  </si>
  <si>
    <t>SmallKitchenAppliances|Kettles</t>
  </si>
  <si>
    <t>Heating,Cooling</t>
  </si>
  <si>
    <t>Vacuum,Cleaning&amp;Ironing|Irons,Steamers</t>
  </si>
  <si>
    <t>KitchenTools|ManualChoppers</t>
  </si>
  <si>
    <t>Irons,Steamers</t>
  </si>
  <si>
    <t>Heating,Cooling&amp;AirQuality|WaterHeaters</t>
  </si>
  <si>
    <t>Cooling</t>
  </si>
  <si>
    <t>SmallKitchenAppliances|DeepFatFryers</t>
  </si>
  <si>
    <t>HomeStorage</t>
  </si>
  <si>
    <t>Vacuums</t>
  </si>
  <si>
    <t>SmallKitchenAppliances|DigitalKitchenScales</t>
  </si>
  <si>
    <t>Kitchen&amp;HomeAppliances|Vacuum,Cleaning</t>
  </si>
  <si>
    <t>Coffee,Tea</t>
  </si>
  <si>
    <t>Kitchen&amp;HomeAppliances|Coffee,Tea</t>
  </si>
  <si>
    <t>Kitchen&amp;HomeAppliances|WaterPurifiers</t>
  </si>
  <si>
    <t>CarAccessories</t>
  </si>
  <si>
    <t>Kitchen&amp;HomeAppliances|SewingMachines</t>
  </si>
  <si>
    <t>LaundryOrganization|IroningAccessories</t>
  </si>
  <si>
    <t>SmallKitchenAppliances|Mills</t>
  </si>
  <si>
    <t>HealthMonitors|WeighingScales</t>
  </si>
  <si>
    <t>SmallKitchenAppliances|SmallApplianceParts</t>
  </si>
  <si>
    <t>SmallKitchenAppliances|Juicers</t>
  </si>
  <si>
    <t>Heating,Cooling&amp;AirQuality|Parts</t>
  </si>
  <si>
    <t>Vacuum,Cleaning&amp;Ironing|Vacuums</t>
  </si>
  <si>
    <t>Product_category</t>
  </si>
  <si>
    <t>Product_name2</t>
  </si>
  <si>
    <t>Row Labels</t>
  </si>
  <si>
    <t>1. Average Discount_percentage by product category</t>
  </si>
  <si>
    <t>Sum of discounted_price</t>
  </si>
  <si>
    <t>Wayona USB Cable</t>
  </si>
  <si>
    <t>Ambrane Phone</t>
  </si>
  <si>
    <t>Sounce Phone</t>
  </si>
  <si>
    <t>Boat USB Cable</t>
  </si>
  <si>
    <t>Portronics USB Cable</t>
  </si>
  <si>
    <t>Ptron USB Cable</t>
  </si>
  <si>
    <t>Mi Phone</t>
  </si>
  <si>
    <t>Tp-Link WiFi Adapter</t>
  </si>
  <si>
    <t>Amazonbasics Flexible HDMI</t>
  </si>
  <si>
    <t>Mi USB Cable</t>
  </si>
  <si>
    <t>Mi TV</t>
  </si>
  <si>
    <t>Lg TV</t>
  </si>
  <si>
    <t>Duracell USB Cable</t>
  </si>
  <si>
    <t>Tizum Laptop</t>
  </si>
  <si>
    <t>Samsung TV</t>
  </si>
  <si>
    <t>Flix Phone</t>
  </si>
  <si>
    <t>Acer TV</t>
  </si>
  <si>
    <t>Oneplus TV</t>
  </si>
  <si>
    <t>Ambrane Speaker</t>
  </si>
  <si>
    <t>Amazonbasics USB A-Male</t>
  </si>
  <si>
    <t>Zoul Phone</t>
  </si>
  <si>
    <t>Samsung USB Cable</t>
  </si>
  <si>
    <t>Ptron Phone</t>
  </si>
  <si>
    <t>Amazonbasics Phone</t>
  </si>
  <si>
    <t>Sounce USB Cable</t>
  </si>
  <si>
    <t>Amazonbasics USB Cable</t>
  </si>
  <si>
    <t>Tp-Link Laptop</t>
  </si>
  <si>
    <t>Flix USB Cable</t>
  </si>
  <si>
    <t>Wecool Phone</t>
  </si>
  <si>
    <t>D-Link Adapter</t>
  </si>
  <si>
    <t>Amazon Basics High-Speed</t>
  </si>
  <si>
    <t>7Seven TV</t>
  </si>
  <si>
    <t>Tp-Link Adapter</t>
  </si>
  <si>
    <t>Amazonbasics Charger</t>
  </si>
  <si>
    <t>Vw TV</t>
  </si>
  <si>
    <t>Ambrane USB Cable</t>
  </si>
  <si>
    <t>Tata Sky Universal</t>
  </si>
  <si>
    <t>Wecool USB Cable</t>
  </si>
  <si>
    <t>Airtel TV</t>
  </si>
  <si>
    <t>Lapster Laptop</t>
  </si>
  <si>
    <t>Amazonbasics Laptop</t>
  </si>
  <si>
    <t>Redmi TV</t>
  </si>
  <si>
    <t>Portronics Phone</t>
  </si>
  <si>
    <t>Model-P4 Phone Holder</t>
  </si>
  <si>
    <t>Amazon Laptop</t>
  </si>
  <si>
    <t>Oraimo Phone</t>
  </si>
  <si>
    <t>Cedo USB Cable</t>
  </si>
  <si>
    <t>Pinnaclz Phone</t>
  </si>
  <si>
    <t>Tcl TV</t>
  </si>
  <si>
    <t>Swapkart USB Cable</t>
  </si>
  <si>
    <t>Wayona Usb Nylon</t>
  </si>
  <si>
    <t>Skywall TV</t>
  </si>
  <si>
    <t>Boat Phone</t>
  </si>
  <si>
    <t>Wayona Phone</t>
  </si>
  <si>
    <t>Lapster USB Cable</t>
  </si>
  <si>
    <t>Wayona Charger</t>
  </si>
  <si>
    <t>Gizga WiFi Adapter</t>
  </si>
  <si>
    <t>Lapster USB Micro</t>
  </si>
  <si>
    <t>Zebronics Adapter</t>
  </si>
  <si>
    <t>Lohaya TV</t>
  </si>
  <si>
    <t>Gilary Phone</t>
  </si>
  <si>
    <t>Dealfreez Phone Case</t>
  </si>
  <si>
    <t>Amazon Charger</t>
  </si>
  <si>
    <t>Isoelite TV</t>
  </si>
  <si>
    <t>Wayona Power Bank</t>
  </si>
  <si>
    <t>Crossvolt USB Cable</t>
  </si>
  <si>
    <t>Vu TV</t>
  </si>
  <si>
    <t>Croma TV</t>
  </si>
  <si>
    <t>Cotbolt Phone Case</t>
  </si>
  <si>
    <t>Electvision TV</t>
  </si>
  <si>
    <t>King Phone</t>
  </si>
  <si>
    <t>Lapster Hard Drive</t>
  </si>
  <si>
    <t>Portronics Konnect Spydr</t>
  </si>
  <si>
    <t>Belkin USB Cable</t>
  </si>
  <si>
    <t>Remote TV</t>
  </si>
  <si>
    <t>Hisense TV</t>
  </si>
  <si>
    <t>Amazonbasics 6-Feet DisplayPort</t>
  </si>
  <si>
    <t>Amazonbasics Feet High</t>
  </si>
  <si>
    <t>Iffalcon TV</t>
  </si>
  <si>
    <t>Saifsmart Phone Holder</t>
  </si>
  <si>
    <t>10K Laptop</t>
  </si>
  <si>
    <t>Lripl TV</t>
  </si>
  <si>
    <t>Kodak TV</t>
  </si>
  <si>
    <t>Bluerigger Digital Optical</t>
  </si>
  <si>
    <t>Generic Adapter</t>
  </si>
  <si>
    <t>7Seven Compatible for</t>
  </si>
  <si>
    <t>Egate Memory Card</t>
  </si>
  <si>
    <t>Zebronics HAA2021 HDMI</t>
  </si>
  <si>
    <t>Amazonbasics Adapter</t>
  </si>
  <si>
    <t>Belkin Phone</t>
  </si>
  <si>
    <t>Realme USB Cable</t>
  </si>
  <si>
    <t>Syncwire Phone</t>
  </si>
  <si>
    <t>Skadioo WiFi Adapter</t>
  </si>
  <si>
    <t>Sony TV</t>
  </si>
  <si>
    <t>Storite Hard Drive</t>
  </si>
  <si>
    <t>Boat LTG 500</t>
  </si>
  <si>
    <t>Amazon Basics USB</t>
  </si>
  <si>
    <t>Karbonn TV</t>
  </si>
  <si>
    <t>Amazon USB Cable</t>
  </si>
  <si>
    <t>Zebronics USB Cable</t>
  </si>
  <si>
    <t>Time USB Cable</t>
  </si>
  <si>
    <t>Caldipree Phone Case</t>
  </si>
  <si>
    <t>Universal TV</t>
  </si>
  <si>
    <t>Bluerigger High Speed</t>
  </si>
  <si>
    <t>Amkette Pin USB</t>
  </si>
  <si>
    <t>Popio USB Cable</t>
  </si>
  <si>
    <t>Myvn USB Cable</t>
  </si>
  <si>
    <t>Wzatco Projector</t>
  </si>
  <si>
    <t>Amazonbasics USB Extension</t>
  </si>
  <si>
    <t>Crypo TV</t>
  </si>
  <si>
    <t>Posh Meter High</t>
  </si>
  <si>
    <t>Amazon Basics HDMI</t>
  </si>
  <si>
    <t>Wayona Nylon Braided</t>
  </si>
  <si>
    <t>Astigo TV</t>
  </si>
  <si>
    <t>Caprigo Phone Holder</t>
  </si>
  <si>
    <t>Tata SKY Connection</t>
  </si>
  <si>
    <t>Sonivision SA-D10 SA-D100</t>
  </si>
  <si>
    <t>Rts TV</t>
  </si>
  <si>
    <t>Agaro USB Cable</t>
  </si>
  <si>
    <t>Amazonbasics Feet DisplayPort</t>
  </si>
  <si>
    <t>Sansui TV</t>
  </si>
  <si>
    <t>Hi-Mobiler Phone</t>
  </si>
  <si>
    <t>Amazon Speaker</t>
  </si>
  <si>
    <t>Smashtronics Phone Case</t>
  </si>
  <si>
    <t>Croma Phone</t>
  </si>
  <si>
    <t>Svm Phone Holder</t>
  </si>
  <si>
    <t>Cablecreation Speaker</t>
  </si>
  <si>
    <t>Amazonbasics High-Speed Male</t>
  </si>
  <si>
    <t>7Seven Mouse</t>
  </si>
  <si>
    <t>Realme TV</t>
  </si>
  <si>
    <t>Lapster usb mantra</t>
  </si>
  <si>
    <t>Amazonbasics High-Speed Braided</t>
  </si>
  <si>
    <t>Cubetek Headphones</t>
  </si>
  <si>
    <t>Krisons Speaker</t>
  </si>
  <si>
    <t>Lohaya Voice Assistant</t>
  </si>
  <si>
    <t>Astigo Compatible Remote</t>
  </si>
  <si>
    <t>Toshiba TV</t>
  </si>
  <si>
    <t>Lenovo USB Cable</t>
  </si>
  <si>
    <t>Amazon Phone</t>
  </si>
  <si>
    <t>Tata TV</t>
  </si>
  <si>
    <t>Storite Laptop</t>
  </si>
  <si>
    <t>Amazonbasics Gbps High-Speed</t>
  </si>
  <si>
    <t>Tuarso Laptop</t>
  </si>
  <si>
    <t>Prolegend Phone Holder</t>
  </si>
  <si>
    <t>Wanbo Projector</t>
  </si>
  <si>
    <t>Lava USB Cable</t>
  </si>
  <si>
    <t>Tizum High Speed</t>
  </si>
  <si>
    <t>Technotech High Speed</t>
  </si>
  <si>
    <t>Nk Laptop</t>
  </si>
  <si>
    <t>Ls USB Cable</t>
  </si>
  <si>
    <t>Amazon Basics Gbps</t>
  </si>
  <si>
    <t>Zorbes Phone Holder</t>
  </si>
  <si>
    <t>Synqe Phone</t>
  </si>
  <si>
    <t>Bestor Laptop</t>
  </si>
  <si>
    <t>Irusu Headphones</t>
  </si>
  <si>
    <t>Shopoflux Phone Case</t>
  </si>
  <si>
    <t>Eynk Phone</t>
  </si>
  <si>
    <t>Lunagariya Phone Holder</t>
  </si>
  <si>
    <t>Prushti Phone Holder</t>
  </si>
  <si>
    <t>Aine Adapter</t>
  </si>
  <si>
    <t>Redtech USB Cable</t>
  </si>
  <si>
    <t>Amazonbasics TV</t>
  </si>
  <si>
    <t>Airtel DigitalTV Setup</t>
  </si>
  <si>
    <t>Esr Charger</t>
  </si>
  <si>
    <t>Storite Mouse</t>
  </si>
  <si>
    <t>Fire-Boltt Smart Watch</t>
  </si>
  <si>
    <t>Boat Smart Watch</t>
  </si>
  <si>
    <t>Mi Power Bank</t>
  </si>
  <si>
    <t>Redmi Light Blue</t>
  </si>
  <si>
    <t>Oneplus Nord Jade</t>
  </si>
  <si>
    <t>Oneplus Nord Gray</t>
  </si>
  <si>
    <t>Redmi Black 2GB</t>
  </si>
  <si>
    <t>Redmi Light Green</t>
  </si>
  <si>
    <t>Sandisk Phone</t>
  </si>
  <si>
    <t>Noise Smart Watch</t>
  </si>
  <si>
    <t>Nokia Phone</t>
  </si>
  <si>
    <t>Boat Wave Lite</t>
  </si>
  <si>
    <t>Jbl Headphones</t>
  </si>
  <si>
    <t>Samsung Phone</t>
  </si>
  <si>
    <t>Ptron Headphones</t>
  </si>
  <si>
    <t>Redmi 10A Charcoal</t>
  </si>
  <si>
    <t>Boat Earphones</t>
  </si>
  <si>
    <t>Elv Phone</t>
  </si>
  <si>
    <t>Fire-Boltt Ninja Smartwatch</t>
  </si>
  <si>
    <t>Sandisk Memory Card</t>
  </si>
  <si>
    <t>Fire-Boltt Speaker</t>
  </si>
  <si>
    <t>Iqoo vivo Chromatic</t>
  </si>
  <si>
    <t>Redmi Activ Carbon</t>
  </si>
  <si>
    <t>Redmi Sport Coral</t>
  </si>
  <si>
    <t>Redmi 10A Sea</t>
  </si>
  <si>
    <t>Fire-Boltt Earbuds</t>
  </si>
  <si>
    <t>Iqoo Adapter</t>
  </si>
  <si>
    <t>Redmi 10A Slate</t>
  </si>
  <si>
    <t>Duracell Phone</t>
  </si>
  <si>
    <t>Realme Digital Camera</t>
  </si>
  <si>
    <t>Oppo A74 Fantastic</t>
  </si>
  <si>
    <t>Redmi Charger</t>
  </si>
  <si>
    <t>Realme Earphones</t>
  </si>
  <si>
    <t>Iqoo Neo Dark</t>
  </si>
  <si>
    <t>Boat Xtend Smartwatch</t>
  </si>
  <si>
    <t>Tygot Phone</t>
  </si>
  <si>
    <t>Samsung Memory Card</t>
  </si>
  <si>
    <t>Iqoo USB Cable</t>
  </si>
  <si>
    <t>Striff Phone</t>
  </si>
  <si>
    <t>Oneplus 10R Forest</t>
  </si>
  <si>
    <t>Ambrane Power Bank</t>
  </si>
  <si>
    <t>Mi Charger</t>
  </si>
  <si>
    <t>Gizga Screen Protector</t>
  </si>
  <si>
    <t>Usb Charger</t>
  </si>
  <si>
    <t>Goldmedal Curve Plus</t>
  </si>
  <si>
    <t>Hp Memory Card</t>
  </si>
  <si>
    <t>Realme narzo 50i</t>
  </si>
  <si>
    <t>Oppo A74 Fluid</t>
  </si>
  <si>
    <t>Spigen Screen Protector</t>
  </si>
  <si>
    <t>Noise ColorFit Pulse</t>
  </si>
  <si>
    <t>Iqoo Pro vivo</t>
  </si>
  <si>
    <t>Oppo A31 Mystery</t>
  </si>
  <si>
    <t>Motorola Phone</t>
  </si>
  <si>
    <t>Kingone Upgraded Stylus</t>
  </si>
  <si>
    <t>Boat Newly Launched</t>
  </si>
  <si>
    <t>Ptron Smart Watch</t>
  </si>
  <si>
    <t>Iqoo vivo Dynamo</t>
  </si>
  <si>
    <t>Samsung Earphones</t>
  </si>
  <si>
    <t>Swapkart Phone</t>
  </si>
  <si>
    <t>Redmi Sport Carbon</t>
  </si>
  <si>
    <t>Amozo Phone Case</t>
  </si>
  <si>
    <t>Tecno Spark Sky</t>
  </si>
  <si>
    <t>Tukzer Phone</t>
  </si>
  <si>
    <t>Redmi Prime Meadow</t>
  </si>
  <si>
    <t>Ptron Charger</t>
  </si>
  <si>
    <t>Myvn Phone</t>
  </si>
  <si>
    <t>Newly Smart Watch</t>
  </si>
  <si>
    <t>Oneplus Nord Watch</t>
  </si>
  <si>
    <t>Noise Speaker</t>
  </si>
  <si>
    <t>Kyosei Screen Protector</t>
  </si>
  <si>
    <t>Redmi Prime Thunder</t>
  </si>
  <si>
    <t>Opentech Screen Protector</t>
  </si>
  <si>
    <t>En Phone</t>
  </si>
  <si>
    <t>Tecno Digital Camera</t>
  </si>
  <si>
    <t>Urbn Power Bank</t>
  </si>
  <si>
    <t>Oneplus 10T Moonstone</t>
  </si>
  <si>
    <t>Nokia 150 2020</t>
  </si>
  <si>
    <t>Boat Headphones</t>
  </si>
  <si>
    <t>Iphone Phone</t>
  </si>
  <si>
    <t>Liramark Phone Case</t>
  </si>
  <si>
    <t>Sounce Phone Case</t>
  </si>
  <si>
    <t>Shreenova Smart Watch</t>
  </si>
  <si>
    <t>Poco C31 Shadow</t>
  </si>
  <si>
    <t>Generic Charger</t>
  </si>
  <si>
    <t>Popio Phone Case</t>
  </si>
  <si>
    <t>10Werun Phone</t>
  </si>
  <si>
    <t>Tokdis MX-1 Pro</t>
  </si>
  <si>
    <t>Noise ColorFit Ultra</t>
  </si>
  <si>
    <t>Spigen Phone Case</t>
  </si>
  <si>
    <t>Lapster Phone</t>
  </si>
  <si>
    <t>Mi REDMI Sport</t>
  </si>
  <si>
    <t>Lava Phone</t>
  </si>
  <si>
    <t>Popio Screen Protector</t>
  </si>
  <si>
    <t>Flix Charger</t>
  </si>
  <si>
    <t>Prolet Phone</t>
  </si>
  <si>
    <t>Wecool Phone Holder</t>
  </si>
  <si>
    <t>Poco C31 Royal</t>
  </si>
  <si>
    <t>Mobilife Phone Holder</t>
  </si>
  <si>
    <t>Dyazo Phone</t>
  </si>
  <si>
    <t>Kingone Wireless Charging</t>
  </si>
  <si>
    <t>Boat Earbuds</t>
  </si>
  <si>
    <t>Sandisk Cruzer Blade</t>
  </si>
  <si>
    <t>Logitech Laptop</t>
  </si>
  <si>
    <t>Storio Kids Toys</t>
  </si>
  <si>
    <t>Ske Phone Holder</t>
  </si>
  <si>
    <t>Zebronics Phone</t>
  </si>
  <si>
    <t>Lapster Phone Case</t>
  </si>
  <si>
    <t>Hp v236w USB</t>
  </si>
  <si>
    <t>Hp Mouse</t>
  </si>
  <si>
    <t>Portronics Mouse</t>
  </si>
  <si>
    <t>Boult Earphones</t>
  </si>
  <si>
    <t>Dell Keyboard</t>
  </si>
  <si>
    <t>Dell Mouse</t>
  </si>
  <si>
    <t>Boya Microphone</t>
  </si>
  <si>
    <t>Duracell Ultra Alkaline</t>
  </si>
  <si>
    <t>Classmate Octane Neon-</t>
  </si>
  <si>
    <t>3M Phone Holder</t>
  </si>
  <si>
    <t>Seagate Hard Drive</t>
  </si>
  <si>
    <t>Hp Microphone</t>
  </si>
  <si>
    <t>Zebronics Mouse</t>
  </si>
  <si>
    <t>Syvo Phone</t>
  </si>
  <si>
    <t>Boult Earbuds</t>
  </si>
  <si>
    <t>Sandisk Ultra Flair</t>
  </si>
  <si>
    <t>Casio FX-991ES Plus-2nd</t>
  </si>
  <si>
    <t>Tp-Link AC750 Wifi</t>
  </si>
  <si>
    <t>Digitek Phone</t>
  </si>
  <si>
    <t>Hp 805 Black</t>
  </si>
  <si>
    <t>Sandisk Ultra 128</t>
  </si>
  <si>
    <t>Dell Laptop</t>
  </si>
  <si>
    <t>Eveready 1015 Carbon</t>
  </si>
  <si>
    <t>Pidilite Fevicryl Acrylic</t>
  </si>
  <si>
    <t>Striff Mouse</t>
  </si>
  <si>
    <t>Gizga Phone</t>
  </si>
  <si>
    <t>Casio FX-82MS 2nd</t>
  </si>
  <si>
    <t>Oakter Router</t>
  </si>
  <si>
    <t>Tp-Link Archer AC1200</t>
  </si>
  <si>
    <t>Xiaomi Earphones</t>
  </si>
  <si>
    <t>Zodo inch LCD</t>
  </si>
  <si>
    <t>Zebronics Keyboard</t>
  </si>
  <si>
    <t>Zebronics Earbuds</t>
  </si>
  <si>
    <t>Panasonic CR-2032 5BE</t>
  </si>
  <si>
    <t>Memeho Phone Holder</t>
  </si>
  <si>
    <t>Epson 003 for</t>
  </si>
  <si>
    <t>Zebronics Microphone</t>
  </si>
  <si>
    <t>Quantum Laptop</t>
  </si>
  <si>
    <t>Classmate Phone Case</t>
  </si>
  <si>
    <t>Duracell Rechargeable 1300mAh</t>
  </si>
  <si>
    <t>Tp-Link Headphones</t>
  </si>
  <si>
    <t>Sandisk USB Cable</t>
  </si>
  <si>
    <t>Rts Charger</t>
  </si>
  <si>
    <t>Hp 682 Black</t>
  </si>
  <si>
    <t>Logitech Headphones</t>
  </si>
  <si>
    <t>Digitek Digital Camera</t>
  </si>
  <si>
    <t>Tp-Link TL-WA850RE Single_Band</t>
  </si>
  <si>
    <t>Coi Phone Holder</t>
  </si>
  <si>
    <t>Fujifilm Digital Camera</t>
  </si>
  <si>
    <t>Noise Earbuds</t>
  </si>
  <si>
    <t>Jbl Earphones</t>
  </si>
  <si>
    <t>Acer EK220Q Inch</t>
  </si>
  <si>
    <t>E-Cosmos Portable Flexible</t>
  </si>
  <si>
    <t>Boat Charger</t>
  </si>
  <si>
    <t>Zebronics Speaker</t>
  </si>
  <si>
    <t>Sandisk Ultra Dual</t>
  </si>
  <si>
    <t>Tp-Link Digital Camera</t>
  </si>
  <si>
    <t>Duracell Plus AAA</t>
  </si>
  <si>
    <t>Aircase Phone</t>
  </si>
  <si>
    <t>Jbl Speaker</t>
  </si>
  <si>
    <t>Robustrion Screen Protector</t>
  </si>
  <si>
    <t>Redgear Pro Wireless</t>
  </si>
  <si>
    <t>Tp-Link Router</t>
  </si>
  <si>
    <t>Logitech Mouse</t>
  </si>
  <si>
    <t>Callas Phone Holder</t>
  </si>
  <si>
    <t>Casio MJ-12D 150</t>
  </si>
  <si>
    <t>Amazon Phone Holder</t>
  </si>
  <si>
    <t>Kanget Charger</t>
  </si>
  <si>
    <t>Amazon Basics Magic</t>
  </si>
  <si>
    <t>Zebronics Laptop</t>
  </si>
  <si>
    <t>Zebronics Earphones</t>
  </si>
  <si>
    <t>Redgear Mouse</t>
  </si>
  <si>
    <t>Jbl Microphone</t>
  </si>
  <si>
    <t>Fire-Boltt India Smartwatch</t>
  </si>
  <si>
    <t>Eveready Red 1012</t>
  </si>
  <si>
    <t>Infinity Phone</t>
  </si>
  <si>
    <t>Aircase Phone Case</t>
  </si>
  <si>
    <t>Brand Memory Card</t>
  </si>
  <si>
    <t>Parker Quink Ink</t>
  </si>
  <si>
    <t>Luxor Laptop</t>
  </si>
  <si>
    <t>Duracell Chhota Power</t>
  </si>
  <si>
    <t>Sandisk Ultra USB</t>
  </si>
  <si>
    <t>Parker Classic Gold</t>
  </si>
  <si>
    <t>Tarkan Phone</t>
  </si>
  <si>
    <t>Quantum Router</t>
  </si>
  <si>
    <t>Humble Phone</t>
  </si>
  <si>
    <t>Crucial Laptop</t>
  </si>
  <si>
    <t>Apc Back-UPS BX600C-IN</t>
  </si>
  <si>
    <t>Wembley LCD Writing</t>
  </si>
  <si>
    <t>Gizga Laptop</t>
  </si>
  <si>
    <t>E-Cosmos Plug LED</t>
  </si>
  <si>
    <t>Noise Earphones</t>
  </si>
  <si>
    <t>Gizga Phone Case</t>
  </si>
  <si>
    <t>Sandisk Digital Camera</t>
  </si>
  <si>
    <t>Digitek Phone Holder</t>
  </si>
  <si>
    <t>Classmate Laptop</t>
  </si>
  <si>
    <t>Lenovo Mouse</t>
  </si>
  <si>
    <t>Dyazo Phone Holder</t>
  </si>
  <si>
    <t>Western Hard Drive</t>
  </si>
  <si>
    <t>Logitech Microphone</t>
  </si>
  <si>
    <t>Portronics MPORT Ports</t>
  </si>
  <si>
    <t>Zinq Phone Holder</t>
  </si>
  <si>
    <t>Maono Microphone</t>
  </si>
  <si>
    <t>Table Laptop</t>
  </si>
  <si>
    <t>Boat Speaker</t>
  </si>
  <si>
    <t>Esnipe Charger</t>
  </si>
  <si>
    <t>Brustro Copytinta Coloured</t>
  </si>
  <si>
    <t>Cuzor Router</t>
  </si>
  <si>
    <t>Crucial SSD</t>
  </si>
  <si>
    <t>Portronics Laptop</t>
  </si>
  <si>
    <t>Inovera Laptop</t>
  </si>
  <si>
    <t>Tvara LCD Writing</t>
  </si>
  <si>
    <t>Redgear MP35 Speed-Type</t>
  </si>
  <si>
    <t>Logitech Phone</t>
  </si>
  <si>
    <t>Resonate Router</t>
  </si>
  <si>
    <t>3M Post-it Sticky</t>
  </si>
  <si>
    <t>Ofixo Laptop</t>
  </si>
  <si>
    <t>Airtel AMF-311WW Data</t>
  </si>
  <si>
    <t>Fedus Router</t>
  </si>
  <si>
    <t>Kingston DataTraveler Exodia</t>
  </si>
  <si>
    <t>Duracell Rechargeable 2500mAh</t>
  </si>
  <si>
    <t>Envie AA10004PLNi-CD Rechargeable</t>
  </si>
  <si>
    <t>Verilux Memory Card</t>
  </si>
  <si>
    <t>Anjaney Phone Holder</t>
  </si>
  <si>
    <t>Envie Charger</t>
  </si>
  <si>
    <t>Proelite Phone Case</t>
  </si>
  <si>
    <t>Pentonic Multicolor Ball</t>
  </si>
  <si>
    <t>Apsara Platinum Pencils</t>
  </si>
  <si>
    <t>Ant Mouse</t>
  </si>
  <si>
    <t>Pilot Liquid Ink</t>
  </si>
  <si>
    <t>Boat Phone Case</t>
  </si>
  <si>
    <t>It2M Laptop</t>
  </si>
  <si>
    <t>Ls Phone Case</t>
  </si>
  <si>
    <t>Klam LCD Writing</t>
  </si>
  <si>
    <t>Cp Memory Card</t>
  </si>
  <si>
    <t>Hp Deskjet 2331</t>
  </si>
  <si>
    <t>D-Link Phone</t>
  </si>
  <si>
    <t>Rpm Euro Games</t>
  </si>
  <si>
    <t>Wacom One CTL-472</t>
  </si>
  <si>
    <t>Lenovo Phone Holder</t>
  </si>
  <si>
    <t>Sony Phone</t>
  </si>
  <si>
    <t>Tukzer Laptop</t>
  </si>
  <si>
    <t>Infinity Microphone</t>
  </si>
  <si>
    <t>Robustrion Phone Holder</t>
  </si>
  <si>
    <t>Camel Artist Acrylic</t>
  </si>
  <si>
    <t>Supcares Phone Holder</t>
  </si>
  <si>
    <t>Zebronics Phone Case</t>
  </si>
  <si>
    <t>Western SSD</t>
  </si>
  <si>
    <t>Classmate Octane Colour</t>
  </si>
  <si>
    <t>Tukzer Stylus Pen</t>
  </si>
  <si>
    <t>Qubo Phone</t>
  </si>
  <si>
    <t>Duracell CR2025 Lithium</t>
  </si>
  <si>
    <t>Camel Fabrica Acrylic</t>
  </si>
  <si>
    <t>Lenovo Charger</t>
  </si>
  <si>
    <t>Hp Headphones</t>
  </si>
  <si>
    <t>Redragon Keyboard</t>
  </si>
  <si>
    <t>Hp Cartridge Ink</t>
  </si>
  <si>
    <t>Zebronics Zeb-JUKEBAR 3900</t>
  </si>
  <si>
    <t>Duracell CR2016 Lithium</t>
  </si>
  <si>
    <t>Mi Digital Camera</t>
  </si>
  <si>
    <t>Boult Headphones</t>
  </si>
  <si>
    <t>Esr Screen Protector</t>
  </si>
  <si>
    <t>Parker Vector Standard</t>
  </si>
  <si>
    <t>Silicone Earphones</t>
  </si>
  <si>
    <t>Canon PIXMA MG2577s</t>
  </si>
  <si>
    <t>Samsung 24-inch 46cm</t>
  </si>
  <si>
    <t>Faber-Castell Connector Pen</t>
  </si>
  <si>
    <t>Zinq Router</t>
  </si>
  <si>
    <t>Saleon Phone</t>
  </si>
  <si>
    <t>Rpm Laptop</t>
  </si>
  <si>
    <t>Wings Phone Case</t>
  </si>
  <si>
    <t>Cablet Hard Drive</t>
  </si>
  <si>
    <t>Wecool Earbuds</t>
  </si>
  <si>
    <t>Rc PRINT 790</t>
  </si>
  <si>
    <t>Redgear Headphones</t>
  </si>
  <si>
    <t>Amazfit Smart Watch</t>
  </si>
  <si>
    <t>Tabelito Phone Case</t>
  </si>
  <si>
    <t>Portronics Ruffpad Re-Writable</t>
  </si>
  <si>
    <t>Scarters Mouse</t>
  </si>
  <si>
    <t>Casio MJ-120D 150</t>
  </si>
  <si>
    <t>Parker Vector Camouflage</t>
  </si>
  <si>
    <t>Hp Deskjet 2723</t>
  </si>
  <si>
    <t>Xiaomi Router</t>
  </si>
  <si>
    <t>Slovic Phone</t>
  </si>
  <si>
    <t>Orico Phone Case</t>
  </si>
  <si>
    <t>Panasonic Charger</t>
  </si>
  <si>
    <t>Canon PIXMA E477</t>
  </si>
  <si>
    <t>Belkin Screen Protector</t>
  </si>
  <si>
    <t>Classmate Long Book</t>
  </si>
  <si>
    <t>Artis Charger</t>
  </si>
  <si>
    <t>Imou Memory Card</t>
  </si>
  <si>
    <t>Xiaomi Speaker</t>
  </si>
  <si>
    <t>Sennheiser Headphones</t>
  </si>
  <si>
    <t>Hb Phone Holder</t>
  </si>
  <si>
    <t>Hp Charger</t>
  </si>
  <si>
    <t>Gizga Speaker</t>
  </si>
  <si>
    <t>Camel Oil Pastel</t>
  </si>
  <si>
    <t>Foxin FTC 12A</t>
  </si>
  <si>
    <t>Robustrion Phone</t>
  </si>
  <si>
    <t>Pc Phone Holder</t>
  </si>
  <si>
    <t>Pilot Frixion Clicker</t>
  </si>
  <si>
    <t>Zebronics Phone Holder</t>
  </si>
  <si>
    <t>Hp Keyboard</t>
  </si>
  <si>
    <t>Inventis Portable Flexible</t>
  </si>
  <si>
    <t>Tp-Link TL-WA855RE 300</t>
  </si>
  <si>
    <t>Offbeat Mouse</t>
  </si>
  <si>
    <t>Classmate Drawing Book</t>
  </si>
  <si>
    <t>Parker Moments Vector</t>
  </si>
  <si>
    <t>Camlin Elegante Fountain</t>
  </si>
  <si>
    <t>Carecase Hard Drive</t>
  </si>
  <si>
    <t>Canon Speaker</t>
  </si>
  <si>
    <t>Hp v222w 64GB</t>
  </si>
  <si>
    <t>Bestor LCD Writing</t>
  </si>
  <si>
    <t>Lenovo Laptop</t>
  </si>
  <si>
    <t>Swapkart Power Bank</t>
  </si>
  <si>
    <t>Infinity Speaker</t>
  </si>
  <si>
    <t>Pigeon Electric Kettle</t>
  </si>
  <si>
    <t>Usha Heater</t>
  </si>
  <si>
    <t>Amazon Heater</t>
  </si>
  <si>
    <t>Stylehouse Lint Remover</t>
  </si>
  <si>
    <t>Beatxp Digital Scale</t>
  </si>
  <si>
    <t>Glun Digital Scale</t>
  </si>
  <si>
    <t>Pigeon Food Processor</t>
  </si>
  <si>
    <t>Prestige Electric Kettle</t>
  </si>
  <si>
    <t>Bajaj Heater</t>
  </si>
  <si>
    <t>Pigeon Induction Cooktop</t>
  </si>
  <si>
    <t>Shoptoshop Lint Remover</t>
  </si>
  <si>
    <t>Orpat Heater</t>
  </si>
  <si>
    <t>Pro365 Indo Mocktails</t>
  </si>
  <si>
    <t>Bajaj DX-6 1000W</t>
  </si>
  <si>
    <t>Croma 500W Mixer</t>
  </si>
  <si>
    <t>Havells Instanio 3-Litre</t>
  </si>
  <si>
    <t>Morphy Heater</t>
  </si>
  <si>
    <t>Havells Electric Kettle</t>
  </si>
  <si>
    <t>Kent Electric Kettle</t>
  </si>
  <si>
    <t>Lifelong LLMG23 Power</t>
  </si>
  <si>
    <t>Bajaj Majesty DX-11</t>
  </si>
  <si>
    <t>Bajaj Rex 500W</t>
  </si>
  <si>
    <t>Lifelong Electric Kettle</t>
  </si>
  <si>
    <t>Lifelong Heater</t>
  </si>
  <si>
    <t>R Lint Remover</t>
  </si>
  <si>
    <t>Inalsa Electric Kettle</t>
  </si>
  <si>
    <t>Prestige Induction Cooktop</t>
  </si>
  <si>
    <t>Pigeon Healthifry Digital</t>
  </si>
  <si>
    <t>Prettykrafts Laundry Basket</t>
  </si>
  <si>
    <t>Philips Garment Steamer</t>
  </si>
  <si>
    <t>Havells Immersion HB15</t>
  </si>
  <si>
    <t>Agaro Lint Remover</t>
  </si>
  <si>
    <t>Nutripro Juicer</t>
  </si>
  <si>
    <t>Philips Lint Remover</t>
  </si>
  <si>
    <t>Havells Heater</t>
  </si>
  <si>
    <t>Agaro Regal 800</t>
  </si>
  <si>
    <t>Philips Induction Cooktop</t>
  </si>
  <si>
    <t>Agaro Electric Kettle</t>
  </si>
  <si>
    <t>Butterfly Jet Elite</t>
  </si>
  <si>
    <t>Soflin Egg Boiler</t>
  </si>
  <si>
    <t>Amazon Electric Kettle</t>
  </si>
  <si>
    <t>Prestige Sandwich Maker</t>
  </si>
  <si>
    <t>Orient Electric Fabrijoy</t>
  </si>
  <si>
    <t>Philips GC181 Heavy</t>
  </si>
  <si>
    <t>Bulfyss Lint Remover</t>
  </si>
  <si>
    <t>Bajaj DX-7 1000W</t>
  </si>
  <si>
    <t>Room Heater</t>
  </si>
  <si>
    <t>Wonderchef Food Processor</t>
  </si>
  <si>
    <t>Usha Armor AR1100WB</t>
  </si>
  <si>
    <t>Butterfly Electric Kettle</t>
  </si>
  <si>
    <t>Crompton Heater</t>
  </si>
  <si>
    <t>Borosil Food Processor</t>
  </si>
  <si>
    <t>Prestige IRIS Plus</t>
  </si>
  <si>
    <t>Simxen Egg Boiler</t>
  </si>
  <si>
    <t>Healthsense Digital Scale</t>
  </si>
  <si>
    <t>Bosch Pro 1000W</t>
  </si>
  <si>
    <t>Bulfyss Digital Scale</t>
  </si>
  <si>
    <t>Vr Pcs Different</t>
  </si>
  <si>
    <t>Orient Electric Apex-FX</t>
  </si>
  <si>
    <t>Prettykrafts Folding Laundry</t>
  </si>
  <si>
    <t>Eureka Forbes Trendy</t>
  </si>
  <si>
    <t>Maharaja Heater</t>
  </si>
  <si>
    <t>Bajaj DX-2 600W</t>
  </si>
  <si>
    <t>Agaro Supreme High</t>
  </si>
  <si>
    <t>Orpat Food Processor</t>
  </si>
  <si>
    <t>Gilton Egg Boiler</t>
  </si>
  <si>
    <t>Philips Digital Air</t>
  </si>
  <si>
    <t>Milton Electric Kettle</t>
  </si>
  <si>
    <t>Philips Daily Collection</t>
  </si>
  <si>
    <t>Usha Heat Convector</t>
  </si>
  <si>
    <t>Philips HL7756 Mixer</t>
  </si>
  <si>
    <t>Kuber Industries Waterproof</t>
  </si>
  <si>
    <t>Lifelong LLMG93 500</t>
  </si>
  <si>
    <t>Ikea Frother for</t>
  </si>
  <si>
    <t>Lint Remover Woolen</t>
  </si>
  <si>
    <t>C Lint Remover</t>
  </si>
  <si>
    <t>Pigeon Stovekraft Slice</t>
  </si>
  <si>
    <t>Luminous Vento Deluxe</t>
  </si>
  <si>
    <t>Wipro Electric Kettle</t>
  </si>
  <si>
    <t>Kitchen Water Purifier</t>
  </si>
  <si>
    <t>Ikea 903 391</t>
  </si>
  <si>
    <t>Hul Water Purifier</t>
  </si>
  <si>
    <t>Prestige Juicer</t>
  </si>
  <si>
    <t>Preethi Blue Leaf</t>
  </si>
  <si>
    <t>Themisto 350 Watts</t>
  </si>
  <si>
    <t>Butterfly Smart Mixer</t>
  </si>
  <si>
    <t>Instacuppa Food Processor</t>
  </si>
  <si>
    <t>Usha 1602 1000</t>
  </si>
  <si>
    <t>Kent Food Processor</t>
  </si>
  <si>
    <t>White Feather Portable</t>
  </si>
  <si>
    <t>Philips PowerPro FC9352</t>
  </si>
  <si>
    <t>Saiellin Lint Remover</t>
  </si>
  <si>
    <t>Cookwell Bullet Mixer</t>
  </si>
  <si>
    <t>Prestige PRWO 8-2</t>
  </si>
  <si>
    <t>Swiffer Heater</t>
  </si>
  <si>
    <t>Hindware Heater</t>
  </si>
  <si>
    <t>Atom Digital Scale</t>
  </si>
  <si>
    <t>Croma 1100 Dry</t>
  </si>
  <si>
    <t>Lint Roller with</t>
  </si>
  <si>
    <t>Portable Lint Remover</t>
  </si>
  <si>
    <t>Atomberg Renesa 1200mm</t>
  </si>
  <si>
    <t>Usha Induction Cooktop</t>
  </si>
  <si>
    <t>Reffair Water Purifier</t>
  </si>
  <si>
    <t>1000 Heater</t>
  </si>
  <si>
    <t>Eureka Forbes Wet</t>
  </si>
  <si>
    <t>Activa Heater</t>
  </si>
  <si>
    <t>Philips Food Processor</t>
  </si>
  <si>
    <t>V-Guard Zio Instant</t>
  </si>
  <si>
    <t>Homeistic Heater</t>
  </si>
  <si>
    <t>Kitchenwell 18Pc Plastic</t>
  </si>
  <si>
    <t>Agaro 33398 Rapid</t>
  </si>
  <si>
    <t>Skytone Food Processor</t>
  </si>
  <si>
    <t>Eureka Forbes Supervac</t>
  </si>
  <si>
    <t>Mi Water Purifier</t>
  </si>
  <si>
    <t>Tata Swach Bulb</t>
  </si>
  <si>
    <t>Havells Ambrose 1200mm</t>
  </si>
  <si>
    <t>Prettykrafts Laundry Bag</t>
  </si>
  <si>
    <t>Fabware Phone Case</t>
  </si>
  <si>
    <t>Brayden Food Processor</t>
  </si>
  <si>
    <t>Bajaj Frore 1200</t>
  </si>
  <si>
    <t>Venus Digital Scale</t>
  </si>
  <si>
    <t>Bajaj ATX 750-Watt</t>
  </si>
  <si>
    <t>Coway Water Purifier</t>
  </si>
  <si>
    <t>Kent Water Purifier</t>
  </si>
  <si>
    <t>Homepack Heater</t>
  </si>
  <si>
    <t>Bajaj Rex 750W</t>
  </si>
  <si>
    <t>Heart Home Waterproof</t>
  </si>
  <si>
    <t>Milton Smart Egg</t>
  </si>
  <si>
    <t>Ibell Electric Kettle</t>
  </si>
  <si>
    <t>Tosaa T2STSR Sandwich</t>
  </si>
  <si>
    <t>V-Guard Heater</t>
  </si>
  <si>
    <t>Akiara Sewing Machine</t>
  </si>
  <si>
    <t>Usha Garment Steamer</t>
  </si>
  <si>
    <t>Widewings Phone Holder</t>
  </si>
  <si>
    <t>Morphy Richards Icon</t>
  </si>
  <si>
    <t>Vedini Transparent Empty</t>
  </si>
  <si>
    <t>Crompton Sea Sapphira</t>
  </si>
  <si>
    <t>Jm SELLER 180</t>
  </si>
  <si>
    <t>Oratech Food Processor</t>
  </si>
  <si>
    <t>Havells Glaze 74W</t>
  </si>
  <si>
    <t>Pick Lint Remover</t>
  </si>
  <si>
    <t>Rico Food Processor</t>
  </si>
  <si>
    <t>Butterfly Smart Wet</t>
  </si>
  <si>
    <t>Agaro Marvel Liters</t>
  </si>
  <si>
    <t>Bajaj DHX-9 1000W</t>
  </si>
  <si>
    <t>Aquasure Water Purifier</t>
  </si>
  <si>
    <t>Royal Food Processor</t>
  </si>
  <si>
    <t>Enem Sealing Machine</t>
  </si>
  <si>
    <t>Wipro Vesta 1200</t>
  </si>
  <si>
    <t>Vrprime Lint Remover</t>
  </si>
  <si>
    <t>Philips Water Purifier</t>
  </si>
  <si>
    <t>Eopora Heater</t>
  </si>
  <si>
    <t>Usha Goliath GO1200WG</t>
  </si>
  <si>
    <t>Wipro Vesta Electric</t>
  </si>
  <si>
    <t>Philips Juicer</t>
  </si>
  <si>
    <t>Kitchenwell Digital Scale</t>
  </si>
  <si>
    <t>Figment Handheld Milk</t>
  </si>
  <si>
    <t>Balzano Food Processor</t>
  </si>
  <si>
    <t>Swiss Military VC03</t>
  </si>
  <si>
    <t>Zuvexa Food Processor</t>
  </si>
  <si>
    <t>Activa Instant LTR</t>
  </si>
  <si>
    <t>Lifelong 2-in1 Egg</t>
  </si>
  <si>
    <t>Indias Electro-Instant Water</t>
  </si>
  <si>
    <t>Amazonbasics Induction Cooktop</t>
  </si>
  <si>
    <t>Sui Food Processor</t>
  </si>
  <si>
    <t>Esquire Laundry Basket</t>
  </si>
  <si>
    <t>Philips Air Fryer</t>
  </si>
  <si>
    <t>Usha Sewing Machine</t>
  </si>
  <si>
    <t>Black Garment Steamer</t>
  </si>
  <si>
    <t>Personal Food Processor</t>
  </si>
  <si>
    <t>Sujata Juicer</t>
  </si>
  <si>
    <t>Sure Water Purifier</t>
  </si>
  <si>
    <t>Dr Digital Scale</t>
  </si>
  <si>
    <t>Tesora Electric Kettle</t>
  </si>
  <si>
    <t>Agaro Ace 1600</t>
  </si>
  <si>
    <t>Inalsa Food Processor</t>
  </si>
  <si>
    <t>Borosil Electric Egg</t>
  </si>
  <si>
    <t>Wipro Sandwich Maker</t>
  </si>
  <si>
    <t>Rico Heater</t>
  </si>
  <si>
    <t>Eureka Water Purifier</t>
  </si>
  <si>
    <t>Csi Heater</t>
  </si>
  <si>
    <t>Morphy Richards Europa</t>
  </si>
  <si>
    <t>Lifelong Power Pro</t>
  </si>
  <si>
    <t>Bajaj PYGMY MINI</t>
  </si>
  <si>
    <t>Crompton InstaGlide 1000-Watts</t>
  </si>
  <si>
    <t>Prestige Water Purifier</t>
  </si>
  <si>
    <t>Gadgetronics Digital Scale</t>
  </si>
  <si>
    <t>Tom Jerry Folding</t>
  </si>
  <si>
    <t>Ikea Little Loved</t>
  </si>
  <si>
    <t>House Quirk Reusable</t>
  </si>
  <si>
    <t>Allin Water Purifier</t>
  </si>
  <si>
    <t>Multifunctional Garment Steamer</t>
  </si>
  <si>
    <t>Kent Sandwich Maker</t>
  </si>
  <si>
    <t>Candes Heater</t>
  </si>
  <si>
    <t>Inalsa Heater</t>
  </si>
  <si>
    <t>Havells Zella Flap</t>
  </si>
  <si>
    <t>Ibell Sandwich Maker</t>
  </si>
  <si>
    <t>Inalsa Vacuum Cleaner</t>
  </si>
  <si>
    <t>Mr Food Processor</t>
  </si>
  <si>
    <t>Crompton Hill Briz</t>
  </si>
  <si>
    <t>Aquadpure Water Purifier</t>
  </si>
  <si>
    <t>Amazon Basics 650</t>
  </si>
  <si>
    <t>Haneul Heater</t>
  </si>
  <si>
    <t>Melbon Heater</t>
  </si>
  <si>
    <t>Cello Eliza Plastic</t>
  </si>
  <si>
    <t>Activa 1200 HIGH</t>
  </si>
  <si>
    <t>Shakti Technology High</t>
  </si>
  <si>
    <t>American Water Purifier</t>
  </si>
  <si>
    <t>Demokrazy Nova Lint</t>
  </si>
  <si>
    <t>Instant Pot Air</t>
  </si>
  <si>
    <t>Livpure Water Purifier</t>
  </si>
  <si>
    <t>Philips Hi113 1000-Watt</t>
  </si>
  <si>
    <t>Kuber Industries Round</t>
  </si>
  <si>
    <t>Preethi MGA-502 4-Litre</t>
  </si>
  <si>
    <t>Usha Aurora 1000</t>
  </si>
  <si>
    <t>Ecovacs Phone Case</t>
  </si>
  <si>
    <t>Kent Gold Optima</t>
  </si>
  <si>
    <t>Avnish Water Purifier</t>
  </si>
  <si>
    <t>Khaitan Heater</t>
  </si>
  <si>
    <t>Usha RapidMix 500-Watt</t>
  </si>
  <si>
    <t>Havells Gatik Neo</t>
  </si>
  <si>
    <t>Inalsa Upright Vacuum</t>
  </si>
  <si>
    <t>Nirdambhay Mini Bag</t>
  </si>
  <si>
    <t>Cello Non-Stick Aluminium</t>
  </si>
  <si>
    <t>Proven Water Purifier</t>
  </si>
  <si>
    <t>Morphy Richards Daisy</t>
  </si>
  <si>
    <t>Zuvexa Egg Boiler</t>
  </si>
  <si>
    <t>Ao Heater</t>
  </si>
  <si>
    <t>Havells Festiva 1200mm</t>
  </si>
  <si>
    <t>Inalsa Vaccum Cleaner</t>
  </si>
  <si>
    <t>Aquaguard Water Purifier</t>
  </si>
  <si>
    <t>Milk Food Processor</t>
  </si>
  <si>
    <t>Panasonic SR-WA22H Automatic</t>
  </si>
  <si>
    <t>Instacuppa Phone Holder</t>
  </si>
  <si>
    <t>Goodscity Garment Steamer</t>
  </si>
  <si>
    <t>Solidaire 550-Watt Mixer</t>
  </si>
  <si>
    <t>Amazon Food Processor</t>
  </si>
  <si>
    <t>Healthsense Lint Remover</t>
  </si>
  <si>
    <t>Agaro Classic Portable</t>
  </si>
  <si>
    <t>Agaro Juicer</t>
  </si>
  <si>
    <t>Wipro Smartlife Super</t>
  </si>
  <si>
    <t>Amazonbasics Cylinder Bagless</t>
  </si>
  <si>
    <t>Saiellin Heater</t>
  </si>
  <si>
    <t>Longway Heater</t>
  </si>
  <si>
    <t>Prestige PWG Wet</t>
  </si>
  <si>
    <t>Pigeon Zest Mixer</t>
  </si>
  <si>
    <t>Borosil Heater</t>
  </si>
  <si>
    <t>Singer Electric Kettle</t>
  </si>
  <si>
    <t>Orient Heater</t>
  </si>
  <si>
    <t>Crompton Brio 1000-Watts</t>
  </si>
  <si>
    <t>Butterfly Hero Mixer</t>
  </si>
  <si>
    <t>Racold Heater</t>
  </si>
  <si>
    <t>Lg Water Purifier</t>
  </si>
  <si>
    <t>Eureka Forbes Aquasure</t>
  </si>
  <si>
    <t>Green Tales Heat</t>
  </si>
  <si>
    <t>Saleon Heater</t>
  </si>
  <si>
    <t>Sujata Chutney Steel</t>
  </si>
  <si>
    <t>Kenstar Heater</t>
  </si>
  <si>
    <t>Nexoms Instant Heating</t>
  </si>
  <si>
    <t>Jialto Mini Waffle</t>
  </si>
  <si>
    <t>Ionix Digital Scale</t>
  </si>
  <si>
    <t>Kitchen Electric Kettle</t>
  </si>
  <si>
    <t>Esn Heater</t>
  </si>
  <si>
    <t>Pajaka Water Purifier</t>
  </si>
  <si>
    <t>Saiyam Stainless Steel</t>
  </si>
  <si>
    <t>Konvio Water Purifier</t>
  </si>
  <si>
    <t>Havells Glydo 1000</t>
  </si>
  <si>
    <t>Raffles Water Purifier</t>
  </si>
  <si>
    <t>Ionix Water Purifier</t>
  </si>
  <si>
    <t>Knyuc Heater</t>
  </si>
  <si>
    <t>Inkulture Stainless_Steel Measuring</t>
  </si>
  <si>
    <t>Macmillan Water Purifier</t>
  </si>
  <si>
    <t>Havells zire 1000</t>
  </si>
  <si>
    <t>Te Instant Electric</t>
  </si>
  <si>
    <t>Zigma Heater</t>
  </si>
  <si>
    <t>Sujata Dynamix Mixer</t>
  </si>
  <si>
    <t>Lifelong LLMG74 750</t>
  </si>
  <si>
    <t>Ttk Prestige Limited</t>
  </si>
  <si>
    <t>Agaro Garment Steamer</t>
  </si>
  <si>
    <t>Vapja Food Processor</t>
  </si>
  <si>
    <t>Philips Sandwich Maker</t>
  </si>
  <si>
    <t>Usha 3710 Heavy</t>
  </si>
  <si>
    <t>Campfire Heater</t>
  </si>
  <si>
    <t>Themisto Digital Scale</t>
  </si>
  <si>
    <t>Fya Handheld Vacuum</t>
  </si>
  <si>
    <t>Lifelong Sandwich Maker</t>
  </si>
  <si>
    <t>Kuber Industries Nylon</t>
  </si>
  <si>
    <t>Bulfyss Plastic Sticky</t>
  </si>
  <si>
    <t>T Food Processor</t>
  </si>
  <si>
    <t>Empty Mist Trigger</t>
  </si>
  <si>
    <t>Lonaxa Food Processor</t>
  </si>
  <si>
    <t>Cafe JEI French</t>
  </si>
  <si>
    <t>Borosil Sandwich Maker</t>
  </si>
  <si>
    <t>Prestige PSMFB 800</t>
  </si>
  <si>
    <t>Maharaja Juicer</t>
  </si>
  <si>
    <t>Cello Electric Kettle</t>
  </si>
  <si>
    <t>Agaro Water Purifier</t>
  </si>
  <si>
    <t>Wolpin Lint Roller</t>
  </si>
  <si>
    <t>Abode Phone Holder</t>
  </si>
  <si>
    <t>Sujata Supermix Mixer</t>
  </si>
  <si>
    <t>Cardex Digital Scale</t>
  </si>
  <si>
    <t>V-Guard Water Purifier</t>
  </si>
  <si>
    <t>Bajaj Rex DLX</t>
  </si>
  <si>
    <t>Aqua Water Purifier</t>
  </si>
  <si>
    <t>Prettykrafts Laundry Square</t>
  </si>
  <si>
    <t>Libra Roti Maker</t>
  </si>
  <si>
    <t>Glen Electric Multi</t>
  </si>
  <si>
    <t>Dynore Stainless Steel</t>
  </si>
  <si>
    <t>Lint Lint Remover</t>
  </si>
  <si>
    <t>Monitor Phone Holder</t>
  </si>
  <si>
    <t>Ibell Induction Cooktop</t>
  </si>
  <si>
    <t>Lacopine Mini Pocket</t>
  </si>
  <si>
    <t>Activa Easy Mix</t>
  </si>
  <si>
    <t>Wipro Garment Steamer</t>
  </si>
  <si>
    <t>Mi Robot Vacuum-Mop</t>
  </si>
  <si>
    <t>Havells Ventil Air</t>
  </si>
  <si>
    <t>Agaro Phone Holder</t>
  </si>
  <si>
    <t>Crompton Highspeed Markle</t>
  </si>
  <si>
    <t>Lifelong LLWM105 750-Watt</t>
  </si>
  <si>
    <t>Portable Heater</t>
  </si>
  <si>
    <t>Karcher Water Purifier</t>
  </si>
  <si>
    <t>Inalsa Air Fryer</t>
  </si>
  <si>
    <t>Amazonbasics High Speed</t>
  </si>
  <si>
    <t>Eco Crystal inch</t>
  </si>
  <si>
    <t>Borosil Electric Kettle</t>
  </si>
  <si>
    <t>Philips Drip Coffee</t>
  </si>
  <si>
    <t>Eureka Forbes Euroclean</t>
  </si>
  <si>
    <t>Larrito wooden Cool</t>
  </si>
  <si>
    <t>Hilton Heater</t>
  </si>
  <si>
    <t>Syska SDI-07 1000</t>
  </si>
  <si>
    <t>Ikea Milk Frother</t>
  </si>
  <si>
    <t>Kitchengenix Mini Waffle</t>
  </si>
  <si>
    <t>Bajaj HM-01 Powerful</t>
  </si>
  <si>
    <t>Knowza Food Processor</t>
  </si>
  <si>
    <t>4 Food Processor</t>
  </si>
  <si>
    <t>Philips Electric Kettle</t>
  </si>
  <si>
    <t>Libra Heater</t>
  </si>
  <si>
    <t>Ngi Lint Remover</t>
  </si>
  <si>
    <t>Noir Water Purifier</t>
  </si>
  <si>
    <t>Prestige Delight PRWO</t>
  </si>
  <si>
    <t>Product Name</t>
  </si>
  <si>
    <t>Count of rating</t>
  </si>
  <si>
    <t>Count of Product Name</t>
  </si>
  <si>
    <t>6.  Products with the highest reviews</t>
  </si>
  <si>
    <t>5.  Average actual price vs discounted</t>
  </si>
  <si>
    <t>3. Review by category</t>
  </si>
  <si>
    <t>8.  Product ratings distribution</t>
  </si>
  <si>
    <t>Rating_round</t>
  </si>
  <si>
    <t>Potential_revenue</t>
  </si>
  <si>
    <t>9. Potential Revenue by Cat.</t>
  </si>
  <si>
    <t>Sum of Potential_revenue</t>
  </si>
  <si>
    <t>4. Product with highest average rating</t>
  </si>
  <si>
    <t>Average of rating</t>
  </si>
  <si>
    <t>Sum of discount_percentage</t>
  </si>
  <si>
    <t>7. Products with discount of 50% and more</t>
  </si>
  <si>
    <t>10. Price range</t>
  </si>
  <si>
    <t>0-10000</t>
  </si>
  <si>
    <t>10000-20000</t>
  </si>
  <si>
    <t>20000-30000</t>
  </si>
  <si>
    <t>30000-40000</t>
  </si>
  <si>
    <t>40000-50000</t>
  </si>
  <si>
    <t>50000-60000</t>
  </si>
  <si>
    <t>60000-70000</t>
  </si>
  <si>
    <t>70000-80000</t>
  </si>
  <si>
    <t>80000-90000</t>
  </si>
  <si>
    <t>130000-140000</t>
  </si>
  <si>
    <t>Price Range</t>
  </si>
  <si>
    <t>Sum of rating_count</t>
  </si>
  <si>
    <t>13. categories with highest products</t>
  </si>
  <si>
    <t>12. Rating with discount</t>
  </si>
  <si>
    <t>Avg. Actual_price</t>
  </si>
  <si>
    <t>Avg. discounted_price</t>
  </si>
  <si>
    <t>Avg. discount_pct</t>
  </si>
  <si>
    <t>Sum of actual_price</t>
  </si>
  <si>
    <t>7. 50% or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</si>
</sst>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_(* #,##0_);_(* \(#,##0\);_(* &quot;-&quot;??_);_(@_)"/>
    <numFmt numFmtId="166" formatCode="0.0"/>
    <numFmt numFmtId="168" formatCode="[&gt;=1000000]#,##0.0,,&quot;M&quot;;[&gt;=1000]#,##0.0,&quot;K&quot;;#,##0"/>
    <numFmt numFmtId="169" formatCode="[&gt;=1000000]#,##0.00,,&quot;M&quot;;[&gt;=1000]#,##0.00,&quot;K&quot;;#,##0"/>
    <numFmt numFmtId="171" formatCode="[&gt;=1000000]#,##0.0,,&quot;M&quot;;[&gt;=1000]#,##0.0,&quot;K&quot;;#,##0.0"/>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6">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0" fontId="0" fillId="0" borderId="0" xfId="0" pivotButton="1"/>
    <xf numFmtId="0" fontId="0" fillId="0" borderId="0" xfId="0" applyAlignment="1">
      <alignment horizontal="left"/>
    </xf>
    <xf numFmtId="2" fontId="0" fillId="0" borderId="0" xfId="0" applyNumberFormat="1"/>
    <xf numFmtId="166" fontId="0" fillId="0" borderId="0" xfId="0" applyNumberFormat="1"/>
    <xf numFmtId="165" fontId="0" fillId="0" borderId="0" xfId="0" applyNumberFormat="1"/>
    <xf numFmtId="1" fontId="0" fillId="0" borderId="0" xfId="0" applyNumberFormat="1"/>
    <xf numFmtId="0" fontId="0" fillId="0" borderId="0" xfId="0" applyNumberFormat="1"/>
    <xf numFmtId="168" fontId="0" fillId="0" borderId="0" xfId="0" applyNumberFormat="1"/>
    <xf numFmtId="169" fontId="0" fillId="0" borderId="0" xfId="0" applyNumberFormat="1"/>
    <xf numFmtId="168" fontId="0" fillId="0" borderId="0" xfId="0" applyNumberFormat="1" applyAlignment="1">
      <alignment horizontal="left"/>
    </xf>
    <xf numFmtId="17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6" formatCode="0.0"/>
    </dxf>
    <dxf>
      <fill>
        <patternFill>
          <bgColor theme="1" tint="0.499984740745262"/>
        </patternFill>
      </fill>
    </dxf>
    <dxf>
      <numFmt numFmtId="168" formatCode="[&gt;=1000000]#,##0.0,,&quot;M&quot;;[&gt;=1000]#,##0.0,&quot;K&quot;;#,##0"/>
    </dxf>
    <dxf>
      <numFmt numFmtId="168" formatCode="[&gt;=1000000]#,##0.0,,&quot;M&quot;;[&gt;=1000]#,##0.0,&quot;K&quot;;#,##0"/>
    </dxf>
    <dxf>
      <numFmt numFmtId="2" formatCode="0.00"/>
    </dxf>
    <dxf>
      <numFmt numFmtId="1" formatCode="0"/>
    </dxf>
    <dxf>
      <numFmt numFmtId="2" formatCode="0.00"/>
    </dxf>
    <dxf>
      <numFmt numFmtId="1" formatCode="0"/>
    </dxf>
    <dxf>
      <numFmt numFmtId="167" formatCode="0.00000"/>
    </dxf>
    <dxf>
      <numFmt numFmtId="166" formatCode="0.0"/>
    </dxf>
    <dxf>
      <numFmt numFmtId="166" formatCode="0.0"/>
    </dxf>
    <dxf>
      <numFmt numFmtId="165" formatCode="_(* #,##0_);_(* \(#,##0\);_(* &quot;-&quot;??_);_(@_)"/>
    </dxf>
    <dxf>
      <numFmt numFmtId="165" formatCode="_(* #,##0_);_(* \(#,##0\);_(* &quot;-&quot;??_);_(@_)"/>
    </dxf>
    <dxf>
      <numFmt numFmtId="167" formatCode="0.00000"/>
    </dxf>
    <dxf>
      <numFmt numFmtId="166" formatCode="0.0"/>
    </dxf>
    <dxf>
      <numFmt numFmtId="166" formatCode="0.0"/>
    </dxf>
    <dxf>
      <numFmt numFmtId="165" formatCode="_(* #,##0_);_(* \(#,##0\);_(* &quot;-&quot;??_);_(@_)"/>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pivot="0" table="0" count="1" xr9:uid="{8D89AC81-161D-4C62-8C83-0238D27791CA}">
      <tableStyleElement type="wholeTable" dxfId="1"/>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[Amazon_Casestudy_Olayinka_Balogun.xlsx]Pivots!PivotTable3</c:name>
    <c:fmtId val="9"/>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Avg. Actual Price vs Avg. Discount Price</a:t>
            </a:r>
          </a:p>
        </c:rich>
      </c:tx>
      <c:layout>
        <c:manualLayout>
          <c:xMode val="edge"/>
          <c:yMode val="edge"/>
          <c:x val="0.22762081447416924"/>
          <c:y val="0"/>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1965843796552"/>
          <c:y val="0.12365675507666805"/>
          <c:w val="0.67611798333343409"/>
          <c:h val="0.7814199129714049"/>
        </c:manualLayout>
      </c:layout>
      <c:barChart>
        <c:barDir val="bar"/>
        <c:grouping val="clustered"/>
        <c:varyColors val="0"/>
        <c:ser>
          <c:idx val="0"/>
          <c:order val="0"/>
          <c:tx>
            <c:strRef>
              <c:f>Pivots!$B$29</c:f>
              <c:strCache>
                <c:ptCount val="1"/>
                <c:pt idx="0">
                  <c:v>Avg. Actual_price</c:v>
                </c:pt>
              </c:strCache>
            </c:strRef>
          </c:tx>
          <c:spPr>
            <a:solidFill>
              <a:schemeClr val="accent1"/>
            </a:solidFill>
            <a:ln>
              <a:noFill/>
            </a:ln>
            <a:effectLst/>
          </c:spPr>
          <c:invertIfNegative val="0"/>
          <c:cat>
            <c:strRef>
              <c:f>Pivots!$A$30:$A$38</c:f>
              <c:strCache>
                <c:ptCount val="9"/>
                <c:pt idx="0">
                  <c:v>Toys &amp; Games</c:v>
                </c:pt>
                <c:pt idx="1">
                  <c:v>Office Products</c:v>
                </c:pt>
                <c:pt idx="2">
                  <c:v>Home Improvement</c:v>
                </c:pt>
                <c:pt idx="3">
                  <c:v>Computers  &amp;  Accessories</c:v>
                </c:pt>
                <c:pt idx="4">
                  <c:v>Musical Instruments</c:v>
                </c:pt>
                <c:pt idx="5">
                  <c:v>Computers &amp; Accessories</c:v>
                </c:pt>
                <c:pt idx="6">
                  <c:v>Car &amp; Motorbike</c:v>
                </c:pt>
                <c:pt idx="7">
                  <c:v>Home &amp; Kitchen</c:v>
                </c:pt>
                <c:pt idx="8">
                  <c:v>Electronics</c:v>
                </c:pt>
              </c:strCache>
            </c:strRef>
          </c:cat>
          <c:val>
            <c:numRef>
              <c:f>Pivots!$B$30:$B$38</c:f>
              <c:numCache>
                <c:formatCode>0</c:formatCode>
                <c:ptCount val="9"/>
                <c:pt idx="0">
                  <c:v>150</c:v>
                </c:pt>
                <c:pt idx="1">
                  <c:v>397.19354838709677</c:v>
                </c:pt>
                <c:pt idx="2">
                  <c:v>799</c:v>
                </c:pt>
                <c:pt idx="3">
                  <c:v>1099</c:v>
                </c:pt>
                <c:pt idx="4">
                  <c:v>1347</c:v>
                </c:pt>
                <c:pt idx="5">
                  <c:v>1684.9165486725665</c:v>
                </c:pt>
                <c:pt idx="6">
                  <c:v>4000</c:v>
                </c:pt>
                <c:pt idx="7">
                  <c:v>4157.0356347438756</c:v>
                </c:pt>
                <c:pt idx="8">
                  <c:v>10127.311787072244</c:v>
                </c:pt>
              </c:numCache>
            </c:numRef>
          </c:val>
          <c:extLst>
            <c:ext xmlns:c16="http://schemas.microsoft.com/office/drawing/2014/chart" uri="{C3380CC4-5D6E-409C-BE32-E72D297353CC}">
              <c16:uniqueId val="{00000000-8E1B-4F84-9063-4E1CC06466C2}"/>
            </c:ext>
          </c:extLst>
        </c:ser>
        <c:ser>
          <c:idx val="1"/>
          <c:order val="1"/>
          <c:tx>
            <c:strRef>
              <c:f>Pivots!$C$29</c:f>
              <c:strCache>
                <c:ptCount val="1"/>
                <c:pt idx="0">
                  <c:v>Avg. discounted_price</c:v>
                </c:pt>
              </c:strCache>
            </c:strRef>
          </c:tx>
          <c:spPr>
            <a:solidFill>
              <a:schemeClr val="accent2"/>
            </a:solidFill>
            <a:ln>
              <a:noFill/>
            </a:ln>
            <a:effectLst/>
          </c:spPr>
          <c:invertIfNegative val="0"/>
          <c:cat>
            <c:strRef>
              <c:f>Pivots!$A$30:$A$38</c:f>
              <c:strCache>
                <c:ptCount val="9"/>
                <c:pt idx="0">
                  <c:v>Toys &amp; Games</c:v>
                </c:pt>
                <c:pt idx="1">
                  <c:v>Office Products</c:v>
                </c:pt>
                <c:pt idx="2">
                  <c:v>Home Improvement</c:v>
                </c:pt>
                <c:pt idx="3">
                  <c:v>Computers  &amp;  Accessories</c:v>
                </c:pt>
                <c:pt idx="4">
                  <c:v>Musical Instruments</c:v>
                </c:pt>
                <c:pt idx="5">
                  <c:v>Computers &amp; Accessories</c:v>
                </c:pt>
                <c:pt idx="6">
                  <c:v>Car &amp; Motorbike</c:v>
                </c:pt>
                <c:pt idx="7">
                  <c:v>Home &amp; Kitchen</c:v>
                </c:pt>
                <c:pt idx="8">
                  <c:v>Electronics</c:v>
                </c:pt>
              </c:strCache>
            </c:strRef>
          </c:cat>
          <c:val>
            <c:numRef>
              <c:f>Pivots!$C$30:$C$38</c:f>
              <c:numCache>
                <c:formatCode>0</c:formatCode>
                <c:ptCount val="9"/>
                <c:pt idx="0">
                  <c:v>150</c:v>
                </c:pt>
                <c:pt idx="1">
                  <c:v>301.58064516129031</c:v>
                </c:pt>
                <c:pt idx="2">
                  <c:v>337</c:v>
                </c:pt>
                <c:pt idx="3">
                  <c:v>399</c:v>
                </c:pt>
                <c:pt idx="4">
                  <c:v>638</c:v>
                </c:pt>
                <c:pt idx="5">
                  <c:v>843.63190265486719</c:v>
                </c:pt>
                <c:pt idx="6">
                  <c:v>2339</c:v>
                </c:pt>
                <c:pt idx="7">
                  <c:v>2327.4271937639201</c:v>
                </c:pt>
                <c:pt idx="8">
                  <c:v>5965.88783269962</c:v>
                </c:pt>
              </c:numCache>
            </c:numRef>
          </c:val>
          <c:extLst>
            <c:ext xmlns:c16="http://schemas.microsoft.com/office/drawing/2014/chart" uri="{C3380CC4-5D6E-409C-BE32-E72D297353CC}">
              <c16:uniqueId val="{00000001-8E1B-4F84-9063-4E1CC06466C2}"/>
            </c:ext>
          </c:extLst>
        </c:ser>
        <c:dLbls>
          <c:showLegendKey val="0"/>
          <c:showVal val="0"/>
          <c:showCatName val="0"/>
          <c:showSerName val="0"/>
          <c:showPercent val="0"/>
          <c:showBubbleSize val="0"/>
        </c:dLbls>
        <c:gapWidth val="50"/>
        <c:axId val="1361758784"/>
        <c:axId val="1361742464"/>
      </c:barChart>
      <c:catAx>
        <c:axId val="1361758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1742464"/>
        <c:crosses val="autoZero"/>
        <c:auto val="1"/>
        <c:lblAlgn val="ctr"/>
        <c:lblOffset val="100"/>
        <c:noMultiLvlLbl val="0"/>
      </c:catAx>
      <c:valAx>
        <c:axId val="1361742464"/>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NG"/>
          </a:p>
        </c:txPr>
        <c:crossAx val="1361758784"/>
        <c:crosses val="autoZero"/>
        <c:crossBetween val="between"/>
      </c:valAx>
      <c:spPr>
        <a:noFill/>
        <a:ln>
          <a:noFill/>
        </a:ln>
        <a:effectLst/>
      </c:spPr>
    </c:plotArea>
    <c:legend>
      <c:legendPos val="r"/>
      <c:layout>
        <c:manualLayout>
          <c:xMode val="edge"/>
          <c:yMode val="edge"/>
          <c:x val="0.70508140029793576"/>
          <c:y val="0.47664836303356817"/>
          <c:w val="0.27464832943179401"/>
          <c:h val="0.163940116038126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[Amazon_Casestudy_Olayinka_Balogun.xlsx]Pivots!PivotTable10</c:name>
    <c:fmtId val="3"/>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Top</a:t>
            </a:r>
            <a:r>
              <a:rPr lang="en-US" sz="1050" baseline="0"/>
              <a:t> 5 Products by Rating</a:t>
            </a:r>
          </a:p>
        </c:rich>
      </c:tx>
      <c:layout>
        <c:manualLayout>
          <c:xMode val="edge"/>
          <c:yMode val="edge"/>
          <c:x val="0.30863943685484546"/>
          <c:y val="0"/>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marker>
          <c:symbol val="none"/>
        </c:marker>
        <c:dLbl>
          <c:idx val="0"/>
          <c:numFmt formatCode="[&gt;=1000000]#,##0.00,,&quot;M&quot;;[&gt;=1000]#,##0.0,&quot;k&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s>
    <c:plotArea>
      <c:layout>
        <c:manualLayout>
          <c:layoutTarget val="inner"/>
          <c:xMode val="edge"/>
          <c:yMode val="edge"/>
          <c:x val="0.34299364021804968"/>
          <c:y val="0.14777776369248713"/>
          <c:w val="0.64247710452502449"/>
          <c:h val="0.82133953226975298"/>
        </c:manualLayout>
      </c:layout>
      <c:barChart>
        <c:barDir val="bar"/>
        <c:grouping val="clustered"/>
        <c:varyColors val="0"/>
        <c:ser>
          <c:idx val="0"/>
          <c:order val="0"/>
          <c:tx>
            <c:strRef>
              <c:f>Pivots!$N$3</c:f>
              <c:strCache>
                <c:ptCount val="1"/>
                <c:pt idx="0">
                  <c:v>Total</c:v>
                </c:pt>
              </c:strCache>
            </c:strRef>
          </c:tx>
          <c:spPr>
            <a:solidFill>
              <a:schemeClr val="accent1"/>
            </a:solidFill>
            <a:ln>
              <a:noFill/>
            </a:ln>
            <a:effectLst/>
          </c:spPr>
          <c:invertIfNegative val="0"/>
          <c:dPt>
            <c:idx val="3"/>
            <c:invertIfNegative val="0"/>
            <c:bubble3D val="0"/>
            <c:spPr>
              <a:solidFill>
                <a:schemeClr val="accent1"/>
              </a:solidFill>
              <a:ln>
                <a:noFill/>
              </a:ln>
              <a:effectLst/>
            </c:spPr>
            <c:extLst>
              <c:ext xmlns:c16="http://schemas.microsoft.com/office/drawing/2014/chart" uri="{C3380CC4-5D6E-409C-BE32-E72D297353CC}">
                <c16:uniqueId val="{00000001-935D-44E4-B20B-0E779D970D8D}"/>
              </c:ext>
            </c:extLst>
          </c:dPt>
          <c:dLbls>
            <c:numFmt formatCode="[&gt;=1000000]#,##0.00,,&quot;M&quot;;[&gt;=1000]#,##0.0,&quot;k&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Pivots!$M$4:$M$8</c:f>
              <c:strCache>
                <c:ptCount val="5"/>
                <c:pt idx="0">
                  <c:v>Boat USB Cable</c:v>
                </c:pt>
                <c:pt idx="1">
                  <c:v>Boat Headphones</c:v>
                </c:pt>
                <c:pt idx="2">
                  <c:v>Amazonbasics Flexible HDMI</c:v>
                </c:pt>
                <c:pt idx="3">
                  <c:v>Amazon Basics High-Speed</c:v>
                </c:pt>
                <c:pt idx="4">
                  <c:v>Boat Earphones</c:v>
                </c:pt>
              </c:strCache>
            </c:strRef>
          </c:cat>
          <c:val>
            <c:numRef>
              <c:f>Pivots!$N$4:$N$8</c:f>
              <c:numCache>
                <c:formatCode>_(* #,##0_);_(* \(#,##0\);_(* "-"??_);_(@_)</c:formatCode>
                <c:ptCount val="5"/>
                <c:pt idx="0">
                  <c:v>829237</c:v>
                </c:pt>
                <c:pt idx="1">
                  <c:v>845175</c:v>
                </c:pt>
                <c:pt idx="2">
                  <c:v>853945</c:v>
                </c:pt>
                <c:pt idx="3">
                  <c:v>853946</c:v>
                </c:pt>
                <c:pt idx="4">
                  <c:v>1935707</c:v>
                </c:pt>
              </c:numCache>
            </c:numRef>
          </c:val>
          <c:extLst>
            <c:ext xmlns:c16="http://schemas.microsoft.com/office/drawing/2014/chart" uri="{C3380CC4-5D6E-409C-BE32-E72D297353CC}">
              <c16:uniqueId val="{00000002-935D-44E4-B20B-0E779D970D8D}"/>
            </c:ext>
          </c:extLst>
        </c:ser>
        <c:dLbls>
          <c:dLblPos val="outEnd"/>
          <c:showLegendKey val="0"/>
          <c:showVal val="1"/>
          <c:showCatName val="0"/>
          <c:showSerName val="0"/>
          <c:showPercent val="0"/>
          <c:showBubbleSize val="0"/>
        </c:dLbls>
        <c:gapWidth val="40"/>
        <c:axId val="272330624"/>
        <c:axId val="272332064"/>
      </c:barChart>
      <c:catAx>
        <c:axId val="272330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NG"/>
          </a:p>
        </c:txPr>
        <c:crossAx val="272332064"/>
        <c:crosses val="autoZero"/>
        <c:auto val="1"/>
        <c:lblAlgn val="ctr"/>
        <c:lblOffset val="100"/>
        <c:noMultiLvlLbl val="0"/>
      </c:catAx>
      <c:valAx>
        <c:axId val="272332064"/>
        <c:scaling>
          <c:orientation val="minMax"/>
        </c:scaling>
        <c:delete val="1"/>
        <c:axPos val="b"/>
        <c:numFmt formatCode="_(* #,##0_);_(* \(#,##0\);_(* &quot;-&quot;??_);_(@_)" sourceLinked="1"/>
        <c:majorTickMark val="none"/>
        <c:minorTickMark val="none"/>
        <c:tickLblPos val="nextTo"/>
        <c:crossAx val="27233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[Amazon_Casestudy_Olayinka_Balogun.xlsx]Pivots!PivotTable4</c:name>
    <c:fmtId val="3"/>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No.</a:t>
            </a:r>
            <a:r>
              <a:rPr lang="en-US" sz="1050" baseline="0"/>
              <a:t> of Reviews by Category</a:t>
            </a:r>
            <a:endParaRPr lang="en-US" sz="1050"/>
          </a:p>
        </c:rich>
      </c:tx>
      <c:layout>
        <c:manualLayout>
          <c:xMode val="edge"/>
          <c:yMode val="edge"/>
          <c:x val="0.28977073112040963"/>
          <c:y val="0"/>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89348020801305E-2"/>
          <c:y val="0.15498489425981871"/>
          <c:w val="0.96025400050800114"/>
          <c:h val="0.47538672027698664"/>
        </c:manualLayout>
      </c:layout>
      <c:barChart>
        <c:barDir val="col"/>
        <c:grouping val="clustered"/>
        <c:varyColors val="0"/>
        <c:ser>
          <c:idx val="0"/>
          <c:order val="0"/>
          <c:tx>
            <c:strRef>
              <c:f>Pivots!$B$15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Pivots!$A$16:$A$24</c:f>
              <c:strCache>
                <c:ptCount val="9"/>
                <c:pt idx="0">
                  <c:v>Electronics</c:v>
                </c:pt>
                <c:pt idx="1">
                  <c:v>Computers &amp; Accessories</c:v>
                </c:pt>
                <c:pt idx="2">
                  <c:v>Home &amp; Kitchen</c:v>
                </c:pt>
                <c:pt idx="3">
                  <c:v>Office Products</c:v>
                </c:pt>
                <c:pt idx="4">
                  <c:v>Musical Instruments</c:v>
                </c:pt>
                <c:pt idx="5">
                  <c:v>Home Improvement</c:v>
                </c:pt>
                <c:pt idx="6">
                  <c:v>Car &amp; Motorbike</c:v>
                </c:pt>
                <c:pt idx="7">
                  <c:v>Toys &amp; Games</c:v>
                </c:pt>
                <c:pt idx="8">
                  <c:v>Computers  &amp;  Accessories</c:v>
                </c:pt>
              </c:strCache>
            </c:strRef>
          </c:cat>
          <c:val>
            <c:numRef>
              <c:f>Pivots!$B$16:$B$24</c:f>
              <c:numCache>
                <c:formatCode>General</c:formatCode>
                <c:ptCount val="9"/>
                <c:pt idx="0">
                  <c:v>526</c:v>
                </c:pt>
                <c:pt idx="1">
                  <c:v>452</c:v>
                </c:pt>
                <c:pt idx="2">
                  <c:v>449</c:v>
                </c:pt>
                <c:pt idx="3">
                  <c:v>31</c:v>
                </c:pt>
                <c:pt idx="4">
                  <c:v>2</c:v>
                </c:pt>
                <c:pt idx="5">
                  <c:v>2</c:v>
                </c:pt>
                <c:pt idx="6">
                  <c:v>1</c:v>
                </c:pt>
                <c:pt idx="7">
                  <c:v>1</c:v>
                </c:pt>
                <c:pt idx="8">
                  <c:v>1</c:v>
                </c:pt>
              </c:numCache>
            </c:numRef>
          </c:val>
          <c:extLst>
            <c:ext xmlns:c16="http://schemas.microsoft.com/office/drawing/2014/chart" uri="{C3380CC4-5D6E-409C-BE32-E72D297353CC}">
              <c16:uniqueId val="{00000000-620C-45B2-BDDE-53AA456C564B}"/>
            </c:ext>
          </c:extLst>
        </c:ser>
        <c:dLbls>
          <c:dLblPos val="outEnd"/>
          <c:showLegendKey val="0"/>
          <c:showVal val="1"/>
          <c:showCatName val="0"/>
          <c:showSerName val="0"/>
          <c:showPercent val="0"/>
          <c:showBubbleSize val="0"/>
        </c:dLbls>
        <c:gapWidth val="34"/>
        <c:overlap val="-27"/>
        <c:axId val="1692064383"/>
        <c:axId val="1692075423"/>
      </c:barChart>
      <c:catAx>
        <c:axId val="169206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NG"/>
          </a:p>
        </c:txPr>
        <c:crossAx val="1692075423"/>
        <c:crosses val="autoZero"/>
        <c:auto val="1"/>
        <c:lblAlgn val="ctr"/>
        <c:lblOffset val="100"/>
        <c:noMultiLvlLbl val="0"/>
      </c:catAx>
      <c:valAx>
        <c:axId val="1692075423"/>
        <c:scaling>
          <c:orientation val="minMax"/>
        </c:scaling>
        <c:delete val="1"/>
        <c:axPos val="l"/>
        <c:numFmt formatCode="General" sourceLinked="1"/>
        <c:majorTickMark val="none"/>
        <c:minorTickMark val="none"/>
        <c:tickLblPos val="nextTo"/>
        <c:crossAx val="169206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[Amazon_Casestudy_Olayinka_Balogun.xlsx]Pivots!PivotTable2</c:name>
    <c:fmtId val="4"/>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Total Discount Price By Category</a:t>
            </a:r>
          </a:p>
        </c:rich>
      </c:tx>
      <c:layout>
        <c:manualLayout>
          <c:xMode val="edge"/>
          <c:yMode val="edge"/>
          <c:x val="0.2445136502575582"/>
          <c:y val="0"/>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numFmt formatCode="[&gt;=1000000]#,##0.0,,&quot;M&quot;;[&gt;=10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gt;=1000000]#,##0.0,,&quot;M&quot;;[&gt;=10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t;=1000000]#,##0.0,,&quot;M&quot;;[&gt;=1000]#,##0.0,&quot;K&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193750272897964"/>
          <c:y val="0.13662886355623455"/>
          <c:w val="0.67645112939436192"/>
          <c:h val="0.82533374140953231"/>
        </c:manualLayout>
      </c:layout>
      <c:barChart>
        <c:barDir val="bar"/>
        <c:grouping val="clustered"/>
        <c:varyColors val="0"/>
        <c:ser>
          <c:idx val="0"/>
          <c:order val="0"/>
          <c:tx>
            <c:strRef>
              <c:f>Pivots!$H$5</c:f>
              <c:strCache>
                <c:ptCount val="1"/>
                <c:pt idx="0">
                  <c:v>Total</c:v>
                </c:pt>
              </c:strCache>
            </c:strRef>
          </c:tx>
          <c:spPr>
            <a:solidFill>
              <a:schemeClr val="accent1"/>
            </a:solidFill>
            <a:ln>
              <a:noFill/>
            </a:ln>
            <a:effectLst/>
          </c:spPr>
          <c:invertIfNegative val="0"/>
          <c:dLbls>
            <c:numFmt formatCode="[&gt;=1000000]#,##0.0,,&quot;M&quot;;[&gt;=1000]#,##0.0,&quot;K&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Pivots!$G$6:$G$14</c:f>
              <c:strCache>
                <c:ptCount val="9"/>
                <c:pt idx="0">
                  <c:v>Toys &amp; Games</c:v>
                </c:pt>
                <c:pt idx="1">
                  <c:v>Computers  &amp;  Accessories</c:v>
                </c:pt>
                <c:pt idx="2">
                  <c:v>Home Improvement</c:v>
                </c:pt>
                <c:pt idx="3">
                  <c:v>Musical Instruments</c:v>
                </c:pt>
                <c:pt idx="4">
                  <c:v>Car &amp; Motorbike</c:v>
                </c:pt>
                <c:pt idx="5">
                  <c:v>Office Products</c:v>
                </c:pt>
                <c:pt idx="6">
                  <c:v>Computers &amp; Accessories</c:v>
                </c:pt>
                <c:pt idx="7">
                  <c:v>Home &amp; Kitchen</c:v>
                </c:pt>
                <c:pt idx="8">
                  <c:v>Electronics</c:v>
                </c:pt>
              </c:strCache>
            </c:strRef>
          </c:cat>
          <c:val>
            <c:numRef>
              <c:f>Pivots!$H$6:$H$14</c:f>
              <c:numCache>
                <c:formatCode>_(* #,##0_);_(* \(#,##0\);_(* "-"??_);_(@_)</c:formatCode>
                <c:ptCount val="9"/>
                <c:pt idx="0">
                  <c:v>150</c:v>
                </c:pt>
                <c:pt idx="1">
                  <c:v>399</c:v>
                </c:pt>
                <c:pt idx="2">
                  <c:v>674</c:v>
                </c:pt>
                <c:pt idx="3">
                  <c:v>1276</c:v>
                </c:pt>
                <c:pt idx="4">
                  <c:v>2339</c:v>
                </c:pt>
                <c:pt idx="5">
                  <c:v>9349</c:v>
                </c:pt>
                <c:pt idx="6">
                  <c:v>381321.62</c:v>
                </c:pt>
                <c:pt idx="7">
                  <c:v>1045014.81</c:v>
                </c:pt>
                <c:pt idx="8">
                  <c:v>3138057</c:v>
                </c:pt>
              </c:numCache>
            </c:numRef>
          </c:val>
          <c:extLst>
            <c:ext xmlns:c16="http://schemas.microsoft.com/office/drawing/2014/chart" uri="{C3380CC4-5D6E-409C-BE32-E72D297353CC}">
              <c16:uniqueId val="{00000000-16CA-45E2-A56A-FE55FD93E937}"/>
            </c:ext>
          </c:extLst>
        </c:ser>
        <c:dLbls>
          <c:dLblPos val="outEnd"/>
          <c:showLegendKey val="0"/>
          <c:showVal val="1"/>
          <c:showCatName val="0"/>
          <c:showSerName val="0"/>
          <c:showPercent val="0"/>
          <c:showBubbleSize val="0"/>
        </c:dLbls>
        <c:gapWidth val="50"/>
        <c:axId val="1692099903"/>
        <c:axId val="1692095583"/>
      </c:barChart>
      <c:catAx>
        <c:axId val="1692099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92095583"/>
        <c:crosses val="autoZero"/>
        <c:auto val="1"/>
        <c:lblAlgn val="ctr"/>
        <c:lblOffset val="100"/>
        <c:noMultiLvlLbl val="0"/>
      </c:catAx>
      <c:valAx>
        <c:axId val="1692095583"/>
        <c:scaling>
          <c:orientation val="minMax"/>
        </c:scaling>
        <c:delete val="1"/>
        <c:axPos val="b"/>
        <c:numFmt formatCode="_(* #,##0_);_(* \(#,##0\);_(* &quot;-&quot;??_);_(@_)" sourceLinked="1"/>
        <c:majorTickMark val="none"/>
        <c:minorTickMark val="none"/>
        <c:tickLblPos val="nextTo"/>
        <c:crossAx val="169209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[Amazon_Casestudy_Olayinka_Balogun.xlsx]Pivots!PivotTable1</c:name>
    <c:fmtId val="3"/>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Avg. Discount %</a:t>
            </a:r>
            <a:r>
              <a:rPr lang="en-US" sz="1100" baseline="0"/>
              <a:t> By Category</a:t>
            </a:r>
            <a:endParaRPr lang="en-US" sz="1100"/>
          </a:p>
        </c:rich>
      </c:tx>
      <c:layout>
        <c:manualLayout>
          <c:xMode val="edge"/>
          <c:yMode val="edge"/>
          <c:x val="0.2228425962697434"/>
          <c:y val="0"/>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Pivots!$A$4:$A$12</c:f>
              <c:strCache>
                <c:ptCount val="9"/>
                <c:pt idx="0">
                  <c:v>Car &amp; Motorbike</c:v>
                </c:pt>
                <c:pt idx="1">
                  <c:v>Computers  &amp;  Accessories</c:v>
                </c:pt>
                <c:pt idx="2">
                  <c:v>Computers &amp; Accessories</c:v>
                </c:pt>
                <c:pt idx="3">
                  <c:v>Electronics</c:v>
                </c:pt>
                <c:pt idx="4">
                  <c:v>Home &amp; Kitchen</c:v>
                </c:pt>
                <c:pt idx="5">
                  <c:v>Home Improvement</c:v>
                </c:pt>
                <c:pt idx="6">
                  <c:v>Musical Instruments</c:v>
                </c:pt>
                <c:pt idx="7">
                  <c:v>Office Products</c:v>
                </c:pt>
                <c:pt idx="8">
                  <c:v>Toys &amp; Games</c:v>
                </c:pt>
              </c:strCache>
            </c:strRef>
          </c:cat>
          <c:val>
            <c:numRef>
              <c:f>Pivots!$B$4:$B$12</c:f>
              <c:numCache>
                <c:formatCode>0.00</c:formatCode>
                <c:ptCount val="9"/>
                <c:pt idx="0">
                  <c:v>0.42</c:v>
                </c:pt>
                <c:pt idx="1">
                  <c:v>0.64</c:v>
                </c:pt>
                <c:pt idx="2">
                  <c:v>0.54002212389380544</c:v>
                </c:pt>
                <c:pt idx="3">
                  <c:v>0.50828897338403023</c:v>
                </c:pt>
                <c:pt idx="4">
                  <c:v>0.40149220489977744</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972E-4E92-8B51-3A460E4F87F0}"/>
            </c:ext>
          </c:extLst>
        </c:ser>
        <c:dLbls>
          <c:dLblPos val="outEnd"/>
          <c:showLegendKey val="0"/>
          <c:showVal val="1"/>
          <c:showCatName val="0"/>
          <c:showSerName val="0"/>
          <c:showPercent val="0"/>
          <c:showBubbleSize val="0"/>
        </c:dLbls>
        <c:gapWidth val="219"/>
        <c:overlap val="-27"/>
        <c:axId val="1692112863"/>
        <c:axId val="1692113343"/>
      </c:barChart>
      <c:catAx>
        <c:axId val="169211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NG"/>
          </a:p>
        </c:txPr>
        <c:crossAx val="1692113343"/>
        <c:crosses val="autoZero"/>
        <c:auto val="1"/>
        <c:lblAlgn val="ctr"/>
        <c:lblOffset val="100"/>
        <c:noMultiLvlLbl val="0"/>
      </c:catAx>
      <c:valAx>
        <c:axId val="1692113343"/>
        <c:scaling>
          <c:orientation val="minMax"/>
        </c:scaling>
        <c:delete val="1"/>
        <c:axPos val="l"/>
        <c:numFmt formatCode="0.00" sourceLinked="1"/>
        <c:majorTickMark val="none"/>
        <c:minorTickMark val="none"/>
        <c:tickLblPos val="nextTo"/>
        <c:crossAx val="169211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[Amazon_Casestudy_Olayinka_Balogun.xlsx]Pivots!PivotTable12</c:name>
    <c:fmtId val="4"/>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Product</a:t>
            </a:r>
            <a:r>
              <a:rPr lang="en-US" sz="1100" baseline="0"/>
              <a:t> Sales by Price Distribution</a:t>
            </a:r>
            <a:endParaRPr lang="en-US" sz="1100"/>
          </a:p>
        </c:rich>
      </c:tx>
      <c:layout>
        <c:manualLayout>
          <c:xMode val="edge"/>
          <c:yMode val="edge"/>
          <c:x val="0.11781226138440708"/>
          <c:y val="0"/>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751829036555034"/>
          <c:y val="0.15198808021925436"/>
          <c:w val="0.53285548301922459"/>
          <c:h val="0.78234472229671959"/>
        </c:manualLayout>
      </c:layout>
      <c:barChart>
        <c:barDir val="bar"/>
        <c:grouping val="clustered"/>
        <c:varyColors val="0"/>
        <c:ser>
          <c:idx val="0"/>
          <c:order val="0"/>
          <c:tx>
            <c:strRef>
              <c:f>Pivots!$V$3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Pivots!$U$4:$U$13</c:f>
              <c:strCache>
                <c:ptCount val="10"/>
                <c:pt idx="0">
                  <c:v>130000-140000</c:v>
                </c:pt>
                <c:pt idx="1">
                  <c:v>80000-90000</c:v>
                </c:pt>
                <c:pt idx="2">
                  <c:v>70000-80000</c:v>
                </c:pt>
                <c:pt idx="3">
                  <c:v>60000-70000</c:v>
                </c:pt>
                <c:pt idx="4">
                  <c:v>50000-60000</c:v>
                </c:pt>
                <c:pt idx="5">
                  <c:v>40000-50000</c:v>
                </c:pt>
                <c:pt idx="6">
                  <c:v>30000-40000</c:v>
                </c:pt>
                <c:pt idx="7">
                  <c:v>20000-30000</c:v>
                </c:pt>
                <c:pt idx="8">
                  <c:v>10000-20000</c:v>
                </c:pt>
                <c:pt idx="9">
                  <c:v>0-10000</c:v>
                </c:pt>
              </c:strCache>
            </c:strRef>
          </c:cat>
          <c:val>
            <c:numRef>
              <c:f>Pivots!$V$4:$V$13</c:f>
              <c:numCache>
                <c:formatCode>General</c:formatCode>
                <c:ptCount val="10"/>
                <c:pt idx="0">
                  <c:v>1</c:v>
                </c:pt>
                <c:pt idx="1">
                  <c:v>1</c:v>
                </c:pt>
                <c:pt idx="2">
                  <c:v>4</c:v>
                </c:pt>
                <c:pt idx="3">
                  <c:v>5</c:v>
                </c:pt>
                <c:pt idx="4">
                  <c:v>10</c:v>
                </c:pt>
                <c:pt idx="5">
                  <c:v>13</c:v>
                </c:pt>
                <c:pt idx="6">
                  <c:v>16</c:v>
                </c:pt>
                <c:pt idx="7">
                  <c:v>48</c:v>
                </c:pt>
                <c:pt idx="8">
                  <c:v>91</c:v>
                </c:pt>
                <c:pt idx="9">
                  <c:v>1276</c:v>
                </c:pt>
              </c:numCache>
            </c:numRef>
          </c:val>
          <c:extLst>
            <c:ext xmlns:c16="http://schemas.microsoft.com/office/drawing/2014/chart" uri="{C3380CC4-5D6E-409C-BE32-E72D297353CC}">
              <c16:uniqueId val="{00000000-74FE-450D-AD04-75C6C18FC8D7}"/>
            </c:ext>
          </c:extLst>
        </c:ser>
        <c:dLbls>
          <c:dLblPos val="outEnd"/>
          <c:showLegendKey val="0"/>
          <c:showVal val="1"/>
          <c:showCatName val="0"/>
          <c:showSerName val="0"/>
          <c:showPercent val="0"/>
          <c:showBubbleSize val="0"/>
        </c:dLbls>
        <c:gapWidth val="62"/>
        <c:axId val="189064639"/>
        <c:axId val="189067039"/>
      </c:barChart>
      <c:catAx>
        <c:axId val="189064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9067039"/>
        <c:crosses val="autoZero"/>
        <c:auto val="1"/>
        <c:lblAlgn val="ctr"/>
        <c:lblOffset val="100"/>
        <c:noMultiLvlLbl val="0"/>
      </c:catAx>
      <c:valAx>
        <c:axId val="189067039"/>
        <c:scaling>
          <c:orientation val="minMax"/>
        </c:scaling>
        <c:delete val="1"/>
        <c:axPos val="b"/>
        <c:numFmt formatCode="General" sourceLinked="1"/>
        <c:majorTickMark val="none"/>
        <c:minorTickMark val="none"/>
        <c:tickLblPos val="nextTo"/>
        <c:crossAx val="18906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image" Target="../media/image3.svg"/><Relationship Id="rId4" Type="http://schemas.openxmlformats.org/officeDocument/2006/relationships/chart" Target="../charts/chart2.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53836</xdr:colOff>
      <xdr:row>0</xdr:row>
      <xdr:rowOff>15876</xdr:rowOff>
    </xdr:from>
    <xdr:to>
      <xdr:col>17</xdr:col>
      <xdr:colOff>322674</xdr:colOff>
      <xdr:row>24</xdr:row>
      <xdr:rowOff>136526</xdr:rowOff>
    </xdr:to>
    <xdr:grpSp>
      <xdr:nvGrpSpPr>
        <xdr:cNvPr id="63" name="Group 62">
          <a:extLst>
            <a:ext uri="{FF2B5EF4-FFF2-40B4-BE49-F238E27FC236}">
              <a16:creationId xmlns:a16="http://schemas.microsoft.com/office/drawing/2014/main" id="{48E39D12-8BD5-7CA0-08B8-319415B6D274}"/>
            </a:ext>
          </a:extLst>
        </xdr:cNvPr>
        <xdr:cNvGrpSpPr/>
      </xdr:nvGrpSpPr>
      <xdr:grpSpPr>
        <a:xfrm>
          <a:off x="1371461" y="15876"/>
          <a:ext cx="10151026" cy="5073650"/>
          <a:chOff x="1365039" y="0"/>
          <a:chExt cx="10221928" cy="4915257"/>
        </a:xfrm>
      </xdr:grpSpPr>
      <xdr:sp macro="" textlink="">
        <xdr:nvSpPr>
          <xdr:cNvPr id="25" name="Rectangle: Rounded Corners 24">
            <a:extLst>
              <a:ext uri="{FF2B5EF4-FFF2-40B4-BE49-F238E27FC236}">
                <a16:creationId xmlns:a16="http://schemas.microsoft.com/office/drawing/2014/main" id="{EF173F4B-4C5A-40F5-B4B2-921472A2B95D}"/>
              </a:ext>
            </a:extLst>
          </xdr:cNvPr>
          <xdr:cNvSpPr/>
        </xdr:nvSpPr>
        <xdr:spPr>
          <a:xfrm>
            <a:off x="1365039" y="1189376"/>
            <a:ext cx="10221928" cy="3725881"/>
          </a:xfrm>
          <a:prstGeom prst="roundRect">
            <a:avLst>
              <a:gd name="adj" fmla="val 3153"/>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4" name="Rectangle: Rounded Corners 23">
            <a:extLst>
              <a:ext uri="{FF2B5EF4-FFF2-40B4-BE49-F238E27FC236}">
                <a16:creationId xmlns:a16="http://schemas.microsoft.com/office/drawing/2014/main" id="{CA8DC66B-ABC7-4EAF-8B45-A2B817D25137}"/>
              </a:ext>
            </a:extLst>
          </xdr:cNvPr>
          <xdr:cNvSpPr/>
        </xdr:nvSpPr>
        <xdr:spPr>
          <a:xfrm>
            <a:off x="1365039" y="0"/>
            <a:ext cx="10221928" cy="1370102"/>
          </a:xfrm>
          <a:prstGeom prst="roundRect">
            <a:avLst>
              <a:gd name="adj" fmla="val 3153"/>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clientData/>
  </xdr:twoCellAnchor>
  <xdr:twoCellAnchor>
    <xdr:from>
      <xdr:col>0</xdr:col>
      <xdr:colOff>21405</xdr:colOff>
      <xdr:row>0</xdr:row>
      <xdr:rowOff>0</xdr:rowOff>
    </xdr:from>
    <xdr:to>
      <xdr:col>2</xdr:col>
      <xdr:colOff>0</xdr:colOff>
      <xdr:row>24</xdr:row>
      <xdr:rowOff>101600</xdr:rowOff>
    </xdr:to>
    <xdr:grpSp>
      <xdr:nvGrpSpPr>
        <xdr:cNvPr id="64" name="Group 63">
          <a:extLst>
            <a:ext uri="{FF2B5EF4-FFF2-40B4-BE49-F238E27FC236}">
              <a16:creationId xmlns:a16="http://schemas.microsoft.com/office/drawing/2014/main" id="{D92EAFCA-EF27-E745-C17F-27A4AE12C7A5}"/>
            </a:ext>
          </a:extLst>
        </xdr:cNvPr>
        <xdr:cNvGrpSpPr/>
      </xdr:nvGrpSpPr>
      <xdr:grpSpPr>
        <a:xfrm>
          <a:off x="21405" y="0"/>
          <a:ext cx="1296220" cy="5054600"/>
          <a:chOff x="0" y="0"/>
          <a:chExt cx="1305674" cy="4896207"/>
        </a:xfrm>
      </xdr:grpSpPr>
      <xdr:sp macro="" textlink="">
        <xdr:nvSpPr>
          <xdr:cNvPr id="14" name="Rectangle: Rounded Corners 13">
            <a:extLst>
              <a:ext uri="{FF2B5EF4-FFF2-40B4-BE49-F238E27FC236}">
                <a16:creationId xmlns:a16="http://schemas.microsoft.com/office/drawing/2014/main" id="{C3831E85-3DBF-AEFA-FE95-CBC422D7464B}"/>
              </a:ext>
            </a:extLst>
          </xdr:cNvPr>
          <xdr:cNvSpPr/>
        </xdr:nvSpPr>
        <xdr:spPr>
          <a:xfrm>
            <a:off x="0" y="0"/>
            <a:ext cx="1305674" cy="4896207"/>
          </a:xfrm>
          <a:prstGeom prst="roundRect">
            <a:avLst>
              <a:gd name="adj" fmla="val 4445"/>
            </a:avLst>
          </a:prstGeom>
          <a:effectLst>
            <a:outerShdw blurRad="50800" dist="38100" dir="5400000" algn="t"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NG" sz="1100" b="0" cap="none" spc="0">
              <a:ln w="0"/>
              <a:solidFill>
                <a:schemeClr val="accent1"/>
              </a:solidFill>
              <a:effectLst>
                <a:outerShdw blurRad="38100" dist="25400" dir="5400000" algn="ctr" rotWithShape="0">
                  <a:srgbClr val="6E747A">
                    <a:alpha val="43000"/>
                  </a:srgbClr>
                </a:outerShdw>
              </a:effectLst>
            </a:endParaRPr>
          </a:p>
        </xdr:txBody>
      </xdr:sp>
      <xdr:pic>
        <xdr:nvPicPr>
          <xdr:cNvPr id="18" name="Picture 17">
            <a:extLst>
              <a:ext uri="{FF2B5EF4-FFF2-40B4-BE49-F238E27FC236}">
                <a16:creationId xmlns:a16="http://schemas.microsoft.com/office/drawing/2014/main" id="{638458CE-3374-5583-F2AC-6CD008C8189A}"/>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foregroundMark x1="30387" y1="41216" x2="30387" y2="41216"/>
                        <a14:foregroundMark x1="34807" y1="41892" x2="34807" y2="41892"/>
                        <a14:foregroundMark x1="34807" y1="41892" x2="34807" y2="41892"/>
                        <a14:foregroundMark x1="35359" y1="44595" x2="35359" y2="44595"/>
                        <a14:foregroundMark x1="34807" y1="50000" x2="34807" y2="50000"/>
                        <a14:foregroundMark x1="35912" y1="45946" x2="35912" y2="45946"/>
                        <a14:foregroundMark x1="35912" y1="45946" x2="35912" y2="45946"/>
                        <a14:foregroundMark x1="40884" y1="42568" x2="40884" y2="42568"/>
                        <a14:foregroundMark x1="50276" y1="41216" x2="50276" y2="41216"/>
                        <a14:foregroundMark x1="60221" y1="40541" x2="60221" y2="40541"/>
                        <a14:foregroundMark x1="82873" y1="50000" x2="82873" y2="50000"/>
                        <a14:foregroundMark x1="80110" y1="42568" x2="80110" y2="42568"/>
                        <a14:foregroundMark x1="69061" y1="41216" x2="69061" y2="41216"/>
                        <a14:foregroundMark x1="69061" y1="41216" x2="69061" y2="41216"/>
                        <a14:foregroundMark x1="25414" y1="41216" x2="25414" y2="41216"/>
                        <a14:foregroundMark x1="58564" y1="54054" x2="58564" y2="54054"/>
                        <a14:foregroundMark x1="55801" y1="57432" x2="55801" y2="57432"/>
                      </a14:backgroundRemoval>
                    </a14:imgEffect>
                  </a14:imgLayer>
                </a14:imgProps>
              </a:ext>
              <a:ext uri="{28A0092B-C50C-407E-A947-70E740481C1C}">
                <a14:useLocalDpi xmlns:a14="http://schemas.microsoft.com/office/drawing/2010/main" val="0"/>
              </a:ext>
            </a:extLst>
          </a:blip>
          <a:stretch>
            <a:fillRect/>
          </a:stretch>
        </xdr:blipFill>
        <xdr:spPr>
          <a:xfrm>
            <a:off x="7135" y="0"/>
            <a:ext cx="1234326" cy="1023256"/>
          </a:xfrm>
          <a:prstGeom prst="rect">
            <a:avLst/>
          </a:prstGeom>
        </xdr:spPr>
      </xdr:pic>
    </xdr:grpSp>
    <xdr:clientData/>
  </xdr:twoCellAnchor>
  <xdr:twoCellAnchor editAs="oneCell">
    <xdr:from>
      <xdr:col>0</xdr:col>
      <xdr:colOff>53157</xdr:colOff>
      <xdr:row>8</xdr:row>
      <xdr:rowOff>71101</xdr:rowOff>
    </xdr:from>
    <xdr:to>
      <xdr:col>1</xdr:col>
      <xdr:colOff>645348</xdr:colOff>
      <xdr:row>23</xdr:row>
      <xdr:rowOff>189719</xdr:rowOff>
    </xdr:to>
    <mc:AlternateContent xmlns:mc="http://schemas.openxmlformats.org/markup-compatibility/2006">
      <mc:Choice xmlns:a14="http://schemas.microsoft.com/office/drawing/2010/main" Requires="a14">
        <xdr:graphicFrame macro="">
          <xdr:nvGraphicFramePr>
            <xdr:cNvPr id="37" name="Category">
              <a:extLst>
                <a:ext uri="{FF2B5EF4-FFF2-40B4-BE49-F238E27FC236}">
                  <a16:creationId xmlns:a16="http://schemas.microsoft.com/office/drawing/2014/main" id="{18433682-74F0-44CC-E6AD-5E0EB921962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3157" y="1722101"/>
              <a:ext cx="1251004" cy="321424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549100</xdr:colOff>
      <xdr:row>0</xdr:row>
      <xdr:rowOff>180554</xdr:rowOff>
    </xdr:from>
    <xdr:to>
      <xdr:col>16</xdr:col>
      <xdr:colOff>376649</xdr:colOff>
      <xdr:row>4</xdr:row>
      <xdr:rowOff>13242</xdr:rowOff>
    </xdr:to>
    <xdr:grpSp>
      <xdr:nvGrpSpPr>
        <xdr:cNvPr id="59" name="Group 58">
          <a:extLst>
            <a:ext uri="{FF2B5EF4-FFF2-40B4-BE49-F238E27FC236}">
              <a16:creationId xmlns:a16="http://schemas.microsoft.com/office/drawing/2014/main" id="{CC912038-87CE-E8AC-C288-D72ECC4A6992}"/>
            </a:ext>
          </a:extLst>
        </xdr:cNvPr>
        <xdr:cNvGrpSpPr/>
      </xdr:nvGrpSpPr>
      <xdr:grpSpPr>
        <a:xfrm>
          <a:off x="1866725" y="180554"/>
          <a:ext cx="9050924" cy="658188"/>
          <a:chOff x="1876179" y="244769"/>
          <a:chExt cx="9117099" cy="631789"/>
        </a:xfrm>
      </xdr:grpSpPr>
      <xdr:grpSp>
        <xdr:nvGrpSpPr>
          <xdr:cNvPr id="39" name="Group 38">
            <a:extLst>
              <a:ext uri="{FF2B5EF4-FFF2-40B4-BE49-F238E27FC236}">
                <a16:creationId xmlns:a16="http://schemas.microsoft.com/office/drawing/2014/main" id="{A9486123-97AE-2D0D-4E76-E805B03B4CD8}"/>
              </a:ext>
            </a:extLst>
          </xdr:cNvPr>
          <xdr:cNvGrpSpPr/>
        </xdr:nvGrpSpPr>
        <xdr:grpSpPr>
          <a:xfrm>
            <a:off x="1876179" y="287578"/>
            <a:ext cx="1390578" cy="586626"/>
            <a:chOff x="1876179" y="301375"/>
            <a:chExt cx="1390578" cy="586626"/>
          </a:xfrm>
        </xdr:grpSpPr>
        <xdr:sp macro="" textlink="">
          <xdr:nvSpPr>
            <xdr:cNvPr id="5" name="Rectangle: Rounded Corners 4">
              <a:extLst>
                <a:ext uri="{FF2B5EF4-FFF2-40B4-BE49-F238E27FC236}">
                  <a16:creationId xmlns:a16="http://schemas.microsoft.com/office/drawing/2014/main" id="{D4A0E0CA-17C3-BBC5-78D8-5058E9AB6C5F}"/>
                </a:ext>
              </a:extLst>
            </xdr:cNvPr>
            <xdr:cNvSpPr/>
          </xdr:nvSpPr>
          <xdr:spPr>
            <a:xfrm>
              <a:off x="1876179" y="301375"/>
              <a:ext cx="1390578" cy="5866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6" name="TextBox 25">
              <a:extLst>
                <a:ext uri="{FF2B5EF4-FFF2-40B4-BE49-F238E27FC236}">
                  <a16:creationId xmlns:a16="http://schemas.microsoft.com/office/drawing/2014/main" id="{332C339A-E46E-B828-47FF-96672755E083}"/>
                </a:ext>
              </a:extLst>
            </xdr:cNvPr>
            <xdr:cNvSpPr txBox="1"/>
          </xdr:nvSpPr>
          <xdr:spPr>
            <a:xfrm>
              <a:off x="1971429" y="314075"/>
              <a:ext cx="1263578" cy="170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No.</a:t>
              </a:r>
              <a:r>
                <a:rPr lang="en-US" sz="1200" baseline="0"/>
                <a:t> of Categories</a:t>
              </a:r>
              <a:endParaRPr lang="en-NG" sz="1200"/>
            </a:p>
          </xdr:txBody>
        </xdr:sp>
        <xdr:sp macro="" textlink="Pivots!C5">
          <xdr:nvSpPr>
            <xdr:cNvPr id="32" name="TextBox 31">
              <a:extLst>
                <a:ext uri="{FF2B5EF4-FFF2-40B4-BE49-F238E27FC236}">
                  <a16:creationId xmlns:a16="http://schemas.microsoft.com/office/drawing/2014/main" id="{6569262D-78D0-4D09-BFB1-35FBB51E9E48}"/>
                </a:ext>
              </a:extLst>
            </xdr:cNvPr>
            <xdr:cNvSpPr txBox="1"/>
          </xdr:nvSpPr>
          <xdr:spPr>
            <a:xfrm>
              <a:off x="1917490" y="513066"/>
              <a:ext cx="1314378" cy="37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13DEBA3-8CCA-4949-B21A-114579163628}" type="TxLink">
                <a:rPr lang="en-US" sz="3600" b="0" i="0" u="none" strike="noStrike">
                  <a:solidFill>
                    <a:srgbClr val="000000"/>
                  </a:solidFill>
                  <a:latin typeface="Aptos Narrow"/>
                </a:rPr>
                <a:pPr algn="ctr"/>
                <a:t>9</a:t>
              </a:fld>
              <a:endParaRPr lang="en-NG" sz="3200"/>
            </a:p>
          </xdr:txBody>
        </xdr:sp>
      </xdr:grpSp>
      <xdr:grpSp>
        <xdr:nvGrpSpPr>
          <xdr:cNvPr id="38" name="Group 37">
            <a:extLst>
              <a:ext uri="{FF2B5EF4-FFF2-40B4-BE49-F238E27FC236}">
                <a16:creationId xmlns:a16="http://schemas.microsoft.com/office/drawing/2014/main" id="{A51DB200-234D-0FE8-863F-D06ECB5DEE0F}"/>
              </a:ext>
            </a:extLst>
          </xdr:cNvPr>
          <xdr:cNvGrpSpPr/>
        </xdr:nvGrpSpPr>
        <xdr:grpSpPr>
          <a:xfrm>
            <a:off x="3421483" y="289932"/>
            <a:ext cx="1390578" cy="586626"/>
            <a:chOff x="3492147" y="291815"/>
            <a:chExt cx="1390578" cy="586626"/>
          </a:xfrm>
        </xdr:grpSpPr>
        <xdr:sp macro="" textlink="">
          <xdr:nvSpPr>
            <xdr:cNvPr id="33" name="Rectangle: Rounded Corners 32">
              <a:extLst>
                <a:ext uri="{FF2B5EF4-FFF2-40B4-BE49-F238E27FC236}">
                  <a16:creationId xmlns:a16="http://schemas.microsoft.com/office/drawing/2014/main" id="{4C0E0D57-2A4F-4F9A-9D99-0153FDEC1503}"/>
                </a:ext>
              </a:extLst>
            </xdr:cNvPr>
            <xdr:cNvSpPr/>
          </xdr:nvSpPr>
          <xdr:spPr>
            <a:xfrm>
              <a:off x="3492147" y="291815"/>
              <a:ext cx="1390578" cy="5866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34" name="TextBox 33">
              <a:extLst>
                <a:ext uri="{FF2B5EF4-FFF2-40B4-BE49-F238E27FC236}">
                  <a16:creationId xmlns:a16="http://schemas.microsoft.com/office/drawing/2014/main" id="{609A7DC1-2CEC-4285-A903-5D0EC722A013}"/>
                </a:ext>
              </a:extLst>
            </xdr:cNvPr>
            <xdr:cNvSpPr txBox="1"/>
          </xdr:nvSpPr>
          <xdr:spPr>
            <a:xfrm>
              <a:off x="3664668" y="296596"/>
              <a:ext cx="1172063" cy="161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No.</a:t>
              </a:r>
              <a:r>
                <a:rPr lang="en-US" sz="1200" baseline="0"/>
                <a:t> of Products</a:t>
              </a:r>
              <a:endParaRPr lang="en-NG" sz="1200"/>
            </a:p>
          </xdr:txBody>
        </xdr:sp>
        <xdr:sp macro="" textlink="Pivots!B48">
          <xdr:nvSpPr>
            <xdr:cNvPr id="35" name="TextBox 34">
              <a:extLst>
                <a:ext uri="{FF2B5EF4-FFF2-40B4-BE49-F238E27FC236}">
                  <a16:creationId xmlns:a16="http://schemas.microsoft.com/office/drawing/2014/main" id="{38723440-2100-460C-A835-D123943A500D}"/>
                </a:ext>
              </a:extLst>
            </xdr:cNvPr>
            <xdr:cNvSpPr txBox="1"/>
          </xdr:nvSpPr>
          <xdr:spPr>
            <a:xfrm>
              <a:off x="3530247" y="480745"/>
              <a:ext cx="1314378" cy="374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4C0E93-29D8-40F2-A5D3-F71BF883EE42}" type="TxLink">
                <a:rPr lang="en-US" sz="3200" b="0" i="0" u="none" strike="noStrike">
                  <a:solidFill>
                    <a:srgbClr val="000000"/>
                  </a:solidFill>
                  <a:latin typeface="Aptos Narrow"/>
                </a:rPr>
                <a:pPr algn="ctr"/>
                <a:t>829</a:t>
              </a:fld>
              <a:endParaRPr lang="en-NG" sz="2800"/>
            </a:p>
          </xdr:txBody>
        </xdr:sp>
      </xdr:grpSp>
      <xdr:grpSp>
        <xdr:nvGrpSpPr>
          <xdr:cNvPr id="41" name="Group 40">
            <a:extLst>
              <a:ext uri="{FF2B5EF4-FFF2-40B4-BE49-F238E27FC236}">
                <a16:creationId xmlns:a16="http://schemas.microsoft.com/office/drawing/2014/main" id="{1A8ED778-A0BF-4EFC-A352-DED2262EE6E0}"/>
              </a:ext>
            </a:extLst>
          </xdr:cNvPr>
          <xdr:cNvGrpSpPr/>
        </xdr:nvGrpSpPr>
        <xdr:grpSpPr>
          <a:xfrm>
            <a:off x="4966787" y="289932"/>
            <a:ext cx="1390578" cy="586626"/>
            <a:chOff x="3492147" y="291815"/>
            <a:chExt cx="1390578" cy="586626"/>
          </a:xfrm>
        </xdr:grpSpPr>
        <xdr:sp macro="" textlink="">
          <xdr:nvSpPr>
            <xdr:cNvPr id="42" name="Rectangle: Rounded Corners 41">
              <a:extLst>
                <a:ext uri="{FF2B5EF4-FFF2-40B4-BE49-F238E27FC236}">
                  <a16:creationId xmlns:a16="http://schemas.microsoft.com/office/drawing/2014/main" id="{20631301-3E5B-C5B4-61D2-940B02DF6915}"/>
                </a:ext>
              </a:extLst>
            </xdr:cNvPr>
            <xdr:cNvSpPr/>
          </xdr:nvSpPr>
          <xdr:spPr>
            <a:xfrm>
              <a:off x="3492147" y="291815"/>
              <a:ext cx="1390578" cy="5866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43" name="TextBox 42">
              <a:extLst>
                <a:ext uri="{FF2B5EF4-FFF2-40B4-BE49-F238E27FC236}">
                  <a16:creationId xmlns:a16="http://schemas.microsoft.com/office/drawing/2014/main" id="{E387BCA6-4063-9F01-8F8E-46A403FF0027}"/>
                </a:ext>
              </a:extLst>
            </xdr:cNvPr>
            <xdr:cNvSpPr txBox="1"/>
          </xdr:nvSpPr>
          <xdr:spPr>
            <a:xfrm>
              <a:off x="3607590" y="310865"/>
              <a:ext cx="1232096" cy="161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Total Revenue</a:t>
              </a:r>
              <a:endParaRPr lang="en-NG" sz="1200"/>
            </a:p>
          </xdr:txBody>
        </xdr:sp>
        <xdr:sp macro="" textlink="Pivots!G47">
          <xdr:nvSpPr>
            <xdr:cNvPr id="44" name="TextBox 43">
              <a:extLst>
                <a:ext uri="{FF2B5EF4-FFF2-40B4-BE49-F238E27FC236}">
                  <a16:creationId xmlns:a16="http://schemas.microsoft.com/office/drawing/2014/main" id="{2B1CACC0-E2FE-0BC1-7F42-DC3BEE529E1E}"/>
                </a:ext>
              </a:extLst>
            </xdr:cNvPr>
            <xdr:cNvSpPr txBox="1"/>
          </xdr:nvSpPr>
          <xdr:spPr>
            <a:xfrm>
              <a:off x="3530247" y="480745"/>
              <a:ext cx="1314378" cy="374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3701CD-6360-4073-8F1B-B4F6CA881F09}" type="TxLink">
                <a:rPr lang="en-US" sz="3200" b="0" i="0" u="none" strike="noStrike">
                  <a:solidFill>
                    <a:srgbClr val="000000"/>
                  </a:solidFill>
                  <a:latin typeface="Aptos Narrow"/>
                </a:rPr>
                <a:t>7.98M</a:t>
              </a:fld>
              <a:endParaRPr lang="en-NG" sz="6000"/>
            </a:p>
          </xdr:txBody>
        </xdr:sp>
      </xdr:grpSp>
      <xdr:grpSp>
        <xdr:nvGrpSpPr>
          <xdr:cNvPr id="45" name="Group 44">
            <a:extLst>
              <a:ext uri="{FF2B5EF4-FFF2-40B4-BE49-F238E27FC236}">
                <a16:creationId xmlns:a16="http://schemas.microsoft.com/office/drawing/2014/main" id="{857E6F50-5D92-43B5-9122-6577CF4692F6}"/>
              </a:ext>
            </a:extLst>
          </xdr:cNvPr>
          <xdr:cNvGrpSpPr/>
        </xdr:nvGrpSpPr>
        <xdr:grpSpPr>
          <a:xfrm>
            <a:off x="6512091" y="244769"/>
            <a:ext cx="1390578" cy="631789"/>
            <a:chOff x="3492147" y="246652"/>
            <a:chExt cx="1390578" cy="631789"/>
          </a:xfrm>
        </xdr:grpSpPr>
        <xdr:sp macro="" textlink="">
          <xdr:nvSpPr>
            <xdr:cNvPr id="46" name="Rectangle: Rounded Corners 45">
              <a:extLst>
                <a:ext uri="{FF2B5EF4-FFF2-40B4-BE49-F238E27FC236}">
                  <a16:creationId xmlns:a16="http://schemas.microsoft.com/office/drawing/2014/main" id="{5F6A05A9-2548-9656-B033-4FC2E2E9BB3F}"/>
                </a:ext>
              </a:extLst>
            </xdr:cNvPr>
            <xdr:cNvSpPr/>
          </xdr:nvSpPr>
          <xdr:spPr>
            <a:xfrm>
              <a:off x="3492147" y="291815"/>
              <a:ext cx="1390578" cy="5866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47" name="TextBox 46">
              <a:extLst>
                <a:ext uri="{FF2B5EF4-FFF2-40B4-BE49-F238E27FC236}">
                  <a16:creationId xmlns:a16="http://schemas.microsoft.com/office/drawing/2014/main" id="{6547F9CB-929B-B9D8-7849-867B9A0DDC8B}"/>
                </a:ext>
              </a:extLst>
            </xdr:cNvPr>
            <xdr:cNvSpPr txBox="1"/>
          </xdr:nvSpPr>
          <xdr:spPr>
            <a:xfrm>
              <a:off x="3693208" y="246652"/>
              <a:ext cx="1135163" cy="247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Total Discount</a:t>
              </a:r>
              <a:endParaRPr lang="en-NG" sz="1200"/>
            </a:p>
          </xdr:txBody>
        </xdr:sp>
        <xdr:sp macro="" textlink="Pivots!G48">
          <xdr:nvSpPr>
            <xdr:cNvPr id="48" name="TextBox 47">
              <a:extLst>
                <a:ext uri="{FF2B5EF4-FFF2-40B4-BE49-F238E27FC236}">
                  <a16:creationId xmlns:a16="http://schemas.microsoft.com/office/drawing/2014/main" id="{CD6984B0-1BA9-430A-D85D-B791C844DD4F}"/>
                </a:ext>
              </a:extLst>
            </xdr:cNvPr>
            <xdr:cNvSpPr txBox="1"/>
          </xdr:nvSpPr>
          <xdr:spPr>
            <a:xfrm>
              <a:off x="3530247" y="480745"/>
              <a:ext cx="1314378" cy="374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110C708-3747-4FD3-99D7-29680EE751FD}" type="TxLink">
                <a:rPr lang="en-US" sz="3200" b="0" i="0" u="none" strike="noStrike">
                  <a:solidFill>
                    <a:srgbClr val="000000"/>
                  </a:solidFill>
                  <a:latin typeface="Aptos Narrow"/>
                </a:rPr>
                <a:t>4.58M</a:t>
              </a:fld>
              <a:endParaRPr lang="en-NG" sz="13800"/>
            </a:p>
          </xdr:txBody>
        </xdr:sp>
      </xdr:grpSp>
      <xdr:grpSp>
        <xdr:nvGrpSpPr>
          <xdr:cNvPr id="49" name="Group 48">
            <a:extLst>
              <a:ext uri="{FF2B5EF4-FFF2-40B4-BE49-F238E27FC236}">
                <a16:creationId xmlns:a16="http://schemas.microsoft.com/office/drawing/2014/main" id="{6511CF68-406A-4647-A715-90A7634C79D9}"/>
              </a:ext>
            </a:extLst>
          </xdr:cNvPr>
          <xdr:cNvGrpSpPr/>
        </xdr:nvGrpSpPr>
        <xdr:grpSpPr>
          <a:xfrm>
            <a:off x="8057395" y="266173"/>
            <a:ext cx="1403390" cy="610385"/>
            <a:chOff x="3492147" y="268056"/>
            <a:chExt cx="1403390" cy="610385"/>
          </a:xfrm>
        </xdr:grpSpPr>
        <xdr:sp macro="" textlink="">
          <xdr:nvSpPr>
            <xdr:cNvPr id="50" name="Rectangle: Rounded Corners 49">
              <a:extLst>
                <a:ext uri="{FF2B5EF4-FFF2-40B4-BE49-F238E27FC236}">
                  <a16:creationId xmlns:a16="http://schemas.microsoft.com/office/drawing/2014/main" id="{D4A35B20-7A7B-59FC-79CE-A95AD302B887}"/>
                </a:ext>
              </a:extLst>
            </xdr:cNvPr>
            <xdr:cNvSpPr/>
          </xdr:nvSpPr>
          <xdr:spPr>
            <a:xfrm>
              <a:off x="3492147" y="291815"/>
              <a:ext cx="1390578" cy="5866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1" name="TextBox 50">
              <a:extLst>
                <a:ext uri="{FF2B5EF4-FFF2-40B4-BE49-F238E27FC236}">
                  <a16:creationId xmlns:a16="http://schemas.microsoft.com/office/drawing/2014/main" id="{72E1C373-6C8F-8C3D-AFF3-AF3296F371DD}"/>
                </a:ext>
              </a:extLst>
            </xdr:cNvPr>
            <xdr:cNvSpPr txBox="1"/>
          </xdr:nvSpPr>
          <xdr:spPr>
            <a:xfrm>
              <a:off x="3557186" y="268056"/>
              <a:ext cx="1338351" cy="254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Total</a:t>
              </a:r>
              <a:r>
                <a:rPr lang="en-US" sz="1200" baseline="0"/>
                <a:t> Rating Count</a:t>
              </a:r>
              <a:endParaRPr lang="en-NG" sz="1200"/>
            </a:p>
          </xdr:txBody>
        </xdr:sp>
        <xdr:sp macro="" textlink="Pivots!AC9">
          <xdr:nvSpPr>
            <xdr:cNvPr id="52" name="TextBox 51">
              <a:extLst>
                <a:ext uri="{FF2B5EF4-FFF2-40B4-BE49-F238E27FC236}">
                  <a16:creationId xmlns:a16="http://schemas.microsoft.com/office/drawing/2014/main" id="{DBE7B382-8243-C8F7-56BE-CDC2F0BDD65E}"/>
                </a:ext>
              </a:extLst>
            </xdr:cNvPr>
            <xdr:cNvSpPr txBox="1"/>
          </xdr:nvSpPr>
          <xdr:spPr>
            <a:xfrm>
              <a:off x="3492274" y="480745"/>
              <a:ext cx="1367589" cy="374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39D22C-9549-43F8-8CD8-D31B9B8F1126}" type="TxLink">
                <a:rPr lang="en-US" sz="2800" b="0" i="0" u="none" strike="noStrike">
                  <a:solidFill>
                    <a:srgbClr val="000000"/>
                  </a:solidFill>
                  <a:latin typeface="Aptos Narrow"/>
                </a:rPr>
                <a:t>26.77M</a:t>
              </a:fld>
              <a:endParaRPr lang="en-NG" sz="41300" b="0"/>
            </a:p>
          </xdr:txBody>
        </xdr:sp>
      </xdr:grpSp>
      <xdr:grpSp>
        <xdr:nvGrpSpPr>
          <xdr:cNvPr id="54" name="Group 53">
            <a:extLst>
              <a:ext uri="{FF2B5EF4-FFF2-40B4-BE49-F238E27FC236}">
                <a16:creationId xmlns:a16="http://schemas.microsoft.com/office/drawing/2014/main" id="{5D68065D-30D2-48E2-BC20-009CCA0F0B4B}"/>
              </a:ext>
            </a:extLst>
          </xdr:cNvPr>
          <xdr:cNvGrpSpPr/>
        </xdr:nvGrpSpPr>
        <xdr:grpSpPr>
          <a:xfrm>
            <a:off x="9602700" y="289932"/>
            <a:ext cx="1390578" cy="586626"/>
            <a:chOff x="3492147" y="291815"/>
            <a:chExt cx="1390578" cy="586626"/>
          </a:xfrm>
        </xdr:grpSpPr>
        <xdr:sp macro="" textlink="">
          <xdr:nvSpPr>
            <xdr:cNvPr id="55" name="Rectangle: Rounded Corners 54">
              <a:extLst>
                <a:ext uri="{FF2B5EF4-FFF2-40B4-BE49-F238E27FC236}">
                  <a16:creationId xmlns:a16="http://schemas.microsoft.com/office/drawing/2014/main" id="{A0489FC3-8ACF-BD9B-97D7-9C34EC0BDAF1}"/>
                </a:ext>
              </a:extLst>
            </xdr:cNvPr>
            <xdr:cNvSpPr/>
          </xdr:nvSpPr>
          <xdr:spPr>
            <a:xfrm>
              <a:off x="3492147" y="291815"/>
              <a:ext cx="1390578" cy="5866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6" name="TextBox 55">
              <a:extLst>
                <a:ext uri="{FF2B5EF4-FFF2-40B4-BE49-F238E27FC236}">
                  <a16:creationId xmlns:a16="http://schemas.microsoft.com/office/drawing/2014/main" id="{BF58B886-ED0D-6E66-5A0C-F3E7E2498DCB}"/>
                </a:ext>
              </a:extLst>
            </xdr:cNvPr>
            <xdr:cNvSpPr txBox="1"/>
          </xdr:nvSpPr>
          <xdr:spPr>
            <a:xfrm>
              <a:off x="3542874" y="303731"/>
              <a:ext cx="1262865" cy="183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Avg.</a:t>
              </a:r>
              <a:r>
                <a:rPr lang="en-US" sz="1200" baseline="0"/>
                <a:t> Cat. Rating</a:t>
              </a:r>
              <a:endParaRPr lang="en-NG" sz="1200"/>
            </a:p>
          </xdr:txBody>
        </xdr:sp>
        <xdr:sp macro="" textlink="Pivots!AC23">
          <xdr:nvSpPr>
            <xdr:cNvPr id="57" name="TextBox 56">
              <a:extLst>
                <a:ext uri="{FF2B5EF4-FFF2-40B4-BE49-F238E27FC236}">
                  <a16:creationId xmlns:a16="http://schemas.microsoft.com/office/drawing/2014/main" id="{A4B8BD30-0217-5C2B-C0A4-676A778410B0}"/>
                </a:ext>
              </a:extLst>
            </xdr:cNvPr>
            <xdr:cNvSpPr txBox="1"/>
          </xdr:nvSpPr>
          <xdr:spPr>
            <a:xfrm>
              <a:off x="3530247" y="480745"/>
              <a:ext cx="1314378" cy="374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E2F5BA-6A8A-41C3-A1A7-4F1B229C8140}" type="TxLink">
                <a:rPr lang="en-US" sz="3200" b="0" i="0" u="none" strike="noStrike">
                  <a:solidFill>
                    <a:srgbClr val="000000"/>
                  </a:solidFill>
                  <a:latin typeface="Aptos Narrow"/>
                </a:rPr>
                <a:t>4.1</a:t>
              </a:fld>
              <a:endParaRPr lang="en-US" sz="3200" b="0" i="0" u="none" strike="noStrike">
                <a:solidFill>
                  <a:srgbClr val="000000"/>
                </a:solidFill>
                <a:latin typeface="Aptos Narrow"/>
              </a:endParaRPr>
            </a:p>
          </xdr:txBody>
        </xdr:sp>
      </xdr:grpSp>
    </xdr:grpSp>
    <xdr:clientData/>
  </xdr:twoCellAnchor>
  <xdr:twoCellAnchor>
    <xdr:from>
      <xdr:col>2</xdr:col>
      <xdr:colOff>152227</xdr:colOff>
      <xdr:row>5</xdr:row>
      <xdr:rowOff>21404</xdr:rowOff>
    </xdr:from>
    <xdr:to>
      <xdr:col>17</xdr:col>
      <xdr:colOff>194251</xdr:colOff>
      <xdr:row>24</xdr:row>
      <xdr:rowOff>15640</xdr:rowOff>
    </xdr:to>
    <xdr:grpSp>
      <xdr:nvGrpSpPr>
        <xdr:cNvPr id="62" name="Group 61">
          <a:extLst>
            <a:ext uri="{FF2B5EF4-FFF2-40B4-BE49-F238E27FC236}">
              <a16:creationId xmlns:a16="http://schemas.microsoft.com/office/drawing/2014/main" id="{FBCD3079-D19A-F532-2DCB-B0637C14DED4}"/>
            </a:ext>
          </a:extLst>
        </xdr:cNvPr>
        <xdr:cNvGrpSpPr/>
      </xdr:nvGrpSpPr>
      <xdr:grpSpPr>
        <a:xfrm>
          <a:off x="1469852" y="1053279"/>
          <a:ext cx="9924212" cy="3915361"/>
          <a:chOff x="1456295" y="1020280"/>
          <a:chExt cx="9995114" cy="3789967"/>
        </a:xfrm>
      </xdr:grpSpPr>
      <xdr:graphicFrame macro="">
        <xdr:nvGraphicFramePr>
          <xdr:cNvPr id="2" name="Chart 1">
            <a:extLst>
              <a:ext uri="{FF2B5EF4-FFF2-40B4-BE49-F238E27FC236}">
                <a16:creationId xmlns:a16="http://schemas.microsoft.com/office/drawing/2014/main" id="{197FE1A5-6218-494C-9B10-8CF62554DD8E}"/>
              </a:ext>
            </a:extLst>
          </xdr:cNvPr>
          <xdr:cNvGraphicFramePr>
            <a:graphicFrameLocks/>
          </xdr:cNvGraphicFramePr>
        </xdr:nvGraphicFramePr>
        <xdr:xfrm>
          <a:off x="1456295" y="1020280"/>
          <a:ext cx="3778036" cy="189957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3" name="Chart 2">
            <a:extLst>
              <a:ext uri="{FF2B5EF4-FFF2-40B4-BE49-F238E27FC236}">
                <a16:creationId xmlns:a16="http://schemas.microsoft.com/office/drawing/2014/main" id="{01CD604B-A3A0-429E-8AB9-029809EDC29E}"/>
              </a:ext>
            </a:extLst>
          </xdr:cNvPr>
          <xdr:cNvGraphicFramePr>
            <a:graphicFrameLocks/>
          </xdr:cNvGraphicFramePr>
        </xdr:nvGraphicFramePr>
        <xdr:xfrm>
          <a:off x="8873451" y="3042647"/>
          <a:ext cx="2577958" cy="17676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4" name="Chart 3">
            <a:extLst>
              <a:ext uri="{FF2B5EF4-FFF2-40B4-BE49-F238E27FC236}">
                <a16:creationId xmlns:a16="http://schemas.microsoft.com/office/drawing/2014/main" id="{CE67E8D4-6FC7-44F3-98DC-0966E8369CD2}"/>
              </a:ext>
            </a:extLst>
          </xdr:cNvPr>
          <xdr:cNvGraphicFramePr>
            <a:graphicFrameLocks/>
          </xdr:cNvGraphicFramePr>
        </xdr:nvGraphicFramePr>
        <xdr:xfrm>
          <a:off x="1468994" y="3028379"/>
          <a:ext cx="3752636" cy="1763302"/>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2" name="Chart 11">
            <a:extLst>
              <a:ext uri="{FF2B5EF4-FFF2-40B4-BE49-F238E27FC236}">
                <a16:creationId xmlns:a16="http://schemas.microsoft.com/office/drawing/2014/main" id="{E23EB22C-362E-4059-BF32-746C9C6DDA4C}"/>
              </a:ext>
            </a:extLst>
          </xdr:cNvPr>
          <xdr:cNvGraphicFramePr>
            <a:graphicFrameLocks/>
          </xdr:cNvGraphicFramePr>
        </xdr:nvGraphicFramePr>
        <xdr:xfrm>
          <a:off x="5316881" y="3028379"/>
          <a:ext cx="3451047" cy="1766228"/>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3" name="Chart 12">
            <a:extLst>
              <a:ext uri="{FF2B5EF4-FFF2-40B4-BE49-F238E27FC236}">
                <a16:creationId xmlns:a16="http://schemas.microsoft.com/office/drawing/2014/main" id="{6D9B96E7-DB97-4D7F-AE95-BC78D9B8C568}"/>
              </a:ext>
            </a:extLst>
          </xdr:cNvPr>
          <xdr:cNvGraphicFramePr>
            <a:graphicFrameLocks/>
          </xdr:cNvGraphicFramePr>
        </xdr:nvGraphicFramePr>
        <xdr:xfrm>
          <a:off x="5327976" y="1020280"/>
          <a:ext cx="3444696" cy="1893228"/>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60" name="Chart 59">
            <a:extLst>
              <a:ext uri="{FF2B5EF4-FFF2-40B4-BE49-F238E27FC236}">
                <a16:creationId xmlns:a16="http://schemas.microsoft.com/office/drawing/2014/main" id="{3A9E7F06-52C3-4099-B406-2B1077F8D471}"/>
              </a:ext>
            </a:extLst>
          </xdr:cNvPr>
          <xdr:cNvGraphicFramePr>
            <a:graphicFrameLocks/>
          </xdr:cNvGraphicFramePr>
        </xdr:nvGraphicFramePr>
        <xdr:xfrm>
          <a:off x="8873451" y="1020280"/>
          <a:ext cx="2570819" cy="18936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0</xdr:col>
      <xdr:colOff>352551</xdr:colOff>
      <xdr:row>6</xdr:row>
      <xdr:rowOff>115778</xdr:rowOff>
    </xdr:from>
    <xdr:to>
      <xdr:col>1</xdr:col>
      <xdr:colOff>460375</xdr:colOff>
      <xdr:row>8</xdr:row>
      <xdr:rowOff>95264</xdr:rowOff>
    </xdr:to>
    <xdr:sp macro="" textlink="">
      <xdr:nvSpPr>
        <xdr:cNvPr id="65" name="TextBox 64">
          <a:extLst>
            <a:ext uri="{FF2B5EF4-FFF2-40B4-BE49-F238E27FC236}">
              <a16:creationId xmlns:a16="http://schemas.microsoft.com/office/drawing/2014/main" id="{31A363EF-2060-C8E5-970A-1167177245C1}"/>
            </a:ext>
          </a:extLst>
        </xdr:cNvPr>
        <xdr:cNvSpPr txBox="1"/>
      </xdr:nvSpPr>
      <xdr:spPr>
        <a:xfrm>
          <a:off x="352551" y="1354028"/>
          <a:ext cx="766637" cy="392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rPr>
            <a:t>Filter</a:t>
          </a:r>
          <a:endParaRPr lang="en-NG" sz="2000">
            <a:solidFill>
              <a:schemeClr val="bg1"/>
            </a:solidFill>
          </a:endParaRPr>
        </a:p>
      </xdr:txBody>
    </xdr:sp>
    <xdr:clientData/>
  </xdr:twoCellAnchor>
  <xdr:twoCellAnchor editAs="oneCell">
    <xdr:from>
      <xdr:col>0</xdr:col>
      <xdr:colOff>148553</xdr:colOff>
      <xdr:row>6</xdr:row>
      <xdr:rowOff>174624</xdr:rowOff>
    </xdr:from>
    <xdr:to>
      <xdr:col>0</xdr:col>
      <xdr:colOff>436562</xdr:colOff>
      <xdr:row>8</xdr:row>
      <xdr:rowOff>34257</xdr:rowOff>
    </xdr:to>
    <xdr:pic>
      <xdr:nvPicPr>
        <xdr:cNvPr id="67" name="Graphic 66" descr="Filter with solid fill">
          <a:extLst>
            <a:ext uri="{FF2B5EF4-FFF2-40B4-BE49-F238E27FC236}">
              <a16:creationId xmlns:a16="http://schemas.microsoft.com/office/drawing/2014/main" id="{6E59E33E-B26C-AC92-D5E2-1D3088F04A4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48553" y="1412874"/>
          <a:ext cx="288009" cy="272383"/>
        </a:xfrm>
        <a:prstGeom prst="rect">
          <a:avLst/>
        </a:prstGeom>
      </xdr:spPr>
    </xdr:pic>
    <xdr:clientData/>
  </xdr:twoCellAnchor>
  <xdr:twoCellAnchor>
    <xdr:from>
      <xdr:col>0</xdr:col>
      <xdr:colOff>87313</xdr:colOff>
      <xdr:row>5</xdr:row>
      <xdr:rowOff>87317</xdr:rowOff>
    </xdr:from>
    <xdr:to>
      <xdr:col>1</xdr:col>
      <xdr:colOff>611187</xdr:colOff>
      <xdr:row>5</xdr:row>
      <xdr:rowOff>87317</xdr:rowOff>
    </xdr:to>
    <xdr:cxnSp macro="">
      <xdr:nvCxnSpPr>
        <xdr:cNvPr id="71" name="Straight Connector 70">
          <a:extLst>
            <a:ext uri="{FF2B5EF4-FFF2-40B4-BE49-F238E27FC236}">
              <a16:creationId xmlns:a16="http://schemas.microsoft.com/office/drawing/2014/main" id="{08B15159-C224-C68A-AF97-7D9070ECA02E}"/>
            </a:ext>
          </a:extLst>
        </xdr:cNvPr>
        <xdr:cNvCxnSpPr/>
      </xdr:nvCxnSpPr>
      <xdr:spPr>
        <a:xfrm>
          <a:off x="87313" y="1119192"/>
          <a:ext cx="1182687"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THILLS" refreshedDate="45855.424295254626" createdVersion="8" refreshedVersion="8" minRefreshableVersion="3" recordCount="1465" xr:uid="{3FD26CD1-9967-4CCE-A5F3-761825E14CCD}">
  <cacheSource type="worksheet">
    <worksheetSource name="Table1_145"/>
  </cacheSource>
  <cacheFields count="10">
    <cacheField name="product_id" numFmtId="0">
      <sharedItems/>
    </cacheField>
    <cacheField name="Product Name" numFmtId="0">
      <sharedItems count="829">
        <s v="Wayona USB Cable"/>
        <s v="Ambrane Phone"/>
        <s v="Sounce Phone"/>
        <s v="Boat USB Cable"/>
        <s v="Portronics USB Cable"/>
        <s v="Ptron USB Cable"/>
        <s v="Mi Phone"/>
        <s v="Tp-Link WiFi Adapter"/>
        <s v="Amazonbasics Flexible HDMI"/>
        <s v="Mi USB Cable"/>
        <s v="Mi TV"/>
        <s v="Lg TV"/>
        <s v="Duracell USB Cable"/>
        <s v="Tizum Laptop"/>
        <s v="Samsung TV"/>
        <s v="Flix Phone"/>
        <s v="Acer TV"/>
        <s v="Oneplus TV"/>
        <s v="Ambrane Speaker"/>
        <s v="Amazonbasics USB A-Male"/>
        <s v="Zoul Phone"/>
        <s v="Samsung USB Cable"/>
        <s v="Ptron Phone"/>
        <s v="Amazonbasics Phone"/>
        <s v="Sounce USB Cable"/>
        <s v="Amazonbasics USB Cable"/>
        <s v="Tp-Link Laptop"/>
        <s v="Flix USB Cable"/>
        <s v="Wecool Phone"/>
        <s v="D-Link Adapter"/>
        <s v="Amazon Basics High-Speed"/>
        <s v="7Seven TV"/>
        <s v="Tp-Link Adapter"/>
        <s v="Amazonbasics Charger"/>
        <s v="Vw TV"/>
        <s v="Ambrane USB Cable"/>
        <s v="Tata Sky Universal"/>
        <s v="Wecool USB Cable"/>
        <s v="Airtel TV"/>
        <s v="Lapster Laptop"/>
        <s v="Amazonbasics Laptop"/>
        <s v="Redmi TV"/>
        <s v="Portronics Phone"/>
        <s v="Model-P4 Phone Holder"/>
        <s v="Amazon Laptop"/>
        <s v="Oraimo Phone"/>
        <s v="Cedo USB Cable"/>
        <s v="Pinnaclz Phone"/>
        <s v="Tcl TV"/>
        <s v="Swapkart USB Cable"/>
        <s v="Firestick Remote"/>
        <s v="Wayona Usb Nylon"/>
        <s v="Skywall TV"/>
        <s v="Boat Phone"/>
        <s v="Wayona Phone"/>
        <s v="Lapster USB Cable"/>
        <s v="Wayona Charger"/>
        <s v="Gizga WiFi Adapter"/>
        <s v="Lapster USB Micro"/>
        <s v="Zebronics Adapter"/>
        <s v="Lohaya TV"/>
        <s v="Gilary Phone"/>
        <s v="Dealfreez Phone Case"/>
        <s v="Amazon Charger"/>
        <s v="Isoelite TV"/>
        <s v="Wayona Power Bank"/>
        <s v="Crossvolt USB Cable"/>
        <s v="Vu TV"/>
        <s v="Croma TV"/>
        <s v="Cotbolt Phone Case"/>
        <s v="Electvision TV"/>
        <s v="King Phone"/>
        <s v="Lapster Hard Drive"/>
        <s v="Portronics Konnect Spydr"/>
        <s v="Belkin USB Cable"/>
        <s v="Remote TV"/>
        <s v="Hisense TV"/>
        <s v="Amazonbasics 6-Feet DisplayPort"/>
        <s v="Amazonbasics Feet High"/>
        <s v="Iffalcon TV"/>
        <s v="Saifsmart Phone Holder"/>
        <s v="10K Laptop"/>
        <s v="Lripl TV"/>
        <s v="Kodak TV"/>
        <s v="Bluerigger Digital Optical"/>
        <s v="Generic Adapter"/>
        <s v="7Seven Compatible for"/>
        <s v="Egate Memory Card"/>
        <s v="Zebronics HAA2021 HDMI"/>
        <s v="Amazonbasics Adapter"/>
        <s v="Belkin Phone"/>
        <s v="Realme USB Cable"/>
        <s v="Syncwire Phone"/>
        <s v="Skadioo WiFi Adapter"/>
        <s v="Sony TV"/>
        <s v="Storite Hard Drive"/>
        <s v="Boat LTG 500"/>
        <s v="Amazon Basics USB"/>
        <s v="Karbonn TV"/>
        <s v="Amazon USB Cable"/>
        <s v="Zebronics USB Cable"/>
        <s v="Time USB Cable"/>
        <s v="Caldipree Phone Case"/>
        <s v="Universal TV"/>
        <s v="Bluerigger High Speed"/>
        <s v="Amkette Pin USB"/>
        <s v="Popio USB Cable"/>
        <s v="Myvn USB Cable"/>
        <s v="Wzatco Projector"/>
        <s v="Amazonbasics USB Extension"/>
        <s v="Crypo TV"/>
        <s v="Posh Meter High"/>
        <s v="Amazon Basics HDMI"/>
        <s v="Wayona Nylon Braided"/>
        <s v="Astigo TV"/>
        <s v="Caprigo Phone Holder"/>
        <s v="Tata SKY Connection"/>
        <s v="Sonivision SA-D10 SA-D100"/>
        <s v="Rts TV"/>
        <s v="Agaro USB Cable"/>
        <s v="Amazonbasics Feet DisplayPort"/>
        <s v="Sansui TV"/>
        <s v="Hi-Mobiler Phone"/>
        <s v="Amazon Speaker"/>
        <s v="Smashtronics Phone Case"/>
        <s v="Croma Phone"/>
        <s v="Svm Phone Holder"/>
        <s v="Cablecreation Speaker"/>
        <s v="Amazonbasics High-Speed Male"/>
        <s v="7Seven Mouse"/>
        <s v="Realme TV"/>
        <s v="Lapster usb mantra"/>
        <s v="Amazonbasics High-Speed Braided"/>
        <s v="Cubetek Headphones"/>
        <s v="Krisons Speaker"/>
        <s v="Lohaya Voice Assistant"/>
        <s v="Astigo Compatible Remote"/>
        <s v="Toshiba TV"/>
        <s v="Lenovo USB Cable"/>
        <s v="Amazon Phone"/>
        <s v="Tata TV"/>
        <s v="Storite Laptop"/>
        <s v="Amazonbasics Gbps High-Speed"/>
        <s v="Tuarso Laptop"/>
        <s v="Prolegend Phone Holder"/>
        <s v="Wanbo Projector"/>
        <s v="Lava USB Cable"/>
        <s v="Tizum High Speed"/>
        <s v="Technotech High Speed"/>
        <s v="Nk Laptop"/>
        <s v="Ls USB Cable"/>
        <s v="Amazon Basics Gbps"/>
        <s v="Zorbes Phone Holder"/>
        <s v="Synqe Phone"/>
        <s v="Bestor Laptop"/>
        <s v="Irusu Headphones"/>
        <s v="Shopoflux Phone Case"/>
        <s v="Eynk Phone"/>
        <s v="Lunagariya Phone Holder"/>
        <s v="Prushti Phone Holder"/>
        <s v="Aine Adapter"/>
        <s v="Redtech USB Cable"/>
        <s v="Amazonbasics TV"/>
        <s v="Airtel DigitalTV Setup"/>
        <s v="Esr Charger"/>
        <s v="Storite Mouse"/>
        <s v="Fire-Boltt Smart Watch"/>
        <s v="Boat Smart Watch"/>
        <s v="Mi Power Bank"/>
        <s v="Redmi Light Blue"/>
        <s v="Oneplus Nord Jade"/>
        <s v="Oneplus Nord Gray"/>
        <s v="Redmi Black 2GB"/>
        <s v="Redmi Light Green"/>
        <s v="Sandisk Phone"/>
        <s v="Noise Smart Watch"/>
        <s v="Nokia Phone"/>
        <s v="Boat Wave Lite"/>
        <s v="Jbl Headphones"/>
        <s v="Samsung Phone"/>
        <s v="Ptron Headphones"/>
        <s v="Redmi 10A Charcoal"/>
        <s v="Boat Earphones"/>
        <s v="Elv Phone"/>
        <s v="Fire-Boltt Ninja Smartwatch"/>
        <s v="Sandisk Memory Card"/>
        <s v="Fire-Boltt Speaker"/>
        <s v="Iqoo vivo Chromatic"/>
        <s v="Redmi Activ Carbon"/>
        <s v="Redmi Sport Coral"/>
        <s v="Redmi 10A Sea"/>
        <s v="Fire-Boltt Earbuds"/>
        <s v="Iqoo Adapter"/>
        <s v="Redmi 10A Slate"/>
        <s v="Duracell Phone"/>
        <s v="Realme Digital Camera"/>
        <s v="Oppo A74 Fantastic"/>
        <s v="Redmi Charger"/>
        <s v="Realme Earphones"/>
        <s v="Iqoo Neo Dark"/>
        <s v="Boat Xtend Smartwatch"/>
        <s v="Tygot Phone"/>
        <s v="Samsung Memory Card"/>
        <s v="Iqoo USB Cable"/>
        <s v="Striff Phone"/>
        <s v="Oneplus 10R Forest"/>
        <s v="Ambrane Power Bank"/>
        <s v="Mi Charger"/>
        <s v="Gizga Screen Protector"/>
        <s v="Usb Charger"/>
        <s v="Goldmedal Curve Plus"/>
        <s v="Hp Memory Card"/>
        <s v="Realme narzo 50i"/>
        <s v="Oppo A74 Fluid"/>
        <s v="Spigen Screen Protector"/>
        <s v="Noise ColorFit Pulse"/>
        <s v="Iqoo Pro vivo"/>
        <s v="Oppo A31 Mystery"/>
        <s v="Motorola Phone"/>
        <s v="Kingone Upgraded Stylus"/>
        <s v="Boat Newly Launched"/>
        <s v="Ptron Smart Watch"/>
        <s v="Iqoo vivo Dynamo"/>
        <s v="Samsung Earphones"/>
        <s v="Swapkart Phone"/>
        <s v="Redmi Sport Carbon"/>
        <s v="Amozo Phone Case"/>
        <s v="Tecno Spark Sky"/>
        <s v="Tukzer Phone"/>
        <s v="Redmi Prime Meadow"/>
        <s v="Ptron Charger"/>
        <s v="Myvn Phone"/>
        <s v="Newly Smart Watch"/>
        <s v="Oneplus Nord Watch"/>
        <s v="Noise Speaker"/>
        <s v="Kyosei Screen Protector"/>
        <s v="Redmi Prime Thunder"/>
        <s v="Opentech Screen Protector"/>
        <s v="En Phone"/>
        <s v="Tecno Digital Camera"/>
        <s v="Urbn Power Bank"/>
        <s v="Oneplus 10T Moonstone"/>
        <s v="Nokia 150 2020"/>
        <s v="Boat Headphones"/>
        <s v="Iphone Phone"/>
        <s v="Liramark Phone Case"/>
        <s v="Sounce Phone Case"/>
        <s v="Shreenova Smart Watch"/>
        <s v="Poco C31 Shadow"/>
        <s v="Generic Charger"/>
        <s v="Popio Phone Case"/>
        <s v="10Werun Phone"/>
        <s v="Tokdis MX-1 Pro"/>
        <s v="Noise ColorFit Ultra"/>
        <s v="Spigen Phone Case"/>
        <s v="Lapster Phone"/>
        <s v="Mi REDMI Sport"/>
        <s v="Lava Phone"/>
        <s v="Popio Screen Protector"/>
        <s v="Flix Charger"/>
        <s v="Prolet Phone"/>
        <s v="Wecool Phone Holder"/>
        <s v="Poco C31 Royal"/>
        <s v="Mobilife Phone Holder"/>
        <s v="Dyazo Phone"/>
        <s v="Kingone Wireless Charging"/>
        <s v="Boat Earbuds"/>
        <s v="Sandisk Cruzer Blade"/>
        <s v="Logitech Laptop"/>
        <s v="Storio Kids Toys"/>
        <s v="Ske Phone Holder"/>
        <s v="Zebronics Phone"/>
        <s v="Lapster Phone Case"/>
        <s v="Hp v236w USB"/>
        <s v="Hp Mouse"/>
        <s v="Portronics Mouse"/>
        <s v="Boult Earphones"/>
        <s v="Dell Keyboard"/>
        <s v="Dell Mouse"/>
        <s v="Boya Microphone"/>
        <s v="Duracell Ultra Alkaline"/>
        <s v="Classmate Octane Neon-"/>
        <s v="3M Phone Holder"/>
        <s v="Seagate Hard Drive"/>
        <s v="Hp Microphone"/>
        <s v="Zebronics Mouse"/>
        <s v="Syvo Phone"/>
        <s v="Boult Earbuds"/>
        <s v="Sandisk Ultra Flair"/>
        <s v="Casio FX-991ES Plus-2nd"/>
        <s v="Tp-Link AC750 Wifi"/>
        <s v="Digitek Phone"/>
        <s v="Hp 805 Black"/>
        <s v="Sandisk Ultra 128"/>
        <s v="Dell Laptop"/>
        <s v="Eveready 1015 Carbon"/>
        <s v="Pidilite Fevicryl Acrylic"/>
        <s v="Striff Mouse"/>
        <s v="Gizga Phone"/>
        <s v="Casio FX-82MS 2nd"/>
        <s v="Oakter Router"/>
        <s v="Tp-Link Archer AC1200"/>
        <s v="Xiaomi Earphones"/>
        <s v="Zodo inch LCD"/>
        <s v="Zebronics Keyboard"/>
        <s v="Zebronics Earbuds"/>
        <s v="Panasonic CR-2032 5BE"/>
        <s v="Memeho Phone Holder"/>
        <s v="Epson 003 for"/>
        <s v="Zebronics Microphone"/>
        <s v="Quantum Laptop"/>
        <s v="Classmate Phone Case"/>
        <s v="Duracell Rechargeable 1300mAh"/>
        <s v="Tp-Link Headphones"/>
        <s v="Sandisk USB Cable"/>
        <s v="Rts Charger"/>
        <s v="Hp 682 Black"/>
        <s v="Logitech Headphones"/>
        <s v="Digitek Digital Camera"/>
        <s v="Tp-Link TL-WA850RE Single_Band"/>
        <s v="Coi Phone Holder"/>
        <s v="Fujifilm Digital Camera"/>
        <s v="Noise Earbuds"/>
        <s v="Jbl Earphones"/>
        <s v="Acer EK220Q Inch"/>
        <s v="E-Cosmos Portable Flexible"/>
        <s v="Boat Charger"/>
        <s v="Zebronics Speaker"/>
        <s v="Sandisk Ultra Dual"/>
        <s v="Tp-Link Digital Camera"/>
        <s v="Duracell Plus AAA"/>
        <s v="Aircase Phone"/>
        <s v="Jbl Speaker"/>
        <s v="Robustrion Screen Protector"/>
        <s v="Redgear Pro Wireless"/>
        <s v="Tp-Link Router"/>
        <s v="Logitech Mouse"/>
        <s v="Callas Phone Holder"/>
        <s v="Casio MJ-12D 150"/>
        <s v="Amazon Phone Holder"/>
        <s v="Kanget Charger"/>
        <s v="Amazon Basics Magic"/>
        <s v="Zebronics Laptop"/>
        <s v="Zebronics Earphones"/>
        <s v="Redgear Mouse"/>
        <s v="Jbl Microphone"/>
        <s v="Fire-Boltt India Smartwatch"/>
        <s v="Eveready Red 1012"/>
        <s v="Infinity Phone"/>
        <s v="Aircase Phone Case"/>
        <s v="Brand Memory Card"/>
        <s v="Parker Quink Ink"/>
        <s v="Luxor Laptop"/>
        <s v="Duracell Chhota Power"/>
        <s v="Sandisk Ultra USB"/>
        <s v="Parker Classic Gold"/>
        <s v="Tarkan Phone"/>
        <s v="Quantum Router"/>
        <s v="Humble Phone"/>
        <s v="Crucial Laptop"/>
        <s v="Apc Back-UPS BX600C-IN"/>
        <s v="Wembley LCD Writing"/>
        <s v="Gizga Laptop"/>
        <s v="E-Cosmos Plug LED"/>
        <s v="Noise Earphones"/>
        <s v="Gizga Phone Case"/>
        <s v="Sandisk Digital Camera"/>
        <s v="Digitek Phone Holder"/>
        <s v="Classmate Laptop"/>
        <s v="Lenovo Mouse"/>
        <s v="Dyazo Phone Holder"/>
        <s v="Western Hard Drive"/>
        <s v="Logitech Microphone"/>
        <s v="Portronics MPORT Ports"/>
        <s v="Zinq Phone Holder"/>
        <s v="Maono Microphone"/>
        <s v="Table Laptop"/>
        <s v="Boat Speaker"/>
        <s v="Esnipe Charger"/>
        <s v="Brustro Copytinta Coloured"/>
        <s v="Cuzor Router"/>
        <s v="Crucial SSD"/>
        <s v="Portronics Laptop"/>
        <s v="Inovera Laptop"/>
        <s v="Tvara LCD Writing"/>
        <s v="Redgear MP35 Speed-Type"/>
        <s v="Logitech Phone"/>
        <s v="Resonate Router"/>
        <s v="3M Post-it Sticky"/>
        <s v="Ofixo Laptop"/>
        <s v="Airtel AMF-311WW Data"/>
        <s v="Fedus Router"/>
        <s v="Kingston DataTraveler Exodia"/>
        <s v="Duracell Rechargeable 2500mAh"/>
        <s v="Envie AA10004PLNi-CD Rechargeable"/>
        <s v="Verilux Memory Card"/>
        <s v="Anjaney Phone Holder"/>
        <s v="Envie Charger"/>
        <s v="Proelite Phone Case"/>
        <s v="Pentonic Multicolor Ball"/>
        <s v="Apsara Platinum Pencils"/>
        <s v="Ant Mouse"/>
        <s v="Pilot Liquid Ink"/>
        <s v="Boat Phone Case"/>
        <s v="It2M Laptop"/>
        <s v="Ls Phone Case"/>
        <s v="Klam LCD Writing"/>
        <s v="Cp Memory Card"/>
        <s v="Hp Deskjet 2331"/>
        <s v="D-Link Phone"/>
        <s v="Rpm Euro Games"/>
        <s v="Wacom One CTL-472"/>
        <s v="Lenovo Phone Holder"/>
        <s v="Sony Phone"/>
        <s v="Tukzer Laptop"/>
        <s v="Infinity Microphone"/>
        <s v="Robustrion Phone Holder"/>
        <s v="Camel Artist Acrylic"/>
        <s v="Supcares Phone Holder"/>
        <s v="Zebronics Phone Case"/>
        <s v="Western SSD"/>
        <s v="Classmate Octane Colour"/>
        <s v="Tukzer Stylus Pen"/>
        <s v="Qubo Phone"/>
        <s v="Duracell CR2025 Lithium"/>
        <s v="Camel Fabrica Acrylic"/>
        <s v="Lenovo Charger"/>
        <s v="Hp Headphones"/>
        <s v="Redragon Keyboard"/>
        <s v="Hp Cartridge Ink"/>
        <s v="Zebronics Zeb-JUKEBAR 3900"/>
        <s v="Duracell CR2016 Lithium"/>
        <s v="Mi Digital Camera"/>
        <s v="Boult Headphones"/>
        <s v="Esr Screen Protector"/>
        <s v="Parker Vector Standard"/>
        <s v="Silicone Earphones"/>
        <s v="Canon PIXMA MG2577s"/>
        <s v="Samsung 24-inch 46cm"/>
        <s v="Faber-Castell Connector Pen"/>
        <s v="Zinq Router"/>
        <s v="Saleon Phone"/>
        <s v="Rpm Laptop"/>
        <s v="Wings Phone Case"/>
        <s v="Cablet Hard Drive"/>
        <s v="Wecool Earbuds"/>
        <s v="Rc PRINT 790"/>
        <s v="Redgear Headphones"/>
        <s v="Amazfit Smart Watch"/>
        <s v="Tabelito Phone Case"/>
        <s v="Portronics Ruffpad Re-Writable"/>
        <s v="Scarters Mouse"/>
        <s v="Casio MJ-120D 150"/>
        <s v="Parker Vector Camouflage"/>
        <s v="Hp Deskjet 2723"/>
        <s v="Xiaomi Router"/>
        <s v="Slovic Phone"/>
        <s v="Orico Phone Case"/>
        <s v="Panasonic Charger"/>
        <s v="Canon PIXMA E477"/>
        <s v="Belkin Screen Protector"/>
        <s v="Classmate Long Book"/>
        <s v="Artis Charger"/>
        <s v="Imou Memory Card"/>
        <s v="Xiaomi Speaker"/>
        <s v="Sennheiser Headphones"/>
        <s v="Hb Phone Holder"/>
        <s v="Hp Charger"/>
        <s v="Gizga Speaker"/>
        <s v="Camel Oil Pastel"/>
        <s v="Foxin FTC 12A"/>
        <s v="Robustrion Phone"/>
        <s v="Pc Phone Holder"/>
        <s v="Pilot Frixion Clicker"/>
        <s v="Zebronics Phone Holder"/>
        <s v="Hp Keyboard"/>
        <s v="Inventis Portable Flexible"/>
        <s v="Tp-Link TL-WA855RE 300"/>
        <s v="Offbeat Mouse"/>
        <s v="Classmate Drawing Book"/>
        <s v="Parker Moments Vector"/>
        <s v="Camlin Elegante Fountain"/>
        <s v="Carecase Hard Drive"/>
        <s v="Canon Speaker"/>
        <s v="Hp v222w 64GB"/>
        <s v="Bestor LCD Writing"/>
        <s v="Lenovo Laptop"/>
        <s v="Swapkart Power Bank"/>
        <s v="Infinity Speaker"/>
        <s v="Pigeon Electric Kettle"/>
        <s v="Usha Heater"/>
        <s v="Amazon Heater"/>
        <s v="Stylehouse Lint Remover"/>
        <s v="Beatxp Digital Scale"/>
        <s v="Glun Digital Scale"/>
        <s v="Pigeon Food Processor"/>
        <s v="Prestige Electric Kettle"/>
        <s v="Bajaj Heater"/>
        <s v="Pigeon Induction Cooktop"/>
        <s v="Shoptoshop Lint Remover"/>
        <s v="Orpat Heater"/>
        <s v="Pro365 Indo Mocktails"/>
        <s v="Bajaj DX-6 1000W"/>
        <s v="Croma 500W Mixer"/>
        <s v="Havells Instanio 3-Litre"/>
        <s v="Morphy Heater"/>
        <s v="Havells Electric Kettle"/>
        <s v="Kent Electric Kettle"/>
        <s v="Lifelong LLMG23 Power"/>
        <s v="Bajaj Majesty DX-11"/>
        <s v="Bajaj Rex 500W"/>
        <s v="Lifelong Electric Kettle"/>
        <s v="Lifelong Heater"/>
        <s v="R Lint Remover"/>
        <s v="Inalsa Electric Kettle"/>
        <s v="Prestige Induction Cooktop"/>
        <s v="Pigeon Healthifry Digital"/>
        <s v="Prettykrafts Laundry Basket"/>
        <s v="Philips Garment Steamer"/>
        <s v="Havells Immersion HB15"/>
        <s v="Agaro Lint Remover"/>
        <s v="Nutripro Juicer"/>
        <s v="Philips Lint Remover"/>
        <s v="Havells Heater"/>
        <s v="Agaro Regal 800"/>
        <s v="Philips Induction Cooktop"/>
        <s v="Agaro Electric Kettle"/>
        <s v="Butterfly Jet Elite"/>
        <s v="Soflin Egg Boiler"/>
        <s v="Amazon Electric Kettle"/>
        <s v="Prestige Sandwich Maker"/>
        <s v="Orient Electric Fabrijoy"/>
        <s v="Philips GC181 Heavy"/>
        <s v="Bulfyss Lint Remover"/>
        <s v="Bajaj DX-7 1000W"/>
        <s v="Room Heater"/>
        <s v="Wonderchef Food Processor"/>
        <s v="Usha Armor AR1100WB"/>
        <s v="Butterfly Electric Kettle"/>
        <s v="Crompton Heater"/>
        <s v="Borosil Food Processor"/>
        <s v="Prestige IRIS Plus"/>
        <s v="Simxen Egg Boiler"/>
        <s v="Healthsense Digital Scale"/>
        <s v="Bosch Pro 1000W"/>
        <s v="Bulfyss Digital Scale"/>
        <s v="Vr Pcs Different"/>
        <s v="Orient Electric Apex-FX"/>
        <s v="Prettykrafts Folding Laundry"/>
        <s v="Eureka Forbes Trendy"/>
        <s v="Maharaja Heater"/>
        <s v="Bajaj DX-2 600W"/>
        <s v="Agaro Supreme High"/>
        <s v="Orpat Food Processor"/>
        <s v="Gilton Egg Boiler"/>
        <s v="Philips Digital Air"/>
        <s v="Milton Electric Kettle"/>
        <s v="Philips Daily Collection"/>
        <s v="Usha Heat Convector"/>
        <s v="Philips HL7756 Mixer"/>
        <s v="Kuber Industries Waterproof"/>
        <s v="Lifelong LLMG93 500"/>
        <s v="Ikea Frother for"/>
        <s v="Lint Remover Woolen"/>
        <s v="C Lint Remover"/>
        <s v="Pigeon Stovekraft Slice"/>
        <s v="Luminous Vento Deluxe"/>
        <s v="Wipro Electric Kettle"/>
        <s v="Kitchen Water Purifier"/>
        <s v="Ikea 903 391"/>
        <s v="Hul Water Purifier"/>
        <s v="Prestige Juicer"/>
        <s v="Preethi Blue Leaf"/>
        <s v="Themisto 350 Watts"/>
        <s v="Butterfly Smart Mixer"/>
        <s v="Instacuppa Food Processor"/>
        <s v="Usha 1602 1000"/>
        <s v="Kent Food Processor"/>
        <s v="White Feather Portable"/>
        <s v="Philips PowerPro FC9352"/>
        <s v="Saiellin Lint Remover"/>
        <s v="Cookwell Bullet Mixer"/>
        <s v="Prestige PRWO 8-2"/>
        <s v="Swiffer Heater"/>
        <s v="Hindware Heater"/>
        <s v="Atom Digital Scale"/>
        <s v="Croma 1100 Dry"/>
        <s v="Lint Roller with"/>
        <s v="Portable Lint Remover"/>
        <s v="Atomberg Renesa 1200mm"/>
        <s v="Usha Induction Cooktop"/>
        <s v="Reffair Water Purifier"/>
        <s v="1000 Heater"/>
        <s v="Eureka Forbes Wet"/>
        <s v="Activa Heater"/>
        <s v="Philips Food Processor"/>
        <s v="V-Guard Zio Instant"/>
        <s v="Homeistic Heater"/>
        <s v="Kitchenwell 18Pc Plastic"/>
        <s v="Agaro 33398 Rapid"/>
        <s v="Skytone Food Processor"/>
        <s v="Eureka Forbes Supervac"/>
        <s v="Mi Water Purifier"/>
        <s v="Tata Swach Bulb"/>
        <s v="Havells Ambrose 1200mm"/>
        <s v="Prettykrafts Laundry Bag"/>
        <s v="Fabware Phone Case"/>
        <s v="Brayden Food Processor"/>
        <s v="Bajaj Frore 1200"/>
        <s v="Venus Digital Scale"/>
        <s v="Bajaj ATX 750-Watt"/>
        <s v="Coway Water Purifier"/>
        <s v="Kent Water Purifier"/>
        <s v="Homepack Heater"/>
        <s v="Bajaj Rex 750W"/>
        <s v="Heart Home Waterproof"/>
        <s v="Milton Smart Egg"/>
        <s v="Ibell Electric Kettle"/>
        <s v="Tosaa T2STSR Sandwich"/>
        <s v="V-Guard Heater"/>
        <s v="Akiara Sewing Machine"/>
        <s v="Usha Garment Steamer"/>
        <s v="Widewings Phone Holder"/>
        <s v="Morphy Richards Icon"/>
        <s v="Vedini Transparent Empty"/>
        <s v="Crompton Sea Sapphira"/>
        <s v="Jm SELLER 180"/>
        <s v="Oratech Food Processor"/>
        <s v="Havells Glaze 74W"/>
        <s v="Pick Lint Remover"/>
        <s v="Rico Food Processor"/>
        <s v="Butterfly Smart Wet"/>
        <s v="Agaro Marvel Liters"/>
        <s v="Bajaj DHX-9 1000W"/>
        <s v="Aquasure Water Purifier"/>
        <s v="Royal Food Processor"/>
        <s v="Enem Sealing Machine"/>
        <s v="Wipro Vesta 1200"/>
        <s v="Vrprime Lint Remover"/>
        <s v="Philips Water Purifier"/>
        <s v="Eopora Heater"/>
        <s v="Usha Goliath GO1200WG"/>
        <s v="Wipro Vesta Electric"/>
        <s v="Philips Juicer"/>
        <s v="Kitchenwell Digital Scale"/>
        <s v="Figment Handheld Milk"/>
        <s v="Balzano Food Processor"/>
        <s v="Swiss Military VC03"/>
        <s v="Zuvexa Food Processor"/>
        <s v="Activa Instant LTR"/>
        <s v="Lifelong 2-in1 Egg"/>
        <s v="Indias Electro-Instant Water"/>
        <s v="Amazonbasics Induction Cooktop"/>
        <s v="Sui Food Processor"/>
        <s v="Esquire Laundry Basket"/>
        <s v="Philips Air Fryer"/>
        <s v="Usha Sewing Machine"/>
        <s v="Black Garment Steamer"/>
        <s v="Personal Food Processor"/>
        <s v="Sujata Juicer"/>
        <s v="Sure Water Purifier"/>
        <s v="Dr Digital Scale"/>
        <s v="Tesora Electric Kettle"/>
        <s v="Agaro Ace 1600"/>
        <s v="Inalsa Food Processor"/>
        <s v="Borosil Electric Egg"/>
        <s v="Wipro Sandwich Maker"/>
        <s v="Rico Heater"/>
        <s v="Eureka Water Purifier"/>
        <s v="Csi Heater"/>
        <s v="Morphy Richards Europa"/>
        <s v="Lifelong Power Pro"/>
        <s v="Bajaj PYGMY MINI"/>
        <s v="Crompton InstaGlide 1000-Watts"/>
        <s v="Prestige Water Purifier"/>
        <s v="Gadgetronics Digital Scale"/>
        <s v="Tom Jerry Folding"/>
        <s v="Ikea Little Loved"/>
        <s v="House Quirk Reusable"/>
        <s v="Allin Water Purifier"/>
        <s v="Multifunctional Garment Steamer"/>
        <s v="Kent Sandwich Maker"/>
        <s v="Candes Heater"/>
        <s v="Inalsa Heater"/>
        <s v="Havells Zella Flap"/>
        <s v="Ibell Sandwich Maker"/>
        <s v="Inalsa Vacuum Cleaner"/>
        <s v="Mr Food Processor"/>
        <s v="Crompton Hill Briz"/>
        <s v="Aquadpure Water Purifier"/>
        <s v="Amazon Basics 650"/>
        <s v="Haneul Heater"/>
        <s v="Melbon Heater"/>
        <s v="Cello Eliza Plastic"/>
        <s v="Activa 1200 HIGH"/>
        <s v="Shakti Technology High"/>
        <s v="American Water Purifier"/>
        <s v="Demokrazy Nova Lint"/>
        <s v="Instant Pot Air"/>
        <s v="Livpure Water Purifier"/>
        <s v="Philips Hi113 1000-Watt"/>
        <s v="Kuber Industries Round"/>
        <s v="Preethi MGA-502 4-Litre"/>
        <s v="Usha Aurora 1000"/>
        <s v="Ecovacs Phone Case"/>
        <s v="Kent Gold Optima"/>
        <s v="Avnish Water Purifier"/>
        <s v="Khaitan Heater"/>
        <s v="Usha RapidMix 500-Watt"/>
        <s v="Havells Gatik Neo"/>
        <s v="Inalsa Upright Vacuum"/>
        <s v="Nirdambhay Mini Bag"/>
        <s v="Cello Non-Stick Aluminium"/>
        <s v="Proven Water Purifier"/>
        <s v="Morphy Richards Daisy"/>
        <s v="Zuvexa Egg Boiler"/>
        <s v="Ao Heater"/>
        <s v="Havells Festiva 1200mm"/>
        <s v="Inalsa Vaccum Cleaner"/>
        <s v="Aquaguard Water Purifier"/>
        <s v="Milk Food Processor"/>
        <s v="Panasonic SR-WA22H Automatic"/>
        <s v="Instacuppa Phone Holder"/>
        <s v="Goodscity Garment Steamer"/>
        <s v="Solidaire 550-Watt Mixer"/>
        <s v="Amazon Food Processor"/>
        <s v="Healthsense Lint Remover"/>
        <s v="Agaro Classic Portable"/>
        <s v="Agaro Juicer"/>
        <s v="Wipro Smartlife Super"/>
        <s v="Amazonbasics Cylinder Bagless"/>
        <s v="Saiellin Heater"/>
        <s v="Longway Heater"/>
        <s v="Prestige PWG Wet"/>
        <s v="Pigeon Zest Mixer"/>
        <s v="Borosil Heater"/>
        <s v="Singer Electric Kettle"/>
        <s v="Orient Heater"/>
        <s v="Crompton Brio 1000-Watts"/>
        <s v="Butterfly Hero Mixer"/>
        <s v="Racold Heater"/>
        <s v="Lg Water Purifier"/>
        <s v="Eureka Forbes Aquasure"/>
        <s v="Green Tales Heat"/>
        <s v="Saleon Heater"/>
        <s v="Sujata Chutney Steel"/>
        <s v="Kenstar Heater"/>
        <s v="Nexoms Instant Heating"/>
        <s v="Jialto Mini Waffle"/>
        <s v="Ionix Digital Scale"/>
        <s v="Kitchen Electric Kettle"/>
        <s v="Esn Heater"/>
        <s v="Pajaka Water Purifier"/>
        <s v="Saiyam Stainless Steel"/>
        <s v="Konvio Water Purifier"/>
        <s v="Havells Glydo 1000"/>
        <s v="Raffles Water Purifier"/>
        <s v="Ionix Water Purifier"/>
        <s v="Knyuc Heater"/>
        <s v="Inkulture Stainless_Steel Measuring"/>
        <s v="Macmillan Water Purifier"/>
        <s v="Havells zire 1000"/>
        <s v="Te Instant Electric"/>
        <s v="Zigma Heater"/>
        <s v="Sujata Dynamix Mixer"/>
        <s v="Lifelong LLMG74 750"/>
        <s v="Ttk Prestige Limited"/>
        <s v="Agaro Garment Steamer"/>
        <s v="Vapja Food Processor"/>
        <s v="Philips Sandwich Maker"/>
        <s v="Usha 3710 Heavy"/>
        <s v="Campfire Heater"/>
        <s v="Themisto Digital Scale"/>
        <s v="Fya Handheld Vacuum"/>
        <s v="Lifelong Sandwich Maker"/>
        <s v="Kuber Industries Nylon"/>
        <s v="Bulfyss Plastic Sticky"/>
        <s v="T Food Processor"/>
        <s v="Empty Mist Trigger"/>
        <s v="Lonaxa Food Processor"/>
        <s v="Cafe JEI French"/>
        <s v="Borosil Sandwich Maker"/>
        <s v="Prestige PSMFB 800"/>
        <s v="Maharaja Juicer"/>
        <s v="Cello Electric Kettle"/>
        <s v="Agaro Water Purifier"/>
        <s v="Wolpin Lint Roller"/>
        <s v="Abode Phone Holder"/>
        <s v="Sujata Supermix Mixer"/>
        <s v="Cardex Digital Scale"/>
        <s v="V-Guard Water Purifier"/>
        <s v="Bajaj Rex DLX"/>
        <s v="Aqua Water Purifier"/>
        <s v="Prettykrafts Laundry Square"/>
        <s v="Libra Roti Maker"/>
        <s v="Glen Electric Multi"/>
        <s v="Dynore Stainless Steel"/>
        <s v="Lint Lint Remover"/>
        <s v="Monitor Phone Holder"/>
        <s v="Ibell Induction Cooktop"/>
        <s v="Lacopine Mini Pocket"/>
        <s v="Activa Easy Mix"/>
        <s v="Wipro Garment Steamer"/>
        <s v="Mi Robot Vacuum-Mop"/>
        <s v="Havells Ventil Air"/>
        <s v="Agaro Phone Holder"/>
        <s v="Crompton Highspeed Markle"/>
        <s v="Lifelong LLWM105 750-Watt"/>
        <s v="Portable Heater"/>
        <s v="Karcher Water Purifier"/>
        <s v="Inalsa Air Fryer"/>
        <s v="Amazonbasics High Speed"/>
        <s v="Eco Crystal inch"/>
        <s v="Borosil Electric Kettle"/>
        <s v="Philips Drip Coffee"/>
        <s v="Eureka Forbes Euroclean"/>
        <s v="Larrito wooden Cool"/>
        <s v="Hilton Heater"/>
        <s v="Syska SDI-07 1000"/>
        <s v="Ikea Milk Frother"/>
        <s v="Kitchengenix Mini Waffle"/>
        <s v="Bajaj HM-01 Powerful"/>
        <s v="Knowza Food Processor"/>
        <s v="4 Food Processor"/>
        <s v="Philips Electric Kettle"/>
        <s v="Libra Heater"/>
        <s v="Ngi Lint Remover"/>
        <s v="Noir Water Purifier"/>
        <s v="Prestige Delight PRWO"/>
      </sharedItems>
    </cacheField>
    <cacheField name="Product_category" numFmtId="0">
      <sharedItems count="9">
        <s v="Computers  &amp;  Accessories"/>
        <s v="Computers &amp; Accessories"/>
        <s v="Electronics"/>
        <s v="Musical Instruments"/>
        <s v="Office Products"/>
        <s v="Home &amp; Kitchen"/>
        <s v="Home Improvement"/>
        <s v="Toys &amp; Games"/>
        <s v="Car &amp; Motorbike"/>
      </sharedItems>
    </cacheField>
    <cacheField name="discounted_price" numFmtId="0">
      <sharedItems containsSemiMixedTypes="0" containsString="0"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1059"/>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_price" numFmtId="0">
      <sharedItems containsSemiMixedTypes="0" containsString="0" containsNumber="1" minValue="39" maxValue="1399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fieldGroup base="4">
        <rangePr autoStart="0" startNum="0" endNum="139900" groupInterval="10000"/>
        <groupItems count="16">
          <s v="&lt;0"/>
          <s v="0-10000"/>
          <s v="10000-20000"/>
          <s v="20000-30000"/>
          <s v="30000-40000"/>
          <s v="40000-50000"/>
          <s v="50000-60000"/>
          <s v="60000-70000"/>
          <s v="70000-80000"/>
          <s v="80000-90000"/>
          <s v="90000-100000"/>
          <s v="100000-110000"/>
          <s v="110000-120000"/>
          <s v="120000-130000"/>
          <s v="130000-140000"/>
          <s v="&gt;140000"/>
        </groupItems>
      </fieldGroup>
    </cacheField>
    <cacheField name="discount_percentage" numFmtId="0">
      <sharedItems containsSemiMixedTypes="0" containsString="0" containsNumber="1" minValue="0" maxValue="0.94"/>
    </cacheField>
    <cacheField name="rating" numFmtId="0">
      <sharedItems containsSemiMixedTypes="0" containsString="0" containsNumber="1" minValue="2" maxValue="5"/>
    </cacheField>
    <cacheField name="Rating_round" numFmtId="0">
      <sharedItems containsSemiMixedTypes="0" containsString="0" containsNumber="1" containsInteger="1" minValue="2" maxValue="5" count="4">
        <n v="4"/>
        <n v="5"/>
        <n v="3"/>
        <n v="2"/>
      </sharedItems>
    </cacheField>
    <cacheField name="rating_count" numFmtId="0">
      <sharedItems containsString="0" containsBlank="1" containsNumber="1" containsInteger="1" minValue="2" maxValue="426973"/>
    </cacheField>
    <cacheField name="Potential_revenue" numFmtId="0">
      <sharedItems containsSemiMixedTypes="0" containsString="0" containsNumber="1" minValue="0" maxValue="3451882164" count="1302">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0.859999999"/>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n v="830306500"/>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n v="0"/>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26672730"/>
        <n v="3451882164"/>
        <n v="2667292164"/>
        <n v="7021575"/>
        <n v="291685841"/>
        <n v="31068821"/>
        <n v="15353557"/>
        <n v="365768748"/>
        <n v="7920072"/>
        <n v="2854320"/>
        <n v="211922754"/>
        <n v="23422152"/>
        <n v="690906840"/>
        <n v="645574176"/>
        <n v="12677938"/>
        <n v="26434083"/>
        <n v="120713460"/>
        <n v="65960436"/>
        <n v="710864689"/>
        <n v="556279780"/>
        <n v="6760618"/>
        <n v="560003964"/>
        <n v="12889901"/>
        <n v="370442002"/>
        <n v="385020748"/>
        <n v="729927"/>
        <n v="24870000"/>
        <n v="21277859"/>
        <n v="70196100"/>
        <n v="592092585"/>
        <n v="1394604"/>
        <n v="34583800"/>
        <n v="284951002"/>
        <n v="430119971"/>
        <n v="891214"/>
        <n v="11547978"/>
        <n v="151192800"/>
        <n v="265928364"/>
        <n v="46676322"/>
        <n v="7579311"/>
        <n v="387107510"/>
        <n v="1313685"/>
        <n v="1793701"/>
        <n v="913845228"/>
        <n v="697222176"/>
        <n v="9348196"/>
        <n v="1938969"/>
        <n v="7248374"/>
        <n v="52200000"/>
        <n v="404272748"/>
        <n v="748870176"/>
        <n v="240901710"/>
        <n v="11662815"/>
        <n v="247225093"/>
        <n v="218000389"/>
        <n v="75396836"/>
        <n v="77122097"/>
        <n v="339682050"/>
        <n v="284875010"/>
        <n v="3552223"/>
        <n v="935510940"/>
        <n v="469486500"/>
        <n v="2034437"/>
        <n v="15286140"/>
        <n v="142485670"/>
        <n v="22551321"/>
        <n v="102756871"/>
        <n v="3473331"/>
        <n v="1230460"/>
        <n v="26485585"/>
        <n v="448136500"/>
        <n v="15737961"/>
        <n v="17767971"/>
        <n v="3833716"/>
        <n v="3230766"/>
        <n v="2510342168"/>
        <n v="208769121"/>
        <n v="3966354"/>
        <n v="43438022"/>
        <n v="42454355"/>
        <n v="1866023"/>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16579834.199999999"/>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14036400"/>
        <n v="2615746"/>
        <n v="2981090168"/>
        <n v="464535"/>
        <n v="2084222210"/>
        <n v="979755"/>
        <n v="3311724"/>
        <n v="308880839"/>
        <n v="6986"/>
        <n v="20369440"/>
        <n v="9464844"/>
        <n v="4660660"/>
        <n v="9215232"/>
        <n v="2480529"/>
        <n v="10680474"/>
        <n v="363347289"/>
        <n v="614923460"/>
        <n v="277062291"/>
        <n v="164518250"/>
        <n v="54876030"/>
        <n v="1742898"/>
        <n v="541184020"/>
        <n v="482310"/>
        <n v="67262000"/>
        <n v="565945590"/>
        <n v="37161709"/>
        <n v="8683836"/>
        <n v="192394413"/>
        <n v="427532490"/>
        <n v="152361030"/>
        <n v="92902005"/>
        <n v="8742249"/>
        <n v="18553617"/>
        <n v="96409500"/>
        <n v="35250435"/>
        <n v="956603"/>
        <n v="76949973"/>
        <n v="51863371"/>
        <n v="294750522"/>
        <n v="21564400"/>
        <n v="136984680"/>
        <n v="8829450"/>
        <n v="289600"/>
        <n v="2438370"/>
        <n v="118383300"/>
        <n v="291736838"/>
        <n v="265740"/>
        <n v="84225066"/>
        <n v="253999190"/>
        <n v="6734631"/>
        <n v="5310323"/>
        <n v="15279705"/>
        <n v="108284610"/>
        <n v="52262496"/>
        <n v="40578300"/>
        <n v="556255810"/>
        <n v="438357360"/>
        <n v="7459200"/>
        <n v="272480949"/>
        <n v="240898730"/>
        <n v="21265140"/>
        <n v="559999965"/>
        <n v="5478439"/>
        <n v="4554667"/>
        <n v="139367500"/>
        <n v="74790039"/>
        <n v="12048225"/>
        <n v="254887676"/>
        <n v="115920"/>
        <n v="9958311"/>
        <n v="1620675"/>
        <n v="490509"/>
        <n v="8127232"/>
        <n v="15251610"/>
        <n v="463630948"/>
        <n v="6698450"/>
        <n v="25903042"/>
        <n v="9901342"/>
        <n v="40888840"/>
        <n v="175084976"/>
        <n v="275904808"/>
        <n v="71560134"/>
        <n v="4809362"/>
        <n v="13460265"/>
        <n v="910156"/>
        <n v="83926416"/>
        <n v="4089921"/>
        <n v="6639000"/>
        <n v="38828597"/>
        <n v="149699200"/>
        <n v="387099520"/>
        <n v="1547624"/>
        <n v="3480056"/>
        <n v="83976374"/>
        <n v="1836534"/>
        <n v="2099898"/>
        <n v="45133340"/>
        <n v="298880400"/>
        <n v="1378880"/>
        <n v="3612182"/>
        <n v="7000513"/>
        <n v="32934850"/>
        <n v="85509284"/>
        <n v="69066000"/>
        <n v="339687049"/>
        <n v="22125574"/>
        <n v="3932187"/>
        <n v="10968615"/>
        <n v="37766815"/>
        <n v="391438362"/>
        <n v="7475200"/>
        <n v="2676375"/>
        <n v="208789119"/>
        <n v="142315256"/>
        <n v="43569548"/>
        <n v="5610150"/>
        <n v="80418352"/>
        <n v="27692500"/>
        <n v="351522"/>
        <n v="38182779"/>
        <n v="64640295"/>
        <n v="12126252"/>
        <n v="263306202"/>
        <n v="12191568"/>
        <n v="264745600"/>
        <n v="307176488"/>
        <n v="285078479"/>
        <n v="13573299"/>
        <n v="11825250"/>
        <n v="1045920"/>
        <n v="10483990"/>
        <n v="14064483"/>
        <n v="191633101"/>
        <n v="8589270"/>
        <n v="101926512"/>
        <n v="54132975"/>
        <n v="208090122"/>
        <n v="14445795"/>
        <n v="102264543"/>
        <n v="3788400"/>
        <n v="4346913"/>
        <n v="614460"/>
        <n v="400599"/>
        <n v="4683115"/>
        <n v="2414346"/>
        <n v="12616210"/>
        <n v="29938000"/>
        <n v="421347861"/>
        <n v="178020"/>
        <n v="56909600"/>
        <n v="3197799"/>
        <n v="60907531"/>
        <n v="9930060"/>
        <n v="7750242"/>
        <n v="164113191"/>
        <n v="309500"/>
        <n v="1353597"/>
        <n v="46258945"/>
        <n v="272915811"/>
        <n v="1192275"/>
        <n v="630520"/>
        <n v="43529577"/>
        <n v="135887400"/>
        <n v="3431400"/>
        <n v="4223310"/>
        <n v="5852028"/>
        <n v="15634374"/>
        <n v="1399196"/>
        <n v="19858014"/>
        <n v="23000"/>
        <n v="91679000"/>
        <n v="64710300"/>
        <n v="1449540"/>
        <n v="3342710"/>
        <n v="207254090"/>
        <n v="1875627"/>
        <n v="12837578"/>
        <n v="23859"/>
        <n v="43872371"/>
        <n v="1526472"/>
        <n v="7500968"/>
        <n v="55668000"/>
        <n v="50226645"/>
        <n v="2291040"/>
        <n v="15272740"/>
        <n v="9467264"/>
        <n v="536586750"/>
        <n v="52932810"/>
        <n v="1697875"/>
        <n v="11318670"/>
        <n v="54854559"/>
        <n v="76245"/>
        <n v="34737826"/>
        <n v="14132382"/>
        <n v="27574260"/>
        <n v="12777893"/>
        <n v="205717740"/>
        <n v="2578419"/>
        <n v="45644190"/>
        <n v="1777221"/>
        <n v="38412"/>
        <n v="25959344"/>
        <n v="288067500"/>
        <n v="95175"/>
        <n v="46946406"/>
        <n v="13744331"/>
        <n v="1028970"/>
        <n v="402133727"/>
        <n v="5386858"/>
        <n v="724800"/>
        <n v="964567"/>
        <n v="143384404"/>
        <n v="18388700"/>
        <n v="8758390"/>
        <n v="74526310"/>
        <n v="59215562"/>
        <n v="1300075"/>
        <n v="15827377"/>
        <n v="250408695"/>
        <n v="36442250"/>
        <n v="5076826"/>
        <n v="39962835"/>
        <n v="6642620"/>
        <n v="4029924"/>
        <n v="8395200"/>
        <n v="35043291"/>
        <n v="3492750"/>
        <n v="1243508"/>
        <n v="574425"/>
        <n v="2520477"/>
        <n v="527648"/>
        <n v="3205998"/>
        <n v="11020648"/>
        <n v="1372959"/>
        <n v="65007"/>
        <n v="16358000"/>
        <n v="16497994"/>
        <n v="1072560"/>
        <n v="516960"/>
        <n v="74841770"/>
        <n v="24446340"/>
        <n v="498564"/>
        <n v="1259193"/>
        <n v="23895063"/>
        <n v="514500"/>
        <n v="2359240"/>
        <n v="1523727"/>
        <n v="4989002"/>
        <n v="35106148"/>
        <n v="361638"/>
        <n v="369093600"/>
        <n v="90890910"/>
        <n v="11846110"/>
        <n v="77783034"/>
        <n v="708480"/>
        <n v="5686308"/>
        <n v="10479"/>
        <n v="8836000"/>
        <n v="94293875.519999996"/>
        <n v="40275000"/>
        <n v="2428470"/>
        <n v="63643256"/>
        <n v="60258240"/>
        <n v="306100"/>
        <n v="6338880"/>
        <n v="7593399"/>
        <n v="3792881"/>
        <n v="171057225"/>
        <n v="13884444"/>
        <n v="20356875"/>
        <n v="1823420"/>
        <n v="15654057"/>
        <n v="563766"/>
        <n v="8032687"/>
        <n v="12116000"/>
        <n v="657000"/>
        <n v="1071800"/>
        <n v="37391767"/>
        <n v="21029295"/>
        <n v="12890449"/>
        <n v="816183"/>
        <n v="90923616"/>
        <n v="14387940"/>
        <n v="71400"/>
        <n v="2339100"/>
        <n v="12856008"/>
        <n v="7214778"/>
        <n v="4447229"/>
        <n v="2327337"/>
        <n v="233235121"/>
        <n v="56757959"/>
        <n v="98094180"/>
        <n v="97000"/>
        <n v="268131304"/>
        <n v="4274434"/>
        <n v="32609451"/>
        <n v="26671320"/>
        <n v="290550260"/>
        <n v="1179520"/>
        <n v="593406"/>
        <n v="47216875"/>
        <n v="50125530"/>
        <n v="9691299"/>
        <n v="2380050"/>
        <n v="32164275"/>
        <n v="2719475"/>
        <n v="8546640"/>
        <n v="145053437"/>
        <n v="1539000"/>
        <n v="11234457"/>
        <n v="6219351"/>
        <n v="57350"/>
        <n v="1324736000"/>
        <n v="6753500"/>
        <n v="44817580"/>
        <n v="4565716"/>
        <n v="938973"/>
        <n v="2732633"/>
        <n v="23745001"/>
        <n v="242809645"/>
        <n v="4299132"/>
        <n v="1004330"/>
        <n v="10586470"/>
        <n v="8031717"/>
        <n v="125700"/>
        <n v="14597415"/>
        <n v="2367910"/>
        <n v="1130879763"/>
        <n v="1200108"/>
        <n v="1121850"/>
        <n v="50703321"/>
        <n v="29413995"/>
        <n v="17269197"/>
        <n v="33327887"/>
        <n v="8607627"/>
        <n v="13930056"/>
        <n v="31150200"/>
        <n v="38994000"/>
        <n v="51586470"/>
        <n v="52619400"/>
        <n v="42696763"/>
        <n v="30981332"/>
        <n v="276210"/>
        <n v="26903811"/>
        <n v="41655000"/>
        <n v="130416"/>
        <n v="109665114"/>
        <n v="195517500"/>
        <n v="146175"/>
        <n v="3998995"/>
        <n v="6588528"/>
        <n v="3585015"/>
        <n v="2168210"/>
        <n v="1610700"/>
        <n v="2915250"/>
        <n v="1035809"/>
        <n v="3559260"/>
        <n v="3795380"/>
        <n v="619900"/>
        <n v="3332333"/>
        <n v="8501400"/>
        <n v="11407140"/>
        <n v="529308"/>
        <n v="58239018"/>
        <n v="11602920"/>
        <n v="3560125"/>
        <n v="594120"/>
        <n v="1427592"/>
        <n v="808920"/>
        <n v="1079550"/>
        <n v="5859067"/>
        <n v="35150500"/>
        <n v="15341500"/>
        <n v="6446700"/>
        <n v="844400"/>
        <n v="2045338"/>
        <n v="19344470"/>
        <n v="227058120"/>
        <n v="835582"/>
        <n v="1550448"/>
        <n v="75760738"/>
        <n v="153589425"/>
        <n v="22543500"/>
        <n v="37086000"/>
        <n v="3574422"/>
        <n v="4059969"/>
        <n v="22452006"/>
        <n v="133928685"/>
        <n v="39569835"/>
        <n v="4030498"/>
        <n v="91540750"/>
        <n v="172524176"/>
        <n v="20971240"/>
        <n v="4854141"/>
        <n v="23298000"/>
        <n v="4205073"/>
        <n v="32642400"/>
        <n v="16325000"/>
        <n v="73809560"/>
        <n v="41451039"/>
        <n v="70334580"/>
        <n v="128301870"/>
        <n v="28060000"/>
        <n v="84133700"/>
        <n v="154175000"/>
        <n v="19033895"/>
        <n v="132730290"/>
        <n v="1074000"/>
        <n v="2326000"/>
        <n v="513743"/>
        <n v="25932240"/>
        <n v="12903550"/>
        <n v="114409260"/>
        <n v="1081200"/>
        <n v="5374620"/>
        <n v="66264630"/>
        <n v="22297310"/>
        <n v="1349100"/>
        <n v="1507920"/>
        <n v="24635000"/>
        <n v="6005385"/>
        <n v="10777740"/>
        <n v="30158432"/>
        <n v="210338580"/>
        <n v="35198645"/>
        <n v="4911809"/>
        <n v="2761534"/>
        <n v="146845300"/>
        <n v="3092904"/>
        <n v="9600"/>
        <n v="154581"/>
        <n v="52097694"/>
        <n v="14201610"/>
        <n v="582000"/>
        <n v="23874885"/>
        <n v="1207396"/>
        <n v="40816125"/>
        <n v="49367910"/>
        <n v="5377990"/>
        <n v="139230"/>
        <n v="130820000"/>
        <n v="16004340"/>
        <n v="39654923"/>
        <n v="149666400"/>
        <n v="19785540"/>
        <n v="3353500"/>
        <n v="88520290"/>
        <n v="15630354"/>
        <n v="188589"/>
        <n v="14542500"/>
        <n v="17099800"/>
        <n v="121774410"/>
        <n v="4321838"/>
        <n v="1746269"/>
        <n v="49695030"/>
        <n v="944849"/>
        <n v="5626764"/>
        <n v="125104869"/>
        <n v="21762576"/>
        <n v="9445000"/>
        <n v="75354876"/>
        <n v="3346875"/>
        <n v="3433320"/>
        <n v="9142830"/>
        <n v="1289893"/>
        <n v="16597338"/>
        <n v="754171"/>
        <n v="29009124"/>
        <n v="34564695"/>
        <n v="4315500"/>
        <n v="16653155"/>
        <n v="218500"/>
        <n v="4658420"/>
        <n v="114002185"/>
        <n v="733912"/>
        <n v="10953117"/>
        <n v="238522"/>
        <n v="568800"/>
        <n v="92876"/>
        <n v="26033925"/>
        <n v="9594"/>
        <n v="7617980"/>
        <n v="16270983"/>
        <n v="19368510"/>
        <n v="621689"/>
        <n v="2114762"/>
        <n v="831519"/>
        <n v="6544200"/>
        <n v="14972500"/>
        <n v="271125650"/>
        <n v="111833740"/>
        <n v="866760"/>
        <n v="104324131"/>
        <n v="1278900"/>
        <n v="2583966"/>
        <n v="44179940"/>
        <n v="13345500"/>
        <n v="5988"/>
        <n v="10861125"/>
        <n v="2467354"/>
        <n v="179850030"/>
        <n v="609390"/>
        <n v="53196000"/>
        <n v="52886670"/>
        <n v="107552197"/>
        <n v="1910454"/>
        <n v="29370600"/>
        <n v="2037960"/>
        <n v="2287416"/>
        <n v="65766800"/>
        <n v="1559000"/>
        <n v="496340"/>
        <n v="105468"/>
        <n v="148584510"/>
        <n v="11359870"/>
        <n v="44796000"/>
        <n v="4472000"/>
        <n v="17589"/>
        <n v="43525647"/>
        <n v="368150"/>
        <n v="24221550"/>
        <n v="2853840"/>
        <n v="6091200"/>
        <n v="56981"/>
        <n v="7663"/>
        <n v="25307590"/>
        <n v="59309130"/>
        <n v="19448758"/>
        <n v="5522400"/>
        <n v="4192902"/>
        <n v="594750"/>
        <n v="11908809"/>
        <n v="52632951"/>
        <n v="2208840"/>
        <n v="30783500"/>
        <n v="3072954"/>
        <n v="144710"/>
        <n v="3306794"/>
        <n v="24868340"/>
        <n v="1617822"/>
        <n v="13987169"/>
        <n v="229836300"/>
        <n v="21766400"/>
        <n v="48951"/>
        <n v="31734750"/>
        <n v="996004"/>
        <n v="3439089"/>
        <n v="3275020"/>
        <n v="4594450"/>
        <n v="49852500"/>
        <n v="2666433"/>
        <n v="7614360"/>
        <n v="72910500"/>
        <n v="42957"/>
        <n v="36355880"/>
        <n v="12661440"/>
        <n v="818363"/>
        <n v="21185631"/>
        <n v="5106766"/>
        <n v="714450"/>
        <n v="13972"/>
        <n v="6460575"/>
        <n v="2629740"/>
        <n v="3356321"/>
        <n v="66187572"/>
        <n v="17737127"/>
        <n v="16091695"/>
        <n v="6383650"/>
        <n v="18762240"/>
        <n v="295952000"/>
        <n v="116547"/>
        <n v="25918272"/>
        <n v="5175723"/>
        <n v="487500"/>
        <n v="15508110"/>
        <n v="78921"/>
        <n v="49863215"/>
        <n v="86971"/>
        <n v="7740200"/>
        <n v="2513160"/>
        <n v="25275950"/>
        <n v="1673"/>
        <n v="2764671"/>
        <n v="9077640"/>
        <n v="1338070"/>
        <n v="70146"/>
        <n v="4626560"/>
        <n v="14561180"/>
        <n v="2945760"/>
        <n v="6307000"/>
        <n v="655200"/>
        <n v="2574000"/>
        <n v="51726"/>
        <n v="47730534"/>
        <n v="9451689"/>
        <n v="19630180"/>
        <n v="63625"/>
        <n v="28424200"/>
        <n v="3114442"/>
        <n v="49269000"/>
        <n v="160999650"/>
        <n v="6958035"/>
        <n v="19487"/>
        <n v="54350946"/>
        <n v="288360000"/>
        <n v="1615530"/>
        <n v="6959700"/>
        <n v="1180300"/>
        <n v="35516448"/>
        <n v="44536260"/>
        <n v="3671051"/>
        <n v="7575205"/>
        <n v="16242765"/>
        <n v="1055690"/>
        <n v="873918"/>
        <n v="9970625"/>
        <n v="5200257"/>
        <n v="819672"/>
        <n v="6867180"/>
        <n v="22107925"/>
        <n v="27143224"/>
        <n v="1378250"/>
        <n v="7079400"/>
        <n v="7619000"/>
        <n v="1659520"/>
        <n v="1600220"/>
        <n v="188937"/>
        <n v="4645200"/>
        <n v="266104"/>
        <n v="92315"/>
        <n v="7806230"/>
        <n v="11028500"/>
        <n v="506485"/>
        <n v="14104150"/>
        <n v="3677700"/>
        <n v="304297"/>
        <n v="1322559"/>
        <n v="118542000"/>
        <n v="2479008"/>
        <n v="9314100"/>
        <n v="531787"/>
        <n v="414170"/>
        <n v="1060500"/>
        <n v="2585200"/>
        <n v="83338025"/>
        <n v="239691"/>
        <n v="36609160"/>
        <n v="45308340"/>
        <n v="3099876"/>
        <n v="1483200"/>
        <n v="264600"/>
        <n v="23985"/>
        <n v="26991"/>
        <n v="9325268"/>
        <n v="11762890"/>
        <n v="1699830"/>
        <n v="36320250"/>
        <n v="1019979"/>
        <n v="79474236"/>
        <n v="222357800"/>
        <n v="1599530"/>
        <n v="7042425"/>
        <n v="164670"/>
        <n v="2901950"/>
        <n v="6765130"/>
        <n v="317350200"/>
        <n v="5216620"/>
        <n v="14763"/>
        <n v="4990"/>
        <n v="17648340"/>
        <n v="1594362"/>
        <n v="1667400"/>
        <n v="1465370"/>
        <n v="7755873"/>
        <n v="616383"/>
        <n v="186830"/>
        <n v="10694650"/>
        <n v="17498250"/>
        <n v="100100"/>
        <n v="226773"/>
        <n v="130331300"/>
        <n v="28595700"/>
        <n v="2263665"/>
        <n v="4859250"/>
        <n v="274547000"/>
        <n v="3405270"/>
        <n v="1986012"/>
        <n v="14754300"/>
        <n v="6597099"/>
        <n v="4093700"/>
        <n v="6053600"/>
        <n v="164803"/>
        <n v="5873350"/>
        <n v="579000"/>
        <n v="721315"/>
        <n v="54909712"/>
        <n v="940100"/>
        <n v="71610000"/>
        <n v="5160180"/>
        <n v="313843"/>
        <n v="26682880"/>
        <n v="21276540"/>
        <n v="8796"/>
        <n v="7196460"/>
        <n v="1812490"/>
        <n v="1500210"/>
        <n v="64500000"/>
        <n v="5511735"/>
        <n v="2875320"/>
        <n v="3598100"/>
        <n v="42904596"/>
        <n v="53992305"/>
        <n v="245523690"/>
        <n v="2677950"/>
        <n v="7200"/>
        <n v="215856"/>
        <n v="1703160"/>
        <n v="1359660"/>
        <n v="1726560"/>
        <n v="2761873"/>
        <n v="1663168"/>
        <n v="170943"/>
        <n v="984756"/>
        <n v="2130934"/>
        <n v="38636832"/>
        <n v="1629450"/>
        <n v="726544"/>
        <n v="766410"/>
        <n v="1434564"/>
        <n v="4978960"/>
        <n v="277200"/>
        <n v="782294"/>
        <n v="7992"/>
        <n v="1625874"/>
        <n v="1504996"/>
        <n v="8288000"/>
        <n v="314937"/>
        <n v="3011550"/>
        <n v="3681600"/>
        <n v="55530900"/>
        <n v="6089954"/>
        <n v="4226075"/>
        <n v="1593550"/>
        <n v="3996"/>
        <n v="87557330"/>
        <n v="6431178"/>
        <n v="9068500"/>
        <n v="1063468"/>
        <n v="831740"/>
        <n v="2173600"/>
        <n v="3170055"/>
        <n v="818833"/>
        <n v="42188"/>
        <n v="84435"/>
        <n v="21282912"/>
        <n v="126445"/>
        <n v="1597500"/>
        <n v="6156430"/>
        <n v="16182131"/>
        <n v="10710765"/>
        <n v="5665440"/>
        <n v="20155800"/>
        <n v="2672703"/>
        <n v="7326342"/>
        <n v="974232"/>
        <n v="80699"/>
        <n v="1222200"/>
        <n v="10137600"/>
        <n v="1454471"/>
        <n v="76871659"/>
        <n v="4661223"/>
        <n v="33984000"/>
        <n v="36636105"/>
        <n v="7174713"/>
        <n v="229313"/>
        <n v="1163612"/>
        <n v="2063365"/>
        <n v="2236950"/>
        <n v="228771"/>
        <n v="5955560"/>
        <n v="606840"/>
        <n v="127400"/>
        <n v="49118"/>
        <n v="1384500"/>
        <n v="397670"/>
        <n v="22208823"/>
        <n v="2003829"/>
        <n v="76077464"/>
        <n v="18410360"/>
        <n v="6138330"/>
        <n v="4292440"/>
        <n v="2884800"/>
        <n v="275892"/>
        <n v="20383"/>
        <n v="114708571"/>
        <n v="35096040"/>
        <n v="19380900"/>
        <n v="551600"/>
        <n v="2198880"/>
        <n v="8178870"/>
        <n v="639910"/>
        <n v="1332000"/>
        <n v="169388"/>
        <n v="45576"/>
        <n v="1492532"/>
        <n v="179949"/>
        <n v="111141"/>
        <n v="77961"/>
        <n v="14361669"/>
        <n v="221778"/>
        <n v="641550"/>
        <n v="7072734"/>
        <n v="5623730"/>
        <n v="135600"/>
        <n v="6786010"/>
        <n v="1264450"/>
        <n v="1998"/>
        <n v="1001710"/>
        <n v="12539310"/>
        <n v="1441440"/>
        <n v="15178590"/>
        <n v="25782030"/>
      </sharedItems>
    </cacheField>
  </cacheFields>
  <extLst>
    <ext xmlns:x14="http://schemas.microsoft.com/office/spreadsheetml/2009/9/main" uri="{725AE2AE-9491-48be-B2B4-4EB974FC3084}">
      <x14:pivotCacheDefinition pivotCacheId="9512170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s v="B07JW9H4J1"/>
    <x v="0"/>
    <x v="0"/>
    <x v="0"/>
    <x v="0"/>
    <n v="0.64"/>
    <n v="4.2"/>
    <x v="0"/>
    <n v="24269"/>
    <x v="0"/>
  </r>
  <r>
    <s v="B098NS6PVG"/>
    <x v="1"/>
    <x v="1"/>
    <x v="1"/>
    <x v="1"/>
    <n v="0.43"/>
    <n v="4"/>
    <x v="0"/>
    <n v="43994"/>
    <x v="1"/>
  </r>
  <r>
    <s v="B096MSW6CT"/>
    <x v="2"/>
    <x v="1"/>
    <x v="1"/>
    <x v="2"/>
    <n v="0.9"/>
    <n v="3.9"/>
    <x v="0"/>
    <n v="7928"/>
    <x v="2"/>
  </r>
  <r>
    <s v="B08HDJ86NZ"/>
    <x v="3"/>
    <x v="1"/>
    <x v="2"/>
    <x v="3"/>
    <n v="0.53"/>
    <n v="4.2"/>
    <x v="0"/>
    <n v="94363"/>
    <x v="3"/>
  </r>
  <r>
    <s v="B08CF3B7N1"/>
    <x v="4"/>
    <x v="1"/>
    <x v="3"/>
    <x v="4"/>
    <n v="0.61"/>
    <n v="4.2"/>
    <x v="0"/>
    <n v="16905"/>
    <x v="4"/>
  </r>
  <r>
    <s v="B08Y1TFSP6"/>
    <x v="5"/>
    <x v="1"/>
    <x v="4"/>
    <x v="5"/>
    <n v="0.85"/>
    <n v="3.9"/>
    <x v="0"/>
    <n v="24871"/>
    <x v="5"/>
  </r>
  <r>
    <s v="B08WRWPM22"/>
    <x v="3"/>
    <x v="1"/>
    <x v="5"/>
    <x v="6"/>
    <n v="0.65"/>
    <n v="4.0999999999999996"/>
    <x v="0"/>
    <n v="15188"/>
    <x v="6"/>
  </r>
  <r>
    <s v="B08DDRGWTJ"/>
    <x v="6"/>
    <x v="1"/>
    <x v="6"/>
    <x v="7"/>
    <n v="0.23"/>
    <n v="4.3"/>
    <x v="0"/>
    <n v="30411"/>
    <x v="7"/>
  </r>
  <r>
    <s v="B008IFXQFU"/>
    <x v="7"/>
    <x v="1"/>
    <x v="7"/>
    <x v="8"/>
    <n v="0.5"/>
    <n v="4.2"/>
    <x v="0"/>
    <n v="179691"/>
    <x v="8"/>
  </r>
  <r>
    <s v="B082LZGK39"/>
    <x v="1"/>
    <x v="1"/>
    <x v="1"/>
    <x v="7"/>
    <n v="0.33"/>
    <n v="4"/>
    <x v="0"/>
    <n v="43994"/>
    <x v="9"/>
  </r>
  <r>
    <s v="B08CF3D7QR"/>
    <x v="4"/>
    <x v="1"/>
    <x v="3"/>
    <x v="9"/>
    <n v="0.55000000000000004"/>
    <n v="4.3"/>
    <x v="0"/>
    <n v="13391"/>
    <x v="10"/>
  </r>
  <r>
    <s v="B0789LZTCJ"/>
    <x v="3"/>
    <x v="1"/>
    <x v="8"/>
    <x v="10"/>
    <n v="0.63"/>
    <n v="4.2"/>
    <x v="0"/>
    <n v="94363"/>
    <x v="11"/>
  </r>
  <r>
    <s v="B07KSMBL2H"/>
    <x v="8"/>
    <x v="2"/>
    <x v="9"/>
    <x v="11"/>
    <n v="0.69"/>
    <n v="4.4000000000000004"/>
    <x v="0"/>
    <n v="426973"/>
    <x v="12"/>
  </r>
  <r>
    <s v="B085DTN6R2"/>
    <x v="4"/>
    <x v="1"/>
    <x v="10"/>
    <x v="12"/>
    <n v="0.61"/>
    <n v="4.2"/>
    <x v="0"/>
    <n v="2262"/>
    <x v="13"/>
  </r>
  <r>
    <s v="B09KLVMZ3B"/>
    <x v="4"/>
    <x v="1"/>
    <x v="11"/>
    <x v="4"/>
    <n v="0.6"/>
    <n v="4.0999999999999996"/>
    <x v="0"/>
    <n v="4768"/>
    <x v="14"/>
  </r>
  <r>
    <s v="B083342NKJ"/>
    <x v="9"/>
    <x v="1"/>
    <x v="12"/>
    <x v="4"/>
    <n v="0.13"/>
    <n v="4.4000000000000004"/>
    <x v="0"/>
    <n v="18757"/>
    <x v="15"/>
  </r>
  <r>
    <s v="B0B6F7LX4C"/>
    <x v="10"/>
    <x v="2"/>
    <x v="13"/>
    <x v="13"/>
    <n v="0.44"/>
    <n v="4.2"/>
    <x v="0"/>
    <n v="32840"/>
    <x v="16"/>
  </r>
  <r>
    <s v="B082LSVT4B"/>
    <x v="1"/>
    <x v="1"/>
    <x v="14"/>
    <x v="4"/>
    <n v="0.38"/>
    <n v="4"/>
    <x v="0"/>
    <n v="43994"/>
    <x v="17"/>
  </r>
  <r>
    <s v="B08WRBG3XW"/>
    <x v="3"/>
    <x v="1"/>
    <x v="1"/>
    <x v="6"/>
    <n v="0.6"/>
    <n v="4.0999999999999996"/>
    <x v="0"/>
    <n v="13045"/>
    <x v="18"/>
  </r>
  <r>
    <s v="B08DPLCM6T"/>
    <x v="11"/>
    <x v="2"/>
    <x v="15"/>
    <x v="14"/>
    <n v="0.39"/>
    <n v="4.3"/>
    <x v="0"/>
    <n v="11976"/>
    <x v="19"/>
  </r>
  <r>
    <s v="B09C6HXFC1"/>
    <x v="12"/>
    <x v="1"/>
    <x v="16"/>
    <x v="15"/>
    <n v="0.46"/>
    <n v="4.5"/>
    <x v="1"/>
    <n v="815"/>
    <x v="20"/>
  </r>
  <r>
    <s v="B085194JFL"/>
    <x v="13"/>
    <x v="2"/>
    <x v="17"/>
    <x v="6"/>
    <n v="0.44"/>
    <n v="3.7"/>
    <x v="0"/>
    <n v="10962"/>
    <x v="21"/>
  </r>
  <r>
    <s v="B09F6S8BT6"/>
    <x v="14"/>
    <x v="2"/>
    <x v="15"/>
    <x v="16"/>
    <n v="0.41"/>
    <n v="4.3"/>
    <x v="0"/>
    <n v="16299"/>
    <x v="22"/>
  </r>
  <r>
    <s v="B09NHVCHS9"/>
    <x v="15"/>
    <x v="1"/>
    <x v="18"/>
    <x v="17"/>
    <n v="0.7"/>
    <n v="4"/>
    <x v="0"/>
    <n v="9378"/>
    <x v="23"/>
  </r>
  <r>
    <s v="B0B1YVCJ2Y"/>
    <x v="16"/>
    <x v="2"/>
    <x v="19"/>
    <x v="18"/>
    <n v="0.42"/>
    <n v="4.3"/>
    <x v="0"/>
    <n v="4703"/>
    <x v="24"/>
  </r>
  <r>
    <s v="B01M4GGIVU"/>
    <x v="13"/>
    <x v="2"/>
    <x v="1"/>
    <x v="3"/>
    <n v="0.72"/>
    <n v="4.2"/>
    <x v="0"/>
    <n v="12153"/>
    <x v="25"/>
  </r>
  <r>
    <s v="B08B42LWKN"/>
    <x v="17"/>
    <x v="2"/>
    <x v="20"/>
    <x v="19"/>
    <n v="0.25"/>
    <n v="4.2"/>
    <x v="0"/>
    <n v="34899"/>
    <x v="26"/>
  </r>
  <r>
    <s v="B094JNXNPV"/>
    <x v="18"/>
    <x v="1"/>
    <x v="8"/>
    <x v="4"/>
    <n v="0.25"/>
    <n v="4"/>
    <x v="0"/>
    <n v="2766"/>
    <x v="27"/>
  </r>
  <r>
    <s v="B09W5XR9RT"/>
    <x v="12"/>
    <x v="1"/>
    <x v="16"/>
    <x v="20"/>
    <n v="0.51"/>
    <n v="4.4000000000000004"/>
    <x v="0"/>
    <n v="184"/>
    <x v="28"/>
  </r>
  <r>
    <s v="B077Z65HSD"/>
    <x v="3"/>
    <x v="1"/>
    <x v="8"/>
    <x v="8"/>
    <n v="0.7"/>
    <n v="4.3"/>
    <x v="0"/>
    <n v="20850"/>
    <x v="29"/>
  </r>
  <r>
    <s v="B00NH11PEY"/>
    <x v="19"/>
    <x v="1"/>
    <x v="1"/>
    <x v="21"/>
    <n v="0.73"/>
    <n v="4.5"/>
    <x v="1"/>
    <n v="74976"/>
    <x v="30"/>
  </r>
  <r>
    <s v="B09CMM3VGK"/>
    <x v="1"/>
    <x v="1"/>
    <x v="21"/>
    <x v="6"/>
    <n v="0.64"/>
    <n v="4"/>
    <x v="0"/>
    <n v="1934"/>
    <x v="31"/>
  </r>
  <r>
    <s v="B08QSC1XY8"/>
    <x v="20"/>
    <x v="1"/>
    <x v="22"/>
    <x v="0"/>
    <n v="0.65"/>
    <n v="4.3"/>
    <x v="0"/>
    <n v="974"/>
    <x v="32"/>
  </r>
  <r>
    <s v="B008FWZGSG"/>
    <x v="21"/>
    <x v="1"/>
    <x v="23"/>
    <x v="22"/>
    <n v="0"/>
    <n v="4.3"/>
    <x v="0"/>
    <n v="355"/>
    <x v="33"/>
  </r>
  <r>
    <s v="B0B4HJNPV4"/>
    <x v="22"/>
    <x v="1"/>
    <x v="1"/>
    <x v="8"/>
    <n v="0.8"/>
    <n v="3.9"/>
    <x v="0"/>
    <n v="1075"/>
    <x v="34"/>
  </r>
  <r>
    <s v="B08Y1SJVV5"/>
    <x v="5"/>
    <x v="1"/>
    <x v="24"/>
    <x v="23"/>
    <n v="0.85"/>
    <n v="3.9"/>
    <x v="0"/>
    <n v="24871"/>
    <x v="35"/>
  </r>
  <r>
    <s v="B07XLCFSSN"/>
    <x v="23"/>
    <x v="1"/>
    <x v="25"/>
    <x v="24"/>
    <n v="0.53"/>
    <n v="4.4000000000000004"/>
    <x v="0"/>
    <n v="13552"/>
    <x v="36"/>
  </r>
  <r>
    <s v="B09RZS1NQT"/>
    <x v="24"/>
    <x v="1"/>
    <x v="1"/>
    <x v="8"/>
    <n v="0.8"/>
    <n v="4"/>
    <x v="0"/>
    <n v="576"/>
    <x v="37"/>
  </r>
  <r>
    <s v="B0B3MMYHYW"/>
    <x v="17"/>
    <x v="2"/>
    <x v="26"/>
    <x v="25"/>
    <n v="0.28000000000000003"/>
    <n v="4.2"/>
    <x v="0"/>
    <n v="7298"/>
    <x v="38"/>
  </r>
  <r>
    <s v="B09C6HWG18"/>
    <x v="12"/>
    <x v="1"/>
    <x v="16"/>
    <x v="20"/>
    <n v="0.51"/>
    <n v="4.2"/>
    <x v="0"/>
    <n v="462"/>
    <x v="39"/>
  </r>
  <r>
    <s v="B00NH11KIK"/>
    <x v="25"/>
    <x v="1"/>
    <x v="27"/>
    <x v="26"/>
    <n v="0.7"/>
    <n v="4.5"/>
    <x v="1"/>
    <n v="107687"/>
    <x v="40"/>
  </r>
  <r>
    <s v="B09JPC82QC"/>
    <x v="10"/>
    <x v="2"/>
    <x v="28"/>
    <x v="27"/>
    <n v="0.43"/>
    <n v="4.3"/>
    <x v="0"/>
    <n v="27151"/>
    <x v="41"/>
  </r>
  <r>
    <s v="B07JW1Y6XV"/>
    <x v="0"/>
    <x v="1"/>
    <x v="0"/>
    <x v="0"/>
    <n v="0.64"/>
    <n v="4.2"/>
    <x v="0"/>
    <n v="24269"/>
    <x v="0"/>
  </r>
  <r>
    <s v="B07KRCW6LZ"/>
    <x v="26"/>
    <x v="1"/>
    <x v="29"/>
    <x v="28"/>
    <n v="0.38"/>
    <n v="4.3"/>
    <x v="0"/>
    <n v="12093"/>
    <x v="42"/>
  </r>
  <r>
    <s v="B09NJN8L25"/>
    <x v="27"/>
    <x v="1"/>
    <x v="18"/>
    <x v="17"/>
    <n v="0.7"/>
    <n v="4"/>
    <x v="0"/>
    <n v="9378"/>
    <x v="23"/>
  </r>
  <r>
    <s v="B07XJYYH7L"/>
    <x v="28"/>
    <x v="1"/>
    <x v="30"/>
    <x v="8"/>
    <n v="0.67"/>
    <n v="3.3"/>
    <x v="2"/>
    <n v="9792"/>
    <x v="43"/>
  </r>
  <r>
    <s v="B002PD61Y4"/>
    <x v="29"/>
    <x v="1"/>
    <x v="31"/>
    <x v="29"/>
    <n v="0.57999999999999996"/>
    <n v="4.0999999999999996"/>
    <x v="0"/>
    <n v="8131"/>
    <x v="44"/>
  </r>
  <r>
    <s v="B014I8SSD0"/>
    <x v="30"/>
    <x v="2"/>
    <x v="32"/>
    <x v="30"/>
    <n v="0.35"/>
    <n v="4.4000000000000004"/>
    <x v="0"/>
    <n v="426973"/>
    <x v="45"/>
  </r>
  <r>
    <s v="B09L8DSSFH"/>
    <x v="31"/>
    <x v="2"/>
    <x v="0"/>
    <x v="8"/>
    <n v="0.6"/>
    <n v="3.6"/>
    <x v="0"/>
    <n v="493"/>
    <x v="46"/>
  </r>
  <r>
    <s v="B07232M876"/>
    <x v="23"/>
    <x v="1"/>
    <x v="1"/>
    <x v="31"/>
    <n v="0.5"/>
    <n v="4.2"/>
    <x v="0"/>
    <n v="92595"/>
    <x v="47"/>
  </r>
  <r>
    <s v="B07P681N66"/>
    <x v="32"/>
    <x v="1"/>
    <x v="33"/>
    <x v="32"/>
    <n v="0.45"/>
    <n v="4.4000000000000004"/>
    <x v="0"/>
    <n v="24780"/>
    <x v="48"/>
  </r>
  <r>
    <s v="B0711PVX6Z"/>
    <x v="23"/>
    <x v="1"/>
    <x v="21"/>
    <x v="33"/>
    <n v="0.64"/>
    <n v="4.2"/>
    <x v="0"/>
    <n v="92595"/>
    <x v="49"/>
  </r>
  <r>
    <s v="B082T6V3DT"/>
    <x v="33"/>
    <x v="1"/>
    <x v="34"/>
    <x v="34"/>
    <n v="0.62"/>
    <n v="4.3"/>
    <x v="0"/>
    <n v="8188"/>
    <x v="50"/>
  </r>
  <r>
    <s v="B07MKFNHKG"/>
    <x v="34"/>
    <x v="2"/>
    <x v="35"/>
    <x v="35"/>
    <n v="0.46"/>
    <n v="4.2"/>
    <x v="0"/>
    <n v="4003"/>
    <x v="51"/>
  </r>
  <r>
    <s v="B0BFWGBX61"/>
    <x v="35"/>
    <x v="1"/>
    <x v="1"/>
    <x v="1"/>
    <n v="0.43"/>
    <n v="4.0999999999999996"/>
    <x v="0"/>
    <n v="314"/>
    <x v="52"/>
  </r>
  <r>
    <s v="B01N90RZ4M"/>
    <x v="36"/>
    <x v="2"/>
    <x v="36"/>
    <x v="6"/>
    <n v="0.54"/>
    <n v="3.7"/>
    <x v="0"/>
    <n v="2960"/>
    <x v="53"/>
  </r>
  <r>
    <s v="B0088TKTY2"/>
    <x v="26"/>
    <x v="1"/>
    <x v="37"/>
    <x v="36"/>
    <n v="0.54"/>
    <n v="4.2"/>
    <x v="0"/>
    <n v="179691"/>
    <x v="54"/>
  </r>
  <r>
    <s v="B09Q5SWVBJ"/>
    <x v="17"/>
    <x v="2"/>
    <x v="38"/>
    <x v="37"/>
    <n v="0.27"/>
    <n v="4.2"/>
    <x v="0"/>
    <n v="34899"/>
    <x v="55"/>
  </r>
  <r>
    <s v="B0B4DT8MKT"/>
    <x v="37"/>
    <x v="1"/>
    <x v="39"/>
    <x v="38"/>
    <n v="0.77"/>
    <n v="4.2"/>
    <x v="0"/>
    <n v="656"/>
    <x v="56"/>
  </r>
  <r>
    <s v="B08CDKQ8T6"/>
    <x v="4"/>
    <x v="1"/>
    <x v="3"/>
    <x v="1"/>
    <n v="0.56000000000000005"/>
    <n v="4.3"/>
    <x v="0"/>
    <n v="7064"/>
    <x v="57"/>
  </r>
  <r>
    <s v="B07B275VN9"/>
    <x v="38"/>
    <x v="2"/>
    <x v="21"/>
    <x v="10"/>
    <n v="0.78"/>
    <n v="3.7"/>
    <x v="0"/>
    <n v="2201"/>
    <x v="58"/>
  </r>
  <r>
    <s v="B0B15CPR37"/>
    <x v="14"/>
    <x v="2"/>
    <x v="40"/>
    <x v="39"/>
    <n v="0.31"/>
    <n v="4.3"/>
    <x v="0"/>
    <n v="7109"/>
    <x v="59"/>
  </r>
  <r>
    <s v="B0994GFWBH"/>
    <x v="39"/>
    <x v="1"/>
    <x v="41"/>
    <x v="8"/>
    <n v="0.86"/>
    <n v="4"/>
    <x v="0"/>
    <n v="1313"/>
    <x v="60"/>
  </r>
  <r>
    <s v="B01GGKZ0V6"/>
    <x v="40"/>
    <x v="1"/>
    <x v="2"/>
    <x v="40"/>
    <n v="0.61"/>
    <n v="4.2"/>
    <x v="0"/>
    <n v="29746"/>
    <x v="61"/>
  </r>
  <r>
    <s v="B09F9YQQ7B"/>
    <x v="41"/>
    <x v="2"/>
    <x v="13"/>
    <x v="13"/>
    <n v="0.44"/>
    <n v="4.2"/>
    <x v="0"/>
    <n v="45238"/>
    <x v="62"/>
  </r>
  <r>
    <s v="B014I8SX4Y"/>
    <x v="30"/>
    <x v="2"/>
    <x v="32"/>
    <x v="41"/>
    <n v="0.78"/>
    <n v="4.4000000000000004"/>
    <x v="0"/>
    <n v="426973"/>
    <x v="63"/>
  </r>
  <r>
    <s v="B09Q8HMKZX"/>
    <x v="42"/>
    <x v="1"/>
    <x v="42"/>
    <x v="3"/>
    <n v="0.62"/>
    <n v="4.0999999999999996"/>
    <x v="0"/>
    <n v="450"/>
    <x v="64"/>
  </r>
  <r>
    <s v="B0B9XN9S3W"/>
    <x v="16"/>
    <x v="2"/>
    <x v="43"/>
    <x v="42"/>
    <n v="0.47"/>
    <n v="4.3"/>
    <x v="0"/>
    <n v="457"/>
    <x v="65"/>
  </r>
  <r>
    <s v="B07966M8XH"/>
    <x v="43"/>
    <x v="2"/>
    <x v="44"/>
    <x v="43"/>
    <n v="0.47"/>
    <n v="4.2"/>
    <x v="0"/>
    <n v="2727"/>
    <x v="66"/>
  </r>
  <r>
    <s v="B01GGKYKQM"/>
    <x v="44"/>
    <x v="1"/>
    <x v="9"/>
    <x v="11"/>
    <n v="0.69"/>
    <n v="4.3"/>
    <x v="0"/>
    <n v="20053"/>
    <x v="67"/>
  </r>
  <r>
    <s v="B0B86CDHL1"/>
    <x v="45"/>
    <x v="1"/>
    <x v="12"/>
    <x v="12"/>
    <n v="0.61"/>
    <n v="4.5"/>
    <x v="1"/>
    <n v="149"/>
    <x v="68"/>
  </r>
  <r>
    <s v="B0B5ZF3NRK"/>
    <x v="46"/>
    <x v="1"/>
    <x v="12"/>
    <x v="22"/>
    <n v="0.42"/>
    <n v="4.0999999999999996"/>
    <x v="0"/>
    <n v="210"/>
    <x v="69"/>
  </r>
  <r>
    <s v="B09RFC46VP"/>
    <x v="41"/>
    <x v="2"/>
    <x v="45"/>
    <x v="44"/>
    <n v="0.37"/>
    <n v="4.2"/>
    <x v="0"/>
    <n v="45238"/>
    <x v="70"/>
  </r>
  <r>
    <s v="B08R69VDHT"/>
    <x v="47"/>
    <x v="1"/>
    <x v="46"/>
    <x v="6"/>
    <n v="0.77"/>
    <n v="4"/>
    <x v="0"/>
    <n v="7732"/>
    <x v="71"/>
  </r>
  <r>
    <s v="B09RWZRCP1"/>
    <x v="3"/>
    <x v="1"/>
    <x v="0"/>
    <x v="8"/>
    <n v="0.6"/>
    <n v="4.0999999999999996"/>
    <x v="0"/>
    <n v="1780"/>
    <x v="72"/>
  </r>
  <r>
    <s v="B09CMP1SC8"/>
    <x v="35"/>
    <x v="1"/>
    <x v="1"/>
    <x v="6"/>
    <n v="0.6"/>
    <n v="4.0999999999999996"/>
    <x v="0"/>
    <n v="602"/>
    <x v="73"/>
  </r>
  <r>
    <s v="B09YLXYP7Y"/>
    <x v="1"/>
    <x v="1"/>
    <x v="21"/>
    <x v="4"/>
    <n v="0.55000000000000004"/>
    <n v="4"/>
    <x v="0"/>
    <n v="1423"/>
    <x v="74"/>
  </r>
  <r>
    <s v="B09ZPM4C2C"/>
    <x v="48"/>
    <x v="2"/>
    <x v="47"/>
    <x v="45"/>
    <n v="0.65"/>
    <n v="4.0999999999999996"/>
    <x v="0"/>
    <n v="398"/>
    <x v="75"/>
  </r>
  <r>
    <s v="B0B2DJDCPX"/>
    <x v="49"/>
    <x v="1"/>
    <x v="27"/>
    <x v="6"/>
    <n v="0.57999999999999996"/>
    <n v="3.9"/>
    <x v="0"/>
    <n v="536"/>
    <x v="76"/>
  </r>
  <r>
    <s v="B0BCZCQTJX"/>
    <x v="50"/>
    <x v="2"/>
    <x v="48"/>
    <x v="46"/>
    <n v="0.64"/>
    <n v="4"/>
    <x v="0"/>
    <n v="32"/>
    <x v="77"/>
  </r>
  <r>
    <s v="B07LGT55SJ"/>
    <x v="51"/>
    <x v="1"/>
    <x v="0"/>
    <x v="0"/>
    <n v="0.64"/>
    <n v="4.2"/>
    <x v="0"/>
    <n v="24269"/>
    <x v="0"/>
  </r>
  <r>
    <s v="B09NKZXMWJ"/>
    <x v="27"/>
    <x v="1"/>
    <x v="41"/>
    <x v="47"/>
    <n v="0.44"/>
    <n v="4"/>
    <x v="0"/>
    <n v="9378"/>
    <x v="78"/>
  </r>
  <r>
    <s v="B08QX1CC14"/>
    <x v="52"/>
    <x v="2"/>
    <x v="49"/>
    <x v="48"/>
    <n v="0.62"/>
    <n v="3.4"/>
    <x v="2"/>
    <n v="902"/>
    <x v="79"/>
  </r>
  <r>
    <s v="B0974H97TJ"/>
    <x v="53"/>
    <x v="1"/>
    <x v="8"/>
    <x v="10"/>
    <n v="0.63"/>
    <n v="4.4000000000000004"/>
    <x v="0"/>
    <n v="28791"/>
    <x v="80"/>
  </r>
  <r>
    <s v="B07GVGTSLN"/>
    <x v="54"/>
    <x v="1"/>
    <x v="50"/>
    <x v="49"/>
    <n v="0.75"/>
    <n v="4.2"/>
    <x v="0"/>
    <n v="10576"/>
    <x v="81"/>
  </r>
  <r>
    <s v="B09VCHLSJF"/>
    <x v="17"/>
    <x v="2"/>
    <x v="51"/>
    <x v="50"/>
    <n v="0.25"/>
    <n v="4.2"/>
    <x v="0"/>
    <n v="7298"/>
    <x v="82"/>
  </r>
  <r>
    <s v="B0B1YZX72F"/>
    <x v="16"/>
    <x v="2"/>
    <x v="52"/>
    <x v="51"/>
    <n v="0.32"/>
    <n v="4.3"/>
    <x v="0"/>
    <n v="4703"/>
    <x v="83"/>
  </r>
  <r>
    <s v="B092BJMT8Q"/>
    <x v="14"/>
    <x v="2"/>
    <x v="53"/>
    <x v="52"/>
    <n v="0.41"/>
    <n v="4.3"/>
    <x v="0"/>
    <n v="7109"/>
    <x v="84"/>
  </r>
  <r>
    <s v="B0BMXMLSMM"/>
    <x v="55"/>
    <x v="1"/>
    <x v="1"/>
    <x v="8"/>
    <n v="0.8"/>
    <n v="4.5"/>
    <x v="1"/>
    <n v="127"/>
    <x v="85"/>
  </r>
  <r>
    <s v="B07JH1C41D"/>
    <x v="56"/>
    <x v="1"/>
    <x v="37"/>
    <x v="20"/>
    <n v="0.68"/>
    <n v="4.2"/>
    <x v="0"/>
    <n v="24269"/>
    <x v="86"/>
  </r>
  <r>
    <s v="B0141EZMAI"/>
    <x v="57"/>
    <x v="1"/>
    <x v="54"/>
    <x v="53"/>
    <n v="0.66"/>
    <n v="3.6"/>
    <x v="0"/>
    <n v="10134"/>
    <x v="87"/>
  </r>
  <r>
    <s v="B09Q5P2MT3"/>
    <x v="17"/>
    <x v="2"/>
    <x v="55"/>
    <x v="54"/>
    <n v="0.22"/>
    <n v="4.2"/>
    <x v="0"/>
    <n v="34899"/>
    <x v="88"/>
  </r>
  <r>
    <s v="B08HDH26JX"/>
    <x v="3"/>
    <x v="1"/>
    <x v="8"/>
    <x v="3"/>
    <n v="0.56999999999999995"/>
    <n v="4.2"/>
    <x v="0"/>
    <n v="94363"/>
    <x v="3"/>
  </r>
  <r>
    <s v="B09VT6JKRP"/>
    <x v="58"/>
    <x v="1"/>
    <x v="1"/>
    <x v="8"/>
    <n v="0.8"/>
    <n v="4.0999999999999996"/>
    <x v="0"/>
    <n v="425"/>
    <x v="89"/>
  </r>
  <r>
    <s v="B09T3KB6JZ"/>
    <x v="48"/>
    <x v="2"/>
    <x v="56"/>
    <x v="51"/>
    <n v="0.54"/>
    <n v="4.2"/>
    <x v="0"/>
    <n v="6659"/>
    <x v="90"/>
  </r>
  <r>
    <s v="B093QCY6YJ"/>
    <x v="59"/>
    <x v="1"/>
    <x v="57"/>
    <x v="1"/>
    <n v="0.17"/>
    <n v="3.7"/>
    <x v="0"/>
    <n v="1977"/>
    <x v="91"/>
  </r>
  <r>
    <s v="B093ZNQZ2Y"/>
    <x v="60"/>
    <x v="2"/>
    <x v="14"/>
    <x v="10"/>
    <n v="0.69"/>
    <n v="3.8"/>
    <x v="0"/>
    <n v="1079"/>
    <x v="92"/>
  </r>
  <r>
    <s v="B08LKS3LSP"/>
    <x v="61"/>
    <x v="1"/>
    <x v="58"/>
    <x v="8"/>
    <n v="0.65"/>
    <n v="3.7"/>
    <x v="0"/>
    <n v="1097"/>
    <x v="93"/>
  </r>
  <r>
    <s v="B00V4BGDKU"/>
    <x v="32"/>
    <x v="1"/>
    <x v="59"/>
    <x v="2"/>
    <n v="0.42"/>
    <n v="4.5"/>
    <x v="1"/>
    <n v="22420"/>
    <x v="94"/>
  </r>
  <r>
    <s v="B08CHKQ8D4"/>
    <x v="0"/>
    <x v="1"/>
    <x v="60"/>
    <x v="38"/>
    <n v="0.52"/>
    <n v="4.0999999999999996"/>
    <x v="0"/>
    <n v="1045"/>
    <x v="95"/>
  </r>
  <r>
    <s v="B09BW334ML"/>
    <x v="62"/>
    <x v="2"/>
    <x v="12"/>
    <x v="38"/>
    <n v="0.77"/>
    <n v="4.3"/>
    <x v="0"/>
    <n v="4145"/>
    <x v="96"/>
  </r>
  <r>
    <s v="B082T6GVLJ"/>
    <x v="63"/>
    <x v="1"/>
    <x v="61"/>
    <x v="55"/>
    <n v="0.53"/>
    <n v="4.3"/>
    <x v="0"/>
    <n v="6547"/>
    <x v="97"/>
  </r>
  <r>
    <s v="B07DL1KC3H"/>
    <x v="64"/>
    <x v="2"/>
    <x v="8"/>
    <x v="12"/>
    <n v="0.67"/>
    <n v="4"/>
    <x v="0"/>
    <n v="1588"/>
    <x v="98"/>
  </r>
  <r>
    <s v="B0B6F98KJJ"/>
    <x v="10"/>
    <x v="2"/>
    <x v="62"/>
    <x v="56"/>
    <n v="0.27"/>
    <n v="4.2"/>
    <x v="0"/>
    <n v="32840"/>
    <x v="99"/>
  </r>
  <r>
    <s v="B07JNVF678"/>
    <x v="65"/>
    <x v="1"/>
    <x v="12"/>
    <x v="8"/>
    <n v="0.65"/>
    <n v="4.2"/>
    <x v="0"/>
    <n v="13120"/>
    <x v="100"/>
  </r>
  <r>
    <s v="B09QGZFBPM"/>
    <x v="56"/>
    <x v="1"/>
    <x v="0"/>
    <x v="8"/>
    <n v="0.6"/>
    <n v="4.3"/>
    <x v="0"/>
    <n v="2806"/>
    <x v="101"/>
  </r>
  <r>
    <s v="B07JGDB5M1"/>
    <x v="0"/>
    <x v="1"/>
    <x v="63"/>
    <x v="49"/>
    <n v="0.65"/>
    <n v="4.2"/>
    <x v="0"/>
    <n v="24269"/>
    <x v="102"/>
  </r>
  <r>
    <s v="B0981XSZJ7"/>
    <x v="66"/>
    <x v="1"/>
    <x v="8"/>
    <x v="8"/>
    <n v="0.7"/>
    <n v="4.3"/>
    <x v="0"/>
    <n v="766"/>
    <x v="103"/>
  </r>
  <r>
    <s v="B0B9XLX8VR"/>
    <x v="67"/>
    <x v="2"/>
    <x v="64"/>
    <x v="57"/>
    <n v="0.42"/>
    <n v="4.3"/>
    <x v="0"/>
    <n v="3587"/>
    <x v="104"/>
  </r>
  <r>
    <s v="B08Y5KXR6Z"/>
    <x v="5"/>
    <x v="1"/>
    <x v="24"/>
    <x v="53"/>
    <n v="0.88"/>
    <n v="3.9"/>
    <x v="0"/>
    <n v="24871"/>
    <x v="105"/>
  </r>
  <r>
    <s v="B09F6VHQXB"/>
    <x v="68"/>
    <x v="2"/>
    <x v="65"/>
    <x v="58"/>
    <n v="0.63"/>
    <n v="4.0999999999999996"/>
    <x v="0"/>
    <n v="2581"/>
    <x v="106"/>
  </r>
  <r>
    <s v="B0974G5Q2Y"/>
    <x v="53"/>
    <x v="1"/>
    <x v="66"/>
    <x v="8"/>
    <n v="0.73"/>
    <n v="4.3"/>
    <x v="0"/>
    <n v="20850"/>
    <x v="29"/>
  </r>
  <r>
    <s v="B09YL9SN9B"/>
    <x v="11"/>
    <x v="2"/>
    <x v="67"/>
    <x v="59"/>
    <n v="0.33"/>
    <n v="4.3"/>
    <x v="0"/>
    <n v="1035"/>
    <x v="107"/>
  </r>
  <r>
    <s v="B09RX1FK54"/>
    <x v="3"/>
    <x v="1"/>
    <x v="0"/>
    <x v="8"/>
    <n v="0.6"/>
    <n v="4.0999999999999996"/>
    <x v="0"/>
    <n v="1780"/>
    <x v="72"/>
  </r>
  <r>
    <s v="B09TT6BFDX"/>
    <x v="69"/>
    <x v="2"/>
    <x v="0"/>
    <x v="20"/>
    <n v="0.8"/>
    <n v="4.5"/>
    <x v="1"/>
    <n v="505"/>
    <x v="108"/>
  </r>
  <r>
    <s v="B09KH58JZR"/>
    <x v="4"/>
    <x v="1"/>
    <x v="68"/>
    <x v="4"/>
    <n v="0.47"/>
    <n v="4.0999999999999996"/>
    <x v="0"/>
    <n v="1717"/>
    <x v="109"/>
  </r>
  <r>
    <s v="B09DDCQFMT"/>
    <x v="70"/>
    <x v="2"/>
    <x v="69"/>
    <x v="20"/>
    <n v="0.35"/>
    <n v="3.6"/>
    <x v="0"/>
    <n v="590"/>
    <x v="110"/>
  </r>
  <r>
    <s v="B08RP2L2NL"/>
    <x v="71"/>
    <x v="1"/>
    <x v="70"/>
    <x v="8"/>
    <n v="0.65"/>
    <n v="3.5"/>
    <x v="0"/>
    <n v="1121"/>
    <x v="111"/>
  </r>
  <r>
    <s v="B0B4G2MWSB"/>
    <x v="72"/>
    <x v="1"/>
    <x v="4"/>
    <x v="8"/>
    <n v="0.85"/>
    <n v="4"/>
    <x v="0"/>
    <n v="1313"/>
    <x v="60"/>
  </r>
  <r>
    <s v="B0B21C4BMX"/>
    <x v="73"/>
    <x v="1"/>
    <x v="71"/>
    <x v="12"/>
    <n v="0.75"/>
    <n v="3.8"/>
    <x v="0"/>
    <n v="132"/>
    <x v="112"/>
  </r>
  <r>
    <s v="B084MZXJNK"/>
    <x v="74"/>
    <x v="1"/>
    <x v="44"/>
    <x v="20"/>
    <n v="0.2"/>
    <n v="4.4000000000000004"/>
    <x v="0"/>
    <n v="1951"/>
    <x v="113"/>
  </r>
  <r>
    <s v="B0BHZCNC4P"/>
    <x v="75"/>
    <x v="2"/>
    <x v="72"/>
    <x v="46"/>
    <n v="0.63"/>
    <n v="3.7"/>
    <x v="0"/>
    <n v="37"/>
    <x v="114"/>
  </r>
  <r>
    <s v="B0B16KD737"/>
    <x v="34"/>
    <x v="2"/>
    <x v="73"/>
    <x v="60"/>
    <n v="0.47"/>
    <n v="4.3"/>
    <x v="0"/>
    <n v="592"/>
    <x v="115"/>
  </r>
  <r>
    <s v="B099K9ZX65"/>
    <x v="76"/>
    <x v="2"/>
    <x v="74"/>
    <x v="61"/>
    <n v="0.53"/>
    <n v="4.0999999999999996"/>
    <x v="0"/>
    <n v="1259"/>
    <x v="116"/>
  </r>
  <r>
    <s v="B08Y55LPBF"/>
    <x v="41"/>
    <x v="2"/>
    <x v="26"/>
    <x v="62"/>
    <n v="0.27"/>
    <n v="4.2"/>
    <x v="0"/>
    <n v="45238"/>
    <x v="117"/>
  </r>
  <r>
    <s v="B015OW3M1W"/>
    <x v="77"/>
    <x v="2"/>
    <x v="34"/>
    <x v="63"/>
    <n v="0.53"/>
    <n v="4.0999999999999996"/>
    <x v="0"/>
    <n v="28638"/>
    <x v="118"/>
  </r>
  <r>
    <s v="B01D5H8ZI8"/>
    <x v="78"/>
    <x v="2"/>
    <x v="6"/>
    <x v="64"/>
    <n v="0.62"/>
    <n v="4.3"/>
    <x v="0"/>
    <n v="12835"/>
    <x v="119"/>
  </r>
  <r>
    <s v="B09X1M3DHX"/>
    <x v="79"/>
    <x v="2"/>
    <x v="75"/>
    <x v="65"/>
    <n v="0.64"/>
    <n v="4.2"/>
    <x v="0"/>
    <n v="1269"/>
    <x v="120"/>
  </r>
  <r>
    <s v="B09MM6P76N"/>
    <x v="31"/>
    <x v="2"/>
    <x v="12"/>
    <x v="22"/>
    <n v="0.42"/>
    <n v="4.2"/>
    <x v="0"/>
    <n v="284"/>
    <x v="121"/>
  </r>
  <r>
    <s v="B01D5H8LDM"/>
    <x v="23"/>
    <x v="2"/>
    <x v="76"/>
    <x v="66"/>
    <n v="0.59"/>
    <n v="4.4000000000000004"/>
    <x v="0"/>
    <n v="69538"/>
    <x v="122"/>
  </r>
  <r>
    <s v="B0B1YY6JJL"/>
    <x v="16"/>
    <x v="2"/>
    <x v="77"/>
    <x v="67"/>
    <n v="0.31"/>
    <n v="4.3"/>
    <x v="0"/>
    <n v="4703"/>
    <x v="123"/>
  </r>
  <r>
    <s v="B09QGZM8QB"/>
    <x v="0"/>
    <x v="1"/>
    <x v="0"/>
    <x v="8"/>
    <n v="0.6"/>
    <n v="4.3"/>
    <x v="0"/>
    <n v="2806"/>
    <x v="101"/>
  </r>
  <r>
    <s v="B08L4SBJRY"/>
    <x v="80"/>
    <x v="2"/>
    <x v="12"/>
    <x v="49"/>
    <n v="0.73"/>
    <n v="4"/>
    <x v="0"/>
    <n v="3295"/>
    <x v="124"/>
  </r>
  <r>
    <s v="B09X79PP8F"/>
    <x v="6"/>
    <x v="1"/>
    <x v="21"/>
    <x v="7"/>
    <n v="0.4"/>
    <n v="3.9"/>
    <x v="0"/>
    <n v="81"/>
    <x v="125"/>
  </r>
  <r>
    <s v="B082T6GVG9"/>
    <x v="33"/>
    <x v="1"/>
    <x v="78"/>
    <x v="68"/>
    <n v="0.54"/>
    <n v="4.2"/>
    <x v="0"/>
    <n v="42301"/>
    <x v="126"/>
  </r>
  <r>
    <s v="B0B3XY5YT4"/>
    <x v="11"/>
    <x v="2"/>
    <x v="53"/>
    <x v="69"/>
    <n v="0.38"/>
    <n v="4.3"/>
    <x v="0"/>
    <n v="1376"/>
    <x v="127"/>
  </r>
  <r>
    <s v="B0B4HKH19N"/>
    <x v="5"/>
    <x v="1"/>
    <x v="14"/>
    <x v="70"/>
    <n v="0.73"/>
    <n v="3.9"/>
    <x v="0"/>
    <n v="1075"/>
    <x v="128"/>
  </r>
  <r>
    <s v="B08TGG316Z"/>
    <x v="81"/>
    <x v="2"/>
    <x v="29"/>
    <x v="71"/>
    <n v="0.57999999999999996"/>
    <n v="4.5999999999999996"/>
    <x v="1"/>
    <n v="3664"/>
    <x v="129"/>
  </r>
  <r>
    <s v="B071VMP1Z4"/>
    <x v="82"/>
    <x v="2"/>
    <x v="0"/>
    <x v="4"/>
    <n v="0"/>
    <n v="3.9"/>
    <x v="0"/>
    <n v="1951"/>
    <x v="130"/>
  </r>
  <r>
    <s v="B071SDRGWL"/>
    <x v="53"/>
    <x v="1"/>
    <x v="12"/>
    <x v="3"/>
    <n v="0.5"/>
    <n v="4.3"/>
    <x v="0"/>
    <n v="20850"/>
    <x v="131"/>
  </r>
  <r>
    <s v="B08PSQRW2T"/>
    <x v="20"/>
    <x v="1"/>
    <x v="0"/>
    <x v="0"/>
    <n v="0.64"/>
    <n v="4.0999999999999996"/>
    <x v="0"/>
    <n v="2685"/>
    <x v="132"/>
  </r>
  <r>
    <s v="B0859M539M"/>
    <x v="7"/>
    <x v="1"/>
    <x v="79"/>
    <x v="43"/>
    <n v="0.43"/>
    <n v="4.4000000000000004"/>
    <x v="0"/>
    <n v="24780"/>
    <x v="133"/>
  </r>
  <r>
    <s v="B08RX8G496"/>
    <x v="82"/>
    <x v="2"/>
    <x v="80"/>
    <x v="0"/>
    <n v="0.4"/>
    <n v="3.2"/>
    <x v="2"/>
    <n v="285"/>
    <x v="134"/>
  </r>
  <r>
    <s v="B002SZEOLG"/>
    <x v="26"/>
    <x v="1"/>
    <x v="81"/>
    <x v="72"/>
    <n v="0.44"/>
    <n v="4.2"/>
    <x v="0"/>
    <n v="179692"/>
    <x v="135"/>
  </r>
  <r>
    <s v="B08CS3BT4L"/>
    <x v="83"/>
    <x v="2"/>
    <x v="75"/>
    <x v="35"/>
    <n v="0.23"/>
    <n v="4.2"/>
    <x v="0"/>
    <n v="6088"/>
    <x v="136"/>
  </r>
  <r>
    <s v="B00RFWNJMC"/>
    <x v="38"/>
    <x v="2"/>
    <x v="82"/>
    <x v="6"/>
    <n v="0.61"/>
    <n v="3.7"/>
    <x v="0"/>
    <n v="1383"/>
    <x v="137"/>
  </r>
  <r>
    <s v="B082T6GXS5"/>
    <x v="33"/>
    <x v="1"/>
    <x v="29"/>
    <x v="34"/>
    <n v="0.52"/>
    <n v="4.5"/>
    <x v="1"/>
    <n v="5492"/>
    <x v="138"/>
  </r>
  <r>
    <s v="B09CMQRQM6"/>
    <x v="1"/>
    <x v="1"/>
    <x v="7"/>
    <x v="12"/>
    <n v="0.44"/>
    <n v="4.2"/>
    <x v="0"/>
    <n v="919"/>
    <x v="139"/>
  </r>
  <r>
    <s v="B005LJQMCK"/>
    <x v="84"/>
    <x v="2"/>
    <x v="83"/>
    <x v="22"/>
    <n v="0.31"/>
    <n v="4.2"/>
    <x v="0"/>
    <n v="30023"/>
    <x v="140"/>
  </r>
  <r>
    <s v="B09C6H53KH"/>
    <x v="12"/>
    <x v="1"/>
    <x v="84"/>
    <x v="3"/>
    <n v="0.47"/>
    <n v="4.2"/>
    <x v="0"/>
    <n v="387"/>
    <x v="141"/>
  </r>
  <r>
    <s v="B0BB3CBFBM"/>
    <x v="67"/>
    <x v="2"/>
    <x v="85"/>
    <x v="57"/>
    <n v="0.54"/>
    <n v="4.0999999999999996"/>
    <x v="0"/>
    <n v="211"/>
    <x v="142"/>
  </r>
  <r>
    <s v="B08QSDKFGQ"/>
    <x v="20"/>
    <x v="1"/>
    <x v="86"/>
    <x v="0"/>
    <n v="0.69"/>
    <n v="4.3"/>
    <x v="0"/>
    <n v="974"/>
    <x v="32"/>
  </r>
  <r>
    <s v="B08PV1X771"/>
    <x v="14"/>
    <x v="2"/>
    <x v="87"/>
    <x v="73"/>
    <n v="0.26"/>
    <n v="4.3"/>
    <x v="0"/>
    <n v="16299"/>
    <x v="143"/>
  </r>
  <r>
    <s v="B07YTNKVJQ"/>
    <x v="9"/>
    <x v="1"/>
    <x v="7"/>
    <x v="49"/>
    <n v="0.62"/>
    <n v="4.3"/>
    <x v="0"/>
    <n v="30411"/>
    <x v="144"/>
  </r>
  <r>
    <s v="B0117H7GZ6"/>
    <x v="85"/>
    <x v="1"/>
    <x v="14"/>
    <x v="4"/>
    <n v="0.38"/>
    <n v="3.4"/>
    <x v="2"/>
    <n v="4642"/>
    <x v="145"/>
  </r>
  <r>
    <s v="B09XJ1LM7R"/>
    <x v="86"/>
    <x v="2"/>
    <x v="0"/>
    <x v="10"/>
    <n v="0.5"/>
    <n v="4.3"/>
    <x v="0"/>
    <n v="12"/>
    <x v="146"/>
  </r>
  <r>
    <s v="B084N133Y7"/>
    <x v="74"/>
    <x v="1"/>
    <x v="72"/>
    <x v="20"/>
    <n v="0.25"/>
    <n v="4.4000000000000004"/>
    <x v="0"/>
    <n v="1951"/>
    <x v="113"/>
  </r>
  <r>
    <s v="B088Z1YWBC"/>
    <x v="87"/>
    <x v="2"/>
    <x v="88"/>
    <x v="74"/>
    <n v="0.41"/>
    <n v="3.9"/>
    <x v="0"/>
    <n v="10480"/>
    <x v="147"/>
  </r>
  <r>
    <s v="B07VSG5SXZ"/>
    <x v="88"/>
    <x v="2"/>
    <x v="89"/>
    <x v="38"/>
    <n v="0.57999999999999996"/>
    <n v="4.0999999999999996"/>
    <x v="0"/>
    <n v="24"/>
    <x v="148"/>
  </r>
  <r>
    <s v="B08RWCZ6SY"/>
    <x v="31"/>
    <x v="2"/>
    <x v="0"/>
    <x v="12"/>
    <n v="0.56000000000000005"/>
    <n v="3.9"/>
    <x v="0"/>
    <n v="254"/>
    <x v="149"/>
  </r>
  <r>
    <s v="B07KSB1MLX"/>
    <x v="89"/>
    <x v="2"/>
    <x v="90"/>
    <x v="75"/>
    <n v="0.32"/>
    <n v="4"/>
    <x v="0"/>
    <n v="3565"/>
    <x v="150"/>
  </r>
  <r>
    <s v="B081FG1QYX"/>
    <x v="54"/>
    <x v="1"/>
    <x v="86"/>
    <x v="8"/>
    <n v="0.66"/>
    <n v="4.3"/>
    <x v="0"/>
    <n v="6255"/>
    <x v="151"/>
  </r>
  <r>
    <s v="B08R69WBN7"/>
    <x v="47"/>
    <x v="1"/>
    <x v="4"/>
    <x v="6"/>
    <n v="0.7"/>
    <n v="4"/>
    <x v="0"/>
    <n v="7732"/>
    <x v="71"/>
  </r>
  <r>
    <s v="B0B3RHX6B6"/>
    <x v="1"/>
    <x v="1"/>
    <x v="4"/>
    <x v="4"/>
    <n v="0.63"/>
    <n v="3.9"/>
    <x v="0"/>
    <n v="57"/>
    <x v="152"/>
  </r>
  <r>
    <s v="B084N18QZY"/>
    <x v="90"/>
    <x v="1"/>
    <x v="23"/>
    <x v="76"/>
    <n v="0.28999999999999998"/>
    <n v="4.5"/>
    <x v="1"/>
    <n v="577"/>
    <x v="153"/>
  </r>
  <r>
    <s v="B081NHWT6Z"/>
    <x v="60"/>
    <x v="2"/>
    <x v="8"/>
    <x v="77"/>
    <n v="0.75"/>
    <n v="3.9"/>
    <x v="0"/>
    <n v="1193"/>
    <x v="154"/>
  </r>
  <r>
    <s v="B07JPJJZ2H"/>
    <x v="0"/>
    <x v="1"/>
    <x v="0"/>
    <x v="49"/>
    <n v="0.69"/>
    <n v="4.2"/>
    <x v="0"/>
    <n v="13120"/>
    <x v="155"/>
  </r>
  <r>
    <s v="B09JKNF147"/>
    <x v="70"/>
    <x v="2"/>
    <x v="86"/>
    <x v="20"/>
    <n v="0.83"/>
    <n v="4"/>
    <x v="0"/>
    <n v="343"/>
    <x v="156"/>
  </r>
  <r>
    <s v="B0B9959XF3"/>
    <x v="16"/>
    <x v="2"/>
    <x v="91"/>
    <x v="78"/>
    <n v="0.46"/>
    <n v="4.3"/>
    <x v="0"/>
    <n v="1611"/>
    <x v="157"/>
  </r>
  <r>
    <s v="B09PNR6F8Q"/>
    <x v="91"/>
    <x v="1"/>
    <x v="14"/>
    <x v="4"/>
    <n v="0.38"/>
    <n v="4"/>
    <x v="0"/>
    <n v="6558"/>
    <x v="158"/>
  </r>
  <r>
    <s v="B07M69276N"/>
    <x v="7"/>
    <x v="1"/>
    <x v="92"/>
    <x v="79"/>
    <n v="0.44"/>
    <n v="4.4000000000000004"/>
    <x v="0"/>
    <n v="23169"/>
    <x v="159"/>
  </r>
  <r>
    <s v="B0B1YZ9CB8"/>
    <x v="16"/>
    <x v="2"/>
    <x v="26"/>
    <x v="80"/>
    <n v="0.31"/>
    <n v="4.3"/>
    <x v="0"/>
    <n v="4703"/>
    <x v="160"/>
  </r>
  <r>
    <s v="B09YLYB9PB"/>
    <x v="1"/>
    <x v="1"/>
    <x v="4"/>
    <x v="4"/>
    <n v="0.63"/>
    <n v="4"/>
    <x v="0"/>
    <n v="1423"/>
    <x v="74"/>
  </r>
  <r>
    <s v="B08CTNJ985"/>
    <x v="54"/>
    <x v="1"/>
    <x v="50"/>
    <x v="8"/>
    <n v="0.67"/>
    <n v="4.3"/>
    <x v="0"/>
    <n v="2651"/>
    <x v="161"/>
  </r>
  <r>
    <s v="B0BP7XLX48"/>
    <x v="92"/>
    <x v="1"/>
    <x v="0"/>
    <x v="20"/>
    <n v="0.8"/>
    <n v="5"/>
    <x v="1"/>
    <n v="5"/>
    <x v="162"/>
  </r>
  <r>
    <s v="B09LHXNZLR"/>
    <x v="93"/>
    <x v="1"/>
    <x v="1"/>
    <x v="6"/>
    <n v="0.6"/>
    <n v="3.7"/>
    <x v="0"/>
    <n v="612"/>
    <x v="163"/>
  </r>
  <r>
    <s v="B0B3N8VG24"/>
    <x v="27"/>
    <x v="1"/>
    <x v="93"/>
    <x v="7"/>
    <n v="0.71"/>
    <n v="4"/>
    <x v="0"/>
    <n v="9378"/>
    <x v="164"/>
  </r>
  <r>
    <s v="B08PSVBB2X"/>
    <x v="20"/>
    <x v="1"/>
    <x v="0"/>
    <x v="0"/>
    <n v="0.64"/>
    <n v="4.0999999999999996"/>
    <x v="0"/>
    <n v="2685"/>
    <x v="132"/>
  </r>
  <r>
    <s v="B0B3MQXNFB"/>
    <x v="27"/>
    <x v="1"/>
    <x v="94"/>
    <x v="17"/>
    <n v="0.71"/>
    <n v="4"/>
    <x v="0"/>
    <n v="9378"/>
    <x v="23"/>
  </r>
  <r>
    <s v="B08XMSKKMM"/>
    <x v="31"/>
    <x v="2"/>
    <x v="34"/>
    <x v="20"/>
    <n v="0.6"/>
    <n v="3.3"/>
    <x v="2"/>
    <n v="576"/>
    <x v="165"/>
  </r>
  <r>
    <s v="B09L8DT7D6"/>
    <x v="94"/>
    <x v="2"/>
    <x v="95"/>
    <x v="6"/>
    <n v="0.59"/>
    <n v="3.8"/>
    <x v="0"/>
    <n v="313"/>
    <x v="166"/>
  </r>
  <r>
    <s v="B00GE55L22"/>
    <x v="95"/>
    <x v="1"/>
    <x v="8"/>
    <x v="3"/>
    <n v="0.56999999999999995"/>
    <n v="4.0999999999999996"/>
    <x v="0"/>
    <n v="2957"/>
    <x v="167"/>
  </r>
  <r>
    <s v="B0162K34H2"/>
    <x v="96"/>
    <x v="1"/>
    <x v="61"/>
    <x v="8"/>
    <n v="0.15"/>
    <n v="4.0999999999999996"/>
    <x v="0"/>
    <n v="6736"/>
    <x v="168"/>
  </r>
  <r>
    <s v="B0B8SRZ5SV"/>
    <x v="25"/>
    <x v="1"/>
    <x v="96"/>
    <x v="20"/>
    <n v="0.53"/>
    <n v="4.4000000000000004"/>
    <x v="0"/>
    <n v="13552"/>
    <x v="169"/>
  </r>
  <r>
    <s v="B07CWNJLPC"/>
    <x v="23"/>
    <x v="1"/>
    <x v="7"/>
    <x v="66"/>
    <n v="0.57999999999999996"/>
    <n v="4.3"/>
    <x v="0"/>
    <n v="5451"/>
    <x v="170"/>
  </r>
  <r>
    <s v="B00NH12R1O"/>
    <x v="97"/>
    <x v="1"/>
    <x v="8"/>
    <x v="81"/>
    <n v="0.38"/>
    <n v="4.3"/>
    <x v="0"/>
    <n v="10911"/>
    <x v="171"/>
  </r>
  <r>
    <s v="B0B8SSC5D9"/>
    <x v="25"/>
    <x v="1"/>
    <x v="96"/>
    <x v="20"/>
    <n v="0.53"/>
    <n v="4.4000000000000004"/>
    <x v="0"/>
    <n v="13552"/>
    <x v="169"/>
  </r>
  <r>
    <s v="B08WKG2MWT"/>
    <x v="0"/>
    <x v="1"/>
    <x v="97"/>
    <x v="0"/>
    <n v="0.66"/>
    <n v="4.3"/>
    <x v="0"/>
    <n v="2806"/>
    <x v="172"/>
  </r>
  <r>
    <s v="B0B466C3G4"/>
    <x v="98"/>
    <x v="2"/>
    <x v="98"/>
    <x v="82"/>
    <n v="0.53"/>
    <n v="3.9"/>
    <x v="0"/>
    <n v="350"/>
    <x v="173"/>
  </r>
  <r>
    <s v="B005LJQMZC"/>
    <x v="84"/>
    <x v="2"/>
    <x v="99"/>
    <x v="20"/>
    <n v="0.76"/>
    <n v="4.2"/>
    <x v="0"/>
    <n v="30023"/>
    <x v="174"/>
  </r>
  <r>
    <s v="B07MDRGHWQ"/>
    <x v="34"/>
    <x v="2"/>
    <x v="100"/>
    <x v="83"/>
    <n v="0.48"/>
    <n v="4.2"/>
    <x v="0"/>
    <n v="4003"/>
    <x v="175"/>
  </r>
  <r>
    <s v="B07DC4RZPY"/>
    <x v="99"/>
    <x v="1"/>
    <x v="101"/>
    <x v="20"/>
    <n v="0.65"/>
    <n v="4.0999999999999996"/>
    <x v="0"/>
    <n v="178817"/>
    <x v="176"/>
  </r>
  <r>
    <s v="B0B15GSPQW"/>
    <x v="14"/>
    <x v="2"/>
    <x v="102"/>
    <x v="84"/>
    <n v="0.32"/>
    <n v="4.3"/>
    <x v="0"/>
    <n v="7109"/>
    <x v="177"/>
  </r>
  <r>
    <s v="B08GJNM9N7"/>
    <x v="60"/>
    <x v="2"/>
    <x v="8"/>
    <x v="77"/>
    <n v="0.75"/>
    <n v="3.7"/>
    <x v="0"/>
    <n v="490"/>
    <x v="178"/>
  </r>
  <r>
    <s v="B09C6FML9B"/>
    <x v="12"/>
    <x v="1"/>
    <x v="103"/>
    <x v="22"/>
    <n v="0.47"/>
    <n v="4.0999999999999996"/>
    <x v="0"/>
    <n v="491"/>
    <x v="179"/>
  </r>
  <r>
    <s v="B0B65MJ45G"/>
    <x v="100"/>
    <x v="1"/>
    <x v="41"/>
    <x v="85"/>
    <n v="0.75"/>
    <n v="3.9"/>
    <x v="0"/>
    <n v="61"/>
    <x v="180"/>
  </r>
  <r>
    <s v="B08P9RYPLR"/>
    <x v="27"/>
    <x v="1"/>
    <x v="104"/>
    <x v="47"/>
    <n v="0.48"/>
    <n v="4"/>
    <x v="0"/>
    <n v="9378"/>
    <x v="78"/>
  </r>
  <r>
    <s v="B0B6F8HHR6"/>
    <x v="10"/>
    <x v="2"/>
    <x v="55"/>
    <x v="86"/>
    <n v="0.31"/>
    <n v="4.2"/>
    <x v="0"/>
    <n v="32840"/>
    <x v="181"/>
  </r>
  <r>
    <s v="B084MZXJN6"/>
    <x v="74"/>
    <x v="1"/>
    <x v="29"/>
    <x v="87"/>
    <n v="0.41"/>
    <n v="4.4000000000000004"/>
    <x v="0"/>
    <n v="7318"/>
    <x v="182"/>
  </r>
  <r>
    <s v="B08XMG618K"/>
    <x v="101"/>
    <x v="1"/>
    <x v="105"/>
    <x v="6"/>
    <n v="0.55000000000000004"/>
    <n v="4.0999999999999996"/>
    <x v="0"/>
    <n v="789"/>
    <x v="183"/>
  </r>
  <r>
    <s v="B0BCKWZ884"/>
    <x v="102"/>
    <x v="2"/>
    <x v="106"/>
    <x v="43"/>
    <n v="0.82"/>
    <n v="4.3"/>
    <x v="0"/>
    <n v="407"/>
    <x v="184"/>
  </r>
  <r>
    <s v="B00GGGOYEK"/>
    <x v="95"/>
    <x v="1"/>
    <x v="107"/>
    <x v="3"/>
    <n v="0.63"/>
    <n v="3.8"/>
    <x v="0"/>
    <n v="2399"/>
    <x v="185"/>
  </r>
  <r>
    <s v="B07ZR4S1G4"/>
    <x v="103"/>
    <x v="2"/>
    <x v="108"/>
    <x v="3"/>
    <n v="0.66"/>
    <n v="4.4000000000000004"/>
    <x v="0"/>
    <n v="2640"/>
    <x v="186"/>
  </r>
  <r>
    <s v="B09C635BMM"/>
    <x v="69"/>
    <x v="2"/>
    <x v="12"/>
    <x v="8"/>
    <n v="0.65"/>
    <n v="4"/>
    <x v="0"/>
    <n v="839"/>
    <x v="187"/>
  </r>
  <r>
    <s v="B00GG59HU2"/>
    <x v="104"/>
    <x v="2"/>
    <x v="109"/>
    <x v="22"/>
    <n v="0.22"/>
    <n v="4.4000000000000004"/>
    <x v="0"/>
    <n v="44054"/>
    <x v="188"/>
  </r>
  <r>
    <s v="B00RGLI0ZS"/>
    <x v="105"/>
    <x v="1"/>
    <x v="63"/>
    <x v="22"/>
    <n v="0.25"/>
    <n v="4"/>
    <x v="0"/>
    <n v="3231"/>
    <x v="189"/>
  </r>
  <r>
    <s v="B09ZPJT8B2"/>
    <x v="48"/>
    <x v="2"/>
    <x v="110"/>
    <x v="88"/>
    <n v="0.63"/>
    <n v="4.2"/>
    <x v="0"/>
    <n v="64"/>
    <x v="190"/>
  </r>
  <r>
    <s v="B07HZ2QCGR"/>
    <x v="106"/>
    <x v="1"/>
    <x v="10"/>
    <x v="22"/>
    <n v="0.42"/>
    <n v="3.9"/>
    <x v="0"/>
    <n v="8314"/>
    <x v="191"/>
  </r>
  <r>
    <s v="B095244Q22"/>
    <x v="107"/>
    <x v="1"/>
    <x v="111"/>
    <x v="8"/>
    <n v="0.75"/>
    <n v="3.7"/>
    <x v="0"/>
    <n v="2249"/>
    <x v="192"/>
  </r>
  <r>
    <s v="B08CKW1KH9"/>
    <x v="36"/>
    <x v="2"/>
    <x v="112"/>
    <x v="22"/>
    <n v="0.66"/>
    <n v="3.6"/>
    <x v="0"/>
    <n v="339"/>
    <x v="193"/>
  </r>
  <r>
    <s v="B0BLV1GNLN"/>
    <x v="108"/>
    <x v="2"/>
    <x v="113"/>
    <x v="89"/>
    <n v="0.35"/>
    <n v="4"/>
    <x v="0"/>
    <n v="27"/>
    <x v="194"/>
  </r>
  <r>
    <s v="B08RHPDNVV"/>
    <x v="31"/>
    <x v="2"/>
    <x v="114"/>
    <x v="22"/>
    <n v="0.61"/>
    <n v="3.5"/>
    <x v="0"/>
    <n v="197"/>
    <x v="195"/>
  </r>
  <r>
    <s v="B00NH13Q8W"/>
    <x v="109"/>
    <x v="1"/>
    <x v="8"/>
    <x v="53"/>
    <n v="0.63"/>
    <n v="4.5"/>
    <x v="1"/>
    <n v="74977"/>
    <x v="196"/>
  </r>
  <r>
    <s v="B0B8SSZ76F"/>
    <x v="99"/>
    <x v="1"/>
    <x v="34"/>
    <x v="20"/>
    <n v="0.6"/>
    <n v="4.2"/>
    <x v="0"/>
    <n v="8583"/>
    <x v="197"/>
  </r>
  <r>
    <s v="B0841KQR1Z"/>
    <x v="110"/>
    <x v="2"/>
    <x v="8"/>
    <x v="8"/>
    <n v="0.7"/>
    <n v="3.8"/>
    <x v="0"/>
    <n v="928"/>
    <x v="198"/>
  </r>
  <r>
    <s v="B0B467CCB9"/>
    <x v="98"/>
    <x v="2"/>
    <x v="35"/>
    <x v="90"/>
    <n v="0.59"/>
    <n v="3.8"/>
    <x v="0"/>
    <n v="110"/>
    <x v="199"/>
  </r>
  <r>
    <s v="B095JQVC7N"/>
    <x v="17"/>
    <x v="2"/>
    <x v="115"/>
    <x v="91"/>
    <n v="0.28000000000000003"/>
    <n v="4.0999999999999996"/>
    <x v="0"/>
    <n v="6753"/>
    <x v="200"/>
  </r>
  <r>
    <s v="B08PPHFXG3"/>
    <x v="111"/>
    <x v="2"/>
    <x v="116"/>
    <x v="8"/>
    <n v="0.83"/>
    <n v="4.3"/>
    <x v="0"/>
    <n v="1237"/>
    <x v="201"/>
  </r>
  <r>
    <s v="B06XR9PR5X"/>
    <x v="112"/>
    <x v="2"/>
    <x v="27"/>
    <x v="92"/>
    <n v="0.65"/>
    <n v="4.4000000000000004"/>
    <x v="0"/>
    <n v="18872"/>
    <x v="202"/>
  </r>
  <r>
    <s v="B09JSW16QD"/>
    <x v="3"/>
    <x v="1"/>
    <x v="117"/>
    <x v="93"/>
    <n v="0.43"/>
    <n v="3.9"/>
    <x v="0"/>
    <n v="356"/>
    <x v="203"/>
  </r>
  <r>
    <s v="B07JH1CBGW"/>
    <x v="113"/>
    <x v="1"/>
    <x v="37"/>
    <x v="20"/>
    <n v="0.68"/>
    <n v="4.2"/>
    <x v="0"/>
    <n v="24269"/>
    <x v="86"/>
  </r>
  <r>
    <s v="B09127FZCK"/>
    <x v="114"/>
    <x v="2"/>
    <x v="8"/>
    <x v="12"/>
    <n v="0.67"/>
    <n v="3.8"/>
    <x v="0"/>
    <n v="425"/>
    <x v="204"/>
  </r>
  <r>
    <s v="B083GQGT3Z"/>
    <x v="115"/>
    <x v="2"/>
    <x v="0"/>
    <x v="10"/>
    <n v="0.5"/>
    <n v="4.0999999999999996"/>
    <x v="0"/>
    <n v="1161"/>
    <x v="205"/>
  </r>
  <r>
    <s v="B09Q8WQ5QJ"/>
    <x v="42"/>
    <x v="1"/>
    <x v="14"/>
    <x v="6"/>
    <n v="0.5"/>
    <n v="4.0999999999999996"/>
    <x v="0"/>
    <n v="1508"/>
    <x v="206"/>
  </r>
  <r>
    <s v="B07YZG8PPY"/>
    <x v="116"/>
    <x v="2"/>
    <x v="118"/>
    <x v="94"/>
    <n v="0.46"/>
    <n v="4.3"/>
    <x v="0"/>
    <n v="7636"/>
    <x v="207"/>
  </r>
  <r>
    <s v="B09H39KTTB"/>
    <x v="75"/>
    <x v="2"/>
    <x v="119"/>
    <x v="6"/>
    <n v="0.56999999999999995"/>
    <n v="3.7"/>
    <x v="0"/>
    <n v="246"/>
    <x v="208"/>
  </r>
  <r>
    <s v="B08DCVRW98"/>
    <x v="117"/>
    <x v="2"/>
    <x v="27"/>
    <x v="6"/>
    <n v="0.57999999999999996"/>
    <n v="4"/>
    <x v="0"/>
    <n v="479"/>
    <x v="209"/>
  </r>
  <r>
    <s v="B0718ZN31Q"/>
    <x v="118"/>
    <x v="2"/>
    <x v="120"/>
    <x v="95"/>
    <n v="0.88"/>
    <n v="4.2"/>
    <x v="0"/>
    <n v="910"/>
    <x v="210"/>
  </r>
  <r>
    <s v="B0162LYSFS"/>
    <x v="96"/>
    <x v="1"/>
    <x v="34"/>
    <x v="96"/>
    <n v="0.54"/>
    <n v="4.0999999999999996"/>
    <x v="0"/>
    <n v="5626"/>
    <x v="211"/>
  </r>
  <r>
    <s v="B07PFJ5VQD"/>
    <x v="119"/>
    <x v="1"/>
    <x v="11"/>
    <x v="64"/>
    <n v="0.73"/>
    <n v="4.3"/>
    <x v="0"/>
    <n v="14184"/>
    <x v="212"/>
  </r>
  <r>
    <s v="B01J8S6X2I"/>
    <x v="120"/>
    <x v="1"/>
    <x v="7"/>
    <x v="97"/>
    <n v="0.55000000000000004"/>
    <n v="4.4000000000000004"/>
    <x v="0"/>
    <n v="25177"/>
    <x v="213"/>
  </r>
  <r>
    <s v="B09MJ77786"/>
    <x v="10"/>
    <x v="2"/>
    <x v="121"/>
    <x v="98"/>
    <n v="0.36"/>
    <n v="4.3"/>
    <x v="0"/>
    <n v="21252"/>
    <x v="214"/>
  </r>
  <r>
    <s v="B09NNGHG22"/>
    <x v="121"/>
    <x v="2"/>
    <x v="40"/>
    <x v="99"/>
    <n v="0.42"/>
    <n v="4.3"/>
    <x v="0"/>
    <n v="567"/>
    <x v="215"/>
  </r>
  <r>
    <s v="B07V5YF4ND"/>
    <x v="60"/>
    <x v="2"/>
    <x v="8"/>
    <x v="77"/>
    <n v="0.75"/>
    <n v="3.5"/>
    <x v="0"/>
    <n v="466"/>
    <x v="216"/>
  </r>
  <r>
    <s v="B0B65P827P"/>
    <x v="100"/>
    <x v="1"/>
    <x v="122"/>
    <x v="85"/>
    <n v="0.77"/>
    <n v="3.9"/>
    <x v="0"/>
    <n v="61"/>
    <x v="180"/>
  </r>
  <r>
    <s v="B084MZYBTV"/>
    <x v="90"/>
    <x v="1"/>
    <x v="23"/>
    <x v="76"/>
    <n v="0.28999999999999998"/>
    <n v="4.5"/>
    <x v="1"/>
    <n v="474"/>
    <x v="217"/>
  </r>
  <r>
    <s v="B097ZQTDVZ"/>
    <x v="31"/>
    <x v="2"/>
    <x v="0"/>
    <x v="12"/>
    <n v="0.56000000000000005"/>
    <n v="3.4"/>
    <x v="2"/>
    <n v="431"/>
    <x v="218"/>
  </r>
  <r>
    <s v="B0B5F3YZY4"/>
    <x v="54"/>
    <x v="1"/>
    <x v="63"/>
    <x v="0"/>
    <n v="0.59"/>
    <n v="4"/>
    <x v="0"/>
    <n v="242"/>
    <x v="219"/>
  </r>
  <r>
    <s v="B09G5TSGXV"/>
    <x v="122"/>
    <x v="1"/>
    <x v="123"/>
    <x v="10"/>
    <n v="0.68"/>
    <n v="4"/>
    <x v="0"/>
    <n v="2905"/>
    <x v="220"/>
  </r>
  <r>
    <s v="B006LW0WDQ"/>
    <x v="123"/>
    <x v="2"/>
    <x v="0"/>
    <x v="100"/>
    <n v="0.5"/>
    <n v="4.4000000000000004"/>
    <x v="0"/>
    <n v="12091"/>
    <x v="221"/>
  </r>
  <r>
    <s v="B09YLX91QR"/>
    <x v="1"/>
    <x v="1"/>
    <x v="21"/>
    <x v="4"/>
    <n v="0.55000000000000004"/>
    <n v="4"/>
    <x v="0"/>
    <n v="1423"/>
    <x v="74"/>
  </r>
  <r>
    <s v="B081FJWN52"/>
    <x v="54"/>
    <x v="1"/>
    <x v="86"/>
    <x v="8"/>
    <n v="0.66"/>
    <n v="4.3"/>
    <x v="0"/>
    <n v="6255"/>
    <x v="151"/>
  </r>
  <r>
    <s v="B0758F7KK7"/>
    <x v="115"/>
    <x v="2"/>
    <x v="0"/>
    <x v="8"/>
    <n v="0.6"/>
    <n v="4"/>
    <x v="0"/>
    <n v="1236"/>
    <x v="222"/>
  </r>
  <r>
    <s v="B09L835C3V"/>
    <x v="124"/>
    <x v="2"/>
    <x v="1"/>
    <x v="4"/>
    <n v="0.5"/>
    <n v="4.2"/>
    <x v="0"/>
    <n v="1335"/>
    <x v="223"/>
  </r>
  <r>
    <s v="B098TV3L96"/>
    <x v="70"/>
    <x v="2"/>
    <x v="12"/>
    <x v="20"/>
    <n v="0.83"/>
    <n v="3.8"/>
    <x v="0"/>
    <n v="197"/>
    <x v="224"/>
  </r>
  <r>
    <s v="B08NCKT9FG"/>
    <x v="3"/>
    <x v="1"/>
    <x v="8"/>
    <x v="101"/>
    <n v="0.63"/>
    <n v="4.4000000000000004"/>
    <x v="0"/>
    <n v="28791"/>
    <x v="225"/>
  </r>
  <r>
    <s v="B0B4T6MR8N"/>
    <x v="5"/>
    <x v="1"/>
    <x v="124"/>
    <x v="53"/>
    <n v="0.89"/>
    <n v="3.9"/>
    <x v="0"/>
    <n v="1075"/>
    <x v="226"/>
  </r>
  <r>
    <s v="B01GGKZ4NU"/>
    <x v="23"/>
    <x v="1"/>
    <x v="125"/>
    <x v="102"/>
    <n v="0.45"/>
    <n v="4.2"/>
    <x v="0"/>
    <n v="29746"/>
    <x v="227"/>
  </r>
  <r>
    <s v="B09BW2GP18"/>
    <x v="125"/>
    <x v="1"/>
    <x v="104"/>
    <x v="5"/>
    <n v="0.87"/>
    <n v="3.9"/>
    <x v="0"/>
    <n v="295"/>
    <x v="228"/>
  </r>
  <r>
    <s v="B09WN3SRC7"/>
    <x v="94"/>
    <x v="2"/>
    <x v="126"/>
    <x v="103"/>
    <n v="0.44"/>
    <n v="4.7"/>
    <x v="1"/>
    <n v="5935"/>
    <x v="229"/>
  </r>
  <r>
    <s v="B09B125CFJ"/>
    <x v="31"/>
    <x v="2"/>
    <x v="12"/>
    <x v="10"/>
    <n v="0.56000000000000005"/>
    <n v="3.6"/>
    <x v="0"/>
    <n v="323"/>
    <x v="230"/>
  </r>
  <r>
    <s v="B09RQRZW2X"/>
    <x v="31"/>
    <x v="2"/>
    <x v="7"/>
    <x v="12"/>
    <n v="0.44"/>
    <n v="3.7"/>
    <x v="0"/>
    <n v="185"/>
    <x v="231"/>
  </r>
  <r>
    <s v="B07924P3C5"/>
    <x v="95"/>
    <x v="1"/>
    <x v="8"/>
    <x v="10"/>
    <n v="0.63"/>
    <n v="4.2"/>
    <x v="0"/>
    <n v="2117"/>
    <x v="232"/>
  </r>
  <r>
    <s v="B08N1WL9XW"/>
    <x v="27"/>
    <x v="1"/>
    <x v="127"/>
    <x v="22"/>
    <n v="0.7"/>
    <n v="4"/>
    <x v="0"/>
    <n v="9378"/>
    <x v="233"/>
  </r>
  <r>
    <s v="B07VVXJ2P5"/>
    <x v="126"/>
    <x v="2"/>
    <x v="128"/>
    <x v="4"/>
    <n v="0.76"/>
    <n v="3.6"/>
    <x v="0"/>
    <n v="1796"/>
    <x v="234"/>
  </r>
  <r>
    <s v="B0BC8BQ432"/>
    <x v="67"/>
    <x v="2"/>
    <x v="129"/>
    <x v="104"/>
    <n v="0.35"/>
    <n v="4.3"/>
    <x v="0"/>
    <n v="3587"/>
    <x v="235"/>
  </r>
  <r>
    <s v="B06XFTHCNY"/>
    <x v="127"/>
    <x v="2"/>
    <x v="130"/>
    <x v="105"/>
    <n v="0.42"/>
    <n v="4.2"/>
    <x v="0"/>
    <n v="4296"/>
    <x v="236"/>
  </r>
  <r>
    <s v="B08CT62BM1"/>
    <x v="54"/>
    <x v="1"/>
    <x v="8"/>
    <x v="8"/>
    <n v="0.7"/>
    <n v="4.3"/>
    <x v="0"/>
    <n v="2651"/>
    <x v="161"/>
  </r>
  <r>
    <s v="B07CRL2GY6"/>
    <x v="3"/>
    <x v="1"/>
    <x v="8"/>
    <x v="10"/>
    <n v="0.63"/>
    <n v="4.2"/>
    <x v="0"/>
    <n v="94363"/>
    <x v="11"/>
  </r>
  <r>
    <s v="B07DWFX9YS"/>
    <x v="99"/>
    <x v="1"/>
    <x v="131"/>
    <x v="20"/>
    <n v="0.61"/>
    <n v="4.2"/>
    <x v="0"/>
    <n v="34540"/>
    <x v="237"/>
  </r>
  <r>
    <s v="B01D5H90L4"/>
    <x v="128"/>
    <x v="2"/>
    <x v="8"/>
    <x v="11"/>
    <n v="0.56999999999999995"/>
    <n v="4.4000000000000004"/>
    <x v="0"/>
    <n v="8714"/>
    <x v="238"/>
  </r>
  <r>
    <s v="B07F1P8KNV"/>
    <x v="54"/>
    <x v="1"/>
    <x v="50"/>
    <x v="0"/>
    <n v="0.7"/>
    <n v="4.2"/>
    <x v="0"/>
    <n v="10576"/>
    <x v="239"/>
  </r>
  <r>
    <s v="B084N1BM9L"/>
    <x v="74"/>
    <x v="1"/>
    <x v="69"/>
    <x v="20"/>
    <n v="0.35"/>
    <n v="4.4000000000000004"/>
    <x v="0"/>
    <n v="7318"/>
    <x v="240"/>
  </r>
  <r>
    <s v="B09F6D21BY"/>
    <x v="129"/>
    <x v="2"/>
    <x v="132"/>
    <x v="20"/>
    <n v="0.6"/>
    <n v="3"/>
    <x v="2"/>
    <n v="103"/>
    <x v="241"/>
  </r>
  <r>
    <s v="B09LQQYNZQ"/>
    <x v="130"/>
    <x v="2"/>
    <x v="133"/>
    <x v="106"/>
    <n v="0"/>
    <n v="4.5"/>
    <x v="1"/>
    <n v="224"/>
    <x v="242"/>
  </r>
  <r>
    <s v="B0BC9BW512"/>
    <x v="16"/>
    <x v="2"/>
    <x v="134"/>
    <x v="107"/>
    <n v="0.24"/>
    <n v="4.3"/>
    <x v="0"/>
    <n v="4702"/>
    <x v="243"/>
  </r>
  <r>
    <s v="B0B61HYR92"/>
    <x v="131"/>
    <x v="1"/>
    <x v="1"/>
    <x v="8"/>
    <n v="0.8"/>
    <n v="4.2"/>
    <x v="0"/>
    <n v="85"/>
    <x v="244"/>
  </r>
  <r>
    <s v="B075ZTJ9XR"/>
    <x v="132"/>
    <x v="2"/>
    <x v="54"/>
    <x v="108"/>
    <n v="0.59"/>
    <n v="4.4000000000000004"/>
    <x v="0"/>
    <n v="35877"/>
    <x v="245"/>
  </r>
  <r>
    <s v="B0978V2CP6"/>
    <x v="133"/>
    <x v="2"/>
    <x v="135"/>
    <x v="109"/>
    <n v="0.36"/>
    <n v="4"/>
    <x v="0"/>
    <n v="897"/>
    <x v="246"/>
  </r>
  <r>
    <s v="B09LRZYBH1"/>
    <x v="134"/>
    <x v="2"/>
    <x v="136"/>
    <x v="46"/>
    <n v="0.43"/>
    <n v="3.8"/>
    <x v="0"/>
    <n v="282"/>
    <x v="247"/>
  </r>
  <r>
    <s v="B0B997FBZT"/>
    <x v="16"/>
    <x v="2"/>
    <x v="137"/>
    <x v="69"/>
    <n v="0.28000000000000003"/>
    <n v="4.3"/>
    <x v="0"/>
    <n v="1611"/>
    <x v="248"/>
  </r>
  <r>
    <s v="B098LCVYPW"/>
    <x v="62"/>
    <x v="2"/>
    <x v="12"/>
    <x v="8"/>
    <n v="0.65"/>
    <n v="4.2"/>
    <x v="0"/>
    <n v="513"/>
    <x v="249"/>
  </r>
  <r>
    <s v="B09HV71RL1"/>
    <x v="0"/>
    <x v="1"/>
    <x v="60"/>
    <x v="38"/>
    <n v="0.52"/>
    <n v="4.0999999999999996"/>
    <x v="0"/>
    <n v="1045"/>
    <x v="95"/>
  </r>
  <r>
    <s v="B08PZ6HZLT"/>
    <x v="34"/>
    <x v="2"/>
    <x v="138"/>
    <x v="110"/>
    <n v="0.53"/>
    <n v="4"/>
    <x v="0"/>
    <n v="6347"/>
    <x v="250"/>
  </r>
  <r>
    <s v="B075TJHWVC"/>
    <x v="38"/>
    <x v="2"/>
    <x v="139"/>
    <x v="94"/>
    <n v="0.6"/>
    <n v="4.2"/>
    <x v="0"/>
    <n v="3300"/>
    <x v="251"/>
  </r>
  <r>
    <s v="B09LV13JFB"/>
    <x v="135"/>
    <x v="2"/>
    <x v="0"/>
    <x v="8"/>
    <n v="0.6"/>
    <n v="3.3"/>
    <x v="2"/>
    <n v="23"/>
    <x v="252"/>
  </r>
  <r>
    <s v="B092BL5DCX"/>
    <x v="14"/>
    <x v="2"/>
    <x v="140"/>
    <x v="111"/>
    <n v="0.34"/>
    <n v="4.3"/>
    <x v="0"/>
    <n v="7109"/>
    <x v="253"/>
  </r>
  <r>
    <s v="B09VH568H7"/>
    <x v="99"/>
    <x v="1"/>
    <x v="141"/>
    <x v="7"/>
    <n v="0.6"/>
    <n v="3.8"/>
    <x v="0"/>
    <n v="51"/>
    <x v="254"/>
  </r>
  <r>
    <s v="B09HQSV46W"/>
    <x v="10"/>
    <x v="2"/>
    <x v="62"/>
    <x v="56"/>
    <n v="0.27"/>
    <n v="4.2"/>
    <x v="0"/>
    <n v="32840"/>
    <x v="99"/>
  </r>
  <r>
    <s v="B08TZD7FQN"/>
    <x v="136"/>
    <x v="2"/>
    <x v="8"/>
    <x v="22"/>
    <n v="0.5"/>
    <n v="3.7"/>
    <x v="0"/>
    <n v="708"/>
    <x v="255"/>
  </r>
  <r>
    <s v="B0B21XL94T"/>
    <x v="137"/>
    <x v="2"/>
    <x v="142"/>
    <x v="67"/>
    <n v="0.37"/>
    <n v="4.3"/>
    <x v="0"/>
    <n v="1657"/>
    <x v="256"/>
  </r>
  <r>
    <s v="B09PTT8DZF"/>
    <x v="138"/>
    <x v="1"/>
    <x v="143"/>
    <x v="112"/>
    <n v="0.38"/>
    <n v="3.9"/>
    <x v="0"/>
    <n v="523"/>
    <x v="257"/>
  </r>
  <r>
    <s v="B0B94JPY2N"/>
    <x v="139"/>
    <x v="1"/>
    <x v="1"/>
    <x v="8"/>
    <n v="0.8"/>
    <n v="3"/>
    <x v="2"/>
    <m/>
    <x v="258"/>
  </r>
  <r>
    <s v="B0B3XXSB1K"/>
    <x v="11"/>
    <x v="2"/>
    <x v="102"/>
    <x v="113"/>
    <n v="0.4"/>
    <n v="4.3"/>
    <x v="0"/>
    <n v="1376"/>
    <x v="259"/>
  </r>
  <r>
    <s v="B08RZ12GKR"/>
    <x v="140"/>
    <x v="2"/>
    <x v="144"/>
    <x v="6"/>
    <n v="0.56999999999999995"/>
    <n v="3.5"/>
    <x v="0"/>
    <n v="121"/>
    <x v="260"/>
  </r>
  <r>
    <s v="B0B4T8RSJ1"/>
    <x v="22"/>
    <x v="1"/>
    <x v="24"/>
    <x v="53"/>
    <n v="0.88"/>
    <n v="3.9"/>
    <x v="0"/>
    <n v="1075"/>
    <x v="226"/>
  </r>
  <r>
    <s v="B0B7B9V9QP"/>
    <x v="67"/>
    <x v="2"/>
    <x v="134"/>
    <x v="114"/>
    <n v="0.46"/>
    <n v="4"/>
    <x v="0"/>
    <n v="1001"/>
    <x v="261"/>
  </r>
  <r>
    <s v="B08XXVXP3J"/>
    <x v="141"/>
    <x v="1"/>
    <x v="14"/>
    <x v="8"/>
    <n v="0.75"/>
    <n v="4.3"/>
    <x v="0"/>
    <n v="112"/>
    <x v="262"/>
  </r>
  <r>
    <s v="B06XGWRKYT"/>
    <x v="83"/>
    <x v="2"/>
    <x v="43"/>
    <x v="60"/>
    <n v="0.5"/>
    <n v="3.8"/>
    <x v="0"/>
    <n v="3022"/>
    <x v="263"/>
  </r>
  <r>
    <s v="B07CWDX49D"/>
    <x v="23"/>
    <x v="1"/>
    <x v="37"/>
    <x v="75"/>
    <n v="0.59"/>
    <n v="4.3"/>
    <x v="0"/>
    <n v="5451"/>
    <x v="264"/>
  </r>
  <r>
    <s v="B09TY4MSH3"/>
    <x v="50"/>
    <x v="2"/>
    <x v="145"/>
    <x v="79"/>
    <n v="0.48"/>
    <n v="3.3"/>
    <x v="2"/>
    <n v="73"/>
    <x v="265"/>
  </r>
  <r>
    <s v="B07RY2X9MP"/>
    <x v="142"/>
    <x v="2"/>
    <x v="146"/>
    <x v="68"/>
    <n v="0.59"/>
    <n v="4.5"/>
    <x v="1"/>
    <n v="1029"/>
    <x v="266"/>
  </r>
  <r>
    <s v="B0B2C5MJN6"/>
    <x v="76"/>
    <x v="2"/>
    <x v="40"/>
    <x v="115"/>
    <n v="0.4"/>
    <n v="4.0999999999999996"/>
    <x v="0"/>
    <n v="1555"/>
    <x v="267"/>
  </r>
  <r>
    <s v="B0BBMGLQDW"/>
    <x v="143"/>
    <x v="2"/>
    <x v="23"/>
    <x v="20"/>
    <n v="0.7"/>
    <n v="4.2"/>
    <x v="0"/>
    <n v="47"/>
    <x v="268"/>
  </r>
  <r>
    <s v="B01LONQBDG"/>
    <x v="25"/>
    <x v="1"/>
    <x v="12"/>
    <x v="12"/>
    <n v="0.61"/>
    <n v="4.0999999999999996"/>
    <x v="0"/>
    <n v="14896"/>
    <x v="269"/>
  </r>
  <r>
    <s v="B08XXF5V6G"/>
    <x v="83"/>
    <x v="2"/>
    <x v="51"/>
    <x v="116"/>
    <n v="0.41"/>
    <n v="4.4000000000000004"/>
    <x v="0"/>
    <n v="1712"/>
    <x v="270"/>
  </r>
  <r>
    <s v="B09HK9JH4F"/>
    <x v="124"/>
    <x v="2"/>
    <x v="1"/>
    <x v="4"/>
    <n v="0.5"/>
    <n v="4.2"/>
    <x v="0"/>
    <n v="1335"/>
    <x v="223"/>
  </r>
  <r>
    <s v="B09MMD1FDN"/>
    <x v="31"/>
    <x v="2"/>
    <x v="12"/>
    <x v="3"/>
    <n v="0.5"/>
    <n v="3.9"/>
    <x v="0"/>
    <n v="214"/>
    <x v="271"/>
  </r>
  <r>
    <s v="B09HN7LD5L"/>
    <x v="144"/>
    <x v="2"/>
    <x v="147"/>
    <x v="117"/>
    <n v="0.59"/>
    <n v="4"/>
    <x v="0"/>
    <n v="184"/>
    <x v="272"/>
  </r>
  <r>
    <s v="B0BNDD9TN6"/>
    <x v="145"/>
    <x v="2"/>
    <x v="148"/>
    <x v="118"/>
    <n v="0.52"/>
    <n v="4.5"/>
    <x v="1"/>
    <n v="7"/>
    <x v="273"/>
  </r>
  <r>
    <s v="B0941392C8"/>
    <x v="146"/>
    <x v="1"/>
    <x v="104"/>
    <x v="119"/>
    <n v="0.71"/>
    <n v="3.7"/>
    <x v="0"/>
    <n v="41"/>
    <x v="274"/>
  </r>
  <r>
    <s v="B01M5967SY"/>
    <x v="147"/>
    <x v="2"/>
    <x v="97"/>
    <x v="8"/>
    <n v="0.62"/>
    <n v="4.2"/>
    <x v="0"/>
    <n v="12153"/>
    <x v="275"/>
  </r>
  <r>
    <s v="B016MDK4F4"/>
    <x v="148"/>
    <x v="2"/>
    <x v="149"/>
    <x v="6"/>
    <n v="0.63"/>
    <n v="4.2"/>
    <x v="0"/>
    <n v="25"/>
    <x v="276"/>
  </r>
  <r>
    <s v="B08G43CCLC"/>
    <x v="149"/>
    <x v="1"/>
    <x v="150"/>
    <x v="8"/>
    <n v="0.78"/>
    <n v="4.2"/>
    <x v="0"/>
    <n v="163"/>
    <x v="277"/>
  </r>
  <r>
    <s v="B0B61GCHC1"/>
    <x v="150"/>
    <x v="1"/>
    <x v="1"/>
    <x v="8"/>
    <n v="0.8"/>
    <n v="4.3"/>
    <x v="0"/>
    <n v="87"/>
    <x v="278"/>
  </r>
  <r>
    <s v="B07RX14W1Q"/>
    <x v="151"/>
    <x v="2"/>
    <x v="7"/>
    <x v="120"/>
    <n v="0.45"/>
    <n v="4.4000000000000004"/>
    <x v="0"/>
    <n v="2165"/>
    <x v="279"/>
  </r>
  <r>
    <s v="B09PLD9TCD"/>
    <x v="83"/>
    <x v="2"/>
    <x v="45"/>
    <x v="44"/>
    <n v="0.37"/>
    <n v="4.2"/>
    <x v="0"/>
    <n v="1510"/>
    <x v="280"/>
  </r>
  <r>
    <s v="B0B8ZKWGKD"/>
    <x v="152"/>
    <x v="2"/>
    <x v="151"/>
    <x v="121"/>
    <n v="0.15"/>
    <n v="4.3"/>
    <x v="0"/>
    <n v="106"/>
    <x v="281"/>
  </r>
  <r>
    <s v="B09NNJ9WYM"/>
    <x v="121"/>
    <x v="2"/>
    <x v="152"/>
    <x v="18"/>
    <n v="0.45"/>
    <n v="3.7"/>
    <x v="0"/>
    <n v="129"/>
    <x v="282"/>
  </r>
  <r>
    <s v="B08H5L8V1L"/>
    <x v="153"/>
    <x v="1"/>
    <x v="97"/>
    <x v="0"/>
    <n v="0.66"/>
    <n v="4.3"/>
    <x v="0"/>
    <n v="3049"/>
    <x v="283"/>
  </r>
  <r>
    <s v="B0B8CXTTG3"/>
    <x v="10"/>
    <x v="2"/>
    <x v="153"/>
    <x v="122"/>
    <n v="0.35"/>
    <n v="4.2"/>
    <x v="0"/>
    <n v="32840"/>
    <x v="284"/>
  </r>
  <r>
    <s v="B09HCH3JZG"/>
    <x v="154"/>
    <x v="2"/>
    <x v="154"/>
    <x v="2"/>
    <n v="0.63"/>
    <n v="4.4000000000000004"/>
    <x v="0"/>
    <n v="390"/>
    <x v="285"/>
  </r>
  <r>
    <s v="B097JVLW3L"/>
    <x v="155"/>
    <x v="2"/>
    <x v="155"/>
    <x v="123"/>
    <n v="0.23"/>
    <n v="3.5"/>
    <x v="0"/>
    <n v="621"/>
    <x v="286"/>
  </r>
  <r>
    <s v="B09SB6SJB4"/>
    <x v="139"/>
    <x v="1"/>
    <x v="104"/>
    <x v="22"/>
    <n v="0.78"/>
    <n v="4.0999999999999996"/>
    <x v="0"/>
    <n v="265"/>
    <x v="287"/>
  </r>
  <r>
    <s v="B08NW8GHCJ"/>
    <x v="153"/>
    <x v="1"/>
    <x v="22"/>
    <x v="8"/>
    <n v="0.61"/>
    <n v="4.3"/>
    <x v="0"/>
    <n v="838"/>
    <x v="288"/>
  </r>
  <r>
    <s v="B09YHLPQYT"/>
    <x v="156"/>
    <x v="2"/>
    <x v="156"/>
    <x v="92"/>
    <n v="0.59"/>
    <n v="4.2"/>
    <x v="0"/>
    <n v="143"/>
    <x v="289"/>
  </r>
  <r>
    <s v="B08G1RW2Q3"/>
    <x v="157"/>
    <x v="1"/>
    <x v="8"/>
    <x v="10"/>
    <n v="0.63"/>
    <n v="4"/>
    <x v="0"/>
    <n v="151"/>
    <x v="290"/>
  </r>
  <r>
    <s v="B08YXJJW8H"/>
    <x v="158"/>
    <x v="2"/>
    <x v="157"/>
    <x v="4"/>
    <n v="0.38"/>
    <n v="3.9"/>
    <x v="0"/>
    <n v="200"/>
    <x v="291"/>
  </r>
  <r>
    <s v="B09P8M18QM"/>
    <x v="31"/>
    <x v="2"/>
    <x v="158"/>
    <x v="43"/>
    <n v="0.54"/>
    <n v="3.3"/>
    <x v="2"/>
    <n v="227"/>
    <x v="292"/>
  </r>
  <r>
    <s v="B08BG4M4N7"/>
    <x v="159"/>
    <x v="2"/>
    <x v="1"/>
    <x v="6"/>
    <n v="0.6"/>
    <n v="3.8"/>
    <x v="0"/>
    <n v="538"/>
    <x v="293"/>
  </r>
  <r>
    <s v="B07VJ9ZTXS"/>
    <x v="160"/>
    <x v="2"/>
    <x v="8"/>
    <x v="22"/>
    <n v="0.5"/>
    <n v="4"/>
    <x v="0"/>
    <n v="171"/>
    <x v="294"/>
  </r>
  <r>
    <s v="B084872DQY"/>
    <x v="10"/>
    <x v="2"/>
    <x v="20"/>
    <x v="124"/>
    <n v="0"/>
    <n v="4.3"/>
    <x v="0"/>
    <n v="27508"/>
    <x v="295"/>
  </r>
  <r>
    <s v="B00GGGOYEU"/>
    <x v="95"/>
    <x v="1"/>
    <x v="8"/>
    <x v="3"/>
    <n v="0.56999999999999995"/>
    <n v="3.9"/>
    <x v="0"/>
    <n v="1454"/>
    <x v="296"/>
  </r>
  <r>
    <s v="B08FD2VSD9"/>
    <x v="48"/>
    <x v="2"/>
    <x v="159"/>
    <x v="125"/>
    <n v="0.52"/>
    <n v="4.2"/>
    <x v="0"/>
    <n v="2951"/>
    <x v="297"/>
  </r>
  <r>
    <s v="B0BQRJ3C47"/>
    <x v="161"/>
    <x v="1"/>
    <x v="14"/>
    <x v="8"/>
    <n v="0.75"/>
    <n v="5"/>
    <x v="1"/>
    <m/>
    <x v="258"/>
  </r>
  <r>
    <s v="B095JPKPH3"/>
    <x v="17"/>
    <x v="2"/>
    <x v="160"/>
    <x v="126"/>
    <n v="0.11"/>
    <n v="4.0999999999999996"/>
    <x v="0"/>
    <n v="6753"/>
    <x v="298"/>
  </r>
  <r>
    <s v="B087JWLZ2K"/>
    <x v="162"/>
    <x v="2"/>
    <x v="161"/>
    <x v="127"/>
    <n v="0.51"/>
    <n v="3.9"/>
    <x v="0"/>
    <n v="3518"/>
    <x v="299"/>
  </r>
  <r>
    <s v="B09DSXK8JX"/>
    <x v="83"/>
    <x v="2"/>
    <x v="162"/>
    <x v="128"/>
    <n v="0.46"/>
    <n v="4.2"/>
    <x v="0"/>
    <n v="1510"/>
    <x v="300"/>
  </r>
  <r>
    <s v="B08V9C4B1J"/>
    <x v="153"/>
    <x v="1"/>
    <x v="12"/>
    <x v="8"/>
    <n v="0.65"/>
    <n v="4.3"/>
    <x v="0"/>
    <n v="838"/>
    <x v="288"/>
  </r>
  <r>
    <s v="B08PKBMJKS"/>
    <x v="163"/>
    <x v="2"/>
    <x v="163"/>
    <x v="6"/>
    <n v="0.61"/>
    <n v="3.8"/>
    <x v="0"/>
    <n v="136"/>
    <x v="301"/>
  </r>
  <r>
    <s v="B0B8VQ7KDS"/>
    <x v="38"/>
    <x v="2"/>
    <x v="69"/>
    <x v="79"/>
    <n v="0.48"/>
    <n v="4.3"/>
    <x v="0"/>
    <n v="301"/>
    <x v="302"/>
  </r>
  <r>
    <s v="B086JTMRYL"/>
    <x v="164"/>
    <x v="1"/>
    <x v="164"/>
    <x v="2"/>
    <n v="0.2"/>
    <n v="4.4000000000000004"/>
    <x v="0"/>
    <n v="19763"/>
    <x v="303"/>
  </r>
  <r>
    <s v="B09RWQ7YR6"/>
    <x v="10"/>
    <x v="2"/>
    <x v="165"/>
    <x v="126"/>
    <n v="0.33"/>
    <n v="4.3"/>
    <x v="0"/>
    <n v="21252"/>
    <x v="304"/>
  </r>
  <r>
    <s v="B00OFM6PEO"/>
    <x v="165"/>
    <x v="1"/>
    <x v="8"/>
    <x v="10"/>
    <n v="0.63"/>
    <n v="4.3"/>
    <x v="0"/>
    <n v="1902"/>
    <x v="305"/>
  </r>
  <r>
    <s v="B0BF57RN3K"/>
    <x v="166"/>
    <x v="2"/>
    <x v="166"/>
    <x v="19"/>
    <n v="0.91"/>
    <n v="4.2"/>
    <x v="0"/>
    <n v="13937"/>
    <x v="306"/>
  </r>
  <r>
    <s v="B0B3RRWSF6"/>
    <x v="166"/>
    <x v="2"/>
    <x v="167"/>
    <x v="129"/>
    <n v="0.8"/>
    <n v="4.3"/>
    <x v="0"/>
    <n v="27696"/>
    <x v="307"/>
  </r>
  <r>
    <s v="B0B5B6PQCT"/>
    <x v="167"/>
    <x v="2"/>
    <x v="168"/>
    <x v="130"/>
    <n v="0.75"/>
    <n v="3.8"/>
    <x v="0"/>
    <n v="17831"/>
    <x v="308"/>
  </r>
  <r>
    <s v="B08HV83HL3"/>
    <x v="168"/>
    <x v="2"/>
    <x v="169"/>
    <x v="32"/>
    <n v="7.0000000000000007E-2"/>
    <n v="4.3"/>
    <x v="0"/>
    <n v="178912"/>
    <x v="309"/>
  </r>
  <r>
    <s v="B0BBN4DZBD"/>
    <x v="169"/>
    <x v="2"/>
    <x v="170"/>
    <x v="131"/>
    <n v="0.28000000000000003"/>
    <n v="4"/>
    <x v="0"/>
    <n v="7807"/>
    <x v="310"/>
  </r>
  <r>
    <s v="B0B3CPQ5PF"/>
    <x v="170"/>
    <x v="2"/>
    <x v="171"/>
    <x v="132"/>
    <n v="0"/>
    <n v="4.3"/>
    <x v="0"/>
    <n v="17415"/>
    <x v="311"/>
  </r>
  <r>
    <s v="B0B3CQBRB4"/>
    <x v="171"/>
    <x v="2"/>
    <x v="171"/>
    <x v="132"/>
    <n v="0"/>
    <n v="4.3"/>
    <x v="0"/>
    <n v="17415"/>
    <x v="311"/>
  </r>
  <r>
    <s v="B0BBN56J5H"/>
    <x v="172"/>
    <x v="2"/>
    <x v="170"/>
    <x v="131"/>
    <n v="0.28000000000000003"/>
    <n v="4"/>
    <x v="0"/>
    <n v="7807"/>
    <x v="310"/>
  </r>
  <r>
    <s v="B0BBN3WF7V"/>
    <x v="173"/>
    <x v="2"/>
    <x v="170"/>
    <x v="131"/>
    <n v="0.28000000000000003"/>
    <n v="4"/>
    <x v="0"/>
    <n v="7807"/>
    <x v="310"/>
  </r>
  <r>
    <s v="B0BDRVFDKP"/>
    <x v="174"/>
    <x v="2"/>
    <x v="172"/>
    <x v="5"/>
    <n v="0.43"/>
    <n v="4.4000000000000004"/>
    <x v="0"/>
    <n v="67259"/>
    <x v="312"/>
  </r>
  <r>
    <s v="B0B5LVS732"/>
    <x v="175"/>
    <x v="2"/>
    <x v="173"/>
    <x v="95"/>
    <n v="0.62"/>
    <n v="4.0999999999999996"/>
    <x v="0"/>
    <n v="10689"/>
    <x v="313"/>
  </r>
  <r>
    <s v="B09V2Q4QVQ"/>
    <x v="176"/>
    <x v="2"/>
    <x v="69"/>
    <x v="28"/>
    <n v="0.19"/>
    <n v="4"/>
    <x v="0"/>
    <n v="128311"/>
    <x v="314"/>
  </r>
  <r>
    <s v="B09V12K8NT"/>
    <x v="177"/>
    <x v="2"/>
    <x v="72"/>
    <x v="133"/>
    <n v="0.79"/>
    <n v="3.9"/>
    <x v="0"/>
    <n v="21796"/>
    <x v="315"/>
  </r>
  <r>
    <s v="B01DEWVZ2C"/>
    <x v="178"/>
    <x v="2"/>
    <x v="23"/>
    <x v="8"/>
    <n v="0.4"/>
    <n v="4.0999999999999996"/>
    <x v="0"/>
    <n v="192590"/>
    <x v="316"/>
  </r>
  <r>
    <s v="B0BMGB3CH9"/>
    <x v="179"/>
    <x v="2"/>
    <x v="174"/>
    <x v="134"/>
    <n v="0.21"/>
    <n v="4.2"/>
    <x v="0"/>
    <n v="284"/>
    <x v="317"/>
  </r>
  <r>
    <s v="B08D77XZX5"/>
    <x v="180"/>
    <x v="2"/>
    <x v="23"/>
    <x v="79"/>
    <n v="0.76"/>
    <n v="3.9"/>
    <x v="0"/>
    <n v="58162"/>
    <x v="318"/>
  </r>
  <r>
    <s v="B09XB8GFBQ"/>
    <x v="181"/>
    <x v="2"/>
    <x v="138"/>
    <x v="134"/>
    <n v="0.25"/>
    <n v="4"/>
    <x v="0"/>
    <n v="12796"/>
    <x v="319"/>
  </r>
  <r>
    <s v="B07WG8PDCW"/>
    <x v="22"/>
    <x v="2"/>
    <x v="12"/>
    <x v="49"/>
    <n v="0.73"/>
    <n v="4"/>
    <x v="0"/>
    <n v="14282"/>
    <x v="320"/>
  </r>
  <r>
    <s v="B07GPXXNNG"/>
    <x v="182"/>
    <x v="2"/>
    <x v="12"/>
    <x v="8"/>
    <n v="0.65"/>
    <n v="4.0999999999999996"/>
    <x v="0"/>
    <n v="363713"/>
    <x v="321"/>
  </r>
  <r>
    <s v="B0BDYVC5TD"/>
    <x v="174"/>
    <x v="2"/>
    <x v="175"/>
    <x v="135"/>
    <n v="0.47"/>
    <n v="4.4000000000000004"/>
    <x v="0"/>
    <n v="67259"/>
    <x v="322"/>
  </r>
  <r>
    <s v="B0BMGB2TPR"/>
    <x v="179"/>
    <x v="2"/>
    <x v="174"/>
    <x v="134"/>
    <n v="0.21"/>
    <n v="4.2"/>
    <x v="0"/>
    <n v="284"/>
    <x v="317"/>
  </r>
  <r>
    <s v="B08MC57J31"/>
    <x v="168"/>
    <x v="2"/>
    <x v="72"/>
    <x v="79"/>
    <n v="0.4"/>
    <n v="4.3"/>
    <x v="0"/>
    <n v="15970"/>
    <x v="323"/>
  </r>
  <r>
    <s v="B08HVL8QN3"/>
    <x v="168"/>
    <x v="2"/>
    <x v="176"/>
    <x v="32"/>
    <n v="0.48"/>
    <n v="4.3"/>
    <x v="0"/>
    <n v="178912"/>
    <x v="309"/>
  </r>
  <r>
    <s v="B0746JGVDS"/>
    <x v="183"/>
    <x v="2"/>
    <x v="12"/>
    <x v="8"/>
    <n v="0.65"/>
    <n v="3.9"/>
    <x v="0"/>
    <n v="46399"/>
    <x v="324"/>
  </r>
  <r>
    <s v="B08VFF6JQ8"/>
    <x v="179"/>
    <x v="2"/>
    <x v="177"/>
    <x v="87"/>
    <n v="0.28000000000000003"/>
    <n v="4.4000000000000004"/>
    <x v="0"/>
    <n v="8891"/>
    <x v="325"/>
  </r>
  <r>
    <s v="B09NVPSCQT"/>
    <x v="175"/>
    <x v="2"/>
    <x v="44"/>
    <x v="46"/>
    <n v="0.6"/>
    <n v="4"/>
    <x v="0"/>
    <n v="30254"/>
    <x v="326"/>
  </r>
  <r>
    <s v="B09YV4RG4D"/>
    <x v="184"/>
    <x v="2"/>
    <x v="72"/>
    <x v="136"/>
    <n v="0.81"/>
    <n v="4.2"/>
    <x v="0"/>
    <n v="22636"/>
    <x v="327"/>
  </r>
  <r>
    <s v="B09TWHTBKQ"/>
    <x v="179"/>
    <x v="2"/>
    <x v="178"/>
    <x v="122"/>
    <n v="0.28999999999999998"/>
    <n v="4.0999999999999996"/>
    <x v="0"/>
    <n v="22318"/>
    <x v="328"/>
  </r>
  <r>
    <s v="B08L5HMJVW"/>
    <x v="185"/>
    <x v="2"/>
    <x v="179"/>
    <x v="11"/>
    <n v="0.47"/>
    <n v="4.4000000000000004"/>
    <x v="0"/>
    <n v="67259"/>
    <x v="329"/>
  </r>
  <r>
    <s v="B0B4F2XCK3"/>
    <x v="179"/>
    <x v="2"/>
    <x v="180"/>
    <x v="137"/>
    <n v="0.28000000000000003"/>
    <n v="4.0999999999999996"/>
    <x v="0"/>
    <n v="18998"/>
    <x v="330"/>
  </r>
  <r>
    <s v="B0BF54972T"/>
    <x v="166"/>
    <x v="2"/>
    <x v="166"/>
    <x v="19"/>
    <n v="0.91"/>
    <n v="4.2"/>
    <x v="0"/>
    <n v="13937"/>
    <x v="306"/>
  </r>
  <r>
    <s v="B09YV4MW2T"/>
    <x v="186"/>
    <x v="2"/>
    <x v="181"/>
    <x v="129"/>
    <n v="0.78"/>
    <n v="4.2"/>
    <x v="0"/>
    <n v="29471"/>
    <x v="331"/>
  </r>
  <r>
    <s v="B09TWH8YHM"/>
    <x v="179"/>
    <x v="2"/>
    <x v="153"/>
    <x v="13"/>
    <n v="0.32"/>
    <n v="4.0999999999999996"/>
    <x v="0"/>
    <n v="22318"/>
    <x v="332"/>
  </r>
  <r>
    <s v="B07WGMMQGP"/>
    <x v="187"/>
    <x v="2"/>
    <x v="182"/>
    <x v="138"/>
    <n v="0.21"/>
    <n v="4"/>
    <x v="0"/>
    <n v="21350"/>
    <x v="333"/>
  </r>
  <r>
    <s v="B0BF563HB4"/>
    <x v="166"/>
    <x v="2"/>
    <x v="166"/>
    <x v="19"/>
    <n v="0.91"/>
    <n v="4.2"/>
    <x v="0"/>
    <n v="13937"/>
    <x v="306"/>
  </r>
  <r>
    <s v="B07JW9H4J1"/>
    <x v="0"/>
    <x v="1"/>
    <x v="0"/>
    <x v="0"/>
    <n v="0.64"/>
    <n v="4.2"/>
    <x v="0"/>
    <n v="24270"/>
    <x v="334"/>
  </r>
  <r>
    <s v="B09GFPVD9Y"/>
    <x v="188"/>
    <x v="2"/>
    <x v="73"/>
    <x v="139"/>
    <n v="0.23"/>
    <n v="4.0999999999999996"/>
    <x v="0"/>
    <n v="313836"/>
    <x v="335"/>
  </r>
  <r>
    <s v="B09GFLXVH9"/>
    <x v="189"/>
    <x v="2"/>
    <x v="170"/>
    <x v="140"/>
    <n v="0.24"/>
    <n v="4.0999999999999996"/>
    <x v="0"/>
    <n v="313836"/>
    <x v="336"/>
  </r>
  <r>
    <s v="B0BF4YBLPX"/>
    <x v="166"/>
    <x v="2"/>
    <x v="166"/>
    <x v="19"/>
    <n v="0.91"/>
    <n v="4.2"/>
    <x v="0"/>
    <n v="13937"/>
    <x v="306"/>
  </r>
  <r>
    <s v="B09XB7DPW1"/>
    <x v="190"/>
    <x v="2"/>
    <x v="138"/>
    <x v="134"/>
    <n v="0.25"/>
    <n v="4"/>
    <x v="0"/>
    <n v="12796"/>
    <x v="319"/>
  </r>
  <r>
    <s v="B07PFJ5W31"/>
    <x v="119"/>
    <x v="2"/>
    <x v="41"/>
    <x v="141"/>
    <n v="0.72"/>
    <n v="4.3"/>
    <x v="0"/>
    <n v="14185"/>
    <x v="337"/>
  </r>
  <r>
    <s v="B0B3N7LR6K"/>
    <x v="191"/>
    <x v="2"/>
    <x v="183"/>
    <x v="142"/>
    <n v="0.76"/>
    <n v="4.3"/>
    <x v="0"/>
    <n v="17159"/>
    <x v="338"/>
  </r>
  <r>
    <s v="B09ZQK9X8G"/>
    <x v="175"/>
    <x v="2"/>
    <x v="184"/>
    <x v="143"/>
    <n v="0.5"/>
    <n v="4.0999999999999996"/>
    <x v="0"/>
    <n v="5179"/>
    <x v="339"/>
  </r>
  <r>
    <s v="B098NS6PVG"/>
    <x v="1"/>
    <x v="1"/>
    <x v="1"/>
    <x v="1"/>
    <n v="0.43"/>
    <n v="4"/>
    <x v="0"/>
    <n v="43993"/>
    <x v="340"/>
  </r>
  <r>
    <s v="B07WJV6P1R"/>
    <x v="192"/>
    <x v="2"/>
    <x v="185"/>
    <x v="110"/>
    <n v="0.18"/>
    <n v="4.0999999999999996"/>
    <x v="0"/>
    <n v="19252"/>
    <x v="341"/>
  </r>
  <r>
    <s v="B096MSW6CT"/>
    <x v="2"/>
    <x v="1"/>
    <x v="1"/>
    <x v="8"/>
    <n v="0.8"/>
    <n v="3.9"/>
    <x v="0"/>
    <n v="7928"/>
    <x v="342"/>
  </r>
  <r>
    <s v="B0BF54LXW6"/>
    <x v="166"/>
    <x v="2"/>
    <x v="166"/>
    <x v="19"/>
    <n v="0.91"/>
    <n v="4.2"/>
    <x v="0"/>
    <n v="13937"/>
    <x v="306"/>
  </r>
  <r>
    <s v="B09XB7SRQ5"/>
    <x v="193"/>
    <x v="2"/>
    <x v="138"/>
    <x v="134"/>
    <n v="0.25"/>
    <n v="4"/>
    <x v="0"/>
    <n v="12796"/>
    <x v="319"/>
  </r>
  <r>
    <s v="B09FFK1PQG"/>
    <x v="194"/>
    <x v="2"/>
    <x v="186"/>
    <x v="87"/>
    <n v="0.49"/>
    <n v="4.4000000000000004"/>
    <x v="0"/>
    <n v="1680"/>
    <x v="343"/>
  </r>
  <r>
    <s v="B09RMQYHLH"/>
    <x v="195"/>
    <x v="2"/>
    <x v="180"/>
    <x v="60"/>
    <n v="0.19"/>
    <n v="4.2"/>
    <x v="0"/>
    <n v="13246"/>
    <x v="344"/>
  </r>
  <r>
    <s v="B08ZN4B121"/>
    <x v="28"/>
    <x v="2"/>
    <x v="187"/>
    <x v="28"/>
    <n v="0.66"/>
    <n v="3.8"/>
    <x v="0"/>
    <n v="14648"/>
    <x v="345"/>
  </r>
  <r>
    <s v="B0B3RSDSZ3"/>
    <x v="166"/>
    <x v="2"/>
    <x v="168"/>
    <x v="129"/>
    <n v="0.8"/>
    <n v="4.3"/>
    <x v="0"/>
    <n v="27696"/>
    <x v="307"/>
  </r>
  <r>
    <s v="B08VB34KJ1"/>
    <x v="196"/>
    <x v="2"/>
    <x v="87"/>
    <x v="144"/>
    <n v="0.26"/>
    <n v="4.2"/>
    <x v="0"/>
    <n v="32916"/>
    <x v="346"/>
  </r>
  <r>
    <s v="B09T39K9YL"/>
    <x v="197"/>
    <x v="2"/>
    <x v="28"/>
    <x v="13"/>
    <n v="0.2"/>
    <n v="3.9"/>
    <x v="0"/>
    <n v="25824"/>
    <x v="347"/>
  </r>
  <r>
    <s v="B08VF8V79P"/>
    <x v="179"/>
    <x v="2"/>
    <x v="188"/>
    <x v="87"/>
    <n v="0.37"/>
    <n v="4.4000000000000004"/>
    <x v="0"/>
    <n v="7462"/>
    <x v="348"/>
  </r>
  <r>
    <s v="B08G28Z33M"/>
    <x v="198"/>
    <x v="2"/>
    <x v="0"/>
    <x v="3"/>
    <n v="0.43"/>
    <n v="4"/>
    <x v="0"/>
    <n v="37817"/>
    <x v="349"/>
  </r>
  <r>
    <s v="B09PNKXSKF"/>
    <x v="175"/>
    <x v="2"/>
    <x v="168"/>
    <x v="145"/>
    <n v="0.5"/>
    <n v="4"/>
    <x v="0"/>
    <n v="30254"/>
    <x v="350"/>
  </r>
  <r>
    <s v="B0B5DDJNH4"/>
    <x v="167"/>
    <x v="2"/>
    <x v="168"/>
    <x v="130"/>
    <n v="0.75"/>
    <n v="3.8"/>
    <x v="0"/>
    <n v="17831"/>
    <x v="308"/>
  </r>
  <r>
    <s v="B08HDJ86NZ"/>
    <x v="3"/>
    <x v="1"/>
    <x v="2"/>
    <x v="3"/>
    <n v="0.53"/>
    <n v="4.2"/>
    <x v="0"/>
    <n v="94364"/>
    <x v="351"/>
  </r>
  <r>
    <s v="B08CF3B7N1"/>
    <x v="4"/>
    <x v="1"/>
    <x v="3"/>
    <x v="4"/>
    <n v="0.61"/>
    <n v="4.2"/>
    <x v="0"/>
    <n v="16905"/>
    <x v="4"/>
  </r>
  <r>
    <s v="B07WDKLDRX"/>
    <x v="199"/>
    <x v="2"/>
    <x v="171"/>
    <x v="27"/>
    <n v="0.17"/>
    <n v="4.4000000000000004"/>
    <x v="0"/>
    <n v="20311"/>
    <x v="352"/>
  </r>
  <r>
    <s v="B09MQSCJQ1"/>
    <x v="200"/>
    <x v="2"/>
    <x v="136"/>
    <x v="130"/>
    <n v="0.71"/>
    <n v="4.2"/>
    <x v="0"/>
    <n v="69622"/>
    <x v="353"/>
  </r>
  <r>
    <s v="B094YFFSMY"/>
    <x v="201"/>
    <x v="2"/>
    <x v="0"/>
    <x v="20"/>
    <n v="0.8"/>
    <n v="4"/>
    <x v="0"/>
    <n v="3382"/>
    <x v="354"/>
  </r>
  <r>
    <s v="B09MT84WV5"/>
    <x v="202"/>
    <x v="2"/>
    <x v="176"/>
    <x v="46"/>
    <n v="0.71"/>
    <n v="4.3"/>
    <x v="0"/>
    <n v="140036"/>
    <x v="355"/>
  </r>
  <r>
    <s v="B08VS3YLRK"/>
    <x v="42"/>
    <x v="2"/>
    <x v="189"/>
    <x v="38"/>
    <n v="0.65"/>
    <n v="4.0999999999999996"/>
    <x v="0"/>
    <n v="8599"/>
    <x v="356"/>
  </r>
  <r>
    <s v="B0B4F3QNDM"/>
    <x v="179"/>
    <x v="2"/>
    <x v="13"/>
    <x v="128"/>
    <n v="0.28000000000000003"/>
    <n v="4.0999999999999996"/>
    <x v="0"/>
    <n v="18998"/>
    <x v="357"/>
  </r>
  <r>
    <s v="B07GQD4K6L"/>
    <x v="182"/>
    <x v="2"/>
    <x v="97"/>
    <x v="8"/>
    <n v="0.62"/>
    <n v="4.0999999999999996"/>
    <x v="0"/>
    <n v="363713"/>
    <x v="321"/>
  </r>
  <r>
    <s v="B07WDKLRM4"/>
    <x v="203"/>
    <x v="2"/>
    <x v="13"/>
    <x v="19"/>
    <n v="0.3"/>
    <n v="4.0999999999999996"/>
    <x v="0"/>
    <n v="19252"/>
    <x v="358"/>
  </r>
  <r>
    <s v="B0BP18W8TM"/>
    <x v="166"/>
    <x v="2"/>
    <x v="183"/>
    <x v="129"/>
    <n v="0.6"/>
    <n v="4.4000000000000004"/>
    <x v="0"/>
    <n v="73"/>
    <x v="359"/>
  </r>
  <r>
    <s v="B08Y1TFSP6"/>
    <x v="5"/>
    <x v="1"/>
    <x v="4"/>
    <x v="5"/>
    <n v="0.85"/>
    <n v="3.9"/>
    <x v="0"/>
    <n v="24870"/>
    <x v="360"/>
  </r>
  <r>
    <s v="B07GXHC691"/>
    <x v="204"/>
    <x v="2"/>
    <x v="24"/>
    <x v="6"/>
    <n v="0.8"/>
    <n v="4.3"/>
    <x v="0"/>
    <n v="42641"/>
    <x v="361"/>
  </r>
  <r>
    <s v="B08FN6WGDQ"/>
    <x v="179"/>
    <x v="2"/>
    <x v="190"/>
    <x v="74"/>
    <n v="0.7"/>
    <n v="4"/>
    <x v="0"/>
    <n v="4390"/>
    <x v="362"/>
  </r>
  <r>
    <s v="B0B3D39RKV"/>
    <x v="170"/>
    <x v="2"/>
    <x v="191"/>
    <x v="146"/>
    <n v="0"/>
    <n v="4.3"/>
    <x v="0"/>
    <n v="17415"/>
    <x v="363"/>
  </r>
  <r>
    <s v="B085HY1DGR"/>
    <x v="2"/>
    <x v="1"/>
    <x v="24"/>
    <x v="8"/>
    <n v="0.9"/>
    <n v="4"/>
    <x v="0"/>
    <n v="1396"/>
    <x v="364"/>
  </r>
  <r>
    <s v="B08D75R3Z1"/>
    <x v="180"/>
    <x v="2"/>
    <x v="8"/>
    <x v="24"/>
    <n v="0.84"/>
    <n v="3.6"/>
    <x v="0"/>
    <n v="18202"/>
    <x v="365"/>
  </r>
  <r>
    <s v="B0B4F2TTTS"/>
    <x v="179"/>
    <x v="2"/>
    <x v="192"/>
    <x v="124"/>
    <n v="0.27"/>
    <n v="4.0999999999999996"/>
    <x v="0"/>
    <n v="18998"/>
    <x v="366"/>
  </r>
  <r>
    <s v="B09WRMNJ9G"/>
    <x v="205"/>
    <x v="2"/>
    <x v="193"/>
    <x v="147"/>
    <n v="0.1"/>
    <n v="4.2"/>
    <x v="0"/>
    <n v="11029"/>
    <x v="367"/>
  </r>
  <r>
    <s v="B0B14MR9L1"/>
    <x v="179"/>
    <x v="2"/>
    <x v="153"/>
    <x v="13"/>
    <n v="0.32"/>
    <n v="4.0999999999999996"/>
    <x v="0"/>
    <n v="22318"/>
    <x v="332"/>
  </r>
  <r>
    <s v="B09ZPL5VYM"/>
    <x v="1"/>
    <x v="2"/>
    <x v="1"/>
    <x v="6"/>
    <n v="0.6"/>
    <n v="4.0999999999999996"/>
    <x v="0"/>
    <n v="1786"/>
    <x v="368"/>
  </r>
  <r>
    <s v="B0993BB11X"/>
    <x v="206"/>
    <x v="2"/>
    <x v="29"/>
    <x v="28"/>
    <n v="0.38"/>
    <n v="4"/>
    <x v="0"/>
    <n v="7222"/>
    <x v="369"/>
  </r>
  <r>
    <s v="B09V2PZDX8"/>
    <x v="176"/>
    <x v="2"/>
    <x v="69"/>
    <x v="28"/>
    <n v="0.19"/>
    <n v="4"/>
    <x v="0"/>
    <n v="128311"/>
    <x v="314"/>
  </r>
  <r>
    <s v="B085W8CFLH"/>
    <x v="180"/>
    <x v="2"/>
    <x v="23"/>
    <x v="135"/>
    <n v="0.67"/>
    <n v="3.5"/>
    <x v="0"/>
    <n v="83996"/>
    <x v="370"/>
  </r>
  <r>
    <s v="B09MT6XSFW"/>
    <x v="202"/>
    <x v="2"/>
    <x v="23"/>
    <x v="2"/>
    <n v="0.68"/>
    <n v="4.3"/>
    <x v="0"/>
    <n v="140036"/>
    <x v="371"/>
  </r>
  <r>
    <s v="B07RD611Z8"/>
    <x v="206"/>
    <x v="2"/>
    <x v="166"/>
    <x v="79"/>
    <n v="0.28000000000000003"/>
    <n v="4.0999999999999996"/>
    <x v="0"/>
    <n v="18678"/>
    <x v="372"/>
  </r>
  <r>
    <s v="B08WRWPM22"/>
    <x v="3"/>
    <x v="1"/>
    <x v="5"/>
    <x v="6"/>
    <n v="0.65"/>
    <n v="4.0999999999999996"/>
    <x v="0"/>
    <n v="15189"/>
    <x v="373"/>
  </r>
  <r>
    <s v="B0B4F52B5X"/>
    <x v="179"/>
    <x v="2"/>
    <x v="192"/>
    <x v="124"/>
    <n v="0.27"/>
    <n v="4.0999999999999996"/>
    <x v="0"/>
    <n v="18998"/>
    <x v="366"/>
  </r>
  <r>
    <s v="B096VF5YYF"/>
    <x v="200"/>
    <x v="2"/>
    <x v="194"/>
    <x v="130"/>
    <n v="0.62"/>
    <n v="4.0999999999999996"/>
    <x v="0"/>
    <n v="48449"/>
    <x v="374"/>
  </r>
  <r>
    <s v="B0B5D39BCD"/>
    <x v="167"/>
    <x v="2"/>
    <x v="168"/>
    <x v="130"/>
    <n v="0.75"/>
    <n v="3.8"/>
    <x v="0"/>
    <n v="17831"/>
    <x v="308"/>
  </r>
  <r>
    <s v="B08DDRGWTJ"/>
    <x v="6"/>
    <x v="1"/>
    <x v="6"/>
    <x v="7"/>
    <n v="0.23"/>
    <n v="4.3"/>
    <x v="0"/>
    <n v="30411"/>
    <x v="7"/>
  </r>
  <r>
    <s v="B082LZGK39"/>
    <x v="1"/>
    <x v="1"/>
    <x v="1"/>
    <x v="7"/>
    <n v="0.33"/>
    <n v="4"/>
    <x v="0"/>
    <n v="43994"/>
    <x v="9"/>
  </r>
  <r>
    <s v="B09XBJ1CTN"/>
    <x v="207"/>
    <x v="2"/>
    <x v="37"/>
    <x v="8"/>
    <n v="0.35"/>
    <n v="4.2"/>
    <x v="0"/>
    <n v="1315"/>
    <x v="375"/>
  </r>
  <r>
    <s v="B0B4F5L738"/>
    <x v="179"/>
    <x v="2"/>
    <x v="13"/>
    <x v="128"/>
    <n v="0.28000000000000003"/>
    <n v="4.0999999999999996"/>
    <x v="0"/>
    <n v="18998"/>
    <x v="357"/>
  </r>
  <r>
    <s v="B08MTCKDYN"/>
    <x v="208"/>
    <x v="2"/>
    <x v="141"/>
    <x v="7"/>
    <n v="0.6"/>
    <n v="4.0999999999999996"/>
    <x v="0"/>
    <n v="5999"/>
    <x v="376"/>
  </r>
  <r>
    <s v="B09QS8V5N8"/>
    <x v="197"/>
    <x v="2"/>
    <x v="180"/>
    <x v="137"/>
    <n v="0.28000000000000003"/>
    <n v="4.0999999999999996"/>
    <x v="0"/>
    <n v="50772"/>
    <x v="377"/>
  </r>
  <r>
    <s v="B08CF3D7QR"/>
    <x v="4"/>
    <x v="1"/>
    <x v="3"/>
    <x v="9"/>
    <n v="0.55000000000000004"/>
    <n v="4.3"/>
    <x v="0"/>
    <n v="13391"/>
    <x v="10"/>
  </r>
  <r>
    <s v="B09T2WRLJJ"/>
    <x v="197"/>
    <x v="2"/>
    <x v="195"/>
    <x v="148"/>
    <n v="0.22"/>
    <n v="3.9"/>
    <x v="0"/>
    <n v="25824"/>
    <x v="378"/>
  </r>
  <r>
    <s v="B089WB69Y1"/>
    <x v="209"/>
    <x v="2"/>
    <x v="14"/>
    <x v="149"/>
    <n v="0.62"/>
    <n v="4"/>
    <x v="0"/>
    <n v="14404"/>
    <x v="379"/>
  </r>
  <r>
    <s v="B0116MIKKC"/>
    <x v="210"/>
    <x v="2"/>
    <x v="24"/>
    <x v="150"/>
    <n v="0.42"/>
    <n v="4.5"/>
    <x v="1"/>
    <n v="11339"/>
    <x v="380"/>
  </r>
  <r>
    <s v="B09P858DK8"/>
    <x v="28"/>
    <x v="2"/>
    <x v="76"/>
    <x v="20"/>
    <n v="0.76"/>
    <n v="4"/>
    <x v="0"/>
    <n v="3626"/>
    <x v="381"/>
  </r>
  <r>
    <s v="B07DJLFMPS"/>
    <x v="211"/>
    <x v="2"/>
    <x v="179"/>
    <x v="75"/>
    <n v="0.77"/>
    <n v="4"/>
    <x v="0"/>
    <n v="32625"/>
    <x v="382"/>
  </r>
  <r>
    <s v="B07WHQWXL7"/>
    <x v="203"/>
    <x v="2"/>
    <x v="185"/>
    <x v="138"/>
    <n v="0.26"/>
    <n v="4.0999999999999996"/>
    <x v="0"/>
    <n v="19252"/>
    <x v="383"/>
  </r>
  <r>
    <s v="B07WDK3ZS6"/>
    <x v="192"/>
    <x v="2"/>
    <x v="185"/>
    <x v="110"/>
    <n v="0.18"/>
    <n v="4.0999999999999996"/>
    <x v="0"/>
    <n v="19252"/>
    <x v="341"/>
  </r>
  <r>
    <s v="B09T2S8X9C"/>
    <x v="197"/>
    <x v="2"/>
    <x v="196"/>
    <x v="132"/>
    <n v="0.21"/>
    <n v="3.9"/>
    <x v="0"/>
    <n v="25824"/>
    <x v="384"/>
  </r>
  <r>
    <s v="B07S9S86BF"/>
    <x v="182"/>
    <x v="2"/>
    <x v="23"/>
    <x v="93"/>
    <n v="0.6"/>
    <n v="4.0999999999999996"/>
    <x v="0"/>
    <n v="161679"/>
    <x v="385"/>
  </r>
  <r>
    <s v="B07N8RQ6W7"/>
    <x v="42"/>
    <x v="2"/>
    <x v="197"/>
    <x v="3"/>
    <n v="0.81"/>
    <n v="4.0999999999999996"/>
    <x v="0"/>
    <n v="16685"/>
    <x v="386"/>
  </r>
  <r>
    <s v="B09FKDH6FS"/>
    <x v="212"/>
    <x v="2"/>
    <x v="198"/>
    <x v="136"/>
    <n v="0.06"/>
    <n v="4"/>
    <x v="0"/>
    <n v="30907"/>
    <x v="387"/>
  </r>
  <r>
    <s v="B08HVJCW95"/>
    <x v="168"/>
    <x v="2"/>
    <x v="176"/>
    <x v="32"/>
    <n v="0.48"/>
    <n v="4.3"/>
    <x v="0"/>
    <n v="178912"/>
    <x v="309"/>
  </r>
  <r>
    <s v="B09YDFDVNS"/>
    <x v="176"/>
    <x v="2"/>
    <x v="199"/>
    <x v="87"/>
    <n v="0.22"/>
    <n v="4"/>
    <x v="0"/>
    <n v="128311"/>
    <x v="388"/>
  </r>
  <r>
    <s v="B07WGPKTS4"/>
    <x v="203"/>
    <x v="2"/>
    <x v="13"/>
    <x v="19"/>
    <n v="0.3"/>
    <n v="4.0999999999999996"/>
    <x v="0"/>
    <n v="19252"/>
    <x v="358"/>
  </r>
  <r>
    <s v="B0789LZTCJ"/>
    <x v="3"/>
    <x v="1"/>
    <x v="8"/>
    <x v="10"/>
    <n v="0.63"/>
    <n v="4.2"/>
    <x v="0"/>
    <n v="94364"/>
    <x v="389"/>
  </r>
  <r>
    <s v="B09MZCQYHZ"/>
    <x v="206"/>
    <x v="2"/>
    <x v="29"/>
    <x v="28"/>
    <n v="0.38"/>
    <n v="4"/>
    <x v="0"/>
    <n v="7222"/>
    <x v="369"/>
  </r>
  <r>
    <s v="B0B4F2ZWL3"/>
    <x v="179"/>
    <x v="2"/>
    <x v="180"/>
    <x v="137"/>
    <n v="0.28000000000000003"/>
    <n v="4.0999999999999996"/>
    <x v="0"/>
    <n v="18998"/>
    <x v="330"/>
  </r>
  <r>
    <s v="B08VB2CMR3"/>
    <x v="213"/>
    <x v="2"/>
    <x v="87"/>
    <x v="144"/>
    <n v="0.26"/>
    <n v="4.2"/>
    <x v="0"/>
    <n v="32916"/>
    <x v="346"/>
  </r>
  <r>
    <s v="B095RTJH1M"/>
    <x v="214"/>
    <x v="2"/>
    <x v="29"/>
    <x v="151"/>
    <n v="0.66"/>
    <n v="4.5999999999999996"/>
    <x v="1"/>
    <n v="26603"/>
    <x v="390"/>
  </r>
  <r>
    <s v="B097R25DP7"/>
    <x v="215"/>
    <x v="2"/>
    <x v="44"/>
    <x v="95"/>
    <n v="0.68"/>
    <n v="4"/>
    <x v="0"/>
    <n v="67950"/>
    <x v="391"/>
  </r>
  <r>
    <s v="B09YDFKJF8"/>
    <x v="176"/>
    <x v="2"/>
    <x v="199"/>
    <x v="87"/>
    <n v="0.22"/>
    <n v="4"/>
    <x v="0"/>
    <n v="128311"/>
    <x v="388"/>
  </r>
  <r>
    <s v="B07WDK3ZS2"/>
    <x v="216"/>
    <x v="2"/>
    <x v="195"/>
    <x v="152"/>
    <n v="0.3"/>
    <n v="4.3"/>
    <x v="0"/>
    <n v="9499"/>
    <x v="392"/>
  </r>
  <r>
    <s v="B08RZ5K9YH"/>
    <x v="6"/>
    <x v="2"/>
    <x v="29"/>
    <x v="20"/>
    <n v="0.5"/>
    <n v="4.3"/>
    <x v="0"/>
    <n v="1777"/>
    <x v="393"/>
  </r>
  <r>
    <s v="B08444S68L"/>
    <x v="217"/>
    <x v="2"/>
    <x v="200"/>
    <x v="74"/>
    <n v="0.22"/>
    <n v="4.2"/>
    <x v="0"/>
    <n v="58506"/>
    <x v="394"/>
  </r>
  <r>
    <s v="B07WHQBZLS"/>
    <x v="187"/>
    <x v="2"/>
    <x v="201"/>
    <x v="14"/>
    <n v="0.18"/>
    <n v="4"/>
    <x v="0"/>
    <n v="21350"/>
    <x v="395"/>
  </r>
  <r>
    <s v="B085DTN6R2"/>
    <x v="4"/>
    <x v="1"/>
    <x v="10"/>
    <x v="12"/>
    <n v="0.61"/>
    <n v="4.2"/>
    <x v="0"/>
    <n v="2263"/>
    <x v="396"/>
  </r>
  <r>
    <s v="B09JS562TP"/>
    <x v="218"/>
    <x v="2"/>
    <x v="92"/>
    <x v="153"/>
    <n v="0.14000000000000001"/>
    <n v="4"/>
    <x v="0"/>
    <n v="9378"/>
    <x v="397"/>
  </r>
  <r>
    <s v="B09KLVMZ3B"/>
    <x v="4"/>
    <x v="1"/>
    <x v="11"/>
    <x v="4"/>
    <n v="0.6"/>
    <n v="4.0999999999999996"/>
    <x v="0"/>
    <n v="4768"/>
    <x v="14"/>
  </r>
  <r>
    <s v="B09V17S2BG"/>
    <x v="177"/>
    <x v="2"/>
    <x v="72"/>
    <x v="133"/>
    <n v="0.79"/>
    <n v="3.9"/>
    <x v="0"/>
    <n v="21796"/>
    <x v="315"/>
  </r>
  <r>
    <s v="B0B5CGTBKV"/>
    <x v="167"/>
    <x v="2"/>
    <x v="168"/>
    <x v="130"/>
    <n v="0.75"/>
    <n v="3.8"/>
    <x v="0"/>
    <n v="17833"/>
    <x v="398"/>
  </r>
  <r>
    <s v="B0B23LW7NV"/>
    <x v="214"/>
    <x v="2"/>
    <x v="29"/>
    <x v="151"/>
    <n v="0.66"/>
    <n v="4.7"/>
    <x v="1"/>
    <n v="7779"/>
    <x v="399"/>
  </r>
  <r>
    <s v="B09KGV7WSV"/>
    <x v="219"/>
    <x v="2"/>
    <x v="202"/>
    <x v="143"/>
    <n v="0.65"/>
    <n v="4.3"/>
    <x v="0"/>
    <n v="17129"/>
    <x v="400"/>
  </r>
  <r>
    <s v="B0971DWFDT"/>
    <x v="42"/>
    <x v="2"/>
    <x v="203"/>
    <x v="3"/>
    <n v="0.52"/>
    <n v="4.2"/>
    <x v="0"/>
    <n v="4969"/>
    <x v="401"/>
  </r>
  <r>
    <s v="B0BNV7JM5Y"/>
    <x v="220"/>
    <x v="2"/>
    <x v="194"/>
    <x v="130"/>
    <n v="0.62"/>
    <n v="4.0999999999999996"/>
    <x v="0"/>
    <n v="154"/>
    <x v="402"/>
  </r>
  <r>
    <s v="B0B53QFZPY"/>
    <x v="221"/>
    <x v="2"/>
    <x v="69"/>
    <x v="143"/>
    <n v="0.78"/>
    <n v="3.3"/>
    <x v="2"/>
    <n v="4415"/>
    <x v="403"/>
  </r>
  <r>
    <s v="B083342NKJ"/>
    <x v="9"/>
    <x v="1"/>
    <x v="12"/>
    <x v="4"/>
    <n v="0.13"/>
    <n v="4.4000000000000004"/>
    <x v="0"/>
    <n v="18757"/>
    <x v="15"/>
  </r>
  <r>
    <s v="B07WJWRNVK"/>
    <x v="222"/>
    <x v="2"/>
    <x v="182"/>
    <x v="144"/>
    <n v="0.21"/>
    <n v="4"/>
    <x v="0"/>
    <n v="21350"/>
    <x v="404"/>
  </r>
  <r>
    <s v="B01F25X6RQ"/>
    <x v="223"/>
    <x v="2"/>
    <x v="7"/>
    <x v="6"/>
    <n v="0"/>
    <n v="4.2"/>
    <x v="0"/>
    <n v="31539"/>
    <x v="405"/>
  </r>
  <r>
    <s v="B09C6HXFC1"/>
    <x v="12"/>
    <x v="1"/>
    <x v="16"/>
    <x v="15"/>
    <n v="0.46"/>
    <n v="4.5"/>
    <x v="1"/>
    <n v="815"/>
    <x v="20"/>
  </r>
  <r>
    <s v="B0B244R4KB"/>
    <x v="214"/>
    <x v="2"/>
    <x v="29"/>
    <x v="151"/>
    <n v="0.66"/>
    <n v="4.5999999999999996"/>
    <x v="1"/>
    <n v="6129"/>
    <x v="406"/>
  </r>
  <r>
    <s v="B0BMGG6NKT"/>
    <x v="179"/>
    <x v="2"/>
    <x v="162"/>
    <x v="154"/>
    <n v="0.22"/>
    <n v="4.2"/>
    <x v="0"/>
    <n v="284"/>
    <x v="407"/>
  </r>
  <r>
    <s v="B082LSVT4B"/>
    <x v="1"/>
    <x v="1"/>
    <x v="14"/>
    <x v="4"/>
    <n v="0.38"/>
    <n v="4"/>
    <x v="0"/>
    <n v="43994"/>
    <x v="17"/>
  </r>
  <r>
    <s v="B092JHPL72"/>
    <x v="224"/>
    <x v="2"/>
    <x v="204"/>
    <x v="8"/>
    <n v="0.75"/>
    <n v="3.7"/>
    <x v="0"/>
    <n v="3234"/>
    <x v="408"/>
  </r>
  <r>
    <s v="B08WRBG3XW"/>
    <x v="3"/>
    <x v="1"/>
    <x v="1"/>
    <x v="6"/>
    <n v="0.6"/>
    <n v="4.0999999999999996"/>
    <x v="0"/>
    <n v="13045"/>
    <x v="18"/>
  </r>
  <r>
    <s v="B09GFM8CGS"/>
    <x v="225"/>
    <x v="2"/>
    <x v="170"/>
    <x v="136"/>
    <n v="0.19"/>
    <n v="4.0999999999999996"/>
    <x v="0"/>
    <n v="313832"/>
    <x v="409"/>
  </r>
  <r>
    <s v="B0B3MWYCHQ"/>
    <x v="166"/>
    <x v="2"/>
    <x v="194"/>
    <x v="129"/>
    <n v="0.7"/>
    <n v="4.2"/>
    <x v="0"/>
    <n v="20879"/>
    <x v="410"/>
  </r>
  <r>
    <s v="B09J2MM5C6"/>
    <x v="226"/>
    <x v="2"/>
    <x v="17"/>
    <x v="38"/>
    <n v="0.81"/>
    <n v="4.2"/>
    <x v="0"/>
    <n v="2646"/>
    <x v="411"/>
  </r>
  <r>
    <s v="B07Q4QV1DL"/>
    <x v="183"/>
    <x v="2"/>
    <x v="54"/>
    <x v="38"/>
    <n v="0.82"/>
    <n v="4.5"/>
    <x v="1"/>
    <n v="28978"/>
    <x v="412"/>
  </r>
  <r>
    <s v="B0B56YRBNT"/>
    <x v="227"/>
    <x v="2"/>
    <x v="138"/>
    <x v="154"/>
    <n v="0.33"/>
    <n v="3.8"/>
    <x v="0"/>
    <n v="3145"/>
    <x v="413"/>
  </r>
  <r>
    <s v="B09NHVCHS9"/>
    <x v="15"/>
    <x v="1"/>
    <x v="18"/>
    <x v="17"/>
    <n v="0.7"/>
    <n v="4"/>
    <x v="0"/>
    <n v="9377"/>
    <x v="414"/>
  </r>
  <r>
    <s v="B01DF26V7A"/>
    <x v="178"/>
    <x v="2"/>
    <x v="23"/>
    <x v="49"/>
    <n v="0.54"/>
    <n v="4.0999999999999996"/>
    <x v="0"/>
    <n v="192589"/>
    <x v="415"/>
  </r>
  <r>
    <s v="B08K4PSZ3V"/>
    <x v="228"/>
    <x v="2"/>
    <x v="12"/>
    <x v="8"/>
    <n v="0.65"/>
    <n v="3.8"/>
    <x v="0"/>
    <n v="16557"/>
    <x v="416"/>
  </r>
  <r>
    <s v="B0B4F1YC3J"/>
    <x v="179"/>
    <x v="2"/>
    <x v="13"/>
    <x v="128"/>
    <n v="0.28000000000000003"/>
    <n v="4.0999999999999996"/>
    <x v="0"/>
    <n v="18998"/>
    <x v="357"/>
  </r>
  <r>
    <s v="B08K4RDQ71"/>
    <x v="228"/>
    <x v="2"/>
    <x v="12"/>
    <x v="8"/>
    <n v="0.65"/>
    <n v="3.8"/>
    <x v="0"/>
    <n v="16557"/>
    <x v="416"/>
  </r>
  <r>
    <s v="B085CZ3SR1"/>
    <x v="6"/>
    <x v="2"/>
    <x v="7"/>
    <x v="22"/>
    <n v="0.17"/>
    <n v="4.2"/>
    <x v="0"/>
    <n v="21916"/>
    <x v="417"/>
  </r>
  <r>
    <s v="B09YV3K34W"/>
    <x v="186"/>
    <x v="2"/>
    <x v="181"/>
    <x v="129"/>
    <n v="0.78"/>
    <n v="4.2"/>
    <x v="0"/>
    <n v="29472"/>
    <x v="418"/>
  </r>
  <r>
    <s v="B09Z6WH2N1"/>
    <x v="204"/>
    <x v="2"/>
    <x v="205"/>
    <x v="6"/>
    <n v="0.81"/>
    <n v="4.2"/>
    <x v="0"/>
    <n v="1949"/>
    <x v="419"/>
  </r>
  <r>
    <s v="B09NL4DJ2Z"/>
    <x v="15"/>
    <x v="1"/>
    <x v="41"/>
    <x v="47"/>
    <n v="0.44"/>
    <n v="4"/>
    <x v="0"/>
    <n v="9377"/>
    <x v="420"/>
  </r>
  <r>
    <s v="B0BGSV43WY"/>
    <x v="175"/>
    <x v="2"/>
    <x v="206"/>
    <x v="136"/>
    <n v="0.44"/>
    <n v="3.5"/>
    <x v="0"/>
    <n v="37"/>
    <x v="421"/>
  </r>
  <r>
    <s v="B0926V9CTV"/>
    <x v="183"/>
    <x v="2"/>
    <x v="124"/>
    <x v="22"/>
    <n v="0.85"/>
    <n v="4.3"/>
    <x v="0"/>
    <n v="2351"/>
    <x v="422"/>
  </r>
  <r>
    <s v="B07WGPKMP5"/>
    <x v="203"/>
    <x v="2"/>
    <x v="185"/>
    <x v="138"/>
    <n v="0.26"/>
    <n v="4.0999999999999996"/>
    <x v="0"/>
    <n v="19253"/>
    <x v="423"/>
  </r>
  <r>
    <s v="B0BBFJ9M3X"/>
    <x v="229"/>
    <x v="2"/>
    <x v="13"/>
    <x v="60"/>
    <n v="0.13"/>
    <n v="3.9"/>
    <x v="0"/>
    <n v="2180"/>
    <x v="424"/>
  </r>
  <r>
    <s v="B09PLFJ7ZW"/>
    <x v="175"/>
    <x v="2"/>
    <x v="168"/>
    <x v="95"/>
    <n v="0.6"/>
    <n v="3.9"/>
    <x v="0"/>
    <n v="7571"/>
    <x v="425"/>
  </r>
  <r>
    <s v="B0B53NXFFR"/>
    <x v="221"/>
    <x v="2"/>
    <x v="92"/>
    <x v="143"/>
    <n v="0.77"/>
    <n v="3.3"/>
    <x v="2"/>
    <n v="4415"/>
    <x v="403"/>
  </r>
  <r>
    <s v="B07GNC2592"/>
    <x v="42"/>
    <x v="2"/>
    <x v="23"/>
    <x v="8"/>
    <n v="0.4"/>
    <n v="4"/>
    <x v="0"/>
    <n v="18654"/>
    <x v="426"/>
  </r>
  <r>
    <s v="B09TP5KBN7"/>
    <x v="230"/>
    <x v="2"/>
    <x v="1"/>
    <x v="0"/>
    <n v="0.82"/>
    <n v="4"/>
    <x v="0"/>
    <n v="3197"/>
    <x v="427"/>
  </r>
  <r>
    <s v="B0949SBKMP"/>
    <x v="167"/>
    <x v="2"/>
    <x v="166"/>
    <x v="133"/>
    <n v="0.74"/>
    <n v="4"/>
    <x v="0"/>
    <n v="26880"/>
    <x v="428"/>
  </r>
  <r>
    <s v="B09V175NP7"/>
    <x v="177"/>
    <x v="2"/>
    <x v="72"/>
    <x v="133"/>
    <n v="0.79"/>
    <n v="3.9"/>
    <x v="0"/>
    <n v="21796"/>
    <x v="315"/>
  </r>
  <r>
    <s v="B07WHSJXLF"/>
    <x v="216"/>
    <x v="2"/>
    <x v="195"/>
    <x v="152"/>
    <n v="0.3"/>
    <n v="4.3"/>
    <x v="0"/>
    <n v="9499"/>
    <x v="392"/>
  </r>
  <r>
    <s v="B0BD3T6Z1D"/>
    <x v="179"/>
    <x v="2"/>
    <x v="180"/>
    <x v="154"/>
    <n v="0.04"/>
    <n v="4.0999999999999996"/>
    <x v="0"/>
    <n v="56098"/>
    <x v="429"/>
  </r>
  <r>
    <s v="B09LHYZ3GJ"/>
    <x v="197"/>
    <x v="2"/>
    <x v="153"/>
    <x v="138"/>
    <n v="0.19"/>
    <n v="4.0999999999999996"/>
    <x v="0"/>
    <n v="31822"/>
    <x v="430"/>
  </r>
  <r>
    <s v="B07WFPMGQQ"/>
    <x v="216"/>
    <x v="2"/>
    <x v="28"/>
    <x v="65"/>
    <n v="0.28999999999999998"/>
    <n v="4.3"/>
    <x v="0"/>
    <n v="9499"/>
    <x v="431"/>
  </r>
  <r>
    <s v="B09QS9X9L8"/>
    <x v="197"/>
    <x v="2"/>
    <x v="180"/>
    <x v="110"/>
    <n v="0.32"/>
    <n v="4.0999999999999996"/>
    <x v="0"/>
    <n v="50772"/>
    <x v="432"/>
  </r>
  <r>
    <s v="B0B6BLTGTT"/>
    <x v="175"/>
    <x v="2"/>
    <x v="194"/>
    <x v="143"/>
    <n v="0.5"/>
    <n v="4.0999999999999996"/>
    <x v="0"/>
    <n v="7148"/>
    <x v="433"/>
  </r>
  <r>
    <s v="B077Z65HSD"/>
    <x v="3"/>
    <x v="1"/>
    <x v="8"/>
    <x v="8"/>
    <n v="0.7"/>
    <n v="4.3"/>
    <x v="0"/>
    <n v="20850"/>
    <x v="29"/>
  </r>
  <r>
    <s v="B09W5XR9RT"/>
    <x v="12"/>
    <x v="1"/>
    <x v="16"/>
    <x v="20"/>
    <n v="0.51"/>
    <n v="4.4000000000000004"/>
    <x v="0"/>
    <n v="184"/>
    <x v="28"/>
  </r>
  <r>
    <s v="B084DTMYWK"/>
    <x v="231"/>
    <x v="2"/>
    <x v="2"/>
    <x v="8"/>
    <n v="0.67"/>
    <n v="4.2"/>
    <x v="0"/>
    <n v="3492"/>
    <x v="434"/>
  </r>
  <r>
    <s v="B0B53QLB9H"/>
    <x v="221"/>
    <x v="2"/>
    <x v="69"/>
    <x v="143"/>
    <n v="0.78"/>
    <n v="3.3"/>
    <x v="2"/>
    <n v="4415"/>
    <x v="403"/>
  </r>
  <r>
    <s v="B0BDYW3RN3"/>
    <x v="174"/>
    <x v="2"/>
    <x v="207"/>
    <x v="123"/>
    <n v="0.43"/>
    <n v="4.4000000000000004"/>
    <x v="0"/>
    <n v="67260"/>
    <x v="435"/>
  </r>
  <r>
    <s v="B0B3RS9DNF"/>
    <x v="166"/>
    <x v="2"/>
    <x v="168"/>
    <x v="129"/>
    <n v="0.8"/>
    <n v="4.3"/>
    <x v="0"/>
    <n v="27704"/>
    <x v="436"/>
  </r>
  <r>
    <s v="B09QS9X16F"/>
    <x v="197"/>
    <x v="2"/>
    <x v="180"/>
    <x v="110"/>
    <n v="0.32"/>
    <n v="4.0999999999999996"/>
    <x v="0"/>
    <n v="50772"/>
    <x v="432"/>
  </r>
  <r>
    <s v="B08HV25BBQ"/>
    <x v="175"/>
    <x v="2"/>
    <x v="72"/>
    <x v="95"/>
    <n v="0.7"/>
    <n v="4"/>
    <x v="0"/>
    <n v="92588"/>
    <x v="437"/>
  </r>
  <r>
    <s v="B09LJ116B5"/>
    <x v="197"/>
    <x v="2"/>
    <x v="153"/>
    <x v="138"/>
    <n v="0.19"/>
    <n v="4.0999999999999996"/>
    <x v="0"/>
    <n v="31822"/>
    <x v="430"/>
  </r>
  <r>
    <s v="B0BMVWKZ8G"/>
    <x v="232"/>
    <x v="2"/>
    <x v="168"/>
    <x v="140"/>
    <n v="0.76"/>
    <n v="4.3"/>
    <x v="0"/>
    <n v="240"/>
    <x v="438"/>
  </r>
  <r>
    <s v="B0BD92GDQH"/>
    <x v="233"/>
    <x v="2"/>
    <x v="208"/>
    <x v="155"/>
    <n v="0.28999999999999998"/>
    <n v="3.8"/>
    <x v="0"/>
    <n v="758"/>
    <x v="439"/>
  </r>
  <r>
    <s v="B08Y1SJVV5"/>
    <x v="5"/>
    <x v="1"/>
    <x v="24"/>
    <x v="23"/>
    <n v="0.85"/>
    <n v="3.9"/>
    <x v="0"/>
    <n v="24870"/>
    <x v="440"/>
  </r>
  <r>
    <s v="B0B5GF6DQD"/>
    <x v="234"/>
    <x v="2"/>
    <x v="209"/>
    <x v="143"/>
    <n v="0.57999999999999996"/>
    <n v="3.7"/>
    <x v="0"/>
    <n v="828"/>
    <x v="441"/>
  </r>
  <r>
    <s v="B09JS94MBV"/>
    <x v="218"/>
    <x v="2"/>
    <x v="92"/>
    <x v="153"/>
    <n v="0.14000000000000001"/>
    <n v="4"/>
    <x v="0"/>
    <n v="9378"/>
    <x v="397"/>
  </r>
  <r>
    <s v="B09YV463SW"/>
    <x v="184"/>
    <x v="2"/>
    <x v="72"/>
    <x v="129"/>
    <n v="0.85"/>
    <n v="4.2"/>
    <x v="0"/>
    <n v="22638"/>
    <x v="442"/>
  </r>
  <r>
    <s v="B07XLCFSSN"/>
    <x v="23"/>
    <x v="1"/>
    <x v="25"/>
    <x v="24"/>
    <n v="0.53"/>
    <n v="4.4000000000000004"/>
    <x v="0"/>
    <n v="13552"/>
    <x v="36"/>
  </r>
  <r>
    <s v="B09NL4DCXK"/>
    <x v="15"/>
    <x v="2"/>
    <x v="14"/>
    <x v="22"/>
    <n v="0.57999999999999996"/>
    <n v="3.9"/>
    <x v="0"/>
    <n v="2147"/>
    <x v="443"/>
  </r>
  <r>
    <s v="B0B8CHJLWJ"/>
    <x v="235"/>
    <x v="2"/>
    <x v="8"/>
    <x v="77"/>
    <n v="0.75"/>
    <n v="4.5"/>
    <x v="1"/>
    <n v="596"/>
    <x v="444"/>
  </r>
  <r>
    <s v="B0B8ZWNR5T"/>
    <x v="204"/>
    <x v="2"/>
    <x v="210"/>
    <x v="6"/>
    <n v="0.84"/>
    <n v="4.2"/>
    <x v="0"/>
    <n v="1949"/>
    <x v="419"/>
  </r>
  <r>
    <s v="B0BBFJLP21"/>
    <x v="236"/>
    <x v="2"/>
    <x v="13"/>
    <x v="60"/>
    <n v="0.13"/>
    <n v="3.9"/>
    <x v="0"/>
    <n v="2180"/>
    <x v="424"/>
  </r>
  <r>
    <s v="B01F262EUU"/>
    <x v="223"/>
    <x v="2"/>
    <x v="96"/>
    <x v="8"/>
    <n v="0.05"/>
    <n v="4.2"/>
    <x v="0"/>
    <n v="31539"/>
    <x v="445"/>
  </r>
  <r>
    <s v="B09VZBGL1N"/>
    <x v="204"/>
    <x v="2"/>
    <x v="24"/>
    <x v="6"/>
    <n v="0.8"/>
    <n v="4.0999999999999996"/>
    <x v="0"/>
    <n v="2451"/>
    <x v="446"/>
  </r>
  <r>
    <s v="B0BNVBJW2S"/>
    <x v="220"/>
    <x v="2"/>
    <x v="209"/>
    <x v="130"/>
    <n v="0.69"/>
    <n v="4.0999999999999996"/>
    <x v="0"/>
    <n v="154"/>
    <x v="402"/>
  </r>
  <r>
    <s v="B0B2DJ5RVQ"/>
    <x v="28"/>
    <x v="2"/>
    <x v="78"/>
    <x v="20"/>
    <n v="0.66"/>
    <n v="4.3"/>
    <x v="0"/>
    <n v="1193"/>
    <x v="447"/>
  </r>
  <r>
    <s v="B096TWZRJC"/>
    <x v="2"/>
    <x v="2"/>
    <x v="7"/>
    <x v="2"/>
    <n v="0.74"/>
    <n v="4.0999999999999996"/>
    <x v="0"/>
    <n v="1475"/>
    <x v="448"/>
  </r>
  <r>
    <s v="B09GP6FBZT"/>
    <x v="237"/>
    <x v="2"/>
    <x v="8"/>
    <x v="8"/>
    <n v="0.7"/>
    <n v="4.3"/>
    <x v="0"/>
    <n v="8891"/>
    <x v="449"/>
  </r>
  <r>
    <s v="B0B3DV7S9B"/>
    <x v="238"/>
    <x v="2"/>
    <x v="27"/>
    <x v="6"/>
    <n v="0.57999999999999996"/>
    <n v="3.6"/>
    <x v="0"/>
    <n v="104"/>
    <x v="450"/>
  </r>
  <r>
    <s v="B09MKP344P"/>
    <x v="239"/>
    <x v="2"/>
    <x v="73"/>
    <x v="35"/>
    <n v="0.35"/>
    <n v="4.0999999999999996"/>
    <x v="0"/>
    <n v="6662"/>
    <x v="451"/>
  </r>
  <r>
    <s v="B08JW1GVS7"/>
    <x v="240"/>
    <x v="2"/>
    <x v="211"/>
    <x v="46"/>
    <n v="0.46"/>
    <n v="4"/>
    <x v="0"/>
    <n v="8380"/>
    <x v="452"/>
  </r>
  <r>
    <s v="B09LHZSMRR"/>
    <x v="197"/>
    <x v="2"/>
    <x v="153"/>
    <x v="138"/>
    <n v="0.19"/>
    <n v="4.0999999999999996"/>
    <x v="0"/>
    <n v="31822"/>
    <x v="430"/>
  </r>
  <r>
    <s v="B0B5V47VK4"/>
    <x v="241"/>
    <x v="2"/>
    <x v="212"/>
    <x v="98"/>
    <n v="0.1"/>
    <n v="4.3"/>
    <x v="0"/>
    <n v="3075"/>
    <x v="453"/>
  </r>
  <r>
    <s v="B08H21B6V7"/>
    <x v="242"/>
    <x v="2"/>
    <x v="213"/>
    <x v="43"/>
    <n v="0.13"/>
    <n v="3.9"/>
    <x v="0"/>
    <n v="14266"/>
    <x v="454"/>
  </r>
  <r>
    <s v="B09BNXQ6BR"/>
    <x v="175"/>
    <x v="2"/>
    <x v="214"/>
    <x v="156"/>
    <n v="0.56999999999999995"/>
    <n v="4.0999999999999996"/>
    <x v="0"/>
    <n v="38879"/>
    <x v="455"/>
  </r>
  <r>
    <s v="B01FSYQ2A4"/>
    <x v="243"/>
    <x v="2"/>
    <x v="92"/>
    <x v="157"/>
    <n v="0.53"/>
    <n v="4.0999999999999996"/>
    <x v="0"/>
    <n v="97175"/>
    <x v="456"/>
  </r>
  <r>
    <s v="B08L5FM4JC"/>
    <x v="185"/>
    <x v="2"/>
    <x v="37"/>
    <x v="158"/>
    <n v="0.73"/>
    <n v="4.4000000000000004"/>
    <x v="0"/>
    <n v="67260"/>
    <x v="457"/>
  </r>
  <r>
    <s v="B0B54Y2SNX"/>
    <x v="244"/>
    <x v="2"/>
    <x v="34"/>
    <x v="145"/>
    <n v="0.8"/>
    <n v="3.8"/>
    <x v="0"/>
    <n v="119"/>
    <x v="458"/>
  </r>
  <r>
    <s v="B08BQ947H3"/>
    <x v="245"/>
    <x v="1"/>
    <x v="4"/>
    <x v="159"/>
    <n v="0"/>
    <n v="4.3"/>
    <x v="0"/>
    <n v="10833"/>
    <x v="459"/>
  </r>
  <r>
    <s v="B082T6V3DT"/>
    <x v="33"/>
    <x v="1"/>
    <x v="34"/>
    <x v="34"/>
    <n v="0.62"/>
    <n v="4.3"/>
    <x v="0"/>
    <n v="8188"/>
    <x v="50"/>
  </r>
  <r>
    <s v="B0B7DHSKS7"/>
    <x v="176"/>
    <x v="2"/>
    <x v="215"/>
    <x v="160"/>
    <n v="0.28000000000000003"/>
    <n v="3.5"/>
    <x v="0"/>
    <n v="1641"/>
    <x v="460"/>
  </r>
  <r>
    <s v="B09SJ1FTYV"/>
    <x v="246"/>
    <x v="2"/>
    <x v="1"/>
    <x v="2"/>
    <n v="0.9"/>
    <n v="4"/>
    <x v="0"/>
    <n v="4740"/>
    <x v="461"/>
  </r>
  <r>
    <s v="B09XJ5LD6L"/>
    <x v="179"/>
    <x v="2"/>
    <x v="77"/>
    <x v="161"/>
    <n v="0.27"/>
    <n v="3.9"/>
    <x v="0"/>
    <n v="8866"/>
    <x v="462"/>
  </r>
  <r>
    <s v="B07WHS7MZ1"/>
    <x v="203"/>
    <x v="2"/>
    <x v="85"/>
    <x v="162"/>
    <n v="0.25"/>
    <n v="4.3"/>
    <x v="0"/>
    <n v="8399"/>
    <x v="463"/>
  </r>
  <r>
    <s v="B0BBVKRP7B"/>
    <x v="247"/>
    <x v="2"/>
    <x v="216"/>
    <x v="20"/>
    <n v="0.86"/>
    <n v="2.8"/>
    <x v="2"/>
    <n v="87"/>
    <x v="464"/>
  </r>
  <r>
    <s v="B09NY7W8YD"/>
    <x v="248"/>
    <x v="2"/>
    <x v="217"/>
    <x v="134"/>
    <n v="0.33"/>
    <n v="3.8"/>
    <x v="0"/>
    <n v="125"/>
    <x v="465"/>
  </r>
  <r>
    <s v="B0BMM7R92G"/>
    <x v="249"/>
    <x v="2"/>
    <x v="14"/>
    <x v="8"/>
    <n v="0.75"/>
    <n v="4.5"/>
    <x v="1"/>
    <n v="38"/>
    <x v="466"/>
  </r>
  <r>
    <s v="B08M66K48D"/>
    <x v="250"/>
    <x v="2"/>
    <x v="8"/>
    <x v="22"/>
    <n v="0.5"/>
    <n v="4.3"/>
    <x v="0"/>
    <n v="4674"/>
    <x v="467"/>
  </r>
  <r>
    <s v="B09RFB2SJQ"/>
    <x v="251"/>
    <x v="2"/>
    <x v="7"/>
    <x v="2"/>
    <n v="0.74"/>
    <n v="4.0999999999999996"/>
    <x v="0"/>
    <n v="412"/>
    <x v="468"/>
  </r>
  <r>
    <s v="B0B82YGCF6"/>
    <x v="252"/>
    <x v="2"/>
    <x v="25"/>
    <x v="163"/>
    <n v="0.74"/>
    <n v="3"/>
    <x v="2"/>
    <n v="681"/>
    <x v="469"/>
  </r>
  <r>
    <s v="B08HF4W2CT"/>
    <x v="240"/>
    <x v="2"/>
    <x v="44"/>
    <x v="163"/>
    <n v="0.54"/>
    <n v="4"/>
    <x v="0"/>
    <n v="36384"/>
    <x v="470"/>
  </r>
  <r>
    <s v="B08BCKN299"/>
    <x v="2"/>
    <x v="2"/>
    <x v="218"/>
    <x v="8"/>
    <n v="0.88"/>
    <n v="3.9"/>
    <x v="0"/>
    <n v="6491"/>
    <x v="471"/>
  </r>
  <r>
    <s v="B0B2X35B1K"/>
    <x v="253"/>
    <x v="2"/>
    <x v="183"/>
    <x v="155"/>
    <n v="0.43"/>
    <n v="4.0999999999999996"/>
    <x v="0"/>
    <n v="10229"/>
    <x v="472"/>
  </r>
  <r>
    <s v="B09QS9CWLV"/>
    <x v="197"/>
    <x v="2"/>
    <x v="180"/>
    <x v="110"/>
    <n v="0.32"/>
    <n v="4.0999999999999996"/>
    <x v="0"/>
    <n v="50772"/>
    <x v="432"/>
  </r>
  <r>
    <s v="B0B1NX6JTN"/>
    <x v="254"/>
    <x v="2"/>
    <x v="44"/>
    <x v="164"/>
    <n v="0.38"/>
    <n v="4.3"/>
    <x v="0"/>
    <n v="1801"/>
    <x v="473"/>
  </r>
  <r>
    <s v="B078G6ZF5Z"/>
    <x v="45"/>
    <x v="2"/>
    <x v="154"/>
    <x v="77"/>
    <n v="0.42"/>
    <n v="4"/>
    <x v="0"/>
    <n v="14404"/>
    <x v="474"/>
  </r>
  <r>
    <s v="B0BBW521YC"/>
    <x v="255"/>
    <x v="2"/>
    <x v="24"/>
    <x v="8"/>
    <n v="0.9"/>
    <n v="4.4000000000000004"/>
    <x v="0"/>
    <n v="305"/>
    <x v="475"/>
  </r>
  <r>
    <s v="B09HSKYMB3"/>
    <x v="256"/>
    <x v="2"/>
    <x v="219"/>
    <x v="129"/>
    <n v="0.21"/>
    <n v="4.3"/>
    <x v="0"/>
    <n v="1376"/>
    <x v="476"/>
  </r>
  <r>
    <s v="B09YV42QHZ"/>
    <x v="184"/>
    <x v="2"/>
    <x v="72"/>
    <x v="136"/>
    <n v="0.81"/>
    <n v="4.2"/>
    <x v="0"/>
    <n v="22638"/>
    <x v="477"/>
  </r>
  <r>
    <s v="B09BF8JBWX"/>
    <x v="257"/>
    <x v="2"/>
    <x v="220"/>
    <x v="165"/>
    <n v="0.16"/>
    <n v="3.8"/>
    <x v="0"/>
    <n v="2352"/>
    <x v="478"/>
  </r>
  <r>
    <s v="B0B5YBGCKD"/>
    <x v="258"/>
    <x v="2"/>
    <x v="221"/>
    <x v="22"/>
    <n v="0.75"/>
    <n v="4.3"/>
    <x v="0"/>
    <n v="714"/>
    <x v="479"/>
  </r>
  <r>
    <s v="B01GGKYKQM"/>
    <x v="44"/>
    <x v="1"/>
    <x v="9"/>
    <x v="11"/>
    <n v="0.69"/>
    <n v="4.3"/>
    <x v="0"/>
    <n v="20052"/>
    <x v="480"/>
  </r>
  <r>
    <s v="B09MY4W73Q"/>
    <x v="226"/>
    <x v="2"/>
    <x v="222"/>
    <x v="15"/>
    <n v="0.74"/>
    <n v="4.3"/>
    <x v="0"/>
    <n v="1454"/>
    <x v="481"/>
  </r>
  <r>
    <s v="B08R69VDHT"/>
    <x v="47"/>
    <x v="1"/>
    <x v="46"/>
    <x v="6"/>
    <n v="0.77"/>
    <n v="4"/>
    <x v="0"/>
    <n v="7732"/>
    <x v="71"/>
  </r>
  <r>
    <s v="B09T37CKQ5"/>
    <x v="259"/>
    <x v="2"/>
    <x v="108"/>
    <x v="22"/>
    <n v="0.6"/>
    <n v="3.9"/>
    <x v="0"/>
    <n v="2147"/>
    <x v="443"/>
  </r>
  <r>
    <s v="B09GFPN6TP"/>
    <x v="189"/>
    <x v="2"/>
    <x v="198"/>
    <x v="166"/>
    <n v="0.21"/>
    <n v="4.0999999999999996"/>
    <x v="0"/>
    <n v="313832"/>
    <x v="482"/>
  </r>
  <r>
    <s v="B0B298D54H"/>
    <x v="260"/>
    <x v="2"/>
    <x v="223"/>
    <x v="8"/>
    <n v="0.73"/>
    <n v="3.7"/>
    <x v="0"/>
    <n v="465"/>
    <x v="483"/>
  </r>
  <r>
    <s v="B08VB57558"/>
    <x v="179"/>
    <x v="2"/>
    <x v="224"/>
    <x v="167"/>
    <n v="0.49"/>
    <n v="4.2"/>
    <x v="0"/>
    <n v="27790"/>
    <x v="484"/>
  </r>
  <r>
    <s v="B09CMP1SC8"/>
    <x v="35"/>
    <x v="1"/>
    <x v="1"/>
    <x v="6"/>
    <n v="0.6"/>
    <n v="4.0999999999999996"/>
    <x v="0"/>
    <n v="602"/>
    <x v="73"/>
  </r>
  <r>
    <s v="B09YLXYP7Y"/>
    <x v="1"/>
    <x v="1"/>
    <x v="21"/>
    <x v="4"/>
    <n v="0.55000000000000004"/>
    <n v="4"/>
    <x v="0"/>
    <n v="1423"/>
    <x v="74"/>
  </r>
  <r>
    <s v="B0B9BXKBC7"/>
    <x v="261"/>
    <x v="2"/>
    <x v="166"/>
    <x v="46"/>
    <n v="0.55000000000000004"/>
    <n v="4.5999999999999996"/>
    <x v="1"/>
    <n v="245"/>
    <x v="485"/>
  </r>
  <r>
    <s v="B09NY6TRXG"/>
    <x v="262"/>
    <x v="2"/>
    <x v="73"/>
    <x v="134"/>
    <n v="0.28999999999999998"/>
    <n v="3.9"/>
    <x v="0"/>
    <n v="276"/>
    <x v="486"/>
  </r>
  <r>
    <s v="B09NVPJ3P4"/>
    <x v="175"/>
    <x v="2"/>
    <x v="168"/>
    <x v="46"/>
    <n v="0.5"/>
    <n v="4"/>
    <x v="0"/>
    <n v="30254"/>
    <x v="326"/>
  </r>
  <r>
    <s v="B0B3NDPCS9"/>
    <x v="191"/>
    <x v="2"/>
    <x v="183"/>
    <x v="137"/>
    <n v="0.78"/>
    <n v="4.3"/>
    <x v="0"/>
    <n v="17161"/>
    <x v="487"/>
  </r>
  <r>
    <s v="B09VGKFM7Y"/>
    <x v="63"/>
    <x v="2"/>
    <x v="9"/>
    <x v="6"/>
    <n v="0.56000000000000005"/>
    <n v="4.4000000000000004"/>
    <x v="0"/>
    <n v="14"/>
    <x v="488"/>
  </r>
  <r>
    <s v="B07QCWY5XV"/>
    <x v="263"/>
    <x v="2"/>
    <x v="23"/>
    <x v="36"/>
    <n v="0.56999999999999995"/>
    <n v="4.0999999999999996"/>
    <x v="0"/>
    <n v="14560"/>
    <x v="489"/>
  </r>
  <r>
    <s v="B098QXR9X2"/>
    <x v="1"/>
    <x v="2"/>
    <x v="209"/>
    <x v="43"/>
    <n v="0.17"/>
    <n v="4.0999999999999996"/>
    <x v="0"/>
    <n v="3156"/>
    <x v="490"/>
  </r>
  <r>
    <s v="B07H1S7XW8"/>
    <x v="204"/>
    <x v="2"/>
    <x v="124"/>
    <x v="6"/>
    <n v="0.82"/>
    <n v="4.0999999999999996"/>
    <x v="0"/>
    <n v="9340"/>
    <x v="491"/>
  </r>
  <r>
    <s v="B0BNXFDTZ2"/>
    <x v="186"/>
    <x v="2"/>
    <x v="194"/>
    <x v="134"/>
    <n v="0.75"/>
    <n v="4.4000000000000004"/>
    <x v="0"/>
    <n v="768"/>
    <x v="492"/>
  </r>
  <r>
    <s v="B088ZFJY82"/>
    <x v="183"/>
    <x v="2"/>
    <x v="225"/>
    <x v="38"/>
    <n v="0.79"/>
    <n v="4.5"/>
    <x v="1"/>
    <n v="28978"/>
    <x v="412"/>
  </r>
  <r>
    <s v="B0B4F4QZ1H"/>
    <x v="179"/>
    <x v="2"/>
    <x v="13"/>
    <x v="128"/>
    <n v="0.28000000000000003"/>
    <n v="4.0999999999999996"/>
    <x v="0"/>
    <n v="18998"/>
    <x v="357"/>
  </r>
  <r>
    <s v="B09BCNQ9R2"/>
    <x v="264"/>
    <x v="2"/>
    <x v="41"/>
    <x v="6"/>
    <n v="0.72"/>
    <n v="4.2"/>
    <x v="0"/>
    <n v="4971"/>
    <x v="493"/>
  </r>
  <r>
    <s v="B0B9BD2YL4"/>
    <x v="265"/>
    <x v="2"/>
    <x v="213"/>
    <x v="155"/>
    <n v="0.63"/>
    <n v="4.5"/>
    <x v="1"/>
    <n v="1526"/>
    <x v="494"/>
  </r>
  <r>
    <s v="B071Z8M4KX"/>
    <x v="243"/>
    <x v="2"/>
    <x v="226"/>
    <x v="8"/>
    <n v="0.63"/>
    <n v="4.0999999999999996"/>
    <x v="0"/>
    <n v="363711"/>
    <x v="495"/>
  </r>
  <r>
    <s v="B09N3ZNHTY"/>
    <x v="266"/>
    <x v="2"/>
    <x v="72"/>
    <x v="168"/>
    <n v="0.67"/>
    <n v="3.9"/>
    <x v="0"/>
    <n v="136954"/>
    <x v="496"/>
  </r>
  <r>
    <s v="B0B3RRWSF6"/>
    <x v="166"/>
    <x v="2"/>
    <x v="167"/>
    <x v="129"/>
    <n v="0.8"/>
    <n v="4.3"/>
    <x v="0"/>
    <n v="27709"/>
    <x v="497"/>
  </r>
  <r>
    <s v="B0B5B6PQCT"/>
    <x v="167"/>
    <x v="2"/>
    <x v="166"/>
    <x v="130"/>
    <n v="0.77"/>
    <n v="3.8"/>
    <x v="0"/>
    <n v="17833"/>
    <x v="398"/>
  </r>
  <r>
    <s v="B005FYNT3G"/>
    <x v="267"/>
    <x v="1"/>
    <x v="227"/>
    <x v="108"/>
    <n v="0.56000000000000005"/>
    <n v="4.3"/>
    <x v="0"/>
    <n v="253105"/>
    <x v="498"/>
  </r>
  <r>
    <s v="B01J0XWYKQ"/>
    <x v="268"/>
    <x v="1"/>
    <x v="23"/>
    <x v="169"/>
    <n v="0.33"/>
    <n v="4.4000000000000004"/>
    <x v="0"/>
    <n v="61314"/>
    <x v="499"/>
  </r>
  <r>
    <s v="B09CTRPSJR"/>
    <x v="269"/>
    <x v="1"/>
    <x v="228"/>
    <x v="170"/>
    <n v="0.08"/>
    <n v="3.8"/>
    <x v="0"/>
    <n v="7354"/>
    <x v="500"/>
  </r>
  <r>
    <s v="B08JQN8DGZ"/>
    <x v="182"/>
    <x v="2"/>
    <x v="69"/>
    <x v="157"/>
    <n v="0.56999999999999995"/>
    <n v="3.8"/>
    <x v="0"/>
    <n v="180998"/>
    <x v="501"/>
  </r>
  <r>
    <s v="B0B72BSW7K"/>
    <x v="270"/>
    <x v="1"/>
    <x v="42"/>
    <x v="3"/>
    <n v="0.62"/>
    <n v="3.5"/>
    <x v="0"/>
    <n v="690"/>
    <x v="502"/>
  </r>
  <r>
    <s v="B0BDRVFDKP"/>
    <x v="174"/>
    <x v="2"/>
    <x v="172"/>
    <x v="5"/>
    <n v="0.43"/>
    <n v="4.4000000000000004"/>
    <x v="0"/>
    <n v="67262"/>
    <x v="503"/>
  </r>
  <r>
    <s v="B0B5LVS732"/>
    <x v="175"/>
    <x v="2"/>
    <x v="168"/>
    <x v="95"/>
    <n v="0.6"/>
    <n v="4.0999999999999996"/>
    <x v="0"/>
    <n v="10689"/>
    <x v="313"/>
  </r>
  <r>
    <s v="B08TV2P1N8"/>
    <x v="182"/>
    <x v="2"/>
    <x v="92"/>
    <x v="145"/>
    <n v="0.65"/>
    <n v="4.0999999999999996"/>
    <x v="0"/>
    <n v="141841"/>
    <x v="504"/>
  </r>
  <r>
    <s v="B07XCM6T4N"/>
    <x v="204"/>
    <x v="1"/>
    <x v="12"/>
    <x v="38"/>
    <n v="0.77"/>
    <n v="4.3"/>
    <x v="0"/>
    <n v="24791"/>
    <x v="505"/>
  </r>
  <r>
    <s v="B07T5DKR5D"/>
    <x v="271"/>
    <x v="2"/>
    <x v="4"/>
    <x v="4"/>
    <n v="0.63"/>
    <n v="3.5"/>
    <x v="0"/>
    <n v="21764"/>
    <x v="506"/>
  </r>
  <r>
    <s v="B01DEWVZ2C"/>
    <x v="178"/>
    <x v="2"/>
    <x v="23"/>
    <x v="8"/>
    <n v="0.4"/>
    <n v="4.0999999999999996"/>
    <x v="0"/>
    <n v="192587"/>
    <x v="507"/>
  </r>
  <r>
    <s v="B07PR1CL3S"/>
    <x v="243"/>
    <x v="2"/>
    <x v="229"/>
    <x v="145"/>
    <n v="0.69"/>
    <n v="4.0999999999999996"/>
    <x v="0"/>
    <n v="107151"/>
    <x v="508"/>
  </r>
  <r>
    <s v="B09V12K8NT"/>
    <x v="177"/>
    <x v="2"/>
    <x v="72"/>
    <x v="133"/>
    <n v="0.79"/>
    <n v="3.9"/>
    <x v="0"/>
    <n v="21797"/>
    <x v="509"/>
  </r>
  <r>
    <s v="B07JQKQ91F"/>
    <x v="178"/>
    <x v="2"/>
    <x v="7"/>
    <x v="8"/>
    <n v="0.5"/>
    <n v="3.9"/>
    <x v="0"/>
    <n v="92995"/>
    <x v="510"/>
  </r>
  <r>
    <s v="B08W56G1K9"/>
    <x v="272"/>
    <x v="1"/>
    <x v="24"/>
    <x v="8"/>
    <n v="0.9"/>
    <n v="4.0999999999999996"/>
    <x v="0"/>
    <n v="8751"/>
    <x v="511"/>
  </r>
  <r>
    <s v="B07WG8PDCW"/>
    <x v="22"/>
    <x v="2"/>
    <x v="12"/>
    <x v="49"/>
    <n v="0.73"/>
    <n v="4"/>
    <x v="0"/>
    <n v="14283"/>
    <x v="512"/>
  </r>
  <r>
    <s v="B01L8ZNWN2"/>
    <x v="273"/>
    <x v="1"/>
    <x v="230"/>
    <x v="68"/>
    <n v="0.68"/>
    <n v="4.2"/>
    <x v="0"/>
    <n v="64273"/>
    <x v="513"/>
  </r>
  <r>
    <s v="B009VCGPSY"/>
    <x v="274"/>
    <x v="1"/>
    <x v="54"/>
    <x v="149"/>
    <n v="0.59"/>
    <n v="4.3"/>
    <x v="0"/>
    <n v="54315"/>
    <x v="514"/>
  </r>
  <r>
    <s v="B0B296NTFV"/>
    <x v="275"/>
    <x v="1"/>
    <x v="8"/>
    <x v="22"/>
    <n v="0.5"/>
    <n v="4.0999999999999996"/>
    <x v="0"/>
    <n v="1597"/>
    <x v="515"/>
  </r>
  <r>
    <s v="B09NVPSCQT"/>
    <x v="175"/>
    <x v="2"/>
    <x v="44"/>
    <x v="46"/>
    <n v="0.6"/>
    <n v="4"/>
    <x v="0"/>
    <n v="30254"/>
    <x v="326"/>
  </r>
  <r>
    <s v="B09YV4RG4D"/>
    <x v="184"/>
    <x v="2"/>
    <x v="72"/>
    <x v="136"/>
    <n v="0.81"/>
    <n v="4.2"/>
    <x v="0"/>
    <n v="22638"/>
    <x v="477"/>
  </r>
  <r>
    <s v="B07TCN5VR9"/>
    <x v="276"/>
    <x v="2"/>
    <x v="2"/>
    <x v="8"/>
    <n v="0.67"/>
    <n v="3.9"/>
    <x v="0"/>
    <n v="77027"/>
    <x v="516"/>
  </r>
  <r>
    <s v="B00ZYLMQH0"/>
    <x v="277"/>
    <x v="1"/>
    <x v="125"/>
    <x v="15"/>
    <n v="0.69"/>
    <n v="4.3"/>
    <x v="0"/>
    <n v="28829"/>
    <x v="517"/>
  </r>
  <r>
    <s v="B09YV4MW2T"/>
    <x v="186"/>
    <x v="2"/>
    <x v="181"/>
    <x v="129"/>
    <n v="0.78"/>
    <n v="4.2"/>
    <x v="0"/>
    <n v="29478"/>
    <x v="518"/>
  </r>
  <r>
    <s v="B01HJI0FS2"/>
    <x v="278"/>
    <x v="1"/>
    <x v="8"/>
    <x v="108"/>
    <n v="0.54"/>
    <n v="4.5"/>
    <x v="1"/>
    <n v="33176"/>
    <x v="519"/>
  </r>
  <r>
    <s v="B076B8G5D8"/>
    <x v="279"/>
    <x v="3"/>
    <x v="231"/>
    <x v="171"/>
    <n v="0.6"/>
    <n v="4"/>
    <x v="0"/>
    <n v="68664"/>
    <x v="520"/>
  </r>
  <r>
    <s v="B07JW9H4J1"/>
    <x v="0"/>
    <x v="1"/>
    <x v="0"/>
    <x v="0"/>
    <n v="0.64"/>
    <n v="4.2"/>
    <x v="0"/>
    <n v="24269"/>
    <x v="0"/>
  </r>
  <r>
    <s v="B014SZO90Y"/>
    <x v="280"/>
    <x v="2"/>
    <x v="232"/>
    <x v="172"/>
    <n v="0.16"/>
    <n v="4.5"/>
    <x v="1"/>
    <n v="28030"/>
    <x v="521"/>
  </r>
  <r>
    <s v="B07KCMR8D6"/>
    <x v="281"/>
    <x v="4"/>
    <x v="233"/>
    <x v="173"/>
    <n v="0"/>
    <n v="4.3"/>
    <x v="0"/>
    <n v="5792"/>
    <x v="522"/>
  </r>
  <r>
    <s v="B00N1U9AJS"/>
    <x v="282"/>
    <x v="5"/>
    <x v="234"/>
    <x v="174"/>
    <n v="0.21"/>
    <n v="3.9"/>
    <x v="0"/>
    <n v="14778"/>
    <x v="523"/>
  </r>
  <r>
    <s v="B07KY3FNQP"/>
    <x v="182"/>
    <x v="2"/>
    <x v="63"/>
    <x v="175"/>
    <n v="0.65"/>
    <n v="4.0999999999999996"/>
    <x v="0"/>
    <n v="91770"/>
    <x v="524"/>
  </r>
  <r>
    <s v="B0B3N7LR6K"/>
    <x v="191"/>
    <x v="2"/>
    <x v="183"/>
    <x v="142"/>
    <n v="0.76"/>
    <n v="4.3"/>
    <x v="0"/>
    <n v="17162"/>
    <x v="525"/>
  </r>
  <r>
    <s v="B07QZ3CZ48"/>
    <x v="182"/>
    <x v="2"/>
    <x v="0"/>
    <x v="175"/>
    <n v="0.69"/>
    <n v="4.2"/>
    <x v="0"/>
    <n v="206"/>
    <x v="526"/>
  </r>
  <r>
    <s v="B09T3H12GV"/>
    <x v="278"/>
    <x v="1"/>
    <x v="92"/>
    <x v="176"/>
    <n v="0.44"/>
    <n v="4.2"/>
    <x v="0"/>
    <n v="33717"/>
    <x v="527"/>
  </r>
  <r>
    <s v="B098NS6PVG"/>
    <x v="1"/>
    <x v="1"/>
    <x v="1"/>
    <x v="1"/>
    <n v="0.43"/>
    <n v="4"/>
    <x v="0"/>
    <n v="43994"/>
    <x v="1"/>
  </r>
  <r>
    <s v="B096MSW6CT"/>
    <x v="2"/>
    <x v="1"/>
    <x v="1"/>
    <x v="8"/>
    <n v="0.8"/>
    <n v="3.9"/>
    <x v="0"/>
    <n v="7928"/>
    <x v="342"/>
  </r>
  <r>
    <s v="B09ZQK9X8G"/>
    <x v="175"/>
    <x v="2"/>
    <x v="184"/>
    <x v="143"/>
    <n v="0.5"/>
    <n v="4.0999999999999996"/>
    <x v="0"/>
    <n v="5179"/>
    <x v="339"/>
  </r>
  <r>
    <s v="B08ZJDWTJ1"/>
    <x v="283"/>
    <x v="1"/>
    <x v="235"/>
    <x v="95"/>
    <n v="0.18"/>
    <n v="4.5"/>
    <x v="1"/>
    <n v="50810"/>
    <x v="528"/>
  </r>
  <r>
    <s v="B08FTFXNNB"/>
    <x v="284"/>
    <x v="2"/>
    <x v="7"/>
    <x v="20"/>
    <n v="0.75"/>
    <n v="3.7"/>
    <x v="0"/>
    <n v="3369"/>
    <x v="529"/>
  </r>
  <r>
    <s v="B08YDFX7Y1"/>
    <x v="285"/>
    <x v="1"/>
    <x v="8"/>
    <x v="119"/>
    <n v="0.33"/>
    <n v="3.5"/>
    <x v="0"/>
    <n v="11827"/>
    <x v="530"/>
  </r>
  <r>
    <s v="B08HDJ86NZ"/>
    <x v="3"/>
    <x v="1"/>
    <x v="2"/>
    <x v="3"/>
    <n v="0.53"/>
    <n v="4.2"/>
    <x v="0"/>
    <n v="94364"/>
    <x v="351"/>
  </r>
  <r>
    <s v="B087FXHB6J"/>
    <x v="285"/>
    <x v="1"/>
    <x v="154"/>
    <x v="8"/>
    <n v="0.3"/>
    <n v="3.5"/>
    <x v="0"/>
    <n v="15295"/>
    <x v="531"/>
  </r>
  <r>
    <s v="B07N42JB4S"/>
    <x v="286"/>
    <x v="2"/>
    <x v="34"/>
    <x v="145"/>
    <n v="0.8"/>
    <n v="4.3"/>
    <x v="0"/>
    <n v="27139"/>
    <x v="532"/>
  </r>
  <r>
    <s v="B0B31BYXQQ"/>
    <x v="287"/>
    <x v="2"/>
    <x v="92"/>
    <x v="177"/>
    <n v="0.75"/>
    <n v="3.9"/>
    <x v="0"/>
    <n v="9504"/>
    <x v="533"/>
  </r>
  <r>
    <s v="B08CF3B7N1"/>
    <x v="4"/>
    <x v="1"/>
    <x v="3"/>
    <x v="4"/>
    <n v="0.61"/>
    <n v="4.2"/>
    <x v="0"/>
    <n v="16905"/>
    <x v="4"/>
  </r>
  <r>
    <s v="B07SLMR1K6"/>
    <x v="288"/>
    <x v="1"/>
    <x v="236"/>
    <x v="178"/>
    <n v="0.62"/>
    <n v="4.3"/>
    <x v="0"/>
    <n v="30058"/>
    <x v="534"/>
  </r>
  <r>
    <s v="B09MQSCJQ1"/>
    <x v="200"/>
    <x v="2"/>
    <x v="136"/>
    <x v="130"/>
    <n v="0.71"/>
    <n v="4.2"/>
    <x v="0"/>
    <n v="69619"/>
    <x v="535"/>
  </r>
  <r>
    <s v="B094YFFSMY"/>
    <x v="201"/>
    <x v="2"/>
    <x v="0"/>
    <x v="20"/>
    <n v="0.8"/>
    <n v="4"/>
    <x v="0"/>
    <n v="3382"/>
    <x v="354"/>
  </r>
  <r>
    <s v="B092X94QNQ"/>
    <x v="182"/>
    <x v="2"/>
    <x v="72"/>
    <x v="145"/>
    <n v="0.62"/>
    <n v="4.0999999999999996"/>
    <x v="0"/>
    <n v="109864"/>
    <x v="536"/>
  </r>
  <r>
    <s v="B0846D5CBP"/>
    <x v="289"/>
    <x v="4"/>
    <x v="237"/>
    <x v="179"/>
    <n v="0"/>
    <n v="4.5"/>
    <x v="1"/>
    <n v="5760"/>
    <x v="537"/>
  </r>
  <r>
    <s v="B00KXULGJQ"/>
    <x v="290"/>
    <x v="1"/>
    <x v="238"/>
    <x v="177"/>
    <n v="0.66"/>
    <n v="4.2"/>
    <x v="0"/>
    <n v="49551"/>
    <x v="538"/>
  </r>
  <r>
    <s v="B08H9Z3XQW"/>
    <x v="182"/>
    <x v="2"/>
    <x v="239"/>
    <x v="93"/>
    <n v="0.69"/>
    <n v="4.0999999999999996"/>
    <x v="0"/>
    <n v="161677"/>
    <x v="539"/>
  </r>
  <r>
    <s v="B08LPJZSSW"/>
    <x v="291"/>
    <x v="2"/>
    <x v="0"/>
    <x v="102"/>
    <n v="0.6"/>
    <n v="3.9"/>
    <x v="0"/>
    <n v="21372"/>
    <x v="540"/>
  </r>
  <r>
    <s v="B09MT84WV5"/>
    <x v="202"/>
    <x v="2"/>
    <x v="240"/>
    <x v="46"/>
    <n v="0.74"/>
    <n v="4.3"/>
    <x v="0"/>
    <n v="140035"/>
    <x v="541"/>
  </r>
  <r>
    <s v="B08Y1TFSP6"/>
    <x v="5"/>
    <x v="1"/>
    <x v="4"/>
    <x v="5"/>
    <n v="0.85"/>
    <n v="3.9"/>
    <x v="0"/>
    <n v="24870"/>
    <x v="360"/>
  </r>
  <r>
    <s v="B08CYPB15D"/>
    <x v="292"/>
    <x v="1"/>
    <x v="241"/>
    <x v="180"/>
    <n v="0.06"/>
    <n v="4"/>
    <x v="0"/>
    <n v="7199"/>
    <x v="542"/>
  </r>
  <r>
    <s v="B085HY1DGR"/>
    <x v="2"/>
    <x v="1"/>
    <x v="24"/>
    <x v="8"/>
    <n v="0.9"/>
    <n v="4"/>
    <x v="0"/>
    <n v="1396"/>
    <x v="364"/>
  </r>
  <r>
    <s v="B00MFPCY5C"/>
    <x v="208"/>
    <x v="1"/>
    <x v="242"/>
    <x v="7"/>
    <n v="0.87"/>
    <n v="3.5"/>
    <x v="0"/>
    <n v="15233"/>
    <x v="543"/>
  </r>
  <r>
    <s v="B07JJFSG2B"/>
    <x v="293"/>
    <x v="1"/>
    <x v="243"/>
    <x v="181"/>
    <n v="0.64"/>
    <n v="4.3"/>
    <x v="0"/>
    <n v="55747"/>
    <x v="544"/>
  </r>
  <r>
    <s v="B09NR6G588"/>
    <x v="276"/>
    <x v="2"/>
    <x v="33"/>
    <x v="95"/>
    <n v="0.76"/>
    <n v="3.8"/>
    <x v="0"/>
    <n v="14961"/>
    <x v="545"/>
  </r>
  <r>
    <s v="B07JPX9CR7"/>
    <x v="294"/>
    <x v="1"/>
    <x v="172"/>
    <x v="49"/>
    <n v="0.56000000000000005"/>
    <n v="4.4000000000000004"/>
    <x v="0"/>
    <n v="9275"/>
    <x v="546"/>
  </r>
  <r>
    <s v="B08D11DZ2W"/>
    <x v="287"/>
    <x v="2"/>
    <x v="72"/>
    <x v="131"/>
    <n v="0.83"/>
    <n v="3.7"/>
    <x v="0"/>
    <n v="28324"/>
    <x v="547"/>
  </r>
  <r>
    <s v="B07Q7561HD"/>
    <x v="295"/>
    <x v="2"/>
    <x v="4"/>
    <x v="182"/>
    <n v="0.17"/>
    <n v="4.4000000000000004"/>
    <x v="0"/>
    <n v="644"/>
    <x v="548"/>
  </r>
  <r>
    <s v="B0819HZPXL"/>
    <x v="285"/>
    <x v="1"/>
    <x v="0"/>
    <x v="85"/>
    <n v="0.27"/>
    <n v="4.4000000000000004"/>
    <x v="0"/>
    <n v="18139"/>
    <x v="549"/>
  </r>
  <r>
    <s v="B00LXTFMRS"/>
    <x v="296"/>
    <x v="5"/>
    <x v="244"/>
    <x v="183"/>
    <n v="0.15"/>
    <n v="4.4000000000000004"/>
    <x v="0"/>
    <n v="7203"/>
    <x v="550"/>
  </r>
  <r>
    <s v="B0B9LDCX89"/>
    <x v="297"/>
    <x v="1"/>
    <x v="104"/>
    <x v="8"/>
    <n v="0.87"/>
    <n v="4.2"/>
    <x v="0"/>
    <n v="491"/>
    <x v="551"/>
  </r>
  <r>
    <s v="B0765B3TH7"/>
    <x v="298"/>
    <x v="1"/>
    <x v="1"/>
    <x v="22"/>
    <n v="0.67"/>
    <n v="4.5"/>
    <x v="1"/>
    <n v="13568"/>
    <x v="552"/>
  </r>
  <r>
    <s v="B0B1F6GQPS"/>
    <x v="276"/>
    <x v="2"/>
    <x v="29"/>
    <x v="184"/>
    <n v="0.78"/>
    <n v="3.8"/>
    <x v="0"/>
    <n v="3390"/>
    <x v="553"/>
  </r>
  <r>
    <s v="B07LG59NPV"/>
    <x v="276"/>
    <x v="2"/>
    <x v="25"/>
    <x v="184"/>
    <n v="0.8"/>
    <n v="3.8"/>
    <x v="0"/>
    <n v="103052"/>
    <x v="554"/>
  </r>
  <r>
    <s v="B07RD611Z8"/>
    <x v="206"/>
    <x v="2"/>
    <x v="166"/>
    <x v="79"/>
    <n v="0.28000000000000003"/>
    <n v="4.0999999999999996"/>
    <x v="0"/>
    <n v="18678"/>
    <x v="372"/>
  </r>
  <r>
    <s v="B08WRWPM22"/>
    <x v="3"/>
    <x v="1"/>
    <x v="5"/>
    <x v="6"/>
    <n v="0.65"/>
    <n v="4.0999999999999996"/>
    <x v="0"/>
    <n v="15189"/>
    <x v="373"/>
  </r>
  <r>
    <s v="B00AXHBBXU"/>
    <x v="299"/>
    <x v="4"/>
    <x v="245"/>
    <x v="185"/>
    <n v="0.05"/>
    <n v="4.4000000000000004"/>
    <x v="0"/>
    <n v="12179"/>
    <x v="555"/>
  </r>
  <r>
    <s v="B08MCD9JFY"/>
    <x v="201"/>
    <x v="2"/>
    <x v="34"/>
    <x v="20"/>
    <n v="0.6"/>
    <n v="3.8"/>
    <x v="0"/>
    <n v="12958"/>
    <x v="556"/>
  </r>
  <r>
    <s v="B083RCTXLL"/>
    <x v="274"/>
    <x v="1"/>
    <x v="246"/>
    <x v="77"/>
    <n v="0.43"/>
    <n v="4.2"/>
    <x v="0"/>
    <n v="8258"/>
    <x v="557"/>
  </r>
  <r>
    <s v="B08HLZ28QC"/>
    <x v="300"/>
    <x v="1"/>
    <x v="33"/>
    <x v="186"/>
    <n v="0.66"/>
    <n v="4.0999999999999996"/>
    <x v="0"/>
    <n v="11716"/>
    <x v="558"/>
  </r>
  <r>
    <s v="B07GVR9TG7"/>
    <x v="301"/>
    <x v="1"/>
    <x v="209"/>
    <x v="95"/>
    <n v="0.5"/>
    <n v="4.4000000000000004"/>
    <x v="0"/>
    <n v="35024"/>
    <x v="559"/>
  </r>
  <r>
    <s v="B0856HY85J"/>
    <x v="243"/>
    <x v="2"/>
    <x v="166"/>
    <x v="95"/>
    <n v="0.64"/>
    <n v="4.0999999999999996"/>
    <x v="0"/>
    <n v="55192"/>
    <x v="560"/>
  </r>
  <r>
    <s v="B07CD2BN46"/>
    <x v="302"/>
    <x v="2"/>
    <x v="247"/>
    <x v="22"/>
    <n v="0.28000000000000003"/>
    <n v="4.0999999999999996"/>
    <x v="0"/>
    <n v="119466"/>
    <x v="561"/>
  </r>
  <r>
    <s v="B07PLHTTB4"/>
    <x v="303"/>
    <x v="1"/>
    <x v="248"/>
    <x v="6"/>
    <n v="0.8"/>
    <n v="3.5"/>
    <x v="0"/>
    <n v="9638"/>
    <x v="562"/>
  </r>
  <r>
    <s v="B077T3BG5L"/>
    <x v="304"/>
    <x v="1"/>
    <x v="2"/>
    <x v="4"/>
    <n v="0.18"/>
    <n v="3.6"/>
    <x v="0"/>
    <n v="33735"/>
    <x v="563"/>
  </r>
  <r>
    <s v="B08DDRGWTJ"/>
    <x v="6"/>
    <x v="1"/>
    <x v="6"/>
    <x v="7"/>
    <n v="0.23"/>
    <n v="4.3"/>
    <x v="0"/>
    <n v="30411"/>
    <x v="7"/>
  </r>
  <r>
    <s v="B079Y6JZC8"/>
    <x v="285"/>
    <x v="1"/>
    <x v="41"/>
    <x v="7"/>
    <n v="0.54"/>
    <n v="3.8"/>
    <x v="0"/>
    <n v="3044"/>
    <x v="564"/>
  </r>
  <r>
    <s v="B0856HNMR7"/>
    <x v="243"/>
    <x v="2"/>
    <x v="33"/>
    <x v="79"/>
    <n v="0.52"/>
    <n v="4"/>
    <x v="0"/>
    <n v="33584"/>
    <x v="565"/>
  </r>
  <r>
    <s v="B0B12K5BPM"/>
    <x v="305"/>
    <x v="2"/>
    <x v="249"/>
    <x v="94"/>
    <n v="0.54"/>
    <n v="3.9"/>
    <x v="0"/>
    <n v="1779"/>
    <x v="566"/>
  </r>
  <r>
    <s v="B08MTCKDYN"/>
    <x v="208"/>
    <x v="2"/>
    <x v="141"/>
    <x v="7"/>
    <n v="0.6"/>
    <n v="4.0999999999999996"/>
    <x v="0"/>
    <n v="5999"/>
    <x v="376"/>
  </r>
  <r>
    <s v="B08CF3D7QR"/>
    <x v="4"/>
    <x v="1"/>
    <x v="3"/>
    <x v="9"/>
    <n v="0.55000000000000004"/>
    <n v="4.3"/>
    <x v="0"/>
    <n v="13391"/>
    <x v="10"/>
  </r>
  <r>
    <s v="B00LVMTA2A"/>
    <x v="306"/>
    <x v="2"/>
    <x v="105"/>
    <x v="187"/>
    <n v="0.1"/>
    <n v="4.4000000000000004"/>
    <x v="0"/>
    <n v="26556"/>
    <x v="567"/>
  </r>
  <r>
    <s v="B07TR5HSR9"/>
    <x v="307"/>
    <x v="1"/>
    <x v="250"/>
    <x v="38"/>
    <n v="0.56000000000000005"/>
    <n v="4.3"/>
    <x v="0"/>
    <n v="25903"/>
    <x v="568"/>
  </r>
  <r>
    <s v="B0819ZZK5K"/>
    <x v="174"/>
    <x v="1"/>
    <x v="251"/>
    <x v="188"/>
    <n v="0.6"/>
    <n v="4.3"/>
    <x v="0"/>
    <n v="53464"/>
    <x v="569"/>
  </r>
  <r>
    <s v="B096VF5YYF"/>
    <x v="200"/>
    <x v="2"/>
    <x v="194"/>
    <x v="130"/>
    <n v="0.62"/>
    <n v="4.0999999999999996"/>
    <x v="0"/>
    <n v="48448"/>
    <x v="570"/>
  </r>
  <r>
    <s v="B08QJJCY2Q"/>
    <x v="13"/>
    <x v="1"/>
    <x v="252"/>
    <x v="7"/>
    <n v="0.43"/>
    <n v="4.4000000000000004"/>
    <x v="0"/>
    <n v="5176"/>
    <x v="571"/>
  </r>
  <r>
    <s v="B07L5L4GTB"/>
    <x v="308"/>
    <x v="1"/>
    <x v="32"/>
    <x v="189"/>
    <n v="0.24"/>
    <n v="4.4000000000000004"/>
    <x v="0"/>
    <n v="8614"/>
    <x v="572"/>
  </r>
  <r>
    <s v="B07L8KNP5F"/>
    <x v="309"/>
    <x v="2"/>
    <x v="23"/>
    <x v="36"/>
    <n v="0.56999999999999995"/>
    <n v="3.8"/>
    <x v="0"/>
    <n v="60026"/>
    <x v="573"/>
  </r>
  <r>
    <s v="B08CF4SCNP"/>
    <x v="310"/>
    <x v="1"/>
    <x v="8"/>
    <x v="22"/>
    <n v="0.5"/>
    <n v="3.8"/>
    <x v="0"/>
    <n v="3066"/>
    <x v="574"/>
  </r>
  <r>
    <s v="B09XX51X2G"/>
    <x v="204"/>
    <x v="1"/>
    <x v="63"/>
    <x v="8"/>
    <n v="0.55000000000000004"/>
    <n v="4"/>
    <x v="0"/>
    <n v="2102"/>
    <x v="575"/>
  </r>
  <r>
    <s v="B01M72LILF"/>
    <x v="268"/>
    <x v="1"/>
    <x v="34"/>
    <x v="179"/>
    <n v="0.38"/>
    <n v="4.4000000000000004"/>
    <x v="0"/>
    <n v="34852"/>
    <x v="576"/>
  </r>
  <r>
    <s v="B07KSMBL2H"/>
    <x v="8"/>
    <x v="2"/>
    <x v="9"/>
    <x v="11"/>
    <n v="0.69"/>
    <n v="4.4000000000000004"/>
    <x v="0"/>
    <n v="426972"/>
    <x v="577"/>
  </r>
  <r>
    <s v="B00LZLQ624"/>
    <x v="311"/>
    <x v="4"/>
    <x v="253"/>
    <x v="190"/>
    <n v="0.02"/>
    <n v="4.5"/>
    <x v="1"/>
    <n v="8618"/>
    <x v="578"/>
  </r>
  <r>
    <s v="B07DJLFMPS"/>
    <x v="211"/>
    <x v="2"/>
    <x v="179"/>
    <x v="75"/>
    <n v="0.77"/>
    <n v="4"/>
    <x v="0"/>
    <n v="32625"/>
    <x v="382"/>
  </r>
  <r>
    <s v="B09GB5B4BK"/>
    <x v="274"/>
    <x v="1"/>
    <x v="23"/>
    <x v="12"/>
    <n v="0.33"/>
    <n v="4"/>
    <x v="0"/>
    <n v="4018"/>
    <x v="579"/>
  </r>
  <r>
    <s v="B015ZXUDD0"/>
    <x v="312"/>
    <x v="2"/>
    <x v="254"/>
    <x v="22"/>
    <n v="0.2"/>
    <n v="4.3"/>
    <x v="0"/>
    <n v="11687"/>
    <x v="580"/>
  </r>
  <r>
    <s v="B085DTN6R2"/>
    <x v="4"/>
    <x v="1"/>
    <x v="10"/>
    <x v="12"/>
    <n v="0.61"/>
    <n v="4.2"/>
    <x v="0"/>
    <n v="2262"/>
    <x v="13"/>
  </r>
  <r>
    <s v="B09PL79D2X"/>
    <x v="182"/>
    <x v="2"/>
    <x v="255"/>
    <x v="157"/>
    <n v="0.47"/>
    <n v="3.8"/>
    <x v="0"/>
    <n v="11015"/>
    <x v="581"/>
  </r>
  <r>
    <s v="B098K3H92Z"/>
    <x v="313"/>
    <x v="1"/>
    <x v="23"/>
    <x v="12"/>
    <n v="0.33"/>
    <n v="4.3"/>
    <x v="0"/>
    <n v="95116"/>
    <x v="582"/>
  </r>
  <r>
    <s v="B09KLVMZ3B"/>
    <x v="4"/>
    <x v="1"/>
    <x v="11"/>
    <x v="4"/>
    <n v="0.6"/>
    <n v="4.0999999999999996"/>
    <x v="0"/>
    <n v="4768"/>
    <x v="14"/>
  </r>
  <r>
    <s v="B084PJSSQ1"/>
    <x v="314"/>
    <x v="1"/>
    <x v="69"/>
    <x v="191"/>
    <n v="0.56999999999999995"/>
    <n v="4.3"/>
    <x v="0"/>
    <n v="23022"/>
    <x v="583"/>
  </r>
  <r>
    <s v="B097R25DP7"/>
    <x v="215"/>
    <x v="2"/>
    <x v="44"/>
    <x v="95"/>
    <n v="0.68"/>
    <n v="4"/>
    <x v="0"/>
    <n v="67951"/>
    <x v="584"/>
  </r>
  <r>
    <s v="B097C564GC"/>
    <x v="315"/>
    <x v="1"/>
    <x v="256"/>
    <x v="95"/>
    <n v="0.94"/>
    <n v="4.3"/>
    <x v="0"/>
    <n v="4426"/>
    <x v="585"/>
  </r>
  <r>
    <s v="B08CYNJ5KY"/>
    <x v="316"/>
    <x v="1"/>
    <x v="257"/>
    <x v="192"/>
    <n v="0.04"/>
    <n v="4.2"/>
    <x v="0"/>
    <n v="4567"/>
    <x v="586"/>
  </r>
  <r>
    <s v="B00Y4ORQ46"/>
    <x v="317"/>
    <x v="2"/>
    <x v="258"/>
    <x v="100"/>
    <n v="0.06"/>
    <n v="4"/>
    <x v="0"/>
    <n v="13797"/>
    <x v="587"/>
  </r>
  <r>
    <s v="B074CWD7MS"/>
    <x v="318"/>
    <x v="2"/>
    <x v="259"/>
    <x v="193"/>
    <n v="0.38"/>
    <n v="4.4000000000000004"/>
    <x v="0"/>
    <n v="15137"/>
    <x v="588"/>
  </r>
  <r>
    <s v="B083342NKJ"/>
    <x v="9"/>
    <x v="1"/>
    <x v="12"/>
    <x v="4"/>
    <n v="0.13"/>
    <n v="4.4000000000000004"/>
    <x v="0"/>
    <n v="18757"/>
    <x v="15"/>
  </r>
  <r>
    <s v="B09C6HXFC1"/>
    <x v="12"/>
    <x v="1"/>
    <x v="16"/>
    <x v="15"/>
    <n v="0.46"/>
    <n v="4.5"/>
    <x v="1"/>
    <n v="815"/>
    <x v="20"/>
  </r>
  <r>
    <s v="B00A0VCJPI"/>
    <x v="319"/>
    <x v="1"/>
    <x v="260"/>
    <x v="79"/>
    <n v="0.41"/>
    <n v="4.2"/>
    <x v="0"/>
    <n v="156638"/>
    <x v="589"/>
  </r>
  <r>
    <s v="B00UGZWM2I"/>
    <x v="320"/>
    <x v="4"/>
    <x v="261"/>
    <x v="53"/>
    <n v="0.75"/>
    <n v="4.0999999999999996"/>
    <x v="0"/>
    <n v="9344"/>
    <x v="590"/>
  </r>
  <r>
    <s v="B00R1P3B4O"/>
    <x v="321"/>
    <x v="2"/>
    <x v="125"/>
    <x v="85"/>
    <n v="0"/>
    <n v="4.5"/>
    <x v="1"/>
    <n v="4875"/>
    <x v="591"/>
  </r>
  <r>
    <s v="B0B3MWYCHQ"/>
    <x v="166"/>
    <x v="2"/>
    <x v="194"/>
    <x v="129"/>
    <n v="0.7"/>
    <n v="4.2"/>
    <x v="0"/>
    <n v="20881"/>
    <x v="592"/>
  </r>
  <r>
    <s v="B09DG9VNWB"/>
    <x v="179"/>
    <x v="2"/>
    <x v="262"/>
    <x v="56"/>
    <n v="0.6"/>
    <n v="4.3"/>
    <x v="0"/>
    <n v="4744"/>
    <x v="593"/>
  </r>
  <r>
    <s v="B09Y5MP7C4"/>
    <x v="322"/>
    <x v="2"/>
    <x v="69"/>
    <x v="163"/>
    <n v="0.63"/>
    <n v="3.9"/>
    <x v="0"/>
    <n v="12452"/>
    <x v="594"/>
  </r>
  <r>
    <s v="B01DJJVFPC"/>
    <x v="280"/>
    <x v="2"/>
    <x v="54"/>
    <x v="172"/>
    <n v="0.15"/>
    <n v="4.5"/>
    <x v="1"/>
    <n v="17810"/>
    <x v="595"/>
  </r>
  <r>
    <s v="B07DFYJRQV"/>
    <x v="323"/>
    <x v="2"/>
    <x v="34"/>
    <x v="38"/>
    <n v="0.47"/>
    <n v="4.0999999999999996"/>
    <x v="0"/>
    <n v="53648"/>
    <x v="596"/>
  </r>
  <r>
    <s v="B08L879JSN"/>
    <x v="324"/>
    <x v="1"/>
    <x v="263"/>
    <x v="194"/>
    <n v="0.54"/>
    <n v="4.2"/>
    <x v="0"/>
    <n v="2014"/>
    <x v="597"/>
  </r>
  <r>
    <s v="B08TDJNM3G"/>
    <x v="325"/>
    <x v="1"/>
    <x v="18"/>
    <x v="195"/>
    <n v="0"/>
    <n v="3.8"/>
    <x v="0"/>
    <n v="5958"/>
    <x v="598"/>
  </r>
  <r>
    <s v="B06XSK3XL6"/>
    <x v="326"/>
    <x v="2"/>
    <x v="264"/>
    <x v="8"/>
    <n v="0.43"/>
    <n v="4.3"/>
    <x v="0"/>
    <n v="38221"/>
    <x v="599"/>
  </r>
  <r>
    <s v="B07YNTJ8ZM"/>
    <x v="327"/>
    <x v="2"/>
    <x v="125"/>
    <x v="8"/>
    <n v="0.45"/>
    <n v="3.9"/>
    <x v="0"/>
    <n v="64705"/>
    <x v="600"/>
  </r>
  <r>
    <s v="B09KGV7WSV"/>
    <x v="219"/>
    <x v="2"/>
    <x v="202"/>
    <x v="143"/>
    <n v="0.65"/>
    <n v="4.3"/>
    <x v="0"/>
    <n v="17129"/>
    <x v="400"/>
  </r>
  <r>
    <s v="B08DPLCM6T"/>
    <x v="11"/>
    <x v="2"/>
    <x v="15"/>
    <x v="14"/>
    <n v="0.39"/>
    <n v="4.3"/>
    <x v="0"/>
    <n v="11976"/>
    <x v="19"/>
  </r>
  <r>
    <s v="B07KR5P3YD"/>
    <x v="285"/>
    <x v="1"/>
    <x v="265"/>
    <x v="3"/>
    <n v="0.36"/>
    <n v="3.9"/>
    <x v="0"/>
    <n v="17348"/>
    <x v="601"/>
  </r>
  <r>
    <s v="B08FB2LNSZ"/>
    <x v="323"/>
    <x v="2"/>
    <x v="72"/>
    <x v="43"/>
    <n v="0.5"/>
    <n v="3.7"/>
    <x v="0"/>
    <n v="87798"/>
    <x v="602"/>
  </r>
  <r>
    <s v="B01IBRHE3E"/>
    <x v="298"/>
    <x v="2"/>
    <x v="8"/>
    <x v="6"/>
    <n v="0.4"/>
    <n v="4.2"/>
    <x v="0"/>
    <n v="24432"/>
    <x v="603"/>
  </r>
  <r>
    <s v="B01N6LU1VF"/>
    <x v="328"/>
    <x v="1"/>
    <x v="266"/>
    <x v="41"/>
    <n v="0.59"/>
    <n v="4.3"/>
    <x v="0"/>
    <n v="189104"/>
    <x v="604"/>
  </r>
  <r>
    <s v="B07XLML2YS"/>
    <x v="329"/>
    <x v="2"/>
    <x v="209"/>
    <x v="196"/>
    <n v="0.24"/>
    <n v="4.2"/>
    <x v="0"/>
    <n v="93112"/>
    <x v="605"/>
  </r>
  <r>
    <s v="B086WMSCN3"/>
    <x v="266"/>
    <x v="2"/>
    <x v="33"/>
    <x v="143"/>
    <n v="0.8"/>
    <n v="3.9"/>
    <x v="0"/>
    <n v="47521"/>
    <x v="606"/>
  </r>
  <r>
    <s v="B003B00484"/>
    <x v="330"/>
    <x v="2"/>
    <x v="0"/>
    <x v="6"/>
    <n v="0.2"/>
    <n v="4.3"/>
    <x v="0"/>
    <n v="27201"/>
    <x v="607"/>
  </r>
  <r>
    <s v="B085194JFL"/>
    <x v="13"/>
    <x v="2"/>
    <x v="17"/>
    <x v="6"/>
    <n v="0.44"/>
    <n v="3.7"/>
    <x v="0"/>
    <n v="10962"/>
    <x v="21"/>
  </r>
  <r>
    <s v="B09F6S8BT6"/>
    <x v="14"/>
    <x v="2"/>
    <x v="15"/>
    <x v="16"/>
    <n v="0.41"/>
    <n v="4.3"/>
    <x v="0"/>
    <n v="16299"/>
    <x v="22"/>
  </r>
  <r>
    <s v="B003L62T7W"/>
    <x v="268"/>
    <x v="1"/>
    <x v="17"/>
    <x v="197"/>
    <n v="0.26"/>
    <n v="4.3"/>
    <x v="0"/>
    <n v="31534"/>
    <x v="608"/>
  </r>
  <r>
    <s v="B09P18XVW6"/>
    <x v="175"/>
    <x v="2"/>
    <x v="209"/>
    <x v="95"/>
    <n v="0.5"/>
    <n v="3.9"/>
    <x v="0"/>
    <n v="7571"/>
    <x v="425"/>
  </r>
  <r>
    <s v="B00LZLPYHW"/>
    <x v="311"/>
    <x v="4"/>
    <x v="267"/>
    <x v="190"/>
    <n v="0.14000000000000001"/>
    <n v="4.4000000000000004"/>
    <x v="0"/>
    <n v="6537"/>
    <x v="609"/>
  </r>
  <r>
    <s v="B09NHVCHS9"/>
    <x v="15"/>
    <x v="1"/>
    <x v="18"/>
    <x v="17"/>
    <n v="0.7"/>
    <n v="4"/>
    <x v="0"/>
    <n v="9377"/>
    <x v="414"/>
  </r>
  <r>
    <s v="B00NNQMYNE"/>
    <x v="331"/>
    <x v="1"/>
    <x v="8"/>
    <x v="6"/>
    <n v="0.4"/>
    <n v="4.5"/>
    <x v="1"/>
    <n v="21010"/>
    <x v="610"/>
  </r>
  <r>
    <s v="B0B217Z5VK"/>
    <x v="322"/>
    <x v="2"/>
    <x v="166"/>
    <x v="46"/>
    <n v="0.55000000000000004"/>
    <n v="3.9"/>
    <x v="0"/>
    <n v="3517"/>
    <x v="611"/>
  </r>
  <r>
    <s v="B07B88KQZ8"/>
    <x v="332"/>
    <x v="2"/>
    <x v="168"/>
    <x v="43"/>
    <n v="0.33"/>
    <n v="4.3"/>
    <x v="0"/>
    <n v="63899"/>
    <x v="612"/>
  </r>
  <r>
    <s v="B01M4GGIVU"/>
    <x v="13"/>
    <x v="2"/>
    <x v="1"/>
    <x v="3"/>
    <n v="0.72"/>
    <n v="4.2"/>
    <x v="0"/>
    <n v="12153"/>
    <x v="25"/>
  </r>
  <r>
    <s v="B07Z3K96FR"/>
    <x v="333"/>
    <x v="1"/>
    <x v="0"/>
    <x v="38"/>
    <n v="0.73"/>
    <n v="4.0999999999999996"/>
    <x v="0"/>
    <n v="5730"/>
    <x v="613"/>
  </r>
  <r>
    <s v="B0756CLQWL"/>
    <x v="334"/>
    <x v="1"/>
    <x v="79"/>
    <x v="46"/>
    <n v="0.57999999999999996"/>
    <n v="4.2"/>
    <x v="0"/>
    <n v="25488"/>
    <x v="614"/>
  </r>
  <r>
    <s v="B004IO5BMQ"/>
    <x v="268"/>
    <x v="1"/>
    <x v="154"/>
    <x v="102"/>
    <n v="0.3"/>
    <n v="4.5"/>
    <x v="1"/>
    <n v="54405"/>
    <x v="615"/>
  </r>
  <r>
    <s v="B09Z6WH2N1"/>
    <x v="204"/>
    <x v="2"/>
    <x v="205"/>
    <x v="6"/>
    <n v="0.81"/>
    <n v="4.2"/>
    <x v="0"/>
    <n v="1949"/>
    <x v="419"/>
  </r>
  <r>
    <s v="B01HGCLUH6"/>
    <x v="335"/>
    <x v="1"/>
    <x v="176"/>
    <x v="87"/>
    <n v="0.32"/>
    <n v="4.2"/>
    <x v="0"/>
    <n v="122478"/>
    <x v="616"/>
  </r>
  <r>
    <s v="B01N4EV2TL"/>
    <x v="336"/>
    <x v="1"/>
    <x v="268"/>
    <x v="171"/>
    <n v="0.25"/>
    <n v="4.3"/>
    <x v="0"/>
    <n v="7241"/>
    <x v="617"/>
  </r>
  <r>
    <s v="B08MZQBFLN"/>
    <x v="337"/>
    <x v="1"/>
    <x v="61"/>
    <x v="95"/>
    <n v="0.83"/>
    <n v="4"/>
    <x v="0"/>
    <n v="20457"/>
    <x v="618"/>
  </r>
  <r>
    <s v="B0752LL57V"/>
    <x v="338"/>
    <x v="4"/>
    <x v="269"/>
    <x v="198"/>
    <n v="0"/>
    <n v="4.5"/>
    <x v="1"/>
    <n v="8610"/>
    <x v="619"/>
  </r>
  <r>
    <s v="B08K4PSZ3V"/>
    <x v="228"/>
    <x v="2"/>
    <x v="12"/>
    <x v="8"/>
    <n v="0.65"/>
    <n v="3.8"/>
    <x v="0"/>
    <n v="16557"/>
    <x v="416"/>
  </r>
  <r>
    <s v="B09Z28BQZT"/>
    <x v="339"/>
    <x v="1"/>
    <x v="23"/>
    <x v="46"/>
    <n v="0.85"/>
    <n v="3.9"/>
    <x v="0"/>
    <n v="1087"/>
    <x v="620"/>
  </r>
  <r>
    <s v="B094DQWV9B"/>
    <x v="340"/>
    <x v="1"/>
    <x v="4"/>
    <x v="4"/>
    <n v="0.63"/>
    <n v="4"/>
    <x v="0"/>
    <n v="1540"/>
    <x v="621"/>
  </r>
  <r>
    <s v="B0BBMPH39N"/>
    <x v="341"/>
    <x v="1"/>
    <x v="227"/>
    <x v="8"/>
    <n v="0.71"/>
    <n v="4.0999999999999996"/>
    <x v="0"/>
    <n v="401"/>
    <x v="622"/>
  </r>
  <r>
    <s v="B097JQ1J5G"/>
    <x v="342"/>
    <x v="1"/>
    <x v="21"/>
    <x v="6"/>
    <n v="0.64"/>
    <n v="3.4"/>
    <x v="2"/>
    <n v="9385"/>
    <x v="623"/>
  </r>
  <r>
    <s v="B07YY1BY5B"/>
    <x v="175"/>
    <x v="2"/>
    <x v="72"/>
    <x v="95"/>
    <n v="0.7"/>
    <n v="4"/>
    <x v="0"/>
    <n v="92588"/>
    <x v="437"/>
  </r>
  <r>
    <s v="B08VRMK55F"/>
    <x v="343"/>
    <x v="2"/>
    <x v="0"/>
    <x v="3"/>
    <n v="0.43"/>
    <n v="3.4"/>
    <x v="2"/>
    <n v="3454"/>
    <x v="624"/>
  </r>
  <r>
    <s v="B08CHZ3ZQ7"/>
    <x v="344"/>
    <x v="1"/>
    <x v="23"/>
    <x v="10"/>
    <n v="0.25"/>
    <n v="4.3"/>
    <x v="0"/>
    <n v="15790"/>
    <x v="625"/>
  </r>
  <r>
    <s v="B08SCCG9D4"/>
    <x v="345"/>
    <x v="1"/>
    <x v="96"/>
    <x v="199"/>
    <n v="0.53"/>
    <n v="3.9"/>
    <x v="0"/>
    <n v="14969"/>
    <x v="626"/>
  </r>
  <r>
    <s v="B0972BQ2RS"/>
    <x v="346"/>
    <x v="2"/>
    <x v="209"/>
    <x v="129"/>
    <n v="0.75"/>
    <n v="4.0999999999999996"/>
    <x v="0"/>
    <n v="42139"/>
    <x v="627"/>
  </r>
  <r>
    <s v="B00ZRBWPA0"/>
    <x v="347"/>
    <x v="2"/>
    <x v="11"/>
    <x v="182"/>
    <n v="0.12"/>
    <n v="4.3"/>
    <x v="0"/>
    <n v="989"/>
    <x v="628"/>
  </r>
  <r>
    <s v="B0B2DD66GS"/>
    <x v="174"/>
    <x v="2"/>
    <x v="270"/>
    <x v="200"/>
    <n v="0.54"/>
    <n v="4.5"/>
    <x v="1"/>
    <n v="19624"/>
    <x v="629"/>
  </r>
  <r>
    <s v="B09M869Z5V"/>
    <x v="4"/>
    <x v="1"/>
    <x v="271"/>
    <x v="8"/>
    <n v="0.43"/>
    <n v="4.2"/>
    <x v="0"/>
    <n v="3201"/>
    <x v="630"/>
  </r>
  <r>
    <s v="B07W6VWZ8C"/>
    <x v="348"/>
    <x v="2"/>
    <x v="25"/>
    <x v="20"/>
    <n v="0.55000000000000004"/>
    <n v="4.0999999999999996"/>
    <x v="0"/>
    <n v="30469"/>
    <x v="631"/>
  </r>
  <r>
    <s v="B07Z1X6VFC"/>
    <x v="349"/>
    <x v="1"/>
    <x v="63"/>
    <x v="8"/>
    <n v="0.55000000000000004"/>
    <n v="4.4000000000000004"/>
    <x v="0"/>
    <n v="9940"/>
    <x v="632"/>
  </r>
  <r>
    <s v="B07YL54NVJ"/>
    <x v="350"/>
    <x v="1"/>
    <x v="125"/>
    <x v="8"/>
    <n v="0.45"/>
    <n v="4.3"/>
    <x v="0"/>
    <n v="7758"/>
    <x v="633"/>
  </r>
  <r>
    <s v="B0759QMF85"/>
    <x v="335"/>
    <x v="1"/>
    <x v="272"/>
    <x v="71"/>
    <n v="0.36"/>
    <n v="4.3"/>
    <x v="0"/>
    <n v="68409"/>
    <x v="634"/>
  </r>
  <r>
    <s v="B00LM4X0KU"/>
    <x v="351"/>
    <x v="4"/>
    <x v="248"/>
    <x v="201"/>
    <n v="0"/>
    <n v="4.3"/>
    <x v="0"/>
    <n v="3095"/>
    <x v="635"/>
  </r>
  <r>
    <s v="B08PFSZ7FH"/>
    <x v="204"/>
    <x v="1"/>
    <x v="8"/>
    <x v="38"/>
    <n v="0.8"/>
    <n v="4.2"/>
    <x v="0"/>
    <n v="903"/>
    <x v="636"/>
  </r>
  <r>
    <s v="B012MQS060"/>
    <x v="268"/>
    <x v="1"/>
    <x v="237"/>
    <x v="202"/>
    <n v="0.28000000000000003"/>
    <n v="4.0999999999999996"/>
    <x v="0"/>
    <n v="25771"/>
    <x v="637"/>
  </r>
  <r>
    <s v="B01MF8MB65"/>
    <x v="182"/>
    <x v="2"/>
    <x v="154"/>
    <x v="8"/>
    <n v="0.3"/>
    <n v="4.0999999999999996"/>
    <x v="0"/>
    <n v="273189"/>
    <x v="638"/>
  </r>
  <r>
    <s v="B00LHZWD0C"/>
    <x v="352"/>
    <x v="4"/>
    <x v="111"/>
    <x v="172"/>
    <n v="0.2"/>
    <n v="4.5"/>
    <x v="1"/>
    <n v="3785"/>
    <x v="639"/>
  </r>
  <r>
    <s v="B08QDPB1SL"/>
    <x v="353"/>
    <x v="2"/>
    <x v="273"/>
    <x v="203"/>
    <n v="0.14000000000000001"/>
    <n v="4.4000000000000004"/>
    <x v="0"/>
    <n v="2866"/>
    <x v="640"/>
  </r>
  <r>
    <s v="B07BRKK9JQ"/>
    <x v="285"/>
    <x v="1"/>
    <x v="69"/>
    <x v="28"/>
    <n v="0.19"/>
    <n v="4.3"/>
    <x v="0"/>
    <n v="27223"/>
    <x v="641"/>
  </r>
  <r>
    <s v="B01EZ0X3L8"/>
    <x v="354"/>
    <x v="1"/>
    <x v="274"/>
    <x v="204"/>
    <n v="0.56000000000000005"/>
    <n v="4.3"/>
    <x v="0"/>
    <n v="82356"/>
    <x v="642"/>
  </r>
  <r>
    <s v="B00LM4W1N2"/>
    <x v="355"/>
    <x v="4"/>
    <x v="275"/>
    <x v="92"/>
    <n v="0.2"/>
    <n v="4.3"/>
    <x v="0"/>
    <n v="5719"/>
    <x v="643"/>
  </r>
  <r>
    <s v="B0949SBKMP"/>
    <x v="167"/>
    <x v="2"/>
    <x v="166"/>
    <x v="133"/>
    <n v="0.74"/>
    <n v="4"/>
    <x v="0"/>
    <n v="26880"/>
    <x v="428"/>
  </r>
  <r>
    <s v="B08YD264ZS"/>
    <x v="356"/>
    <x v="1"/>
    <x v="29"/>
    <x v="79"/>
    <n v="0.6"/>
    <n v="4.3"/>
    <x v="0"/>
    <n v="1690"/>
    <x v="644"/>
  </r>
  <r>
    <s v="B094JNXNPV"/>
    <x v="18"/>
    <x v="1"/>
    <x v="8"/>
    <x v="4"/>
    <n v="0.25"/>
    <n v="4"/>
    <x v="0"/>
    <n v="2766"/>
    <x v="27"/>
  </r>
  <r>
    <s v="B00GZLB57U"/>
    <x v="357"/>
    <x v="1"/>
    <x v="276"/>
    <x v="3"/>
    <n v="0.66"/>
    <n v="4.4000000000000004"/>
    <x v="0"/>
    <n v="8372"/>
    <x v="645"/>
  </r>
  <r>
    <s v="B07V82W5CN"/>
    <x v="274"/>
    <x v="1"/>
    <x v="277"/>
    <x v="205"/>
    <n v="0.39"/>
    <n v="4"/>
    <x v="0"/>
    <n v="7113"/>
    <x v="646"/>
  </r>
  <r>
    <s v="B077Z65HSD"/>
    <x v="3"/>
    <x v="1"/>
    <x v="8"/>
    <x v="8"/>
    <n v="0.7"/>
    <n v="4.3"/>
    <x v="0"/>
    <n v="20850"/>
    <x v="29"/>
  </r>
  <r>
    <s v="B08HD7JQHX"/>
    <x v="358"/>
    <x v="1"/>
    <x v="1"/>
    <x v="6"/>
    <n v="0.6"/>
    <n v="3.3"/>
    <x v="2"/>
    <n v="2804"/>
    <x v="647"/>
  </r>
  <r>
    <s v="B0B31FR4Y2"/>
    <x v="287"/>
    <x v="2"/>
    <x v="168"/>
    <x v="129"/>
    <n v="0.8"/>
    <n v="3.7"/>
    <x v="0"/>
    <n v="1986"/>
    <x v="648"/>
  </r>
  <r>
    <s v="B09Y14JLP3"/>
    <x v="204"/>
    <x v="2"/>
    <x v="24"/>
    <x v="6"/>
    <n v="0.8"/>
    <n v="4.0999999999999996"/>
    <x v="0"/>
    <n v="2451"/>
    <x v="446"/>
  </r>
  <r>
    <s v="B09ZHCJDP1"/>
    <x v="44"/>
    <x v="1"/>
    <x v="7"/>
    <x v="5"/>
    <n v="0.5"/>
    <n v="5"/>
    <x v="1"/>
    <n v="23"/>
    <x v="649"/>
  </r>
  <r>
    <s v="B08C4Z69LN"/>
    <x v="359"/>
    <x v="1"/>
    <x v="278"/>
    <x v="123"/>
    <n v="0.49"/>
    <n v="4.5"/>
    <x v="1"/>
    <n v="26194"/>
    <x v="650"/>
  </r>
  <r>
    <s v="B016XVRKZM"/>
    <x v="360"/>
    <x v="1"/>
    <x v="279"/>
    <x v="206"/>
    <n v="0.2"/>
    <n v="3.9"/>
    <x v="0"/>
    <n v="15783"/>
    <x v="651"/>
  </r>
  <r>
    <s v="B00LHZW3XY"/>
    <x v="352"/>
    <x v="4"/>
    <x v="280"/>
    <x v="182"/>
    <n v="0.31"/>
    <n v="4.4000000000000004"/>
    <x v="0"/>
    <n v="8053"/>
    <x v="652"/>
  </r>
  <r>
    <s v="B098JYT4SY"/>
    <x v="342"/>
    <x v="1"/>
    <x v="0"/>
    <x v="207"/>
    <n v="0.66"/>
    <n v="4.0999999999999996"/>
    <x v="0"/>
    <n v="2809"/>
    <x v="653"/>
  </r>
  <r>
    <s v="B08CFCK6CW"/>
    <x v="287"/>
    <x v="2"/>
    <x v="33"/>
    <x v="136"/>
    <n v="0.85"/>
    <n v="3.6"/>
    <x v="0"/>
    <n v="25910"/>
    <x v="654"/>
  </r>
  <r>
    <s v="B09P564ZTJ"/>
    <x v="361"/>
    <x v="1"/>
    <x v="114"/>
    <x v="28"/>
    <n v="0.85"/>
    <n v="3.8"/>
    <x v="0"/>
    <n v="1173"/>
    <x v="655"/>
  </r>
  <r>
    <s v="B07MSLTW8Z"/>
    <x v="362"/>
    <x v="1"/>
    <x v="125"/>
    <x v="20"/>
    <n v="0.73"/>
    <n v="3.6"/>
    <x v="0"/>
    <n v="6422"/>
    <x v="656"/>
  </r>
  <r>
    <s v="B09N6TTHT6"/>
    <x v="363"/>
    <x v="1"/>
    <x v="124"/>
    <x v="208"/>
    <n v="0.1"/>
    <n v="4.2"/>
    <x v="0"/>
    <n v="241"/>
    <x v="657"/>
  </r>
  <r>
    <s v="B09W5XR9RT"/>
    <x v="12"/>
    <x v="1"/>
    <x v="16"/>
    <x v="20"/>
    <n v="0.51"/>
    <n v="4.4000000000000004"/>
    <x v="0"/>
    <n v="184"/>
    <x v="28"/>
  </r>
  <r>
    <s v="B098R25TGC"/>
    <x v="364"/>
    <x v="2"/>
    <x v="69"/>
    <x v="43"/>
    <n v="0.56999999999999995"/>
    <n v="3.8"/>
    <x v="0"/>
    <n v="14629"/>
    <x v="658"/>
  </r>
  <r>
    <s v="B0B2PQL5N3"/>
    <x v="39"/>
    <x v="1"/>
    <x v="36"/>
    <x v="8"/>
    <n v="0.77"/>
    <n v="4.2"/>
    <x v="0"/>
    <n v="1528"/>
    <x v="659"/>
  </r>
  <r>
    <s v="B07DKZCZ89"/>
    <x v="365"/>
    <x v="2"/>
    <x v="141"/>
    <x v="6"/>
    <n v="0.76"/>
    <n v="4.3"/>
    <x v="0"/>
    <n v="15032"/>
    <x v="660"/>
  </r>
  <r>
    <s v="B08GYG6T12"/>
    <x v="366"/>
    <x v="2"/>
    <x v="63"/>
    <x v="53"/>
    <n v="0.44"/>
    <n v="4.4000000000000004"/>
    <x v="0"/>
    <n v="69585"/>
    <x v="661"/>
  </r>
  <r>
    <s v="B09BN2NPBD"/>
    <x v="367"/>
    <x v="2"/>
    <x v="79"/>
    <x v="209"/>
    <n v="0.51"/>
    <n v="4.0999999999999996"/>
    <x v="0"/>
    <n v="14371"/>
    <x v="662"/>
  </r>
  <r>
    <s v="B00J4YG0PC"/>
    <x v="368"/>
    <x v="4"/>
    <x v="281"/>
    <x v="210"/>
    <n v="0.22"/>
    <n v="4.4000000000000004"/>
    <x v="0"/>
    <n v="3182"/>
    <x v="663"/>
  </r>
  <r>
    <s v="B073BRXPZX"/>
    <x v="369"/>
    <x v="1"/>
    <x v="227"/>
    <x v="211"/>
    <n v="0.51"/>
    <n v="4.4000000000000004"/>
    <x v="0"/>
    <n v="25886"/>
    <x v="664"/>
  </r>
  <r>
    <s v="B08LHTJTBB"/>
    <x v="370"/>
    <x v="1"/>
    <x v="23"/>
    <x v="20"/>
    <n v="0.7"/>
    <n v="4.4000000000000004"/>
    <x v="0"/>
    <n v="4736"/>
    <x v="665"/>
  </r>
  <r>
    <s v="B07VTFN6HM"/>
    <x v="371"/>
    <x v="1"/>
    <x v="282"/>
    <x v="212"/>
    <n v="0.24"/>
    <n v="4.4000000000000004"/>
    <x v="0"/>
    <n v="73005"/>
    <x v="666"/>
  </r>
  <r>
    <s v="B008QS9J6Y"/>
    <x v="372"/>
    <x v="1"/>
    <x v="135"/>
    <x v="213"/>
    <n v="0.23"/>
    <n v="4.3"/>
    <x v="0"/>
    <n v="20398"/>
    <x v="667"/>
  </r>
  <r>
    <s v="B09M8888DM"/>
    <x v="373"/>
    <x v="1"/>
    <x v="7"/>
    <x v="10"/>
    <n v="0.38"/>
    <n v="4.3"/>
    <x v="0"/>
    <n v="2125"/>
    <x v="668"/>
  </r>
  <r>
    <s v="B07Z1YVP72"/>
    <x v="349"/>
    <x v="1"/>
    <x v="63"/>
    <x v="8"/>
    <n v="0.55000000000000004"/>
    <n v="4.3"/>
    <x v="0"/>
    <n v="11330"/>
    <x v="669"/>
  </r>
  <r>
    <s v="B082FTPRSK"/>
    <x v="374"/>
    <x v="1"/>
    <x v="29"/>
    <x v="20"/>
    <n v="0.5"/>
    <n v="4.2"/>
    <x v="0"/>
    <n v="27441"/>
    <x v="670"/>
  </r>
  <r>
    <s v="B09RF2QXGX"/>
    <x v="298"/>
    <x v="1"/>
    <x v="283"/>
    <x v="7"/>
    <n v="0.77"/>
    <n v="4.3"/>
    <x v="0"/>
    <n v="255"/>
    <x v="671"/>
  </r>
  <r>
    <s v="B01KK0HU3Y"/>
    <x v="274"/>
    <x v="1"/>
    <x v="25"/>
    <x v="38"/>
    <n v="0.4"/>
    <n v="4.2"/>
    <x v="0"/>
    <n v="23174"/>
    <x v="672"/>
  </r>
  <r>
    <s v="B07JF9B592"/>
    <x v="375"/>
    <x v="3"/>
    <x v="284"/>
    <x v="3"/>
    <n v="0.32"/>
    <n v="3.8"/>
    <x v="0"/>
    <n v="20218"/>
    <x v="673"/>
  </r>
  <r>
    <s v="B086394NY5"/>
    <x v="376"/>
    <x v="1"/>
    <x v="92"/>
    <x v="214"/>
    <n v="0.44"/>
    <n v="4.3"/>
    <x v="0"/>
    <n v="11074"/>
    <x v="674"/>
  </r>
  <r>
    <s v="B00NH11PEY"/>
    <x v="19"/>
    <x v="1"/>
    <x v="1"/>
    <x v="21"/>
    <n v="0.73"/>
    <n v="4.5"/>
    <x v="1"/>
    <n v="74976"/>
    <x v="30"/>
  </r>
  <r>
    <s v="B017PDR9N0"/>
    <x v="298"/>
    <x v="1"/>
    <x v="4"/>
    <x v="6"/>
    <n v="0.7"/>
    <n v="4.0999999999999996"/>
    <x v="0"/>
    <n v="25607"/>
    <x v="675"/>
  </r>
  <r>
    <s v="B07NC12T2R"/>
    <x v="377"/>
    <x v="2"/>
    <x v="166"/>
    <x v="215"/>
    <n v="0.64"/>
    <n v="4.2"/>
    <x v="0"/>
    <n v="41226"/>
    <x v="676"/>
  </r>
  <r>
    <s v="B07WKBD37W"/>
    <x v="378"/>
    <x v="6"/>
    <x v="285"/>
    <x v="8"/>
    <n v="0.56999999999999995"/>
    <n v="4"/>
    <x v="0"/>
    <n v="2581"/>
    <x v="677"/>
  </r>
  <r>
    <s v="B08JMC1988"/>
    <x v="266"/>
    <x v="2"/>
    <x v="29"/>
    <x v="214"/>
    <n v="0.6"/>
    <n v="4.0999999999999996"/>
    <x v="0"/>
    <n v="18331"/>
    <x v="678"/>
  </r>
  <r>
    <s v="B09GFN8WZL"/>
    <x v="42"/>
    <x v="1"/>
    <x v="286"/>
    <x v="8"/>
    <n v="0.62"/>
    <n v="4.0999999999999996"/>
    <x v="0"/>
    <n v="1779"/>
    <x v="679"/>
  </r>
  <r>
    <s v="B095X38CJS"/>
    <x v="379"/>
    <x v="4"/>
    <x v="24"/>
    <x v="208"/>
    <n v="0"/>
    <n v="4.3"/>
    <x v="0"/>
    <n v="388"/>
    <x v="680"/>
  </r>
  <r>
    <s v="B07ZKD8T1Q"/>
    <x v="380"/>
    <x v="1"/>
    <x v="72"/>
    <x v="43"/>
    <n v="0.5"/>
    <n v="4.5"/>
    <x v="1"/>
    <n v="8656"/>
    <x v="681"/>
  </r>
  <r>
    <s v="B07G3YNLJB"/>
    <x v="381"/>
    <x v="1"/>
    <x v="287"/>
    <x v="109"/>
    <n v="0.41"/>
    <n v="4.5"/>
    <x v="1"/>
    <n v="92925"/>
    <x v="682"/>
  </r>
  <r>
    <s v="B00P93X2H6"/>
    <x v="311"/>
    <x v="4"/>
    <x v="288"/>
    <x v="216"/>
    <n v="0.11"/>
    <n v="4.0999999999999996"/>
    <x v="0"/>
    <n v="1269"/>
    <x v="683"/>
  </r>
  <r>
    <s v="B0798PJPCL"/>
    <x v="382"/>
    <x v="1"/>
    <x v="238"/>
    <x v="217"/>
    <n v="0.3"/>
    <n v="4.3"/>
    <x v="0"/>
    <n v="17394"/>
    <x v="684"/>
  </r>
  <r>
    <s v="B09GFWJDY1"/>
    <x v="309"/>
    <x v="2"/>
    <x v="7"/>
    <x v="38"/>
    <n v="0.67"/>
    <n v="3.6"/>
    <x v="0"/>
    <n v="9169"/>
    <x v="685"/>
  </r>
  <r>
    <s v="B09MZ6WZ6V"/>
    <x v="383"/>
    <x v="1"/>
    <x v="7"/>
    <x v="8"/>
    <n v="0.5"/>
    <n v="4.4000000000000004"/>
    <x v="0"/>
    <n v="1030"/>
    <x v="686"/>
  </r>
  <r>
    <s v="B094QZLJQ6"/>
    <x v="283"/>
    <x v="1"/>
    <x v="289"/>
    <x v="136"/>
    <n v="0.28000000000000003"/>
    <n v="4.5"/>
    <x v="1"/>
    <n v="50273"/>
    <x v="687"/>
  </r>
  <r>
    <s v="B07L3NDN24"/>
    <x v="327"/>
    <x v="2"/>
    <x v="7"/>
    <x v="10"/>
    <n v="0.38"/>
    <n v="3.9"/>
    <x v="0"/>
    <n v="6742"/>
    <x v="688"/>
  </r>
  <r>
    <s v="B08WD18LJZ"/>
    <x v="384"/>
    <x v="1"/>
    <x v="14"/>
    <x v="92"/>
    <n v="0.59"/>
    <n v="4"/>
    <x v="0"/>
    <n v="1208"/>
    <x v="689"/>
  </r>
  <r>
    <s v="B09CMM3VGK"/>
    <x v="1"/>
    <x v="1"/>
    <x v="21"/>
    <x v="6"/>
    <n v="0.64"/>
    <n v="4"/>
    <x v="0"/>
    <n v="1933"/>
    <x v="690"/>
  </r>
  <r>
    <s v="B06XDKWLJH"/>
    <x v="371"/>
    <x v="1"/>
    <x v="290"/>
    <x v="218"/>
    <n v="0.22"/>
    <n v="4.4000000000000004"/>
    <x v="0"/>
    <n v="25006"/>
    <x v="691"/>
  </r>
  <r>
    <s v="B01J1CFO5I"/>
    <x v="385"/>
    <x v="1"/>
    <x v="8"/>
    <x v="185"/>
    <n v="0.46"/>
    <n v="4.5999999999999996"/>
    <x v="1"/>
    <n v="33434"/>
    <x v="692"/>
  </r>
  <r>
    <s v="B07J2NGB69"/>
    <x v="369"/>
    <x v="1"/>
    <x v="291"/>
    <x v="219"/>
    <n v="0.55000000000000004"/>
    <n v="4.4000000000000004"/>
    <x v="0"/>
    <n v="6301"/>
    <x v="693"/>
  </r>
  <r>
    <s v="B00MUTWLW4"/>
    <x v="386"/>
    <x v="1"/>
    <x v="292"/>
    <x v="220"/>
    <n v="0.21"/>
    <n v="4.4000000000000004"/>
    <x v="0"/>
    <n v="22618"/>
    <x v="694"/>
  </r>
  <r>
    <s v="B08QSC1XY8"/>
    <x v="20"/>
    <x v="1"/>
    <x v="22"/>
    <x v="0"/>
    <n v="0.65"/>
    <n v="4.3"/>
    <x v="0"/>
    <n v="974"/>
    <x v="32"/>
  </r>
  <r>
    <s v="B017NC2IPM"/>
    <x v="387"/>
    <x v="1"/>
    <x v="166"/>
    <x v="221"/>
    <n v="0.38"/>
    <n v="4.3"/>
    <x v="0"/>
    <n v="20342"/>
    <x v="695"/>
  </r>
  <r>
    <s v="B00N1U7JXM"/>
    <x v="388"/>
    <x v="4"/>
    <x v="293"/>
    <x v="222"/>
    <n v="0.49"/>
    <n v="4.4000000000000004"/>
    <x v="0"/>
    <n v="7429"/>
    <x v="696"/>
  </r>
  <r>
    <s v="B08HQL67D6"/>
    <x v="389"/>
    <x v="1"/>
    <x v="23"/>
    <x v="22"/>
    <n v="0"/>
    <n v="4"/>
    <x v="0"/>
    <n v="26423"/>
    <x v="697"/>
  </r>
  <r>
    <s v="B09RKFBCV7"/>
    <x v="186"/>
    <x v="2"/>
    <x v="168"/>
    <x v="136"/>
    <n v="0.75"/>
    <n v="4.2"/>
    <x v="0"/>
    <n v="31305"/>
    <x v="698"/>
  </r>
  <r>
    <s v="B08KHM9VBJ"/>
    <x v="390"/>
    <x v="1"/>
    <x v="202"/>
    <x v="223"/>
    <n v="0.35"/>
    <n v="3.8"/>
    <x v="0"/>
    <n v="11213"/>
    <x v="699"/>
  </r>
  <r>
    <s v="B01IOZUHRS"/>
    <x v="362"/>
    <x v="1"/>
    <x v="21"/>
    <x v="6"/>
    <n v="0.64"/>
    <n v="4.0999999999999996"/>
    <x v="0"/>
    <n v="10174"/>
    <x v="700"/>
  </r>
  <r>
    <s v="B00CEQEGPI"/>
    <x v="268"/>
    <x v="1"/>
    <x v="294"/>
    <x v="224"/>
    <n v="0.41"/>
    <n v="4.2"/>
    <x v="0"/>
    <n v="17413"/>
    <x v="701"/>
  </r>
  <r>
    <s v="B08B6XWQ1C"/>
    <x v="291"/>
    <x v="2"/>
    <x v="12"/>
    <x v="102"/>
    <n v="0.65"/>
    <n v="4.2"/>
    <x v="0"/>
    <n v="6676"/>
    <x v="702"/>
  </r>
  <r>
    <s v="B01DGVKBC6"/>
    <x v="391"/>
    <x v="1"/>
    <x v="295"/>
    <x v="6"/>
    <n v="0.42"/>
    <n v="4.4000000000000004"/>
    <x v="0"/>
    <n v="8076"/>
    <x v="703"/>
  </r>
  <r>
    <s v="B008FWZGSG"/>
    <x v="21"/>
    <x v="1"/>
    <x v="23"/>
    <x v="22"/>
    <n v="0"/>
    <n v="4.3"/>
    <x v="0"/>
    <n v="355"/>
    <x v="33"/>
  </r>
  <r>
    <s v="B08JD36C6H"/>
    <x v="392"/>
    <x v="1"/>
    <x v="12"/>
    <x v="225"/>
    <n v="0.22"/>
    <n v="4.0999999999999996"/>
    <x v="0"/>
    <n v="18656"/>
    <x v="704"/>
  </r>
  <r>
    <s v="B00E3DVQFS"/>
    <x v="393"/>
    <x v="2"/>
    <x v="296"/>
    <x v="226"/>
    <n v="0.21"/>
    <n v="4.4000000000000004"/>
    <x v="0"/>
    <n v="31599"/>
    <x v="705"/>
  </r>
  <r>
    <s v="B0B4HJNPV4"/>
    <x v="22"/>
    <x v="1"/>
    <x v="1"/>
    <x v="8"/>
    <n v="0.8"/>
    <n v="3.9"/>
    <x v="0"/>
    <n v="1075"/>
    <x v="34"/>
  </r>
  <r>
    <s v="B00BN5SNF0"/>
    <x v="394"/>
    <x v="2"/>
    <x v="297"/>
    <x v="187"/>
    <n v="0"/>
    <n v="3.9"/>
    <x v="0"/>
    <n v="13971"/>
    <x v="706"/>
  </r>
  <r>
    <s v="B09SGGRKV8"/>
    <x v="343"/>
    <x v="2"/>
    <x v="1"/>
    <x v="6"/>
    <n v="0.6"/>
    <n v="3.6"/>
    <x v="0"/>
    <n v="2492"/>
    <x v="707"/>
  </r>
  <r>
    <s v="B07XLCFSSN"/>
    <x v="23"/>
    <x v="1"/>
    <x v="25"/>
    <x v="24"/>
    <n v="0.53"/>
    <n v="4.4000000000000004"/>
    <x v="0"/>
    <n v="13552"/>
    <x v="36"/>
  </r>
  <r>
    <s v="B09RZS1NQT"/>
    <x v="24"/>
    <x v="1"/>
    <x v="1"/>
    <x v="8"/>
    <n v="0.8"/>
    <n v="4"/>
    <x v="0"/>
    <n v="575"/>
    <x v="708"/>
  </r>
  <r>
    <s v="B084BR3QX8"/>
    <x v="39"/>
    <x v="1"/>
    <x v="4"/>
    <x v="8"/>
    <n v="0.85"/>
    <n v="3.5"/>
    <x v="0"/>
    <n v="2523"/>
    <x v="709"/>
  </r>
  <r>
    <s v="B09VC2D2WG"/>
    <x v="42"/>
    <x v="1"/>
    <x v="298"/>
    <x v="38"/>
    <n v="0.69"/>
    <n v="4.0999999999999996"/>
    <x v="0"/>
    <n v="352"/>
    <x v="710"/>
  </r>
  <r>
    <s v="B09163Q5CD"/>
    <x v="395"/>
    <x v="1"/>
    <x v="299"/>
    <x v="227"/>
    <n v="0.38"/>
    <n v="4.0999999999999996"/>
    <x v="0"/>
    <n v="1662"/>
    <x v="711"/>
  </r>
  <r>
    <s v="B08K9PX15C"/>
    <x v="327"/>
    <x v="1"/>
    <x v="61"/>
    <x v="38"/>
    <n v="0.43"/>
    <n v="4"/>
    <x v="0"/>
    <n v="7352"/>
    <x v="712"/>
  </r>
  <r>
    <s v="B083RD1J99"/>
    <x v="274"/>
    <x v="1"/>
    <x v="300"/>
    <x v="4"/>
    <n v="0.18"/>
    <n v="4.0999999999999996"/>
    <x v="0"/>
    <n v="3441"/>
    <x v="713"/>
  </r>
  <r>
    <s v="B09Z7YGV3R"/>
    <x v="396"/>
    <x v="1"/>
    <x v="54"/>
    <x v="3"/>
    <n v="0.62"/>
    <n v="4"/>
    <x v="0"/>
    <n v="93"/>
    <x v="714"/>
  </r>
  <r>
    <s v="B00N3XLDW0"/>
    <x v="397"/>
    <x v="2"/>
    <x v="8"/>
    <x v="228"/>
    <n v="0.25"/>
    <n v="3.8"/>
    <x v="0"/>
    <n v="40895"/>
    <x v="715"/>
  </r>
  <r>
    <s v="B07Z53L5QL"/>
    <x v="398"/>
    <x v="1"/>
    <x v="125"/>
    <x v="38"/>
    <n v="0.63"/>
    <n v="4.3"/>
    <x v="0"/>
    <n v="11006"/>
    <x v="716"/>
  </r>
  <r>
    <s v="B00P93X0VO"/>
    <x v="368"/>
    <x v="4"/>
    <x v="301"/>
    <x v="229"/>
    <n v="0.05"/>
    <n v="4.2"/>
    <x v="0"/>
    <n v="8938"/>
    <x v="717"/>
  </r>
  <r>
    <s v="B07SBGFDX9"/>
    <x v="399"/>
    <x v="4"/>
    <x v="218"/>
    <x v="229"/>
    <n v="0"/>
    <n v="4.0999999999999996"/>
    <x v="0"/>
    <n v="4308"/>
    <x v="718"/>
  </r>
  <r>
    <s v="B09C6HWG18"/>
    <x v="12"/>
    <x v="1"/>
    <x v="16"/>
    <x v="20"/>
    <n v="0.51"/>
    <n v="4.2"/>
    <x v="0"/>
    <n v="462"/>
    <x v="39"/>
  </r>
  <r>
    <s v="B00NH11KIK"/>
    <x v="25"/>
    <x v="1"/>
    <x v="27"/>
    <x v="26"/>
    <n v="0.7"/>
    <n v="4.5"/>
    <x v="1"/>
    <n v="107686"/>
    <x v="719"/>
  </r>
  <r>
    <s v="B07X2L5Z8C"/>
    <x v="268"/>
    <x v="1"/>
    <x v="302"/>
    <x v="224"/>
    <n v="0.35"/>
    <n v="4.5999999999999996"/>
    <x v="1"/>
    <n v="10652"/>
    <x v="720"/>
  </r>
  <r>
    <s v="B00VA7YYUO"/>
    <x v="400"/>
    <x v="5"/>
    <x v="24"/>
    <x v="208"/>
    <n v="0"/>
    <n v="4.3"/>
    <x v="0"/>
    <n v="5036"/>
    <x v="721"/>
  </r>
  <r>
    <s v="B07L9FW9GF"/>
    <x v="285"/>
    <x v="1"/>
    <x v="4"/>
    <x v="47"/>
    <n v="0.4"/>
    <n v="4"/>
    <x v="0"/>
    <n v="5057"/>
    <x v="722"/>
  </r>
  <r>
    <s v="B08D64C9FN"/>
    <x v="401"/>
    <x v="1"/>
    <x v="303"/>
    <x v="230"/>
    <n v="0.79"/>
    <n v="4.2"/>
    <x v="0"/>
    <n v="8537"/>
    <x v="723"/>
  </r>
  <r>
    <s v="B07XJYYH7L"/>
    <x v="28"/>
    <x v="1"/>
    <x v="30"/>
    <x v="8"/>
    <n v="0.67"/>
    <n v="3.3"/>
    <x v="2"/>
    <n v="9792"/>
    <x v="43"/>
  </r>
  <r>
    <s v="B00LOD70SC"/>
    <x v="402"/>
    <x v="4"/>
    <x v="304"/>
    <x v="231"/>
    <n v="0.15"/>
    <n v="4.3"/>
    <x v="0"/>
    <n v="2450"/>
    <x v="724"/>
  </r>
  <r>
    <s v="B09X76VL5L"/>
    <x v="403"/>
    <x v="2"/>
    <x v="44"/>
    <x v="186"/>
    <n v="0.54"/>
    <n v="3.7"/>
    <x v="0"/>
    <n v="676"/>
    <x v="725"/>
  </r>
  <r>
    <s v="B091JF2TFD"/>
    <x v="276"/>
    <x v="2"/>
    <x v="7"/>
    <x v="49"/>
    <n v="0.62"/>
    <n v="3.9"/>
    <x v="0"/>
    <n v="1173"/>
    <x v="726"/>
  </r>
  <r>
    <s v="B07S7DCJKS"/>
    <x v="404"/>
    <x v="1"/>
    <x v="1"/>
    <x v="6"/>
    <n v="0.6"/>
    <n v="4.3"/>
    <x v="0"/>
    <n v="9998"/>
    <x v="727"/>
  </r>
  <r>
    <s v="B09NC2TY11"/>
    <x v="175"/>
    <x v="2"/>
    <x v="209"/>
    <x v="143"/>
    <n v="0.57999999999999996"/>
    <n v="4.0999999999999996"/>
    <x v="0"/>
    <n v="5852"/>
    <x v="728"/>
  </r>
  <r>
    <s v="B0BDS8MY8J"/>
    <x v="39"/>
    <x v="1"/>
    <x v="1"/>
    <x v="8"/>
    <n v="0.8"/>
    <n v="4.2"/>
    <x v="0"/>
    <n v="362"/>
    <x v="729"/>
  </r>
  <r>
    <s v="B09X7DY7Q4"/>
    <x v="366"/>
    <x v="2"/>
    <x v="305"/>
    <x v="135"/>
    <n v="0.48"/>
    <n v="4.5"/>
    <x v="1"/>
    <n v="205052"/>
    <x v="730"/>
  </r>
  <r>
    <s v="B09YV575RK"/>
    <x v="186"/>
    <x v="2"/>
    <x v="209"/>
    <x v="129"/>
    <n v="0.75"/>
    <n v="4"/>
    <x v="0"/>
    <n v="9090"/>
    <x v="731"/>
  </r>
  <r>
    <s v="B08LW31NQ6"/>
    <x v="369"/>
    <x v="1"/>
    <x v="306"/>
    <x v="232"/>
    <n v="0.5"/>
    <n v="4.5"/>
    <x v="1"/>
    <n v="4099"/>
    <x v="732"/>
  </r>
  <r>
    <s v="B09ND94ZRG"/>
    <x v="287"/>
    <x v="2"/>
    <x v="59"/>
    <x v="143"/>
    <n v="0.82"/>
    <n v="3.5"/>
    <x v="0"/>
    <n v="12966"/>
    <x v="733"/>
  </r>
  <r>
    <s v="B00P93X6EK"/>
    <x v="311"/>
    <x v="4"/>
    <x v="253"/>
    <x v="190"/>
    <n v="0.02"/>
    <n v="4.5"/>
    <x v="1"/>
    <n v="4428"/>
    <x v="734"/>
  </r>
  <r>
    <s v="B07KRCW6LZ"/>
    <x v="26"/>
    <x v="1"/>
    <x v="29"/>
    <x v="28"/>
    <n v="0.38"/>
    <n v="4.3"/>
    <x v="0"/>
    <n v="12093"/>
    <x v="42"/>
  </r>
  <r>
    <s v="B0994GP1CX"/>
    <x v="405"/>
    <x v="1"/>
    <x v="46"/>
    <x v="8"/>
    <n v="0.88"/>
    <n v="3.3"/>
    <x v="2"/>
    <n v="5692"/>
    <x v="735"/>
  </r>
  <r>
    <s v="B07H8W9PB6"/>
    <x v="406"/>
    <x v="1"/>
    <x v="307"/>
    <x v="6"/>
    <n v="0.65"/>
    <n v="4.0999999999999996"/>
    <x v="0"/>
    <n v="21"/>
    <x v="736"/>
  </r>
  <r>
    <s v="B09NNHFSSF"/>
    <x v="407"/>
    <x v="2"/>
    <x v="168"/>
    <x v="233"/>
    <n v="0.56999999999999995"/>
    <n v="3.8"/>
    <x v="0"/>
    <n v="1880"/>
    <x v="737"/>
  </r>
  <r>
    <s v="B08D9NDZ1Y"/>
    <x v="408"/>
    <x v="1"/>
    <x v="183"/>
    <x v="234"/>
    <n v="0.08"/>
    <n v="3.5"/>
    <x v="0"/>
    <n v="21762"/>
    <x v="738"/>
  </r>
  <r>
    <s v="B0085IATT6"/>
    <x v="409"/>
    <x v="1"/>
    <x v="25"/>
    <x v="135"/>
    <n v="0.5"/>
    <n v="4.0999999999999996"/>
    <x v="0"/>
    <n v="22375"/>
    <x v="739"/>
  </r>
  <r>
    <s v="B08WJ86PV2"/>
    <x v="410"/>
    <x v="1"/>
    <x v="8"/>
    <x v="235"/>
    <n v="0.7"/>
    <n v="4.5"/>
    <x v="1"/>
    <n v="2453"/>
    <x v="740"/>
  </r>
  <r>
    <s v="B078HRR1XV"/>
    <x v="411"/>
    <x v="1"/>
    <x v="308"/>
    <x v="106"/>
    <n v="0.3"/>
    <n v="4.4000000000000004"/>
    <x v="0"/>
    <n v="13544"/>
    <x v="741"/>
  </r>
  <r>
    <s v="B09P22HXH6"/>
    <x v="412"/>
    <x v="1"/>
    <x v="309"/>
    <x v="236"/>
    <n v="0.66"/>
    <n v="4.0999999999999996"/>
    <x v="0"/>
    <n v="10976"/>
    <x v="742"/>
  </r>
  <r>
    <s v="B00LM4X3XE"/>
    <x v="351"/>
    <x v="4"/>
    <x v="293"/>
    <x v="201"/>
    <n v="0.1"/>
    <n v="4.3"/>
    <x v="0"/>
    <n v="3061"/>
    <x v="743"/>
  </r>
  <r>
    <s v="B09YLFHFDW"/>
    <x v="413"/>
    <x v="2"/>
    <x v="44"/>
    <x v="237"/>
    <n v="0.43"/>
    <n v="3.6"/>
    <x v="0"/>
    <n v="2272"/>
    <x v="744"/>
  </r>
  <r>
    <s v="B07YWS9SP9"/>
    <x v="342"/>
    <x v="1"/>
    <x v="23"/>
    <x v="8"/>
    <n v="0.4"/>
    <n v="4"/>
    <x v="0"/>
    <n v="7601"/>
    <x v="745"/>
  </r>
  <r>
    <s v="B002PD61Y4"/>
    <x v="29"/>
    <x v="1"/>
    <x v="31"/>
    <x v="29"/>
    <n v="0.57999999999999996"/>
    <n v="4.0999999999999996"/>
    <x v="0"/>
    <n v="8131"/>
    <x v="44"/>
  </r>
  <r>
    <s v="B08WLY8V9S"/>
    <x v="414"/>
    <x v="1"/>
    <x v="285"/>
    <x v="12"/>
    <n v="0.53"/>
    <n v="4.5"/>
    <x v="1"/>
    <n v="4219"/>
    <x v="746"/>
  </r>
  <r>
    <s v="B0873L7J6X"/>
    <x v="415"/>
    <x v="2"/>
    <x v="72"/>
    <x v="46"/>
    <n v="0.63"/>
    <n v="4.2"/>
    <x v="0"/>
    <n v="42775"/>
    <x v="747"/>
  </r>
  <r>
    <s v="B07YNHCW6N"/>
    <x v="416"/>
    <x v="1"/>
    <x v="125"/>
    <x v="79"/>
    <n v="0.78"/>
    <n v="4.3"/>
    <x v="0"/>
    <n v="5556"/>
    <x v="748"/>
  </r>
  <r>
    <s v="B07232M876"/>
    <x v="23"/>
    <x v="1"/>
    <x v="1"/>
    <x v="31"/>
    <n v="0.5"/>
    <n v="4.2"/>
    <x v="0"/>
    <n v="92595"/>
    <x v="47"/>
  </r>
  <r>
    <s v="B01MQ2A86A"/>
    <x v="268"/>
    <x v="1"/>
    <x v="237"/>
    <x v="238"/>
    <n v="0.21"/>
    <n v="4.5999999999999996"/>
    <x v="1"/>
    <n v="12375"/>
    <x v="749"/>
  </r>
  <r>
    <s v="B00KIE28X0"/>
    <x v="417"/>
    <x v="5"/>
    <x v="310"/>
    <x v="239"/>
    <n v="0"/>
    <n v="4.5"/>
    <x v="1"/>
    <n v="5882"/>
    <x v="750"/>
  </r>
  <r>
    <s v="B08BQ947H3"/>
    <x v="245"/>
    <x v="1"/>
    <x v="4"/>
    <x v="159"/>
    <n v="0"/>
    <n v="4.3"/>
    <x v="0"/>
    <n v="10833"/>
    <x v="459"/>
  </r>
  <r>
    <s v="B0BHYJ8CVF"/>
    <x v="275"/>
    <x v="1"/>
    <x v="176"/>
    <x v="38"/>
    <n v="0.23"/>
    <n v="4.0999999999999996"/>
    <x v="0"/>
    <n v="10443"/>
    <x v="751"/>
  </r>
  <r>
    <s v="B0BCVJ3PVP"/>
    <x v="418"/>
    <x v="1"/>
    <x v="7"/>
    <x v="49"/>
    <n v="0.62"/>
    <n v="4.5"/>
    <x v="1"/>
    <n v="434"/>
    <x v="752"/>
  </r>
  <r>
    <s v="B0B2931FCV"/>
    <x v="419"/>
    <x v="2"/>
    <x v="29"/>
    <x v="240"/>
    <n v="0.76"/>
    <n v="3.5"/>
    <x v="0"/>
    <n v="1913"/>
    <x v="753"/>
  </r>
  <r>
    <s v="B09TMZ1MF8"/>
    <x v="420"/>
    <x v="1"/>
    <x v="311"/>
    <x v="241"/>
    <n v="0.56999999999999995"/>
    <n v="4.4000000000000004"/>
    <x v="0"/>
    <n v="3029"/>
    <x v="754"/>
  </r>
  <r>
    <s v="B07VV37FT4"/>
    <x v="281"/>
    <x v="4"/>
    <x v="297"/>
    <x v="187"/>
    <n v="0"/>
    <n v="4.2"/>
    <x v="0"/>
    <n v="2628"/>
    <x v="755"/>
  </r>
  <r>
    <s v="B07P681N66"/>
    <x v="32"/>
    <x v="1"/>
    <x v="33"/>
    <x v="32"/>
    <n v="0.45"/>
    <n v="4.4000000000000004"/>
    <x v="0"/>
    <n v="24780"/>
    <x v="48"/>
  </r>
  <r>
    <s v="B07JB2Y4SR"/>
    <x v="421"/>
    <x v="5"/>
    <x v="293"/>
    <x v="201"/>
    <n v="0.1"/>
    <n v="4.4000000000000004"/>
    <x v="0"/>
    <n v="10718"/>
    <x v="756"/>
  </r>
  <r>
    <s v="B08KRMK9LZ"/>
    <x v="422"/>
    <x v="2"/>
    <x v="312"/>
    <x v="143"/>
    <n v="0.66"/>
    <n v="4.2"/>
    <x v="0"/>
    <n v="6233"/>
    <x v="757"/>
  </r>
  <r>
    <s v="B08LT9BMPP"/>
    <x v="336"/>
    <x v="1"/>
    <x v="268"/>
    <x v="171"/>
    <n v="0.25"/>
    <n v="4.5"/>
    <x v="1"/>
    <n v="10541"/>
    <x v="758"/>
  </r>
  <r>
    <s v="B082T6V3DT"/>
    <x v="33"/>
    <x v="1"/>
    <x v="34"/>
    <x v="34"/>
    <n v="0.62"/>
    <n v="4.3"/>
    <x v="0"/>
    <n v="8188"/>
    <x v="50"/>
  </r>
  <r>
    <s v="B0814ZY6FP"/>
    <x v="305"/>
    <x v="2"/>
    <x v="25"/>
    <x v="77"/>
    <n v="0.25"/>
    <n v="3.8"/>
    <x v="0"/>
    <n v="10751"/>
    <x v="759"/>
  </r>
  <r>
    <s v="B09F3PDDRF"/>
    <x v="72"/>
    <x v="1"/>
    <x v="12"/>
    <x v="8"/>
    <n v="0.65"/>
    <n v="3.9"/>
    <x v="0"/>
    <n v="817"/>
    <x v="760"/>
  </r>
  <r>
    <s v="B07X963JNS"/>
    <x v="240"/>
    <x v="2"/>
    <x v="313"/>
    <x v="79"/>
    <n v="0.64"/>
    <n v="4"/>
    <x v="0"/>
    <n v="36384"/>
    <x v="761"/>
  </r>
  <r>
    <s v="B09LD3116F"/>
    <x v="423"/>
    <x v="2"/>
    <x v="314"/>
    <x v="145"/>
    <n v="0.38"/>
    <n v="4.0999999999999996"/>
    <x v="0"/>
    <n v="3606"/>
    <x v="762"/>
  </r>
  <r>
    <s v="B08Y5QJTVK"/>
    <x v="424"/>
    <x v="2"/>
    <x v="315"/>
    <x v="242"/>
    <n v="0.42"/>
    <n v="4.4000000000000004"/>
    <x v="0"/>
    <n v="357"/>
    <x v="763"/>
  </r>
  <r>
    <s v="B00LY1FN1K"/>
    <x v="425"/>
    <x v="5"/>
    <x v="316"/>
    <x v="243"/>
    <n v="0.13"/>
    <n v="4.4000000000000004"/>
    <x v="0"/>
    <n v="10170"/>
    <x v="764"/>
  </r>
  <r>
    <s v="B07DJ5KYDZ"/>
    <x v="426"/>
    <x v="1"/>
    <x v="118"/>
    <x v="244"/>
    <n v="0.55000000000000004"/>
    <n v="4.4000000000000004"/>
    <x v="0"/>
    <n v="4598"/>
    <x v="765"/>
  </r>
  <r>
    <s v="B009LJ2BXA"/>
    <x v="427"/>
    <x v="1"/>
    <x v="37"/>
    <x v="8"/>
    <n v="0.35"/>
    <n v="3.5"/>
    <x v="0"/>
    <n v="7222"/>
    <x v="766"/>
  </r>
  <r>
    <s v="B09BVCVTBC"/>
    <x v="428"/>
    <x v="1"/>
    <x v="317"/>
    <x v="163"/>
    <n v="0.24"/>
    <n v="4.5"/>
    <x v="1"/>
    <n v="1271"/>
    <x v="767"/>
  </r>
  <r>
    <s v="B0BFWGBX61"/>
    <x v="35"/>
    <x v="1"/>
    <x v="1"/>
    <x v="1"/>
    <n v="0.43"/>
    <n v="4.0999999999999996"/>
    <x v="0"/>
    <n v="314"/>
    <x v="52"/>
  </r>
  <r>
    <s v="B07SY4C3TD"/>
    <x v="429"/>
    <x v="1"/>
    <x v="318"/>
    <x v="245"/>
    <n v="0.18"/>
    <n v="4.4000000000000004"/>
    <x v="0"/>
    <n v="3219"/>
    <x v="768"/>
  </r>
  <r>
    <s v="B094JB13XL"/>
    <x v="175"/>
    <x v="2"/>
    <x v="209"/>
    <x v="143"/>
    <n v="0.57999999999999996"/>
    <n v="4.0999999999999996"/>
    <x v="0"/>
    <n v="38879"/>
    <x v="769"/>
  </r>
  <r>
    <s v="B08CRRQK6Z"/>
    <x v="430"/>
    <x v="2"/>
    <x v="208"/>
    <x v="246"/>
    <n v="0.6"/>
    <n v="4.2"/>
    <x v="0"/>
    <n v="4541"/>
    <x v="770"/>
  </r>
  <r>
    <s v="B08MTLLSL8"/>
    <x v="182"/>
    <x v="2"/>
    <x v="0"/>
    <x v="175"/>
    <n v="0.69"/>
    <n v="4.2"/>
    <x v="0"/>
    <n v="76042"/>
    <x v="771"/>
  </r>
  <r>
    <s v="B08Y57TPDM"/>
    <x v="431"/>
    <x v="2"/>
    <x v="315"/>
    <x v="242"/>
    <n v="0.42"/>
    <n v="4.3"/>
    <x v="0"/>
    <n v="485"/>
    <x v="772"/>
  </r>
  <r>
    <s v="B09CYTJV3N"/>
    <x v="432"/>
    <x v="2"/>
    <x v="206"/>
    <x v="143"/>
    <n v="0.25"/>
    <n v="4.3"/>
    <x v="0"/>
    <n v="44696"/>
    <x v="773"/>
  </r>
  <r>
    <s v="B07GLNJC25"/>
    <x v="342"/>
    <x v="1"/>
    <x v="319"/>
    <x v="6"/>
    <n v="0.34"/>
    <n v="3.7"/>
    <x v="0"/>
    <n v="8566"/>
    <x v="774"/>
  </r>
  <r>
    <s v="B08FY4FG5X"/>
    <x v="433"/>
    <x v="2"/>
    <x v="37"/>
    <x v="79"/>
    <n v="0.74"/>
    <n v="3.9"/>
    <x v="0"/>
    <n v="13049"/>
    <x v="775"/>
  </r>
  <r>
    <s v="B07TMCXRFV"/>
    <x v="434"/>
    <x v="1"/>
    <x v="320"/>
    <x v="28"/>
    <n v="0.23"/>
    <n v="4.5"/>
    <x v="1"/>
    <n v="16680"/>
    <x v="776"/>
  </r>
  <r>
    <s v="B01FSYQ2A4"/>
    <x v="243"/>
    <x v="2"/>
    <x v="92"/>
    <x v="157"/>
    <n v="0.53"/>
    <n v="4.0999999999999996"/>
    <x v="0"/>
    <n v="97174"/>
    <x v="777"/>
  </r>
  <r>
    <s v="B00LZPQVMK"/>
    <x v="435"/>
    <x v="4"/>
    <x v="321"/>
    <x v="247"/>
    <n v="0.15"/>
    <n v="4"/>
    <x v="0"/>
    <n v="3686"/>
    <x v="778"/>
  </r>
  <r>
    <s v="B08X77LM8C"/>
    <x v="436"/>
    <x v="2"/>
    <x v="24"/>
    <x v="8"/>
    <n v="0.9"/>
    <n v="3.8"/>
    <x v="0"/>
    <n v="594"/>
    <x v="779"/>
  </r>
  <r>
    <s v="B01EJ5MM5M"/>
    <x v="437"/>
    <x v="1"/>
    <x v="322"/>
    <x v="248"/>
    <n v="0.1"/>
    <n v="3.4"/>
    <x v="2"/>
    <n v="12185"/>
    <x v="780"/>
  </r>
  <r>
    <s v="B08J82K4GX"/>
    <x v="438"/>
    <x v="1"/>
    <x v="323"/>
    <x v="249"/>
    <n v="0.47"/>
    <n v="4.3"/>
    <x v="0"/>
    <n v="2623"/>
    <x v="781"/>
  </r>
  <r>
    <s v="B07Z1Z77ZZ"/>
    <x v="349"/>
    <x v="1"/>
    <x v="63"/>
    <x v="8"/>
    <n v="0.55000000000000004"/>
    <n v="4.3"/>
    <x v="0"/>
    <n v="9701"/>
    <x v="782"/>
  </r>
  <r>
    <s v="B00DJ5N9VK"/>
    <x v="439"/>
    <x v="7"/>
    <x v="221"/>
    <x v="250"/>
    <n v="0"/>
    <n v="4.3"/>
    <x v="0"/>
    <n v="15867"/>
    <x v="783"/>
  </r>
  <r>
    <s v="B0B4DT8MKT"/>
    <x v="37"/>
    <x v="1"/>
    <x v="39"/>
    <x v="38"/>
    <n v="0.77"/>
    <n v="4.2"/>
    <x v="0"/>
    <n v="656"/>
    <x v="56"/>
  </r>
  <r>
    <s v="B08FGNPQ9X"/>
    <x v="440"/>
    <x v="1"/>
    <x v="33"/>
    <x v="43"/>
    <n v="0.6"/>
    <n v="4.0999999999999996"/>
    <x v="0"/>
    <n v="10725"/>
    <x v="784"/>
  </r>
  <r>
    <s v="B07NTKGW45"/>
    <x v="441"/>
    <x v="1"/>
    <x v="324"/>
    <x v="12"/>
    <n v="0.56000000000000005"/>
    <n v="4"/>
    <x v="0"/>
    <n v="3025"/>
    <x v="785"/>
  </r>
  <r>
    <s v="B08CDKQ8T6"/>
    <x v="4"/>
    <x v="1"/>
    <x v="3"/>
    <x v="1"/>
    <n v="0.56000000000000005"/>
    <n v="4.3"/>
    <x v="0"/>
    <n v="7064"/>
    <x v="57"/>
  </r>
  <r>
    <s v="B08J4PL1Z3"/>
    <x v="442"/>
    <x v="1"/>
    <x v="154"/>
    <x v="93"/>
    <n v="0.53"/>
    <n v="4"/>
    <x v="0"/>
    <n v="5736"/>
    <x v="786"/>
  </r>
  <r>
    <s v="B07XJWTYM2"/>
    <x v="198"/>
    <x v="2"/>
    <x v="325"/>
    <x v="20"/>
    <n v="0.16"/>
    <n v="4.0999999999999996"/>
    <x v="0"/>
    <n v="72563"/>
    <x v="787"/>
  </r>
  <r>
    <s v="B09939XJX8"/>
    <x v="384"/>
    <x v="1"/>
    <x v="326"/>
    <x v="68"/>
    <n v="0.76"/>
    <n v="4"/>
    <x v="0"/>
    <n v="1026"/>
    <x v="788"/>
  </r>
  <r>
    <s v="B09MDCZJXS"/>
    <x v="443"/>
    <x v="1"/>
    <x v="33"/>
    <x v="177"/>
    <n v="0.78"/>
    <n v="3.8"/>
    <x v="0"/>
    <n v="2043"/>
    <x v="789"/>
  </r>
  <r>
    <s v="B08CTQP51L"/>
    <x v="333"/>
    <x v="1"/>
    <x v="97"/>
    <x v="38"/>
    <n v="0.75"/>
    <n v="4.2"/>
    <x v="0"/>
    <n v="4149"/>
    <x v="790"/>
  </r>
  <r>
    <s v="B0BG62HMDJ"/>
    <x v="444"/>
    <x v="1"/>
    <x v="7"/>
    <x v="251"/>
    <n v="0.36"/>
    <n v="4.3"/>
    <x v="0"/>
    <n v="74"/>
    <x v="791"/>
  </r>
  <r>
    <s v="B08GTYFC37"/>
    <x v="174"/>
    <x v="1"/>
    <x v="327"/>
    <x v="252"/>
    <n v="0.68"/>
    <n v="4.4000000000000004"/>
    <x v="0"/>
    <n v="41398"/>
    <x v="792"/>
  </r>
  <r>
    <s v="B08SBH499M"/>
    <x v="327"/>
    <x v="1"/>
    <x v="37"/>
    <x v="253"/>
    <n v="0.5"/>
    <n v="4.0999999999999996"/>
    <x v="0"/>
    <n v="5195"/>
    <x v="793"/>
  </r>
  <r>
    <s v="B08FYB5HHK"/>
    <x v="26"/>
    <x v="1"/>
    <x v="33"/>
    <x v="20"/>
    <n v="0.4"/>
    <n v="4.5"/>
    <x v="1"/>
    <n v="22420"/>
    <x v="794"/>
  </r>
  <r>
    <s v="B0994GFWBH"/>
    <x v="39"/>
    <x v="1"/>
    <x v="41"/>
    <x v="8"/>
    <n v="0.86"/>
    <n v="4"/>
    <x v="0"/>
    <n v="1313"/>
    <x v="60"/>
  </r>
  <r>
    <s v="B0B5GJRTHB"/>
    <x v="445"/>
    <x v="2"/>
    <x v="243"/>
    <x v="20"/>
    <n v="0.56000000000000005"/>
    <n v="4.2"/>
    <x v="0"/>
    <n v="2284"/>
    <x v="795"/>
  </r>
  <r>
    <s v="B09GBBJV72"/>
    <x v="274"/>
    <x v="1"/>
    <x v="328"/>
    <x v="32"/>
    <n v="0.36"/>
    <n v="3.9"/>
    <x v="0"/>
    <n v="427"/>
    <x v="796"/>
  </r>
  <r>
    <s v="B07P434WJY"/>
    <x v="446"/>
    <x v="1"/>
    <x v="125"/>
    <x v="20"/>
    <n v="0.73"/>
    <n v="4.3"/>
    <x v="0"/>
    <n v="1367"/>
    <x v="797"/>
  </r>
  <r>
    <s v="B07T9FV9YP"/>
    <x v="447"/>
    <x v="1"/>
    <x v="81"/>
    <x v="15"/>
    <n v="0.57999999999999996"/>
    <n v="4"/>
    <x v="0"/>
    <n v="13199"/>
    <x v="798"/>
  </r>
  <r>
    <s v="B01GGKZ0V6"/>
    <x v="40"/>
    <x v="1"/>
    <x v="2"/>
    <x v="40"/>
    <n v="0.61"/>
    <n v="4.2"/>
    <x v="0"/>
    <n v="29746"/>
    <x v="61"/>
  </r>
  <r>
    <s v="B08WKFSN84"/>
    <x v="54"/>
    <x v="1"/>
    <x v="97"/>
    <x v="0"/>
    <n v="0.66"/>
    <n v="4.3"/>
    <x v="0"/>
    <n v="2806"/>
    <x v="172"/>
  </r>
  <r>
    <s v="B09TBCVJS3"/>
    <x v="448"/>
    <x v="2"/>
    <x v="329"/>
    <x v="136"/>
    <n v="0.25"/>
    <n v="4.2"/>
    <x v="0"/>
    <n v="30355"/>
    <x v="799"/>
  </r>
  <r>
    <s v="B08TR61BVK"/>
    <x v="449"/>
    <x v="1"/>
    <x v="8"/>
    <x v="38"/>
    <n v="0.8"/>
    <n v="4.2"/>
    <x v="0"/>
    <n v="2868"/>
    <x v="800"/>
  </r>
  <r>
    <s v="B0B2CPVXHX"/>
    <x v="333"/>
    <x v="1"/>
    <x v="97"/>
    <x v="38"/>
    <n v="0.75"/>
    <n v="4.0999999999999996"/>
    <x v="0"/>
    <n v="670"/>
    <x v="801"/>
  </r>
  <r>
    <s v="B08XNL93PL"/>
    <x v="450"/>
    <x v="4"/>
    <x v="92"/>
    <x v="43"/>
    <n v="0.53"/>
    <n v="4.3"/>
    <x v="0"/>
    <n v="3530"/>
    <x v="802"/>
  </r>
  <r>
    <s v="B088GXTJM3"/>
    <x v="367"/>
    <x v="2"/>
    <x v="154"/>
    <x v="49"/>
    <n v="0.46"/>
    <n v="4.3"/>
    <x v="0"/>
    <n v="6183"/>
    <x v="803"/>
  </r>
  <r>
    <s v="B099S26HWG"/>
    <x v="311"/>
    <x v="4"/>
    <x v="330"/>
    <x v="254"/>
    <n v="0"/>
    <n v="4.2"/>
    <x v="0"/>
    <n v="419"/>
    <x v="804"/>
  </r>
  <r>
    <s v="B08461VC1Z"/>
    <x v="451"/>
    <x v="1"/>
    <x v="29"/>
    <x v="171"/>
    <n v="0.5"/>
    <n v="4.5"/>
    <x v="1"/>
    <n v="7317"/>
    <x v="805"/>
  </r>
  <r>
    <s v="B00K32PEW4"/>
    <x v="452"/>
    <x v="4"/>
    <x v="331"/>
    <x v="255"/>
    <n v="0"/>
    <n v="4.4000000000000004"/>
    <x v="0"/>
    <n v="4426"/>
    <x v="806"/>
  </r>
  <r>
    <s v="B09F9YQQ7B"/>
    <x v="41"/>
    <x v="2"/>
    <x v="13"/>
    <x v="13"/>
    <n v="0.44"/>
    <n v="4.2"/>
    <x v="0"/>
    <n v="45237"/>
    <x v="807"/>
  </r>
  <r>
    <s v="B07LFWP97N"/>
    <x v="365"/>
    <x v="1"/>
    <x v="54"/>
    <x v="0"/>
    <n v="0.76"/>
    <n v="4.0999999999999996"/>
    <x v="0"/>
    <n v="1092"/>
    <x v="808"/>
  </r>
  <r>
    <s v="B0746N6WML"/>
    <x v="453"/>
    <x v="4"/>
    <x v="332"/>
    <x v="225"/>
    <n v="0.24"/>
    <n v="4.3"/>
    <x v="0"/>
    <n v="2493"/>
    <x v="809"/>
  </r>
  <r>
    <s v="B07W9KYT62"/>
    <x v="335"/>
    <x v="1"/>
    <x v="209"/>
    <x v="46"/>
    <n v="0.38"/>
    <n v="4.4000000000000004"/>
    <x v="0"/>
    <n v="12679"/>
    <x v="810"/>
  </r>
  <r>
    <s v="B0B5ZF3NRK"/>
    <x v="46"/>
    <x v="1"/>
    <x v="12"/>
    <x v="22"/>
    <n v="0.42"/>
    <n v="4.0999999999999996"/>
    <x v="0"/>
    <n v="210"/>
    <x v="69"/>
  </r>
  <r>
    <s v="B08D9MNH4B"/>
    <x v="454"/>
    <x v="1"/>
    <x v="333"/>
    <x v="256"/>
    <n v="0.16"/>
    <n v="3.6"/>
    <x v="0"/>
    <n v="4199"/>
    <x v="811"/>
  </r>
  <r>
    <s v="B078G6ZF5Z"/>
    <x v="45"/>
    <x v="2"/>
    <x v="154"/>
    <x v="77"/>
    <n v="0.42"/>
    <n v="4"/>
    <x v="0"/>
    <n v="14403"/>
    <x v="812"/>
  </r>
  <r>
    <s v="B09MKG4ZCM"/>
    <x v="455"/>
    <x v="1"/>
    <x v="334"/>
    <x v="43"/>
    <n v="0.48"/>
    <n v="4"/>
    <x v="0"/>
    <n v="11113"/>
    <x v="813"/>
  </r>
  <r>
    <s v="B07RZZ1QSW"/>
    <x v="456"/>
    <x v="2"/>
    <x v="335"/>
    <x v="10"/>
    <n v="0.59"/>
    <n v="4.4000000000000004"/>
    <x v="0"/>
    <n v="10773"/>
    <x v="814"/>
  </r>
  <r>
    <s v="B08BCKN299"/>
    <x v="2"/>
    <x v="2"/>
    <x v="218"/>
    <x v="8"/>
    <n v="0.88"/>
    <n v="3.9"/>
    <x v="0"/>
    <n v="6491"/>
    <x v="471"/>
  </r>
  <r>
    <s v="B07222HQKP"/>
    <x v="457"/>
    <x v="1"/>
    <x v="336"/>
    <x v="8"/>
    <n v="0.34"/>
    <n v="4.3"/>
    <x v="0"/>
    <n v="13944"/>
    <x v="815"/>
  </r>
  <r>
    <s v="B00NFD0ETQ"/>
    <x v="336"/>
    <x v="1"/>
    <x v="337"/>
    <x v="257"/>
    <n v="0.31"/>
    <n v="4.5999999999999996"/>
    <x v="1"/>
    <n v="10760"/>
    <x v="816"/>
  </r>
  <r>
    <s v="B075DB1F13"/>
    <x v="458"/>
    <x v="2"/>
    <x v="338"/>
    <x v="68"/>
    <n v="0"/>
    <n v="4.4000000000000004"/>
    <x v="0"/>
    <n v="25996"/>
    <x v="817"/>
  </r>
  <r>
    <s v="B0148NPH9I"/>
    <x v="386"/>
    <x v="1"/>
    <x v="339"/>
    <x v="258"/>
    <n v="0.17"/>
    <n v="4.5"/>
    <x v="1"/>
    <n v="16146"/>
    <x v="818"/>
  </r>
  <r>
    <s v="B01JOFKL0A"/>
    <x v="459"/>
    <x v="1"/>
    <x v="340"/>
    <x v="259"/>
    <n v="0.17"/>
    <n v="3.9"/>
    <x v="0"/>
    <n v="8280"/>
    <x v="819"/>
  </r>
  <r>
    <s v="B09Q8HMKZX"/>
    <x v="42"/>
    <x v="1"/>
    <x v="42"/>
    <x v="3"/>
    <n v="0.62"/>
    <n v="4.0999999999999996"/>
    <x v="0"/>
    <n v="450"/>
    <x v="64"/>
  </r>
  <r>
    <s v="B079S811J3"/>
    <x v="447"/>
    <x v="1"/>
    <x v="135"/>
    <x v="43"/>
    <n v="0.34"/>
    <n v="4.3"/>
    <x v="0"/>
    <n v="14237"/>
    <x v="820"/>
  </r>
  <r>
    <s v="B0083T231O"/>
    <x v="460"/>
    <x v="2"/>
    <x v="145"/>
    <x v="38"/>
    <n v="0.14000000000000001"/>
    <n v="4.5"/>
    <x v="1"/>
    <n v="20668"/>
    <x v="821"/>
  </r>
  <r>
    <s v="B086PXQ2R4"/>
    <x v="461"/>
    <x v="4"/>
    <x v="341"/>
    <x v="174"/>
    <n v="0"/>
    <n v="4.5"/>
    <x v="1"/>
    <n v="1674"/>
    <x v="822"/>
  </r>
  <r>
    <s v="B07L1N3TJX"/>
    <x v="462"/>
    <x v="1"/>
    <x v="79"/>
    <x v="163"/>
    <n v="0.51"/>
    <n v="3.6"/>
    <x v="0"/>
    <n v="7689"/>
    <x v="823"/>
  </r>
  <r>
    <s v="B07YFWVRCM"/>
    <x v="463"/>
    <x v="2"/>
    <x v="136"/>
    <x v="260"/>
    <n v="0.69"/>
    <n v="4.0999999999999996"/>
    <x v="0"/>
    <n v="5554"/>
    <x v="824"/>
  </r>
  <r>
    <s v="B01GGKYKQM"/>
    <x v="44"/>
    <x v="1"/>
    <x v="9"/>
    <x v="11"/>
    <n v="0.69"/>
    <n v="4.3"/>
    <x v="0"/>
    <n v="20053"/>
    <x v="67"/>
  </r>
  <r>
    <s v="B08TDJ5BVF"/>
    <x v="325"/>
    <x v="1"/>
    <x v="242"/>
    <x v="261"/>
    <n v="0"/>
    <n v="3.8"/>
    <x v="0"/>
    <n v="3344"/>
    <x v="825"/>
  </r>
  <r>
    <s v="B09XXZXQC1"/>
    <x v="464"/>
    <x v="1"/>
    <x v="45"/>
    <x v="262"/>
    <n v="0.28999999999999998"/>
    <n v="4.5999999999999996"/>
    <x v="1"/>
    <n v="2886"/>
    <x v="826"/>
  </r>
  <r>
    <s v="B083T5G5PM"/>
    <x v="465"/>
    <x v="2"/>
    <x v="302"/>
    <x v="263"/>
    <n v="0.25"/>
    <n v="4.0999999999999996"/>
    <x v="0"/>
    <n v="98250"/>
    <x v="827"/>
  </r>
  <r>
    <s v="B0BHVPTM2C"/>
    <x v="466"/>
    <x v="1"/>
    <x v="342"/>
    <x v="264"/>
    <n v="0.8"/>
    <n v="4"/>
    <x v="0"/>
    <n v="75"/>
    <x v="828"/>
  </r>
  <r>
    <s v="B0B86CDHL1"/>
    <x v="45"/>
    <x v="1"/>
    <x v="12"/>
    <x v="12"/>
    <n v="0.61"/>
    <n v="4.5"/>
    <x v="1"/>
    <n v="149"/>
    <x v="68"/>
  </r>
  <r>
    <s v="B01NBX5RSB"/>
    <x v="467"/>
    <x v="1"/>
    <x v="343"/>
    <x v="265"/>
    <n v="0.5"/>
    <n v="4.3"/>
    <x v="0"/>
    <n v="2585"/>
    <x v="829"/>
  </r>
  <r>
    <s v="B08MWJTST6"/>
    <x v="228"/>
    <x v="2"/>
    <x v="17"/>
    <x v="49"/>
    <n v="0.79"/>
    <n v="4"/>
    <x v="0"/>
    <n v="5072"/>
    <x v="830"/>
  </r>
  <r>
    <s v="B07R99NBVB"/>
    <x v="468"/>
    <x v="6"/>
    <x v="14"/>
    <x v="22"/>
    <n v="0.57999999999999996"/>
    <n v="4.5"/>
    <x v="1"/>
    <n v="5985"/>
    <x v="831"/>
  </r>
  <r>
    <s v="B08R69VDHT"/>
    <x v="47"/>
    <x v="1"/>
    <x v="46"/>
    <x v="6"/>
    <n v="0.77"/>
    <n v="4"/>
    <x v="0"/>
    <n v="7732"/>
    <x v="71"/>
  </r>
  <r>
    <s v="B00LY12TH6"/>
    <x v="469"/>
    <x v="5"/>
    <x v="36"/>
    <x v="243"/>
    <n v="0"/>
    <n v="4.5"/>
    <x v="1"/>
    <n v="9427"/>
    <x v="832"/>
  </r>
  <r>
    <s v="B09RWZRCP1"/>
    <x v="3"/>
    <x v="1"/>
    <x v="0"/>
    <x v="8"/>
    <n v="0.6"/>
    <n v="4.0999999999999996"/>
    <x v="0"/>
    <n v="1780"/>
    <x v="72"/>
  </r>
  <r>
    <s v="B08497Z1MQ"/>
    <x v="274"/>
    <x v="1"/>
    <x v="23"/>
    <x v="11"/>
    <n v="0.14000000000000001"/>
    <n v="4.3"/>
    <x v="0"/>
    <n v="2301"/>
    <x v="833"/>
  </r>
  <r>
    <s v="B07KNM95JK"/>
    <x v="470"/>
    <x v="1"/>
    <x v="120"/>
    <x v="266"/>
    <n v="0.48"/>
    <n v="4.0999999999999996"/>
    <x v="0"/>
    <n v="2535"/>
    <x v="834"/>
  </r>
  <r>
    <s v="B09Q3M3WLJ"/>
    <x v="471"/>
    <x v="1"/>
    <x v="0"/>
    <x v="38"/>
    <n v="0.73"/>
    <n v="4"/>
    <x v="0"/>
    <n v="691"/>
    <x v="835"/>
  </r>
  <r>
    <s v="B09B9SPC7F"/>
    <x v="472"/>
    <x v="1"/>
    <x v="7"/>
    <x v="49"/>
    <n v="0.62"/>
    <n v="4.0999999999999996"/>
    <x v="0"/>
    <n v="2740"/>
    <x v="836"/>
  </r>
  <r>
    <s v="B09CMP1SC8"/>
    <x v="35"/>
    <x v="1"/>
    <x v="1"/>
    <x v="6"/>
    <n v="0.6"/>
    <n v="4.0999999999999996"/>
    <x v="0"/>
    <n v="602"/>
    <x v="73"/>
  </r>
  <r>
    <s v="B099SD8PRP"/>
    <x v="369"/>
    <x v="1"/>
    <x v="266"/>
    <x v="267"/>
    <n v="0.47"/>
    <n v="4.4000000000000004"/>
    <x v="0"/>
    <n v="3482"/>
    <x v="837"/>
  </r>
  <r>
    <s v="B09YLXYP7Y"/>
    <x v="1"/>
    <x v="1"/>
    <x v="21"/>
    <x v="4"/>
    <n v="0.55000000000000004"/>
    <n v="4"/>
    <x v="0"/>
    <n v="1423"/>
    <x v="74"/>
  </r>
  <r>
    <s v="B00S2SEV7K"/>
    <x v="473"/>
    <x v="4"/>
    <x v="293"/>
    <x v="201"/>
    <n v="0.1"/>
    <n v="4.0999999999999996"/>
    <x v="0"/>
    <n v="6199"/>
    <x v="838"/>
  </r>
  <r>
    <s v="B08WKCTFF3"/>
    <x v="474"/>
    <x v="1"/>
    <x v="25"/>
    <x v="20"/>
    <n v="0.55000000000000004"/>
    <n v="4.4000000000000004"/>
    <x v="0"/>
    <n v="1667"/>
    <x v="839"/>
  </r>
  <r>
    <s v="B08498D67S"/>
    <x v="475"/>
    <x v="1"/>
    <x v="176"/>
    <x v="135"/>
    <n v="0.36"/>
    <n v="4.3"/>
    <x v="0"/>
    <n v="4723"/>
    <x v="840"/>
  </r>
  <r>
    <s v="B00C3GBCIS"/>
    <x v="362"/>
    <x v="1"/>
    <x v="14"/>
    <x v="6"/>
    <n v="0.5"/>
    <n v="4.2"/>
    <x v="0"/>
    <n v="22860"/>
    <x v="841"/>
  </r>
  <r>
    <s v="B00URH5E34"/>
    <x v="476"/>
    <x v="1"/>
    <x v="242"/>
    <x v="261"/>
    <n v="0"/>
    <n v="3.6"/>
    <x v="0"/>
    <n v="13572"/>
    <x v="842"/>
  </r>
  <r>
    <s v="B00EYW1U68"/>
    <x v="477"/>
    <x v="1"/>
    <x v="44"/>
    <x v="268"/>
    <n v="0.56000000000000005"/>
    <n v="4.2"/>
    <x v="0"/>
    <n v="16182"/>
    <x v="843"/>
  </r>
  <r>
    <s v="B08SMJT55F"/>
    <x v="377"/>
    <x v="2"/>
    <x v="33"/>
    <x v="145"/>
    <n v="0.7"/>
    <n v="4.2"/>
    <x v="0"/>
    <n v="2908"/>
    <x v="844"/>
  </r>
  <r>
    <s v="B0B2DJDCPX"/>
    <x v="49"/>
    <x v="1"/>
    <x v="27"/>
    <x v="6"/>
    <n v="0.57999999999999996"/>
    <n v="3.9"/>
    <x v="0"/>
    <n v="536"/>
    <x v="76"/>
  </r>
  <r>
    <s v="B08Y7MXFMK"/>
    <x v="478"/>
    <x v="1"/>
    <x v="59"/>
    <x v="38"/>
    <n v="0.27"/>
    <n v="4.2"/>
    <x v="0"/>
    <n v="2375"/>
    <x v="845"/>
  </r>
  <r>
    <s v="B086Q3QMFS"/>
    <x v="479"/>
    <x v="4"/>
    <x v="218"/>
    <x v="229"/>
    <n v="0"/>
    <n v="4.5"/>
    <x v="1"/>
    <n v="4951"/>
    <x v="846"/>
  </r>
  <r>
    <s v="B08498H13H"/>
    <x v="475"/>
    <x v="1"/>
    <x v="164"/>
    <x v="163"/>
    <n v="0.56999999999999995"/>
    <n v="4.3"/>
    <x v="0"/>
    <n v="408"/>
    <x v="847"/>
  </r>
  <r>
    <s v="B07LFQLKFZ"/>
    <x v="480"/>
    <x v="4"/>
    <x v="344"/>
    <x v="269"/>
    <n v="0"/>
    <n v="4.2"/>
    <x v="0"/>
    <n v="1926"/>
    <x v="848"/>
  </r>
  <r>
    <s v="B00LY17RHI"/>
    <x v="481"/>
    <x v="4"/>
    <x v="105"/>
    <x v="183"/>
    <n v="0"/>
    <n v="4.0999999999999996"/>
    <x v="0"/>
    <n v="4798"/>
    <x v="849"/>
  </r>
  <r>
    <s v="B07W14CHV8"/>
    <x v="482"/>
    <x v="1"/>
    <x v="1"/>
    <x v="10"/>
    <n v="0.75"/>
    <n v="4.0999999999999996"/>
    <x v="0"/>
    <n v="7333"/>
    <x v="850"/>
  </r>
  <r>
    <s v="B0B9BXKBC7"/>
    <x v="261"/>
    <x v="2"/>
    <x v="166"/>
    <x v="46"/>
    <n v="0.55000000000000004"/>
    <n v="4.5999999999999996"/>
    <x v="1"/>
    <n v="245"/>
    <x v="485"/>
  </r>
  <r>
    <s v="B09F5Z694W"/>
    <x v="483"/>
    <x v="1"/>
    <x v="345"/>
    <x v="270"/>
    <n v="0.13"/>
    <n v="3.8"/>
    <x v="0"/>
    <n v="3652"/>
    <x v="851"/>
  </r>
  <r>
    <s v="B0B25LQQPC"/>
    <x v="381"/>
    <x v="1"/>
    <x v="346"/>
    <x v="271"/>
    <n v="0.46"/>
    <n v="4.3"/>
    <x v="0"/>
    <n v="2515"/>
    <x v="852"/>
  </r>
  <r>
    <s v="B07GVGTSLN"/>
    <x v="54"/>
    <x v="1"/>
    <x v="50"/>
    <x v="49"/>
    <n v="0.75"/>
    <n v="4.2"/>
    <x v="0"/>
    <n v="10576"/>
    <x v="81"/>
  </r>
  <r>
    <s v="B01LYLJ99X"/>
    <x v="484"/>
    <x v="1"/>
    <x v="63"/>
    <x v="253"/>
    <n v="0.65"/>
    <n v="4.2"/>
    <x v="0"/>
    <n v="4959"/>
    <x v="853"/>
  </r>
  <r>
    <s v="B014SZPBM4"/>
    <x v="280"/>
    <x v="2"/>
    <x v="347"/>
    <x v="228"/>
    <n v="0.05"/>
    <n v="4.4000000000000004"/>
    <x v="0"/>
    <n v="2111"/>
    <x v="854"/>
  </r>
  <r>
    <s v="B08CZHGHKH"/>
    <x v="485"/>
    <x v="1"/>
    <x v="7"/>
    <x v="36"/>
    <n v="0.64"/>
    <n v="3.9"/>
    <x v="0"/>
    <n v="1462"/>
    <x v="855"/>
  </r>
  <r>
    <s v="B0B2RBP83P"/>
    <x v="486"/>
    <x v="1"/>
    <x v="348"/>
    <x v="272"/>
    <n v="0.38"/>
    <n v="4"/>
    <x v="0"/>
    <n v="323"/>
    <x v="856"/>
  </r>
  <r>
    <s v="B078W65FJ7"/>
    <x v="243"/>
    <x v="2"/>
    <x v="61"/>
    <x v="214"/>
    <n v="0.66"/>
    <n v="4.2"/>
    <x v="0"/>
    <n v="91188"/>
    <x v="857"/>
  </r>
  <r>
    <s v="B08S74GTBT"/>
    <x v="271"/>
    <x v="2"/>
    <x v="34"/>
    <x v="20"/>
    <n v="0.6"/>
    <n v="3.7"/>
    <x v="0"/>
    <n v="418"/>
    <x v="858"/>
  </r>
  <r>
    <s v="B0B9BD2YL4"/>
    <x v="265"/>
    <x v="2"/>
    <x v="213"/>
    <x v="155"/>
    <n v="0.63"/>
    <n v="4.5"/>
    <x v="1"/>
    <n v="1526"/>
    <x v="494"/>
  </r>
  <r>
    <s v="B0BMXMLSMM"/>
    <x v="55"/>
    <x v="1"/>
    <x v="1"/>
    <x v="8"/>
    <n v="0.8"/>
    <n v="4.5"/>
    <x v="1"/>
    <n v="127"/>
    <x v="85"/>
  </r>
  <r>
    <s v="B0141EZMAI"/>
    <x v="57"/>
    <x v="1"/>
    <x v="54"/>
    <x v="53"/>
    <n v="0.66"/>
    <n v="3.6"/>
    <x v="0"/>
    <n v="10134"/>
    <x v="87"/>
  </r>
  <r>
    <s v="B07QMRHWJD"/>
    <x v="487"/>
    <x v="1"/>
    <x v="349"/>
    <x v="8"/>
    <n v="0.7"/>
    <n v="4.3"/>
    <x v="0"/>
    <n v="1552"/>
    <x v="859"/>
  </r>
  <r>
    <s v="B07W7Z6DVL"/>
    <x v="488"/>
    <x v="2"/>
    <x v="72"/>
    <x v="43"/>
    <n v="0.5"/>
    <n v="4.0999999999999996"/>
    <x v="0"/>
    <n v="25262"/>
    <x v="860"/>
  </r>
  <r>
    <s v="B07WMS7TWB"/>
    <x v="489"/>
    <x v="5"/>
    <x v="37"/>
    <x v="273"/>
    <n v="0.48"/>
    <n v="3.9"/>
    <x v="0"/>
    <n v="123365"/>
    <x v="861"/>
  </r>
  <r>
    <s v="B00H47GVGY"/>
    <x v="490"/>
    <x v="5"/>
    <x v="33"/>
    <x v="274"/>
    <n v="0.28999999999999998"/>
    <n v="3.6"/>
    <x v="0"/>
    <n v="13300"/>
    <x v="862"/>
  </r>
  <r>
    <s v="B07VX71FZP"/>
    <x v="491"/>
    <x v="5"/>
    <x v="33"/>
    <x v="199"/>
    <n v="0.4"/>
    <n v="4"/>
    <x v="0"/>
    <n v="18543"/>
    <x v="863"/>
  </r>
  <r>
    <s v="B07NCKMXVZ"/>
    <x v="492"/>
    <x v="5"/>
    <x v="239"/>
    <x v="8"/>
    <n v="0.54"/>
    <n v="4.0999999999999996"/>
    <x v="0"/>
    <n v="3578"/>
    <x v="864"/>
  </r>
  <r>
    <s v="B0B61DSF17"/>
    <x v="493"/>
    <x v="5"/>
    <x v="1"/>
    <x v="20"/>
    <n v="0.9"/>
    <n v="3.7"/>
    <x v="0"/>
    <n v="2031"/>
    <x v="865"/>
  </r>
  <r>
    <s v="B07VQGVL68"/>
    <x v="494"/>
    <x v="5"/>
    <x v="350"/>
    <x v="6"/>
    <n v="0.41"/>
    <n v="3.9"/>
    <x v="0"/>
    <n v="44994"/>
    <x v="866"/>
  </r>
  <r>
    <s v="B01LWYDEQ7"/>
    <x v="495"/>
    <x v="5"/>
    <x v="1"/>
    <x v="141"/>
    <n v="0.6"/>
    <n v="4.0999999999999996"/>
    <x v="0"/>
    <n v="270563"/>
    <x v="867"/>
  </r>
  <r>
    <s v="B07VNFP3C2"/>
    <x v="496"/>
    <x v="5"/>
    <x v="81"/>
    <x v="273"/>
    <n v="0.4"/>
    <n v="3.9"/>
    <x v="0"/>
    <n v="31783"/>
    <x v="868"/>
  </r>
  <r>
    <s v="B00LUGTJGO"/>
    <x v="497"/>
    <x v="5"/>
    <x v="92"/>
    <x v="275"/>
    <n v="0.1"/>
    <n v="3.9"/>
    <x v="0"/>
    <n v="2602"/>
    <x v="869"/>
  </r>
  <r>
    <s v="B01MQZ7J8K"/>
    <x v="496"/>
    <x v="5"/>
    <x v="81"/>
    <x v="276"/>
    <n v="0.48"/>
    <n v="3.9"/>
    <x v="0"/>
    <n v="63350"/>
    <x v="870"/>
  </r>
  <r>
    <s v="B01GFTEV5Y"/>
    <x v="498"/>
    <x v="5"/>
    <x v="79"/>
    <x v="277"/>
    <n v="0.47"/>
    <n v="3.8"/>
    <x v="0"/>
    <n v="54032"/>
    <x v="871"/>
  </r>
  <r>
    <s v="B00NW4UWN6"/>
    <x v="496"/>
    <x v="5"/>
    <x v="351"/>
    <x v="278"/>
    <n v="0.22"/>
    <n v="3.8"/>
    <x v="0"/>
    <n v="15592"/>
    <x v="872"/>
  </r>
  <r>
    <s v="B01NCVJMKX"/>
    <x v="499"/>
    <x v="5"/>
    <x v="7"/>
    <x v="8"/>
    <n v="0.5"/>
    <n v="4.0999999999999996"/>
    <x v="0"/>
    <n v="4859"/>
    <x v="873"/>
  </r>
  <r>
    <s v="B00O24PUO6"/>
    <x v="500"/>
    <x v="5"/>
    <x v="352"/>
    <x v="204"/>
    <n v="0.11"/>
    <n v="4.0999999999999996"/>
    <x v="0"/>
    <n v="14120"/>
    <x v="874"/>
  </r>
  <r>
    <s v="B07GXPDLYQ"/>
    <x v="501"/>
    <x v="5"/>
    <x v="14"/>
    <x v="6"/>
    <n v="0.5"/>
    <n v="3.3"/>
    <x v="2"/>
    <n v="8427"/>
    <x v="875"/>
  </r>
  <r>
    <s v="B01C8P29N0"/>
    <x v="502"/>
    <x v="5"/>
    <x v="353"/>
    <x v="41"/>
    <n v="0.55000000000000004"/>
    <n v="4.2"/>
    <x v="0"/>
    <n v="23316"/>
    <x v="876"/>
  </r>
  <r>
    <s v="B08KDBLMQP"/>
    <x v="503"/>
    <x v="5"/>
    <x v="354"/>
    <x v="181"/>
    <n v="0.48"/>
    <n v="4"/>
    <x v="0"/>
    <n v="6530"/>
    <x v="877"/>
  </r>
  <r>
    <s v="B078JDNZJ8"/>
    <x v="504"/>
    <x v="5"/>
    <x v="355"/>
    <x v="279"/>
    <n v="0.42"/>
    <n v="4.3"/>
    <x v="0"/>
    <n v="11924"/>
    <x v="878"/>
  </r>
  <r>
    <s v="B01M5F614J"/>
    <x v="505"/>
    <x v="5"/>
    <x v="356"/>
    <x v="280"/>
    <n v="0.53"/>
    <n v="4"/>
    <x v="0"/>
    <n v="2961"/>
    <x v="879"/>
  </r>
  <r>
    <s v="B083GKDRKR"/>
    <x v="506"/>
    <x v="5"/>
    <x v="357"/>
    <x v="281"/>
    <n v="0.46"/>
    <n v="4.5"/>
    <x v="1"/>
    <n v="23484"/>
    <x v="880"/>
  </r>
  <r>
    <s v="B097R2V1W8"/>
    <x v="497"/>
    <x v="5"/>
    <x v="213"/>
    <x v="282"/>
    <n v="0.56000000000000005"/>
    <n v="4.0999999999999996"/>
    <x v="0"/>
    <n v="21783"/>
    <x v="881"/>
  </r>
  <r>
    <s v="B07YR26BJ3"/>
    <x v="507"/>
    <x v="5"/>
    <x v="33"/>
    <x v="199"/>
    <n v="0.4"/>
    <n v="4"/>
    <x v="0"/>
    <n v="14030"/>
    <x v="882"/>
  </r>
  <r>
    <s v="B097R45BH8"/>
    <x v="497"/>
    <x v="5"/>
    <x v="358"/>
    <x v="283"/>
    <n v="0.57999999999999996"/>
    <n v="4.2"/>
    <x v="0"/>
    <n v="6398"/>
    <x v="883"/>
  </r>
  <r>
    <s v="B09X5C9VLK"/>
    <x v="508"/>
    <x v="5"/>
    <x v="69"/>
    <x v="123"/>
    <n v="0.63"/>
    <n v="3.8"/>
    <x v="0"/>
    <n v="44050"/>
    <x v="884"/>
  </r>
  <r>
    <s v="B01C8P29T4"/>
    <x v="509"/>
    <x v="5"/>
    <x v="23"/>
    <x v="284"/>
    <n v="0.24"/>
    <n v="4.2"/>
    <x v="0"/>
    <n v="24247"/>
    <x v="885"/>
  </r>
  <r>
    <s v="B00HVXS7WC"/>
    <x v="510"/>
    <x v="5"/>
    <x v="168"/>
    <x v="285"/>
    <n v="0.38"/>
    <n v="4.2"/>
    <x v="0"/>
    <n v="41349"/>
    <x v="886"/>
  </r>
  <r>
    <s v="B096YCN3SD"/>
    <x v="511"/>
    <x v="5"/>
    <x v="125"/>
    <x v="5"/>
    <n v="0.45"/>
    <n v="3.6"/>
    <x v="0"/>
    <n v="1074"/>
    <x v="887"/>
  </r>
  <r>
    <s v="B09LQH3SD9"/>
    <x v="512"/>
    <x v="5"/>
    <x v="29"/>
    <x v="199"/>
    <n v="0.5"/>
    <n v="3.8"/>
    <x v="0"/>
    <n v="1163"/>
    <x v="888"/>
  </r>
  <r>
    <s v="B09KNMLH4Y"/>
    <x v="513"/>
    <x v="5"/>
    <x v="342"/>
    <x v="20"/>
    <n v="0.8"/>
    <n v="4.0999999999999996"/>
    <x v="0"/>
    <n v="257"/>
    <x v="889"/>
  </r>
  <r>
    <s v="B00ABMASXG"/>
    <x v="497"/>
    <x v="5"/>
    <x v="187"/>
    <x v="210"/>
    <n v="0.25"/>
    <n v="4.0999999999999996"/>
    <x v="0"/>
    <n v="36017"/>
    <x v="890"/>
  </r>
  <r>
    <s v="B07QDSN9V6"/>
    <x v="514"/>
    <x v="5"/>
    <x v="154"/>
    <x v="286"/>
    <n v="0.56000000000000005"/>
    <n v="4.0999999999999996"/>
    <x v="0"/>
    <n v="8090"/>
    <x v="891"/>
  </r>
  <r>
    <s v="B00YMJ0OI8"/>
    <x v="515"/>
    <x v="5"/>
    <x v="359"/>
    <x v="287"/>
    <n v="0.41"/>
    <n v="4.0999999999999996"/>
    <x v="0"/>
    <n v="31388"/>
    <x v="892"/>
  </r>
  <r>
    <s v="B0B8XNPQPN"/>
    <x v="516"/>
    <x v="5"/>
    <x v="360"/>
    <x v="288"/>
    <n v="0.55000000000000004"/>
    <n v="4.2"/>
    <x v="0"/>
    <n v="136"/>
    <x v="893"/>
  </r>
  <r>
    <s v="B0814P4L98"/>
    <x v="517"/>
    <x v="5"/>
    <x v="361"/>
    <x v="8"/>
    <n v="0.65"/>
    <n v="4"/>
    <x v="0"/>
    <n v="5380"/>
    <x v="894"/>
  </r>
  <r>
    <s v="B008QTK47Q"/>
    <x v="518"/>
    <x v="5"/>
    <x v="362"/>
    <x v="289"/>
    <n v="0.08"/>
    <n v="4.3"/>
    <x v="0"/>
    <n v="37974"/>
    <x v="895"/>
  </r>
  <r>
    <s v="B088ZTJT2R"/>
    <x v="519"/>
    <x v="5"/>
    <x v="60"/>
    <x v="179"/>
    <n v="0.44"/>
    <n v="4.2"/>
    <x v="0"/>
    <n v="17218"/>
    <x v="896"/>
  </r>
  <r>
    <s v="B0BK1K598K"/>
    <x v="520"/>
    <x v="5"/>
    <x v="363"/>
    <x v="38"/>
    <n v="0.55000000000000004"/>
    <n v="4.2"/>
    <x v="0"/>
    <n v="900"/>
    <x v="897"/>
  </r>
  <r>
    <s v="B09Y5FZK9N"/>
    <x v="489"/>
    <x v="5"/>
    <x v="364"/>
    <x v="290"/>
    <n v="0.48"/>
    <n v="3.7"/>
    <x v="0"/>
    <n v="976"/>
    <x v="898"/>
  </r>
  <r>
    <s v="B09J2SCVQT"/>
    <x v="521"/>
    <x v="5"/>
    <x v="365"/>
    <x v="291"/>
    <n v="0.61"/>
    <n v="4.0999999999999996"/>
    <x v="0"/>
    <n v="4927"/>
    <x v="899"/>
  </r>
  <r>
    <s v="B00TDD0YM4"/>
    <x v="522"/>
    <x v="5"/>
    <x v="302"/>
    <x v="274"/>
    <n v="0.12"/>
    <n v="4.4000000000000004"/>
    <x v="0"/>
    <n v="3543"/>
    <x v="900"/>
  </r>
  <r>
    <s v="B078KRFWQB"/>
    <x v="523"/>
    <x v="5"/>
    <x v="209"/>
    <x v="292"/>
    <n v="0.37"/>
    <n v="3.8"/>
    <x v="0"/>
    <n v="2732"/>
    <x v="901"/>
  </r>
  <r>
    <s v="B07SRM58TP"/>
    <x v="524"/>
    <x v="5"/>
    <x v="366"/>
    <x v="293"/>
    <n v="0.21"/>
    <n v="4"/>
    <x v="0"/>
    <n v="14368"/>
    <x v="902"/>
  </r>
  <r>
    <s v="B00EDJJ7FS"/>
    <x v="525"/>
    <x v="5"/>
    <x v="367"/>
    <x v="294"/>
    <n v="0.39"/>
    <n v="4.2"/>
    <x v="0"/>
    <n v="39724"/>
    <x v="903"/>
  </r>
  <r>
    <s v="B0832W3B7Q"/>
    <x v="498"/>
    <x v="5"/>
    <x v="166"/>
    <x v="295"/>
    <n v="0.5"/>
    <n v="3.8"/>
    <x v="0"/>
    <n v="9791"/>
    <x v="904"/>
  </r>
  <r>
    <s v="B07WNK1FFN"/>
    <x v="526"/>
    <x v="5"/>
    <x v="368"/>
    <x v="87"/>
    <n v="0.26"/>
    <n v="4.2"/>
    <x v="0"/>
    <n v="2891"/>
    <x v="905"/>
  </r>
  <r>
    <s v="B009P2LK08"/>
    <x v="497"/>
    <x v="5"/>
    <x v="81"/>
    <x v="296"/>
    <n v="0.34"/>
    <n v="4"/>
    <x v="0"/>
    <n v="2446"/>
    <x v="906"/>
  </r>
  <r>
    <s v="B07DGD4Z4C"/>
    <x v="527"/>
    <x v="5"/>
    <x v="369"/>
    <x v="297"/>
    <n v="0.4"/>
    <n v="3.9"/>
    <x v="0"/>
    <n v="25340"/>
    <x v="907"/>
  </r>
  <r>
    <s v="B07GMFY9QM"/>
    <x v="528"/>
    <x v="5"/>
    <x v="97"/>
    <x v="8"/>
    <n v="0.62"/>
    <n v="4.3"/>
    <x v="0"/>
    <n v="3096"/>
    <x v="908"/>
  </r>
  <r>
    <s v="B0BGPN4GGH"/>
    <x v="512"/>
    <x v="5"/>
    <x v="59"/>
    <x v="158"/>
    <n v="0.54"/>
    <n v="3.8"/>
    <x v="0"/>
    <n v="4"/>
    <x v="909"/>
  </r>
  <r>
    <s v="B0B2DZ5S6R"/>
    <x v="529"/>
    <x v="5"/>
    <x v="81"/>
    <x v="49"/>
    <n v="0.42"/>
    <n v="4"/>
    <x v="0"/>
    <n v="119"/>
    <x v="910"/>
  </r>
  <r>
    <s v="B07S851WX5"/>
    <x v="530"/>
    <x v="5"/>
    <x v="69"/>
    <x v="49"/>
    <n v="0"/>
    <n v="4.2"/>
    <x v="0"/>
    <n v="40106"/>
    <x v="911"/>
  </r>
  <r>
    <s v="B01MY839VW"/>
    <x v="531"/>
    <x v="5"/>
    <x v="125"/>
    <x v="267"/>
    <n v="0.5"/>
    <n v="4.2"/>
    <x v="0"/>
    <n v="13029"/>
    <x v="912"/>
  </r>
  <r>
    <s v="B09LV1CMGH"/>
    <x v="512"/>
    <x v="5"/>
    <x v="25"/>
    <x v="199"/>
    <n v="0.55000000000000004"/>
    <n v="3.6"/>
    <x v="0"/>
    <n v="291"/>
    <x v="913"/>
  </r>
  <r>
    <s v="B01EY310UM"/>
    <x v="532"/>
    <x v="5"/>
    <x v="370"/>
    <x v="290"/>
    <n v="0.14000000000000001"/>
    <n v="4.3"/>
    <x v="0"/>
    <n v="15453"/>
    <x v="914"/>
  </r>
  <r>
    <s v="B09NL7LBWT"/>
    <x v="533"/>
    <x v="5"/>
    <x v="59"/>
    <x v="20"/>
    <n v="0.45"/>
    <n v="4"/>
    <x v="0"/>
    <n v="604"/>
    <x v="915"/>
  </r>
  <r>
    <s v="B008YW8M0G"/>
    <x v="534"/>
    <x v="5"/>
    <x v="371"/>
    <x v="298"/>
    <n v="0.11"/>
    <n v="4.2"/>
    <x v="0"/>
    <n v="46647"/>
    <x v="916"/>
  </r>
  <r>
    <s v="B097R3XH9R"/>
    <x v="497"/>
    <x v="5"/>
    <x v="263"/>
    <x v="299"/>
    <n v="0.59"/>
    <n v="4.0999999999999996"/>
    <x v="0"/>
    <n v="3233"/>
    <x v="917"/>
  </r>
  <r>
    <s v="B08TM71L54"/>
    <x v="518"/>
    <x v="5"/>
    <x v="372"/>
    <x v="300"/>
    <n v="0.24"/>
    <n v="4"/>
    <x v="0"/>
    <n v="1282"/>
    <x v="918"/>
  </r>
  <r>
    <s v="B0BPBXNQQT"/>
    <x v="535"/>
    <x v="5"/>
    <x v="34"/>
    <x v="301"/>
    <n v="0.6"/>
    <n v="4.3"/>
    <x v="0"/>
    <n v="70"/>
    <x v="919"/>
  </r>
  <r>
    <s v="B00W56GLOQ"/>
    <x v="536"/>
    <x v="5"/>
    <x v="155"/>
    <x v="291"/>
    <n v="0.46"/>
    <n v="4"/>
    <x v="0"/>
    <n v="26164"/>
    <x v="920"/>
  </r>
  <r>
    <s v="B0883KDSXC"/>
    <x v="537"/>
    <x v="5"/>
    <x v="23"/>
    <x v="235"/>
    <n v="0.39"/>
    <n v="3.9"/>
    <x v="0"/>
    <n v="16166"/>
    <x v="921"/>
  </r>
  <r>
    <s v="B078V8R9BS"/>
    <x v="538"/>
    <x v="5"/>
    <x v="81"/>
    <x v="302"/>
    <n v="0.33"/>
    <n v="4.2"/>
    <x v="0"/>
    <n v="35693"/>
    <x v="922"/>
  </r>
  <r>
    <s v="B08GSQXLJ2"/>
    <x v="539"/>
    <x v="5"/>
    <x v="373"/>
    <x v="303"/>
    <n v="0.4"/>
    <n v="4.0999999999999996"/>
    <x v="0"/>
    <n v="14391"/>
    <x v="923"/>
  </r>
  <r>
    <s v="B01M5B0TPW"/>
    <x v="540"/>
    <x v="5"/>
    <x v="374"/>
    <x v="214"/>
    <n v="0.27"/>
    <n v="4.4000000000000004"/>
    <x v="0"/>
    <n v="7946"/>
    <x v="924"/>
  </r>
  <r>
    <s v="B082KVTRW8"/>
    <x v="507"/>
    <x v="5"/>
    <x v="33"/>
    <x v="24"/>
    <n v="0.37"/>
    <n v="4"/>
    <x v="0"/>
    <n v="1765"/>
    <x v="925"/>
  </r>
  <r>
    <s v="B08CFJBZRK"/>
    <x v="541"/>
    <x v="5"/>
    <x v="375"/>
    <x v="304"/>
    <n v="0.48"/>
    <n v="3.8"/>
    <x v="0"/>
    <n v="14062"/>
    <x v="926"/>
  </r>
  <r>
    <s v="B07H3WDC4X"/>
    <x v="542"/>
    <x v="5"/>
    <x v="12"/>
    <x v="8"/>
    <n v="0.65"/>
    <n v="4"/>
    <x v="0"/>
    <n v="15646"/>
    <x v="927"/>
  </r>
  <r>
    <s v="B09ZTZ9N3Q"/>
    <x v="491"/>
    <x v="5"/>
    <x v="249"/>
    <x v="87"/>
    <n v="0.38"/>
    <n v="3.1"/>
    <x v="2"/>
    <n v="111"/>
    <x v="928"/>
  </r>
  <r>
    <s v="B083P71WKK"/>
    <x v="543"/>
    <x v="5"/>
    <x v="34"/>
    <x v="68"/>
    <n v="0.47"/>
    <n v="4.3"/>
    <x v="0"/>
    <n v="9695"/>
    <x v="929"/>
  </r>
  <r>
    <s v="B097R4D42G"/>
    <x v="497"/>
    <x v="5"/>
    <x v="208"/>
    <x v="305"/>
    <n v="0.48"/>
    <n v="4.2"/>
    <x v="0"/>
    <n v="1772"/>
    <x v="930"/>
  </r>
  <r>
    <s v="B07MKMFKPG"/>
    <x v="544"/>
    <x v="5"/>
    <x v="35"/>
    <x v="306"/>
    <n v="0.34"/>
    <n v="4.4000000000000004"/>
    <x v="0"/>
    <n v="11499"/>
    <x v="931"/>
  </r>
  <r>
    <s v="B0949FPSFY"/>
    <x v="545"/>
    <x v="5"/>
    <x v="34"/>
    <x v="20"/>
    <n v="0.6"/>
    <n v="4.0999999999999996"/>
    <x v="0"/>
    <n v="2162"/>
    <x v="932"/>
  </r>
  <r>
    <s v="B08F47T4X5"/>
    <x v="546"/>
    <x v="5"/>
    <x v="124"/>
    <x v="307"/>
    <n v="0"/>
    <n v="4.2"/>
    <x v="0"/>
    <n v="19621"/>
    <x v="933"/>
  </r>
  <r>
    <s v="B01M0505SJ"/>
    <x v="547"/>
    <x v="5"/>
    <x v="376"/>
    <x v="308"/>
    <n v="0.44"/>
    <n v="4.0999999999999996"/>
    <x v="0"/>
    <n v="19998"/>
    <x v="934"/>
  </r>
  <r>
    <s v="B08D6RCM3Q"/>
    <x v="548"/>
    <x v="5"/>
    <x v="377"/>
    <x v="12"/>
    <n v="0.61"/>
    <n v="4.0999999999999996"/>
    <x v="0"/>
    <n v="1051"/>
    <x v="935"/>
  </r>
  <r>
    <s v="B009P2LITG"/>
    <x v="497"/>
    <x v="5"/>
    <x v="378"/>
    <x v="309"/>
    <n v="0.34"/>
    <n v="4.0999999999999996"/>
    <x v="0"/>
    <n v="1716"/>
    <x v="936"/>
  </r>
  <r>
    <s v="B00V9NHDI4"/>
    <x v="549"/>
    <x v="5"/>
    <x v="214"/>
    <x v="310"/>
    <n v="0.26"/>
    <n v="3.9"/>
    <x v="0"/>
    <n v="32931"/>
    <x v="937"/>
  </r>
  <r>
    <s v="B07WGPBXY9"/>
    <x v="489"/>
    <x v="5"/>
    <x v="25"/>
    <x v="165"/>
    <n v="0.28000000000000003"/>
    <n v="3.9"/>
    <x v="0"/>
    <n v="17424"/>
    <x v="938"/>
  </r>
  <r>
    <s v="B00KRCBA6E"/>
    <x v="550"/>
    <x v="5"/>
    <x v="209"/>
    <x v="291"/>
    <n v="0.5"/>
    <n v="3.8"/>
    <x v="0"/>
    <n v="1889"/>
    <x v="939"/>
  </r>
  <r>
    <s v="B0B3X2BY3M"/>
    <x v="539"/>
    <x v="5"/>
    <x v="360"/>
    <x v="311"/>
    <n v="0.51"/>
    <n v="4"/>
    <x v="0"/>
    <n v="10324"/>
    <x v="940"/>
  </r>
  <r>
    <s v="B00F159RIK"/>
    <x v="551"/>
    <x v="5"/>
    <x v="7"/>
    <x v="312"/>
    <n v="0.2"/>
    <n v="4.2"/>
    <x v="0"/>
    <n v="5355"/>
    <x v="941"/>
  </r>
  <r>
    <s v="B08MV82R99"/>
    <x v="497"/>
    <x v="5"/>
    <x v="379"/>
    <x v="313"/>
    <n v="0.36"/>
    <n v="4.0999999999999996"/>
    <x v="0"/>
    <n v="3366"/>
    <x v="942"/>
  </r>
  <r>
    <s v="B09VKWGZD7"/>
    <x v="552"/>
    <x v="5"/>
    <x v="380"/>
    <x v="314"/>
    <n v="0.47"/>
    <n v="4.3"/>
    <x v="0"/>
    <n v="1017"/>
    <x v="943"/>
  </r>
  <r>
    <s v="B009P2LK80"/>
    <x v="497"/>
    <x v="5"/>
    <x v="328"/>
    <x v="315"/>
    <n v="0.14000000000000001"/>
    <n v="3.7"/>
    <x v="0"/>
    <n v="787"/>
    <x v="944"/>
  </r>
  <r>
    <s v="B00A7PLVU6"/>
    <x v="553"/>
    <x v="5"/>
    <x v="381"/>
    <x v="12"/>
    <n v="0.16"/>
    <n v="4.2"/>
    <x v="0"/>
    <n v="18462"/>
    <x v="945"/>
  </r>
  <r>
    <s v="B0B25DJ352"/>
    <x v="554"/>
    <x v="5"/>
    <x v="382"/>
    <x v="77"/>
    <n v="0.71"/>
    <n v="4.3"/>
    <x v="0"/>
    <n v="629"/>
    <x v="946"/>
  </r>
  <r>
    <s v="B013B2WGT6"/>
    <x v="543"/>
    <x v="5"/>
    <x v="59"/>
    <x v="2"/>
    <n v="0.42"/>
    <n v="4.3"/>
    <x v="0"/>
    <n v="15276"/>
    <x v="947"/>
  </r>
  <r>
    <s v="B097RJ867P"/>
    <x v="555"/>
    <x v="5"/>
    <x v="383"/>
    <x v="316"/>
    <n v="0.24"/>
    <n v="4.4000000000000004"/>
    <x v="0"/>
    <n v="2981"/>
    <x v="948"/>
  </r>
  <r>
    <s v="B091V8HK8Z"/>
    <x v="556"/>
    <x v="5"/>
    <x v="294"/>
    <x v="317"/>
    <n v="0.23"/>
    <n v="3.8"/>
    <x v="0"/>
    <n v="2466"/>
    <x v="949"/>
  </r>
  <r>
    <s v="B071VNHMX2"/>
    <x v="557"/>
    <x v="5"/>
    <x v="384"/>
    <x v="318"/>
    <n v="0"/>
    <n v="4.5"/>
    <x v="1"/>
    <n v="7949"/>
    <x v="950"/>
  </r>
  <r>
    <s v="B08MVSGXMY"/>
    <x v="539"/>
    <x v="5"/>
    <x v="385"/>
    <x v="319"/>
    <n v="0.35"/>
    <n v="3.8"/>
    <x v="0"/>
    <n v="95"/>
    <x v="951"/>
  </r>
  <r>
    <s v="B00H0B29DI"/>
    <x v="558"/>
    <x v="5"/>
    <x v="181"/>
    <x v="157"/>
    <n v="0.26"/>
    <n v="3.8"/>
    <x v="0"/>
    <n v="1558"/>
    <x v="952"/>
  </r>
  <r>
    <s v="B01GZSQJPA"/>
    <x v="559"/>
    <x v="5"/>
    <x v="386"/>
    <x v="320"/>
    <n v="0.14000000000000001"/>
    <n v="4.0999999999999996"/>
    <x v="0"/>
    <n v="26543"/>
    <x v="953"/>
  </r>
  <r>
    <s v="B08VGFX2B6"/>
    <x v="560"/>
    <x v="5"/>
    <x v="387"/>
    <x v="17"/>
    <n v="0.11"/>
    <n v="4.0999999999999996"/>
    <x v="0"/>
    <n v="3688"/>
    <x v="954"/>
  </r>
  <r>
    <s v="B09GYBZPHF"/>
    <x v="561"/>
    <x v="5"/>
    <x v="176"/>
    <x v="79"/>
    <n v="0.54"/>
    <n v="3.8"/>
    <x v="0"/>
    <n v="4383"/>
    <x v="955"/>
  </r>
  <r>
    <s v="B0B4KPCBSH"/>
    <x v="562"/>
    <x v="5"/>
    <x v="388"/>
    <x v="6"/>
    <n v="0.51"/>
    <n v="3.3"/>
    <x v="2"/>
    <n v="478"/>
    <x v="956"/>
  </r>
  <r>
    <s v="B09CGLY5CX"/>
    <x v="539"/>
    <x v="5"/>
    <x v="389"/>
    <x v="158"/>
    <n v="0.18"/>
    <n v="4"/>
    <x v="0"/>
    <n v="237"/>
    <x v="957"/>
  </r>
  <r>
    <s v="B09JN37WBX"/>
    <x v="563"/>
    <x v="5"/>
    <x v="390"/>
    <x v="321"/>
    <n v="0.56999999999999995"/>
    <n v="4.5999999999999996"/>
    <x v="1"/>
    <n v="124"/>
    <x v="958"/>
  </r>
  <r>
    <s v="B01I1LDZGA"/>
    <x v="489"/>
    <x v="5"/>
    <x v="72"/>
    <x v="322"/>
    <n v="0.16"/>
    <n v="3.9"/>
    <x v="0"/>
    <n v="14667"/>
    <x v="959"/>
  </r>
  <r>
    <s v="B0BN2576GQ"/>
    <x v="564"/>
    <x v="5"/>
    <x v="298"/>
    <x v="28"/>
    <n v="0.71"/>
    <n v="3.7"/>
    <x v="0"/>
    <n v="6"/>
    <x v="960"/>
  </r>
  <r>
    <s v="B06XPYRWV5"/>
    <x v="565"/>
    <x v="5"/>
    <x v="59"/>
    <x v="202"/>
    <n v="0.39"/>
    <n v="4.2"/>
    <x v="0"/>
    <n v="4244"/>
    <x v="961"/>
  </r>
  <r>
    <s v="B01N1XVVLC"/>
    <x v="497"/>
    <x v="5"/>
    <x v="391"/>
    <x v="60"/>
    <n v="0.4"/>
    <n v="4.0999999999999996"/>
    <x v="0"/>
    <n v="1017"/>
    <x v="962"/>
  </r>
  <r>
    <s v="B00O2R38C4"/>
    <x v="566"/>
    <x v="5"/>
    <x v="29"/>
    <x v="93"/>
    <n v="0.33"/>
    <n v="4.0999999999999996"/>
    <x v="0"/>
    <n v="12999"/>
    <x v="963"/>
  </r>
  <r>
    <s v="B0B2CZTCL2"/>
    <x v="567"/>
    <x v="5"/>
    <x v="69"/>
    <x v="20"/>
    <n v="0.35"/>
    <n v="3.8"/>
    <x v="0"/>
    <n v="311"/>
    <x v="964"/>
  </r>
  <r>
    <s v="B00PVT30YI"/>
    <x v="568"/>
    <x v="5"/>
    <x v="392"/>
    <x v="6"/>
    <n v="0.41"/>
    <n v="4.0999999999999996"/>
    <x v="0"/>
    <n v="4238"/>
    <x v="965"/>
  </r>
  <r>
    <s v="B00SH18114"/>
    <x v="569"/>
    <x v="5"/>
    <x v="393"/>
    <x v="7"/>
    <n v="0.46"/>
    <n v="4.5999999999999996"/>
    <x v="1"/>
    <n v="2781"/>
    <x v="966"/>
  </r>
  <r>
    <s v="B00E9G8KOY"/>
    <x v="570"/>
    <x v="5"/>
    <x v="394"/>
    <x v="92"/>
    <n v="0"/>
    <n v="4.0999999999999996"/>
    <x v="0"/>
    <n v="10907"/>
    <x v="967"/>
  </r>
  <r>
    <s v="B00H3H03Q4"/>
    <x v="570"/>
    <x v="5"/>
    <x v="395"/>
    <x v="323"/>
    <n v="0"/>
    <n v="4.2"/>
    <x v="0"/>
    <n v="13250"/>
    <x v="968"/>
  </r>
  <r>
    <s v="B0756K5DYZ"/>
    <x v="571"/>
    <x v="5"/>
    <x v="375"/>
    <x v="304"/>
    <n v="0.48"/>
    <n v="3.9"/>
    <x v="0"/>
    <n v="43070"/>
    <x v="969"/>
  </r>
  <r>
    <s v="B0188KPKB2"/>
    <x v="572"/>
    <x v="5"/>
    <x v="360"/>
    <x v="324"/>
    <n v="0.62"/>
    <n v="4.0999999999999996"/>
    <x v="0"/>
    <n v="11828"/>
    <x v="970"/>
  </r>
  <r>
    <s v="B091KNVNS9"/>
    <x v="573"/>
    <x v="5"/>
    <x v="84"/>
    <x v="3"/>
    <n v="0.47"/>
    <n v="4.0999999999999996"/>
    <x v="0"/>
    <n v="1240"/>
    <x v="971"/>
  </r>
  <r>
    <s v="B075JJ5NQC"/>
    <x v="574"/>
    <x v="5"/>
    <x v="396"/>
    <x v="95"/>
    <n v="0.36"/>
    <n v="4"/>
    <x v="0"/>
    <n v="20869"/>
    <x v="972"/>
  </r>
  <r>
    <s v="B0B5KZ3C53"/>
    <x v="507"/>
    <x v="5"/>
    <x v="44"/>
    <x v="200"/>
    <n v="0.45"/>
    <n v="3.7"/>
    <x v="0"/>
    <n v="441"/>
    <x v="973"/>
  </r>
  <r>
    <s v="B09NTHQRW3"/>
    <x v="575"/>
    <x v="5"/>
    <x v="168"/>
    <x v="79"/>
    <n v="0.2"/>
    <n v="4.0999999999999996"/>
    <x v="0"/>
    <n v="1034"/>
    <x v="974"/>
  </r>
  <r>
    <s v="B008YW3CYM"/>
    <x v="576"/>
    <x v="5"/>
    <x v="397"/>
    <x v="207"/>
    <n v="0.48"/>
    <n v="4.0999999999999996"/>
    <x v="0"/>
    <n v="37126"/>
    <x v="975"/>
  </r>
  <r>
    <s v="B07QHHCB27"/>
    <x v="577"/>
    <x v="5"/>
    <x v="72"/>
    <x v="34"/>
    <n v="0.28999999999999998"/>
    <n v="4.0999999999999996"/>
    <x v="0"/>
    <n v="6355"/>
    <x v="976"/>
  </r>
  <r>
    <s v="B0BMFD94VD"/>
    <x v="578"/>
    <x v="5"/>
    <x v="1"/>
    <x v="6"/>
    <n v="0.6"/>
    <n v="3.3"/>
    <x v="2"/>
    <n v="12"/>
    <x v="977"/>
  </r>
  <r>
    <s v="B00HZIOGXW"/>
    <x v="539"/>
    <x v="5"/>
    <x v="398"/>
    <x v="325"/>
    <n v="0.26"/>
    <n v="4.0999999999999996"/>
    <x v="0"/>
    <n v="13165"/>
    <x v="978"/>
  </r>
  <r>
    <s v="B09CKSYBLR"/>
    <x v="575"/>
    <x v="5"/>
    <x v="29"/>
    <x v="38"/>
    <n v="0.33"/>
    <n v="4.0999999999999996"/>
    <x v="0"/>
    <n v="1646"/>
    <x v="979"/>
  </r>
  <r>
    <s v="B072J83V9W"/>
    <x v="579"/>
    <x v="5"/>
    <x v="138"/>
    <x v="326"/>
    <n v="0.1"/>
    <n v="4.4000000000000004"/>
    <x v="0"/>
    <n v="17994"/>
    <x v="980"/>
  </r>
  <r>
    <s v="B09MTLG4TP"/>
    <x v="580"/>
    <x v="5"/>
    <x v="399"/>
    <x v="8"/>
    <n v="0.55000000000000004"/>
    <n v="4.3"/>
    <x v="0"/>
    <n v="610"/>
    <x v="981"/>
  </r>
  <r>
    <s v="B097XJQZ8H"/>
    <x v="581"/>
    <x v="5"/>
    <x v="400"/>
    <x v="327"/>
    <n v="0.59"/>
    <n v="4.0999999999999996"/>
    <x v="0"/>
    <n v="8866"/>
    <x v="982"/>
  </r>
  <r>
    <s v="B00935MD1C"/>
    <x v="582"/>
    <x v="5"/>
    <x v="401"/>
    <x v="292"/>
    <n v="0.31"/>
    <n v="3.7"/>
    <x v="0"/>
    <n v="13406"/>
    <x v="983"/>
  </r>
  <r>
    <s v="B0BR4F878Q"/>
    <x v="583"/>
    <x v="5"/>
    <x v="306"/>
    <x v="20"/>
    <n v="0.28000000000000003"/>
    <n v="4.8"/>
    <x v="1"/>
    <n v="53803"/>
    <x v="984"/>
  </r>
  <r>
    <s v="B0B3G5XZN5"/>
    <x v="575"/>
    <x v="5"/>
    <x v="214"/>
    <x v="163"/>
    <n v="0.2"/>
    <n v="4.5"/>
    <x v="1"/>
    <n v="546"/>
    <x v="985"/>
  </r>
  <r>
    <s v="B07WKB69RS"/>
    <x v="512"/>
    <x v="5"/>
    <x v="402"/>
    <x v="328"/>
    <n v="0.62"/>
    <n v="4"/>
    <x v="0"/>
    <n v="5292"/>
    <x v="986"/>
  </r>
  <r>
    <s v="B09DL9978Y"/>
    <x v="584"/>
    <x v="5"/>
    <x v="403"/>
    <x v="329"/>
    <n v="0.48"/>
    <n v="4.0999999999999996"/>
    <x v="0"/>
    <n v="444"/>
    <x v="987"/>
  </r>
  <r>
    <s v="B06XMZV7RH"/>
    <x v="585"/>
    <x v="5"/>
    <x v="404"/>
    <x v="6"/>
    <n v="0.38"/>
    <n v="3.9"/>
    <x v="0"/>
    <n v="4584"/>
    <x v="988"/>
  </r>
  <r>
    <s v="B09WMTJPG7"/>
    <x v="539"/>
    <x v="5"/>
    <x v="213"/>
    <x v="330"/>
    <n v="0.41"/>
    <n v="4.0999999999999996"/>
    <x v="0"/>
    <n v="14947"/>
    <x v="989"/>
  </r>
  <r>
    <s v="B09ZK6THRR"/>
    <x v="586"/>
    <x v="5"/>
    <x v="254"/>
    <x v="5"/>
    <n v="0.52"/>
    <n v="4.2"/>
    <x v="0"/>
    <n v="1559"/>
    <x v="990"/>
  </r>
  <r>
    <s v="B07MP21WJD"/>
    <x v="587"/>
    <x v="5"/>
    <x v="405"/>
    <x v="7"/>
    <n v="0.18"/>
    <n v="4.0999999999999996"/>
    <x v="0"/>
    <n v="1660"/>
    <x v="991"/>
  </r>
  <r>
    <s v="B09XB1R2F3"/>
    <x v="588"/>
    <x v="5"/>
    <x v="21"/>
    <x v="10"/>
    <n v="0.78"/>
    <n v="3.5"/>
    <x v="0"/>
    <n v="132"/>
    <x v="992"/>
  </r>
  <r>
    <s v="B08Y5QJXSR"/>
    <x v="589"/>
    <x v="5"/>
    <x v="406"/>
    <x v="331"/>
    <n v="0.31"/>
    <n v="4.3"/>
    <x v="0"/>
    <n v="28629"/>
    <x v="993"/>
  </r>
  <r>
    <s v="B07WJXCTG9"/>
    <x v="489"/>
    <x v="5"/>
    <x v="154"/>
    <x v="278"/>
    <n v="0.48"/>
    <n v="3.9"/>
    <x v="0"/>
    <n v="8446"/>
    <x v="994"/>
  </r>
  <r>
    <s v="B09NBZ36F7"/>
    <x v="590"/>
    <x v="5"/>
    <x v="407"/>
    <x v="241"/>
    <n v="0.48"/>
    <n v="4.2"/>
    <x v="0"/>
    <n v="11199"/>
    <x v="995"/>
  </r>
  <r>
    <s v="B0912WJ87V"/>
    <x v="591"/>
    <x v="8"/>
    <x v="408"/>
    <x v="241"/>
    <n v="0.42"/>
    <n v="3.8"/>
    <x v="0"/>
    <n v="1118"/>
    <x v="996"/>
  </r>
  <r>
    <s v="B0BMTZ4T1D"/>
    <x v="592"/>
    <x v="5"/>
    <x v="409"/>
    <x v="28"/>
    <n v="0.51"/>
    <n v="4.5"/>
    <x v="1"/>
    <n v="11"/>
    <x v="997"/>
  </r>
  <r>
    <s v="B07Z51CGGH"/>
    <x v="593"/>
    <x v="5"/>
    <x v="358"/>
    <x v="129"/>
    <n v="0.45"/>
    <n v="3.8"/>
    <x v="0"/>
    <n v="4353"/>
    <x v="998"/>
  </r>
  <r>
    <s v="B0BDG6QDYD"/>
    <x v="594"/>
    <x v="5"/>
    <x v="25"/>
    <x v="263"/>
    <n v="0.55000000000000004"/>
    <n v="4.0999999999999996"/>
    <x v="0"/>
    <n v="185"/>
    <x v="999"/>
  </r>
  <r>
    <s v="B00YQLG7GK"/>
    <x v="595"/>
    <x v="5"/>
    <x v="410"/>
    <x v="274"/>
    <n v="0"/>
    <n v="4.2"/>
    <x v="0"/>
    <n v="14290"/>
    <x v="1000"/>
  </r>
  <r>
    <s v="B00SMJPA9C"/>
    <x v="551"/>
    <x v="5"/>
    <x v="7"/>
    <x v="332"/>
    <n v="0.47"/>
    <n v="4.0999999999999996"/>
    <x v="0"/>
    <n v="3036"/>
    <x v="1001"/>
  </r>
  <r>
    <s v="B0B9RN5X8B"/>
    <x v="596"/>
    <x v="5"/>
    <x v="155"/>
    <x v="233"/>
    <n v="0.43"/>
    <n v="4.2"/>
    <x v="0"/>
    <n v="1296"/>
    <x v="1002"/>
  </r>
  <r>
    <s v="B08QW937WV"/>
    <x v="597"/>
    <x v="5"/>
    <x v="411"/>
    <x v="43"/>
    <n v="0.52"/>
    <n v="4.5"/>
    <x v="1"/>
    <n v="19"/>
    <x v="1003"/>
  </r>
  <r>
    <s v="B0B4PPD89B"/>
    <x v="598"/>
    <x v="5"/>
    <x v="210"/>
    <x v="333"/>
    <n v="0"/>
    <n v="4"/>
    <x v="0"/>
    <n v="97"/>
    <x v="1004"/>
  </r>
  <r>
    <s v="B08GM5S4CQ"/>
    <x v="523"/>
    <x v="5"/>
    <x v="412"/>
    <x v="334"/>
    <n v="0.51"/>
    <n v="4.4000000000000004"/>
    <x v="0"/>
    <n v="1771"/>
    <x v="1005"/>
  </r>
  <r>
    <s v="B00NM6MO26"/>
    <x v="515"/>
    <x v="5"/>
    <x v="413"/>
    <x v="292"/>
    <n v="0.32"/>
    <n v="4"/>
    <x v="0"/>
    <n v="15034"/>
    <x v="1006"/>
  </r>
  <r>
    <s v="B083M7WPZD"/>
    <x v="599"/>
    <x v="5"/>
    <x v="396"/>
    <x v="143"/>
    <n v="0.47"/>
    <n v="4"/>
    <x v="0"/>
    <n v="3242"/>
    <x v="1007"/>
  </r>
  <r>
    <s v="B07GLSKXS1"/>
    <x v="507"/>
    <x v="5"/>
    <x v="33"/>
    <x v="335"/>
    <n v="0.39"/>
    <n v="3.9"/>
    <x v="0"/>
    <n v="2832"/>
    <x v="1008"/>
  </r>
  <r>
    <s v="B09F6KL23R"/>
    <x v="600"/>
    <x v="5"/>
    <x v="414"/>
    <x v="230"/>
    <n v="0.49"/>
    <n v="4"/>
    <x v="0"/>
    <n v="1498"/>
    <x v="1009"/>
  </r>
  <r>
    <s v="B094G9L9LT"/>
    <x v="507"/>
    <x v="5"/>
    <x v="29"/>
    <x v="335"/>
    <n v="0.49"/>
    <n v="3.8"/>
    <x v="0"/>
    <n v="305"/>
    <x v="1010"/>
  </r>
  <r>
    <s v="B09FZ89DK6"/>
    <x v="601"/>
    <x v="5"/>
    <x v="415"/>
    <x v="129"/>
    <n v="0.4"/>
    <n v="4.2"/>
    <x v="0"/>
    <n v="1191"/>
    <x v="1011"/>
  </r>
  <r>
    <s v="B0811VCGL5"/>
    <x v="602"/>
    <x v="5"/>
    <x v="416"/>
    <x v="35"/>
    <n v="0.23"/>
    <n v="4.3"/>
    <x v="0"/>
    <n v="4049"/>
    <x v="1012"/>
  </r>
  <r>
    <s v="B07FXLC2G2"/>
    <x v="603"/>
    <x v="5"/>
    <x v="417"/>
    <x v="3"/>
    <n v="0"/>
    <n v="4.2"/>
    <x v="0"/>
    <n v="3160"/>
    <x v="1013"/>
  </r>
  <r>
    <s v="B01LYU3BZF"/>
    <x v="604"/>
    <x v="5"/>
    <x v="181"/>
    <x v="336"/>
    <n v="0.31"/>
    <n v="4.3"/>
    <x v="0"/>
    <n v="9650"/>
    <x v="1014"/>
  </r>
  <r>
    <s v="B083RC4WFJ"/>
    <x v="605"/>
    <x v="5"/>
    <x v="103"/>
    <x v="10"/>
    <n v="0.6"/>
    <n v="4.2"/>
    <x v="0"/>
    <n v="3846"/>
    <x v="1015"/>
  </r>
  <r>
    <s v="B09SFRNKSR"/>
    <x v="606"/>
    <x v="5"/>
    <x v="349"/>
    <x v="6"/>
    <n v="0.4"/>
    <n v="4.4000000000000004"/>
    <x v="0"/>
    <n v="290"/>
    <x v="1016"/>
  </r>
  <r>
    <s v="B07NRTCDS5"/>
    <x v="607"/>
    <x v="5"/>
    <x v="33"/>
    <x v="38"/>
    <n v="0.2"/>
    <n v="3.8"/>
    <x v="0"/>
    <n v="2206"/>
    <x v="1017"/>
  </r>
  <r>
    <s v="B07SPVMSC6"/>
    <x v="608"/>
    <x v="5"/>
    <x v="92"/>
    <x v="337"/>
    <n v="0.47"/>
    <n v="4.0999999999999996"/>
    <x v="0"/>
    <n v="9349"/>
    <x v="1018"/>
  </r>
  <r>
    <s v="B09H3BXWTK"/>
    <x v="609"/>
    <x v="5"/>
    <x v="23"/>
    <x v="230"/>
    <n v="0.79"/>
    <n v="3.9"/>
    <x v="0"/>
    <n v="578"/>
    <x v="1019"/>
  </r>
  <r>
    <s v="B0073QGKAS"/>
    <x v="610"/>
    <x v="5"/>
    <x v="72"/>
    <x v="38"/>
    <n v="0"/>
    <n v="4.3"/>
    <x v="0"/>
    <n v="9331"/>
    <x v="1020"/>
  </r>
  <r>
    <s v="B08GJ57MKL"/>
    <x v="611"/>
    <x v="5"/>
    <x v="418"/>
    <x v="338"/>
    <n v="0.76"/>
    <n v="4.4000000000000004"/>
    <x v="0"/>
    <n v="3837"/>
    <x v="1021"/>
  </r>
  <r>
    <s v="B009DA69W6"/>
    <x v="612"/>
    <x v="5"/>
    <x v="79"/>
    <x v="24"/>
    <n v="0.11"/>
    <n v="3.6"/>
    <x v="0"/>
    <n v="11456"/>
    <x v="1022"/>
  </r>
  <r>
    <s v="B099PR2GQJ"/>
    <x v="613"/>
    <x v="5"/>
    <x v="37"/>
    <x v="8"/>
    <n v="0.35"/>
    <n v="3.8"/>
    <x v="0"/>
    <n v="49"/>
    <x v="1023"/>
  </r>
  <r>
    <s v="B08G8H8DPL"/>
    <x v="614"/>
    <x v="5"/>
    <x v="375"/>
    <x v="339"/>
    <n v="0.49"/>
    <n v="4"/>
    <x v="0"/>
    <n v="4978"/>
    <x v="1024"/>
  </r>
  <r>
    <s v="B08VGM3YMF"/>
    <x v="615"/>
    <x v="5"/>
    <x v="1"/>
    <x v="6"/>
    <n v="0.6"/>
    <n v="4.0999999999999996"/>
    <x v="0"/>
    <n v="1996"/>
    <x v="1025"/>
  </r>
  <r>
    <s v="B08TTRVWKY"/>
    <x v="616"/>
    <x v="5"/>
    <x v="59"/>
    <x v="2"/>
    <n v="0.42"/>
    <n v="4.3"/>
    <x v="0"/>
    <n v="1811"/>
    <x v="1026"/>
  </r>
  <r>
    <s v="B07T4D9FNY"/>
    <x v="617"/>
    <x v="5"/>
    <x v="419"/>
    <x v="93"/>
    <n v="0.55000000000000004"/>
    <n v="4"/>
    <x v="0"/>
    <n v="2198"/>
    <x v="1027"/>
  </r>
  <r>
    <s v="B07RX42D3D"/>
    <x v="618"/>
    <x v="5"/>
    <x v="420"/>
    <x v="340"/>
    <n v="0.26"/>
    <n v="3.9"/>
    <x v="0"/>
    <n v="13127"/>
    <x v="1028"/>
  </r>
  <r>
    <s v="B08WRKSF9D"/>
    <x v="619"/>
    <x v="5"/>
    <x v="170"/>
    <x v="341"/>
    <n v="0.24"/>
    <n v="4.4000000000000004"/>
    <x v="0"/>
    <n v="5865"/>
    <x v="1029"/>
  </r>
  <r>
    <s v="B09R83SFYV"/>
    <x v="620"/>
    <x v="5"/>
    <x v="421"/>
    <x v="79"/>
    <n v="0.41"/>
    <n v="3.7"/>
    <x v="0"/>
    <n v="1067"/>
    <x v="1030"/>
  </r>
  <r>
    <s v="B07989VV5K"/>
    <x v="621"/>
    <x v="5"/>
    <x v="29"/>
    <x v="342"/>
    <n v="0.36"/>
    <n v="3.6"/>
    <x v="0"/>
    <n v="4881"/>
    <x v="1031"/>
  </r>
  <r>
    <s v="B07FL3WRX5"/>
    <x v="536"/>
    <x v="5"/>
    <x v="279"/>
    <x v="343"/>
    <n v="0.49"/>
    <n v="3.7"/>
    <x v="0"/>
    <n v="11217"/>
    <x v="1032"/>
  </r>
  <r>
    <s v="B0BPCJM7TB"/>
    <x v="622"/>
    <x v="5"/>
    <x v="107"/>
    <x v="8"/>
    <n v="0.74"/>
    <n v="4"/>
    <x v="0"/>
    <n v="43"/>
    <x v="1033"/>
  </r>
  <r>
    <s v="B08H673XKN"/>
    <x v="623"/>
    <x v="5"/>
    <x v="375"/>
    <x v="344"/>
    <n v="0.57999999999999996"/>
    <n v="4.2"/>
    <x v="0"/>
    <n v="4664"/>
    <x v="1034"/>
  </r>
  <r>
    <s v="B07DXRGWDJ"/>
    <x v="518"/>
    <x v="5"/>
    <x v="422"/>
    <x v="345"/>
    <n v="0.28999999999999998"/>
    <n v="3.8"/>
    <x v="0"/>
    <n v="2112"/>
    <x v="1035"/>
  </r>
  <r>
    <s v="B08243SKCK"/>
    <x v="624"/>
    <x v="5"/>
    <x v="423"/>
    <x v="7"/>
    <n v="0.37"/>
    <n v="4.2"/>
    <x v="0"/>
    <n v="2737"/>
    <x v="1036"/>
  </r>
  <r>
    <s v="B09SPTNG58"/>
    <x v="625"/>
    <x v="5"/>
    <x v="424"/>
    <x v="346"/>
    <n v="0.38"/>
    <n v="3.9"/>
    <x v="0"/>
    <n v="9019"/>
    <x v="1037"/>
  </r>
  <r>
    <s v="B083J64CBB"/>
    <x v="560"/>
    <x v="5"/>
    <x v="1"/>
    <x v="6"/>
    <n v="0.6"/>
    <n v="4"/>
    <x v="0"/>
    <n v="10234"/>
    <x v="1038"/>
  </r>
  <r>
    <s v="B08JV91JTK"/>
    <x v="626"/>
    <x v="5"/>
    <x v="222"/>
    <x v="49"/>
    <n v="0.64"/>
    <n v="4.0999999999999996"/>
    <x v="0"/>
    <n v="550"/>
    <x v="1039"/>
  </r>
  <r>
    <s v="B0BQ3K23Y1"/>
    <x v="627"/>
    <x v="5"/>
    <x v="17"/>
    <x v="6"/>
    <n v="0.44"/>
    <n v="4.8"/>
    <x v="1"/>
    <n v="28"/>
    <x v="1040"/>
  </r>
  <r>
    <s v="B09MT94QLL"/>
    <x v="628"/>
    <x v="5"/>
    <x v="168"/>
    <x v="347"/>
    <n v="0.57999999999999996"/>
    <n v="4.2"/>
    <x v="0"/>
    <n v="1353"/>
    <x v="1041"/>
  </r>
  <r>
    <s v="B07NKNBTT3"/>
    <x v="629"/>
    <x v="5"/>
    <x v="34"/>
    <x v="348"/>
    <n v="0.35"/>
    <n v="4.0999999999999996"/>
    <x v="0"/>
    <n v="2138"/>
    <x v="1042"/>
  </r>
  <r>
    <s v="B09KPXTZXN"/>
    <x v="630"/>
    <x v="5"/>
    <x v="96"/>
    <x v="20"/>
    <n v="0.53"/>
    <n v="4"/>
    <x v="0"/>
    <n v="1679"/>
    <x v="1043"/>
  </r>
  <r>
    <s v="B078HG2ZPS"/>
    <x v="631"/>
    <x v="5"/>
    <x v="425"/>
    <x v="349"/>
    <n v="0.28999999999999998"/>
    <n v="3.9"/>
    <x v="0"/>
    <n v="12837"/>
    <x v="1044"/>
  </r>
  <r>
    <s v="B07N2MGB3G"/>
    <x v="632"/>
    <x v="5"/>
    <x v="79"/>
    <x v="20"/>
    <n v="0.15"/>
    <n v="4.0999999999999996"/>
    <x v="0"/>
    <n v="8873"/>
    <x v="1045"/>
  </r>
  <r>
    <s v="B008LN8KDM"/>
    <x v="518"/>
    <x v="5"/>
    <x v="426"/>
    <x v="318"/>
    <n v="0.12"/>
    <n v="4.3"/>
    <x v="0"/>
    <n v="7681"/>
    <x v="1046"/>
  </r>
  <r>
    <s v="B08MZNT7GP"/>
    <x v="523"/>
    <x v="5"/>
    <x v="91"/>
    <x v="350"/>
    <n v="0.37"/>
    <n v="4.0999999999999996"/>
    <x v="0"/>
    <n v="322"/>
    <x v="1047"/>
  </r>
  <r>
    <s v="B009P2L7CO"/>
    <x v="633"/>
    <x v="5"/>
    <x v="59"/>
    <x v="351"/>
    <n v="0.43"/>
    <n v="4.2"/>
    <x v="0"/>
    <n v="9772"/>
    <x v="1048"/>
  </r>
  <r>
    <s v="B07YC8JHMB"/>
    <x v="634"/>
    <x v="5"/>
    <x v="427"/>
    <x v="352"/>
    <n v="0.49"/>
    <n v="3.9"/>
    <x v="0"/>
    <n v="18497"/>
    <x v="1049"/>
  </r>
  <r>
    <s v="B0BNQMF152"/>
    <x v="635"/>
    <x v="5"/>
    <x v="7"/>
    <x v="32"/>
    <n v="0.77"/>
    <n v="3.7"/>
    <x v="0"/>
    <n v="53"/>
    <x v="1050"/>
  </r>
  <r>
    <s v="B08J7VCT12"/>
    <x v="612"/>
    <x v="5"/>
    <x v="35"/>
    <x v="124"/>
    <n v="0.53"/>
    <n v="4.0999999999999996"/>
    <x v="0"/>
    <n v="1728"/>
    <x v="1051"/>
  </r>
  <r>
    <s v="B0989W6J2F"/>
    <x v="636"/>
    <x v="5"/>
    <x v="428"/>
    <x v="15"/>
    <n v="0.11"/>
    <n v="4"/>
    <x v="0"/>
    <n v="2877"/>
    <x v="1052"/>
  </r>
  <r>
    <s v="B0B84KSH3X"/>
    <x v="637"/>
    <x v="5"/>
    <x v="249"/>
    <x v="335"/>
    <n v="0.46"/>
    <n v="3.8"/>
    <x v="0"/>
    <n v="250"/>
    <x v="1053"/>
  </r>
  <r>
    <s v="B08HLC7Z3G"/>
    <x v="514"/>
    <x v="5"/>
    <x v="429"/>
    <x v="281"/>
    <n v="0.61"/>
    <n v="4.2"/>
    <x v="0"/>
    <n v="5178"/>
    <x v="1054"/>
  </r>
  <r>
    <s v="B0BN6M3TCM"/>
    <x v="638"/>
    <x v="5"/>
    <x v="7"/>
    <x v="8"/>
    <n v="0.5"/>
    <n v="4.5999999999999996"/>
    <x v="1"/>
    <n v="79"/>
    <x v="1055"/>
  </r>
  <r>
    <s v="B01L6MT7E0"/>
    <x v="639"/>
    <x v="5"/>
    <x v="383"/>
    <x v="353"/>
    <n v="0.27"/>
    <n v="4.0999999999999996"/>
    <x v="0"/>
    <n v="4157"/>
    <x v="1056"/>
  </r>
  <r>
    <s v="B0B9F9PT8R"/>
    <x v="640"/>
    <x v="5"/>
    <x v="272"/>
    <x v="43"/>
    <n v="0.49"/>
    <n v="3.3"/>
    <x v="2"/>
    <n v="29"/>
    <x v="1057"/>
  </r>
  <r>
    <s v="B0883LQJ6B"/>
    <x v="641"/>
    <x v="5"/>
    <x v="33"/>
    <x v="354"/>
    <n v="0.28999999999999998"/>
    <n v="4.2"/>
    <x v="0"/>
    <n v="4580"/>
    <x v="1058"/>
  </r>
  <r>
    <s v="B099Z83VRC"/>
    <x v="642"/>
    <x v="5"/>
    <x v="430"/>
    <x v="355"/>
    <n v="0.41"/>
    <n v="4.3"/>
    <x v="0"/>
    <n v="1404"/>
    <x v="1059"/>
  </r>
  <r>
    <s v="B00S9BSJC8"/>
    <x v="643"/>
    <x v="5"/>
    <x v="170"/>
    <x v="356"/>
    <n v="0.28000000000000003"/>
    <n v="4.3"/>
    <x v="0"/>
    <n v="2810"/>
    <x v="1060"/>
  </r>
  <r>
    <s v="B0B4SJKRDF"/>
    <x v="644"/>
    <x v="5"/>
    <x v="108"/>
    <x v="357"/>
    <n v="0"/>
    <n v="4.3"/>
    <x v="0"/>
    <n v="7"/>
    <x v="1061"/>
  </r>
  <r>
    <s v="B0BM4KTNL1"/>
    <x v="645"/>
    <x v="5"/>
    <x v="154"/>
    <x v="28"/>
    <n v="0.56000000000000005"/>
    <n v="4.7"/>
    <x v="1"/>
    <n v="1729"/>
    <x v="1062"/>
  </r>
  <r>
    <s v="B08S6RKT4L"/>
    <x v="646"/>
    <x v="5"/>
    <x v="213"/>
    <x v="358"/>
    <n v="0.39"/>
    <n v="4.4000000000000004"/>
    <x v="0"/>
    <n v="2116"/>
    <x v="1063"/>
  </r>
  <r>
    <s v="B09SZ5TWHW"/>
    <x v="647"/>
    <x v="5"/>
    <x v="431"/>
    <x v="232"/>
    <n v="0.46"/>
    <n v="3.9"/>
    <x v="0"/>
    <n v="463"/>
    <x v="1064"/>
  </r>
  <r>
    <s v="B0BLC2BYPX"/>
    <x v="648"/>
    <x v="5"/>
    <x v="7"/>
    <x v="49"/>
    <n v="0.62"/>
    <n v="4.7"/>
    <x v="1"/>
    <n v="54"/>
    <x v="1065"/>
  </r>
  <r>
    <s v="B00P0R95EA"/>
    <x v="490"/>
    <x v="5"/>
    <x v="432"/>
    <x v="359"/>
    <n v="0.2"/>
    <n v="4.0999999999999996"/>
    <x v="0"/>
    <n v="7229"/>
    <x v="1066"/>
  </r>
  <r>
    <s v="B07W4HTS8Q"/>
    <x v="649"/>
    <x v="5"/>
    <x v="433"/>
    <x v="360"/>
    <n v="0.5"/>
    <n v="3.8"/>
    <x v="0"/>
    <n v="3842"/>
    <x v="1067"/>
  </r>
  <r>
    <s v="B078JBK4GX"/>
    <x v="523"/>
    <x v="5"/>
    <x v="213"/>
    <x v="361"/>
    <n v="0.43"/>
    <n v="4.4000000000000004"/>
    <x v="0"/>
    <n v="646"/>
    <x v="1068"/>
  </r>
  <r>
    <s v="B08S7V8YTN"/>
    <x v="650"/>
    <x v="5"/>
    <x v="33"/>
    <x v="123"/>
    <n v="0.66"/>
    <n v="4.3"/>
    <x v="0"/>
    <n v="1802"/>
    <x v="1069"/>
  </r>
  <r>
    <s v="B07H5PBN54"/>
    <x v="651"/>
    <x v="5"/>
    <x v="29"/>
    <x v="362"/>
    <n v="0.62"/>
    <n v="3.4"/>
    <x v="2"/>
    <n v="252"/>
    <x v="1070"/>
  </r>
  <r>
    <s v="B07YCBSCYB"/>
    <x v="652"/>
    <x v="5"/>
    <x v="168"/>
    <x v="363"/>
    <n v="0.39"/>
    <n v="4.2"/>
    <x v="0"/>
    <n v="780"/>
    <x v="1071"/>
  </r>
  <r>
    <s v="B098T9CJVQ"/>
    <x v="653"/>
    <x v="5"/>
    <x v="68"/>
    <x v="3"/>
    <n v="0.7"/>
    <n v="3.7"/>
    <x v="0"/>
    <n v="74"/>
    <x v="1072"/>
  </r>
  <r>
    <s v="B01KCSGBU2"/>
    <x v="639"/>
    <x v="5"/>
    <x v="434"/>
    <x v="364"/>
    <n v="0.38"/>
    <n v="4.3"/>
    <x v="0"/>
    <n v="2026"/>
    <x v="1073"/>
  </r>
  <r>
    <s v="B095XCRDQW"/>
    <x v="654"/>
    <x v="5"/>
    <x v="435"/>
    <x v="28"/>
    <n v="0.41"/>
    <n v="4.3"/>
    <x v="0"/>
    <n v="5911"/>
    <x v="1074"/>
  </r>
  <r>
    <s v="B09CTWFV5W"/>
    <x v="655"/>
    <x v="5"/>
    <x v="436"/>
    <x v="326"/>
    <n v="0.28000000000000003"/>
    <n v="4.4000000000000004"/>
    <x v="0"/>
    <n v="1964"/>
    <x v="1075"/>
  </r>
  <r>
    <s v="B0B7NWGXS6"/>
    <x v="523"/>
    <x v="5"/>
    <x v="437"/>
    <x v="365"/>
    <n v="0.04"/>
    <n v="4.0999999999999996"/>
    <x v="0"/>
    <n v="25"/>
    <x v="1076"/>
  </r>
  <r>
    <s v="B07DZ986Q2"/>
    <x v="518"/>
    <x v="5"/>
    <x v="438"/>
    <x v="356"/>
    <n v="0.13"/>
    <n v="4"/>
    <x v="0"/>
    <n v="3160"/>
    <x v="1077"/>
  </r>
  <r>
    <s v="B07KKJPTWB"/>
    <x v="607"/>
    <x v="5"/>
    <x v="44"/>
    <x v="20"/>
    <n v="0.2"/>
    <n v="4.4000000000000004"/>
    <x v="0"/>
    <n v="1558"/>
    <x v="1078"/>
  </r>
  <r>
    <s v="B071R3LHFM"/>
    <x v="536"/>
    <x v="5"/>
    <x v="439"/>
    <x v="366"/>
    <n v="0.47"/>
    <n v="3.8"/>
    <x v="0"/>
    <n v="8958"/>
    <x v="1079"/>
  </r>
  <r>
    <s v="B086X18Q71"/>
    <x v="656"/>
    <x v="5"/>
    <x v="440"/>
    <x v="367"/>
    <n v="0.19"/>
    <n v="4.3"/>
    <x v="0"/>
    <n v="13251"/>
    <x v="1080"/>
  </r>
  <r>
    <s v="B07WVQG8WZ"/>
    <x v="657"/>
    <x v="5"/>
    <x v="279"/>
    <x v="368"/>
    <n v="0.34"/>
    <n v="3.8"/>
    <x v="0"/>
    <n v="1393"/>
    <x v="1081"/>
  </r>
  <r>
    <s v="B0BFBNXS94"/>
    <x v="658"/>
    <x v="5"/>
    <x v="441"/>
    <x v="38"/>
    <n v="0.55000000000000004"/>
    <n v="2.2999999999999998"/>
    <x v="3"/>
    <n v="13"/>
    <x v="1082"/>
  </r>
  <r>
    <s v="B071113J7M"/>
    <x v="659"/>
    <x v="5"/>
    <x v="442"/>
    <x v="369"/>
    <n v="0.22"/>
    <n v="4.5"/>
    <x v="1"/>
    <n v="7241"/>
    <x v="1083"/>
  </r>
  <r>
    <s v="B09YLWT89W"/>
    <x v="660"/>
    <x v="5"/>
    <x v="443"/>
    <x v="370"/>
    <n v="0.49"/>
    <n v="4"/>
    <x v="0"/>
    <n v="16020"/>
    <x v="1084"/>
  </r>
  <r>
    <s v="B0814LP6S9"/>
    <x v="517"/>
    <x v="5"/>
    <x v="361"/>
    <x v="0"/>
    <n v="0.68"/>
    <n v="3.7"/>
    <x v="0"/>
    <n v="1470"/>
    <x v="1085"/>
  </r>
  <r>
    <s v="B07BKSSDR2"/>
    <x v="661"/>
    <x v="5"/>
    <x v="25"/>
    <x v="24"/>
    <n v="0.53"/>
    <n v="4"/>
    <x v="0"/>
    <n v="3663"/>
    <x v="1086"/>
  </r>
  <r>
    <s v="B09VGS66FV"/>
    <x v="662"/>
    <x v="5"/>
    <x v="277"/>
    <x v="371"/>
    <n v="0.27"/>
    <n v="4.4000000000000004"/>
    <x v="0"/>
    <n v="638"/>
    <x v="1087"/>
  </r>
  <r>
    <s v="B07RCGTZ4M"/>
    <x v="663"/>
    <x v="5"/>
    <x v="444"/>
    <x v="129"/>
    <n v="0.38"/>
    <n v="4.0999999999999996"/>
    <x v="0"/>
    <n v="3552"/>
    <x v="1088"/>
  </r>
  <r>
    <s v="B0747VDH9L"/>
    <x v="664"/>
    <x v="5"/>
    <x v="445"/>
    <x v="372"/>
    <n v="0.31"/>
    <n v="4.4000000000000004"/>
    <x v="0"/>
    <n v="11148"/>
    <x v="1089"/>
  </r>
  <r>
    <s v="B08XLR6DSB"/>
    <x v="620"/>
    <x v="5"/>
    <x v="446"/>
    <x v="38"/>
    <n v="0.52"/>
    <n v="3.1"/>
    <x v="2"/>
    <n v="2449"/>
    <x v="1090"/>
  </r>
  <r>
    <s v="B08H6CZSHT"/>
    <x v="518"/>
    <x v="5"/>
    <x v="447"/>
    <x v="220"/>
    <n v="0.12"/>
    <n v="4.3"/>
    <x v="0"/>
    <n v="2299"/>
    <x v="1091"/>
  </r>
  <r>
    <s v="B07CVR2L5K"/>
    <x v="664"/>
    <x v="5"/>
    <x v="448"/>
    <x v="373"/>
    <n v="0.39"/>
    <n v="4.4000000000000004"/>
    <x v="0"/>
    <n v="6027"/>
    <x v="1092"/>
  </r>
  <r>
    <s v="B09J4YQYX3"/>
    <x v="665"/>
    <x v="5"/>
    <x v="92"/>
    <x v="374"/>
    <n v="0.39"/>
    <n v="4.4000000000000004"/>
    <x v="0"/>
    <n v="461"/>
    <x v="1093"/>
  </r>
  <r>
    <s v="B0B2DD8BQ8"/>
    <x v="666"/>
    <x v="5"/>
    <x v="449"/>
    <x v="375"/>
    <n v="0.33"/>
    <n v="4.0999999999999996"/>
    <x v="0"/>
    <n v="282"/>
    <x v="1094"/>
  </r>
  <r>
    <s v="B0123P3PWE"/>
    <x v="667"/>
    <x v="5"/>
    <x v="29"/>
    <x v="376"/>
    <n v="7.0000000000000007E-2"/>
    <n v="4.0999999999999996"/>
    <x v="0"/>
    <n v="9275"/>
    <x v="1095"/>
  </r>
  <r>
    <s v="B08HDCWDXD"/>
    <x v="668"/>
    <x v="5"/>
    <x v="450"/>
    <x v="155"/>
    <n v="0.55000000000000004"/>
    <n v="4"/>
    <x v="0"/>
    <n v="743"/>
    <x v="1096"/>
  </r>
  <r>
    <s v="B0836JGZ74"/>
    <x v="669"/>
    <x v="5"/>
    <x v="249"/>
    <x v="79"/>
    <n v="0.57999999999999996"/>
    <n v="3.6"/>
    <x v="0"/>
    <n v="328"/>
    <x v="1097"/>
  </r>
  <r>
    <s v="B0BCKJJN8R"/>
    <x v="584"/>
    <x v="5"/>
    <x v="360"/>
    <x v="377"/>
    <n v="0.51"/>
    <n v="3.9"/>
    <x v="0"/>
    <n v="942"/>
    <x v="1098"/>
  </r>
  <r>
    <s v="B008P7IF02"/>
    <x v="670"/>
    <x v="5"/>
    <x v="451"/>
    <x v="297"/>
    <n v="0.17"/>
    <n v="3.9"/>
    <x v="0"/>
    <n v="3815"/>
    <x v="1099"/>
  </r>
  <r>
    <s v="B08CNLYKW5"/>
    <x v="671"/>
    <x v="5"/>
    <x v="79"/>
    <x v="378"/>
    <n v="0.5"/>
    <n v="3.8"/>
    <x v="0"/>
    <n v="7988"/>
    <x v="1100"/>
  </r>
  <r>
    <s v="B08C7TYHPB"/>
    <x v="617"/>
    <x v="5"/>
    <x v="419"/>
    <x v="93"/>
    <n v="0.55000000000000004"/>
    <n v="4.0999999999999996"/>
    <x v="0"/>
    <n v="925"/>
    <x v="1101"/>
  </r>
  <r>
    <s v="B08VJFYH6N"/>
    <x v="672"/>
    <x v="5"/>
    <x v="452"/>
    <x v="379"/>
    <n v="0.41"/>
    <n v="4.0999999999999996"/>
    <x v="0"/>
    <n v="4370"/>
    <x v="1102"/>
  </r>
  <r>
    <s v="B08235JZFB"/>
    <x v="673"/>
    <x v="5"/>
    <x v="453"/>
    <x v="5"/>
    <n v="0.15"/>
    <n v="4.0999999999999996"/>
    <x v="0"/>
    <n v="7619"/>
    <x v="1103"/>
  </r>
  <r>
    <s v="B078XFKBZL"/>
    <x v="674"/>
    <x v="5"/>
    <x v="394"/>
    <x v="359"/>
    <n v="0.06"/>
    <n v="3.8"/>
    <x v="0"/>
    <n v="2593"/>
    <x v="1104"/>
  </r>
  <r>
    <s v="B01M265AAK"/>
    <x v="505"/>
    <x v="5"/>
    <x v="454"/>
    <x v="380"/>
    <n v="0.17"/>
    <n v="4.3"/>
    <x v="0"/>
    <n v="356"/>
    <x v="1105"/>
  </r>
  <r>
    <s v="B0B694PXQJ"/>
    <x v="675"/>
    <x v="5"/>
    <x v="34"/>
    <x v="43"/>
    <n v="0.73"/>
    <n v="4.5"/>
    <x v="1"/>
    <n v="63"/>
    <x v="1106"/>
  </r>
  <r>
    <s v="B00B3VFJY2"/>
    <x v="570"/>
    <x v="5"/>
    <x v="455"/>
    <x v="381"/>
    <n v="0"/>
    <n v="4.2"/>
    <x v="0"/>
    <n v="4740"/>
    <x v="1107"/>
  </r>
  <r>
    <s v="B08W9BK4MD"/>
    <x v="676"/>
    <x v="5"/>
    <x v="361"/>
    <x v="12"/>
    <n v="0.61"/>
    <n v="3.9"/>
    <x v="0"/>
    <n v="296"/>
    <x v="1108"/>
  </r>
  <r>
    <s v="B09X5HD5T1"/>
    <x v="677"/>
    <x v="5"/>
    <x v="6"/>
    <x v="6"/>
    <n v="0.54"/>
    <n v="3.5"/>
    <x v="0"/>
    <n v="185"/>
    <x v="1109"/>
  </r>
  <r>
    <s v="B08H6B3G96"/>
    <x v="518"/>
    <x v="5"/>
    <x v="456"/>
    <x v="372"/>
    <n v="0.16"/>
    <n v="4.3"/>
    <x v="0"/>
    <n v="1954"/>
    <x v="1110"/>
  </r>
  <r>
    <s v="B09N3BFP4M"/>
    <x v="497"/>
    <x v="5"/>
    <x v="358"/>
    <x v="382"/>
    <n v="0.52"/>
    <n v="3.9"/>
    <x v="0"/>
    <n v="959"/>
    <x v="1111"/>
  </r>
  <r>
    <s v="B09DSQXCM8"/>
    <x v="678"/>
    <x v="5"/>
    <x v="8"/>
    <x v="6"/>
    <n v="0.4"/>
    <n v="3.9"/>
    <x v="0"/>
    <n v="1015"/>
    <x v="1112"/>
  </r>
  <r>
    <s v="B01M69WCZ6"/>
    <x v="679"/>
    <x v="5"/>
    <x v="457"/>
    <x v="383"/>
    <n v="0.37"/>
    <n v="4"/>
    <x v="0"/>
    <n v="3973"/>
    <x v="1113"/>
  </r>
  <r>
    <s v="B0BM9H2NY9"/>
    <x v="680"/>
    <x v="5"/>
    <x v="154"/>
    <x v="28"/>
    <n v="0.56000000000000005"/>
    <n v="4.7"/>
    <x v="1"/>
    <n v="2300"/>
    <x v="1114"/>
  </r>
  <r>
    <s v="B099FDW2ZF"/>
    <x v="550"/>
    <x v="5"/>
    <x v="458"/>
    <x v="38"/>
    <n v="0.18"/>
    <n v="4.0999999999999996"/>
    <x v="0"/>
    <n v="203"/>
    <x v="1115"/>
  </r>
  <r>
    <s v="B0B935YNR7"/>
    <x v="577"/>
    <x v="5"/>
    <x v="277"/>
    <x v="43"/>
    <n v="0.55000000000000004"/>
    <n v="3.8"/>
    <x v="0"/>
    <n v="441"/>
    <x v="1116"/>
  </r>
  <r>
    <s v="B07JGCGNDG"/>
    <x v="539"/>
    <x v="5"/>
    <x v="459"/>
    <x v="382"/>
    <n v="0.41"/>
    <n v="4.0999999999999996"/>
    <x v="0"/>
    <n v="10308"/>
    <x v="1117"/>
  </r>
  <r>
    <s v="B08L12N5H1"/>
    <x v="668"/>
    <x v="5"/>
    <x v="202"/>
    <x v="79"/>
    <n v="0.16"/>
    <n v="4.0999999999999996"/>
    <x v="0"/>
    <n v="992"/>
    <x v="1118"/>
  </r>
  <r>
    <s v="B07GWTWFS2"/>
    <x v="681"/>
    <x v="5"/>
    <x v="79"/>
    <x v="384"/>
    <n v="0.14000000000000001"/>
    <n v="4.0999999999999996"/>
    <x v="0"/>
    <n v="4716"/>
    <x v="1119"/>
  </r>
  <r>
    <s v="B09KRHXTLN"/>
    <x v="682"/>
    <x v="5"/>
    <x v="460"/>
    <x v="87"/>
    <n v="0.37"/>
    <n v="3.9"/>
    <x v="0"/>
    <n v="313"/>
    <x v="1120"/>
  </r>
  <r>
    <s v="B09H34V36W"/>
    <x v="683"/>
    <x v="5"/>
    <x v="277"/>
    <x v="193"/>
    <n v="0.46"/>
    <n v="3.8"/>
    <x v="0"/>
    <n v="166"/>
    <x v="1121"/>
  </r>
  <r>
    <s v="B09J2QCKKM"/>
    <x v="684"/>
    <x v="5"/>
    <x v="72"/>
    <x v="123"/>
    <n v="0.56999999999999995"/>
    <n v="4.0999999999999996"/>
    <x v="0"/>
    <n v="303"/>
    <x v="1122"/>
  </r>
  <r>
    <s v="B09XRBJ94N"/>
    <x v="685"/>
    <x v="5"/>
    <x v="461"/>
    <x v="385"/>
    <n v="0.55000000000000004"/>
    <n v="4.3"/>
    <x v="0"/>
    <n v="562"/>
    <x v="1123"/>
  </r>
  <r>
    <s v="B07SLNG3LW"/>
    <x v="686"/>
    <x v="5"/>
    <x v="462"/>
    <x v="386"/>
    <n v="0.63"/>
    <n v="3.9"/>
    <x v="0"/>
    <n v="8095"/>
    <x v="1124"/>
  </r>
  <r>
    <s v="B0BNDGL26T"/>
    <x v="687"/>
    <x v="5"/>
    <x v="7"/>
    <x v="32"/>
    <n v="0.77"/>
    <n v="2.8"/>
    <x v="2"/>
    <n v="109"/>
    <x v="1125"/>
  </r>
  <r>
    <s v="B095PWLLY6"/>
    <x v="688"/>
    <x v="5"/>
    <x v="463"/>
    <x v="387"/>
    <n v="0.24"/>
    <n v="4"/>
    <x v="0"/>
    <n v="15382"/>
    <x v="1126"/>
  </r>
  <r>
    <s v="B07Y9PY6Y1"/>
    <x v="659"/>
    <x v="5"/>
    <x v="464"/>
    <x v="388"/>
    <n v="0.26"/>
    <n v="4.5"/>
    <x v="1"/>
    <n v="5137"/>
    <x v="1127"/>
  </r>
  <r>
    <s v="B0BJ966M5K"/>
    <x v="689"/>
    <x v="5"/>
    <x v="208"/>
    <x v="13"/>
    <n v="0.8"/>
    <n v="4.5999999999999996"/>
    <x v="1"/>
    <n v="124"/>
    <x v="1128"/>
  </r>
  <r>
    <s v="B086GVRP63"/>
    <x v="690"/>
    <x v="5"/>
    <x v="465"/>
    <x v="158"/>
    <n v="0.5"/>
    <n v="4.0999999999999996"/>
    <x v="0"/>
    <n v="618"/>
    <x v="1129"/>
  </r>
  <r>
    <s v="B08MVXPTDG"/>
    <x v="539"/>
    <x v="5"/>
    <x v="466"/>
    <x v="389"/>
    <n v="0.38"/>
    <n v="4.0999999999999996"/>
    <x v="0"/>
    <n v="63"/>
    <x v="1130"/>
  </r>
  <r>
    <s v="B0BMZ6SY89"/>
    <x v="691"/>
    <x v="5"/>
    <x v="25"/>
    <x v="28"/>
    <n v="0.44"/>
    <n v="3.4"/>
    <x v="2"/>
    <n v="15"/>
    <x v="1131"/>
  </r>
  <r>
    <s v="B09P1MFKG1"/>
    <x v="692"/>
    <x v="5"/>
    <x v="467"/>
    <x v="43"/>
    <n v="0.67"/>
    <n v="4.5999999999999996"/>
    <x v="1"/>
    <n v="9"/>
    <x v="1132"/>
  </r>
  <r>
    <s v="B01LY9W8AF"/>
    <x v="693"/>
    <x v="5"/>
    <x v="468"/>
    <x v="390"/>
    <n v="0.22"/>
    <n v="4.2"/>
    <x v="0"/>
    <n v="7274"/>
    <x v="1133"/>
  </r>
  <r>
    <s v="B07ZJND9B9"/>
    <x v="694"/>
    <x v="5"/>
    <x v="59"/>
    <x v="263"/>
    <n v="0.45"/>
    <n v="3.9"/>
    <x v="0"/>
    <n v="5911"/>
    <x v="1134"/>
  </r>
  <r>
    <s v="B0B2CWRDB1"/>
    <x v="695"/>
    <x v="5"/>
    <x v="415"/>
    <x v="129"/>
    <n v="0.4"/>
    <n v="4.2"/>
    <x v="0"/>
    <n v="170"/>
    <x v="1135"/>
  </r>
  <r>
    <s v="B072NCN9M4"/>
    <x v="696"/>
    <x v="5"/>
    <x v="469"/>
    <x v="391"/>
    <n v="0.25"/>
    <n v="4.2"/>
    <x v="0"/>
    <n v="3065"/>
    <x v="1136"/>
  </r>
  <r>
    <s v="B08SKZ2RMG"/>
    <x v="697"/>
    <x v="5"/>
    <x v="230"/>
    <x v="8"/>
    <n v="0.52"/>
    <n v="4.0999999999999996"/>
    <x v="0"/>
    <n v="1021"/>
    <x v="1137"/>
  </r>
  <r>
    <s v="B0B53DS4TF"/>
    <x v="698"/>
    <x v="5"/>
    <x v="470"/>
    <x v="392"/>
    <n v="0.75"/>
    <n v="4.8"/>
    <x v="1"/>
    <n v="3964"/>
    <x v="1138"/>
  </r>
  <r>
    <s v="B08BJN4MP3"/>
    <x v="570"/>
    <x v="5"/>
    <x v="13"/>
    <x v="393"/>
    <n v="0.44"/>
    <n v="4.4000000000000004"/>
    <x v="0"/>
    <n v="8948"/>
    <x v="1139"/>
  </r>
  <r>
    <s v="B0BCYQY9X5"/>
    <x v="699"/>
    <x v="5"/>
    <x v="73"/>
    <x v="394"/>
    <n v="0.48"/>
    <n v="4.3"/>
    <x v="0"/>
    <n v="97"/>
    <x v="1140"/>
  </r>
  <r>
    <s v="B009UORDX4"/>
    <x v="700"/>
    <x v="5"/>
    <x v="96"/>
    <x v="395"/>
    <n v="0.03"/>
    <n v="4.3"/>
    <x v="0"/>
    <n v="7223"/>
    <x v="1141"/>
  </r>
  <r>
    <s v="B08VGDBF3B"/>
    <x v="701"/>
    <x v="5"/>
    <x v="471"/>
    <x v="6"/>
    <n v="0.21"/>
    <n v="4"/>
    <x v="0"/>
    <n v="330"/>
    <x v="1142"/>
  </r>
  <r>
    <s v="B012ELCYUG"/>
    <x v="702"/>
    <x v="5"/>
    <x v="472"/>
    <x v="396"/>
    <n v="0"/>
    <n v="4.3"/>
    <x v="0"/>
    <n v="4570"/>
    <x v="1143"/>
  </r>
  <r>
    <s v="B07S9M8YTY"/>
    <x v="703"/>
    <x v="5"/>
    <x v="241"/>
    <x v="219"/>
    <n v="0.48"/>
    <n v="4"/>
    <x v="0"/>
    <n v="4867"/>
    <x v="1144"/>
  </r>
  <r>
    <s v="B0B19VJXQZ"/>
    <x v="704"/>
    <x v="5"/>
    <x v="473"/>
    <x v="338"/>
    <n v="0.53"/>
    <n v="4.4000000000000004"/>
    <x v="0"/>
    <n v="5298"/>
    <x v="1145"/>
  </r>
  <r>
    <s v="B00SMFPJG0"/>
    <x v="705"/>
    <x v="5"/>
    <x v="37"/>
    <x v="112"/>
    <n v="0.03"/>
    <n v="4.0999999999999996"/>
    <x v="0"/>
    <n v="7786"/>
    <x v="1146"/>
  </r>
  <r>
    <s v="B0BHYLCL19"/>
    <x v="706"/>
    <x v="5"/>
    <x v="474"/>
    <x v="4"/>
    <n v="0.52"/>
    <n v="3.6"/>
    <x v="0"/>
    <n v="37"/>
    <x v="1147"/>
  </r>
  <r>
    <s v="B0BPJBTB3F"/>
    <x v="707"/>
    <x v="5"/>
    <x v="69"/>
    <x v="193"/>
    <n v="0.48"/>
    <n v="2"/>
    <x v="3"/>
    <n v="2"/>
    <x v="1148"/>
  </r>
  <r>
    <s v="B08MXJYB2V"/>
    <x v="708"/>
    <x v="5"/>
    <x v="475"/>
    <x v="397"/>
    <n v="0.28000000000000003"/>
    <n v="4"/>
    <x v="0"/>
    <n v="5206"/>
    <x v="1149"/>
  </r>
  <r>
    <s v="B081B1JL35"/>
    <x v="669"/>
    <x v="5"/>
    <x v="249"/>
    <x v="79"/>
    <n v="0.57999999999999996"/>
    <n v="3.7"/>
    <x v="0"/>
    <n v="638"/>
    <x v="1150"/>
  </r>
  <r>
    <s v="B09VL9KFDB"/>
    <x v="709"/>
    <x v="5"/>
    <x v="403"/>
    <x v="389"/>
    <n v="0.43"/>
    <n v="3.8"/>
    <x v="0"/>
    <n v="397"/>
    <x v="1151"/>
  </r>
  <r>
    <s v="B0B1MDZV9C"/>
    <x v="710"/>
    <x v="5"/>
    <x v="476"/>
    <x v="380"/>
    <n v="0.49"/>
    <n v="3.9"/>
    <x v="0"/>
    <n v="326"/>
    <x v="1152"/>
  </r>
  <r>
    <s v="B08TT63N58"/>
    <x v="635"/>
    <x v="5"/>
    <x v="7"/>
    <x v="32"/>
    <n v="0.77"/>
    <n v="3.1"/>
    <x v="2"/>
    <n v="3527"/>
    <x v="1153"/>
  </r>
  <r>
    <s v="B08YK7BBD2"/>
    <x v="711"/>
    <x v="5"/>
    <x v="247"/>
    <x v="8"/>
    <n v="0.56999999999999995"/>
    <n v="3"/>
    <x v="2"/>
    <n v="617"/>
    <x v="1154"/>
  </r>
  <r>
    <s v="B07YQ5SN4H"/>
    <x v="712"/>
    <x v="5"/>
    <x v="8"/>
    <x v="64"/>
    <n v="0.5"/>
    <n v="4"/>
    <x v="0"/>
    <n v="314"/>
    <x v="1155"/>
  </r>
  <r>
    <s v="B0B7FJNSZR"/>
    <x v="713"/>
    <x v="5"/>
    <x v="477"/>
    <x v="18"/>
    <n v="0.73"/>
    <n v="4.4000000000000004"/>
    <x v="0"/>
    <n v="535"/>
    <x v="1156"/>
  </r>
  <r>
    <s v="B01N6IJG0F"/>
    <x v="714"/>
    <x v="5"/>
    <x v="478"/>
    <x v="398"/>
    <n v="0.45"/>
    <n v="4.0999999999999996"/>
    <x v="0"/>
    <n v="17325"/>
    <x v="1157"/>
  </r>
  <r>
    <s v="B0B84QN4CN"/>
    <x v="637"/>
    <x v="5"/>
    <x v="479"/>
    <x v="97"/>
    <n v="0.4"/>
    <n v="3.6"/>
    <x v="0"/>
    <n v="91"/>
    <x v="1158"/>
  </r>
  <r>
    <s v="B0B8ZM9RVV"/>
    <x v="715"/>
    <x v="5"/>
    <x v="480"/>
    <x v="8"/>
    <n v="0.57999999999999996"/>
    <n v="4.4000000000000004"/>
    <x v="0"/>
    <n v="227"/>
    <x v="1159"/>
  </r>
  <r>
    <s v="B01892MIPA"/>
    <x v="716"/>
    <x v="5"/>
    <x v="481"/>
    <x v="399"/>
    <n v="0.33"/>
    <n v="4.2"/>
    <x v="0"/>
    <n v="11957"/>
    <x v="1160"/>
  </r>
  <r>
    <s v="B08ZHYNTM1"/>
    <x v="717"/>
    <x v="5"/>
    <x v="439"/>
    <x v="400"/>
    <n v="0.28000000000000003"/>
    <n v="4.3"/>
    <x v="0"/>
    <n v="7140"/>
    <x v="1161"/>
  </r>
  <r>
    <s v="B09SDDQQKP"/>
    <x v="718"/>
    <x v="5"/>
    <x v="166"/>
    <x v="220"/>
    <n v="0.45"/>
    <n v="3.8"/>
    <x v="0"/>
    <n v="687"/>
    <x v="1162"/>
  </r>
  <r>
    <s v="B0B5RP43VN"/>
    <x v="685"/>
    <x v="5"/>
    <x v="482"/>
    <x v="401"/>
    <n v="0.68"/>
    <n v="4.0999999999999996"/>
    <x v="0"/>
    <n v="1045"/>
    <x v="1163"/>
  </r>
  <r>
    <s v="B096NTB9XT"/>
    <x v="719"/>
    <x v="5"/>
    <x v="38"/>
    <x v="402"/>
    <n v="0.35"/>
    <n v="4"/>
    <x v="0"/>
    <n v="11206"/>
    <x v="1164"/>
  </r>
  <r>
    <s v="B078JF6X9B"/>
    <x v="523"/>
    <x v="5"/>
    <x v="483"/>
    <x v="403"/>
    <n v="0.4"/>
    <n v="4.2"/>
    <x v="0"/>
    <n v="561"/>
    <x v="1165"/>
  </r>
  <r>
    <s v="B08CGW4GYR"/>
    <x v="720"/>
    <x v="5"/>
    <x v="484"/>
    <x v="8"/>
    <n v="0.62"/>
    <n v="3.6"/>
    <x v="0"/>
    <n v="1988"/>
    <x v="1166"/>
  </r>
  <r>
    <s v="B00A328ENA"/>
    <x v="721"/>
    <x v="5"/>
    <x v="485"/>
    <x v="292"/>
    <n v="0.25"/>
    <n v="4.2"/>
    <x v="0"/>
    <n v="3740"/>
    <x v="1167"/>
  </r>
  <r>
    <s v="B0763K5HLQ"/>
    <x v="722"/>
    <x v="5"/>
    <x v="59"/>
    <x v="38"/>
    <n v="0.27"/>
    <n v="4.0999999999999996"/>
    <x v="0"/>
    <n v="4401"/>
    <x v="1168"/>
  </r>
  <r>
    <s v="B09PDZNSBG"/>
    <x v="723"/>
    <x v="5"/>
    <x v="486"/>
    <x v="404"/>
    <n v="0.62"/>
    <n v="4.2"/>
    <x v="0"/>
    <n v="611"/>
    <x v="1169"/>
  </r>
  <r>
    <s v="B085LPT5F4"/>
    <x v="724"/>
    <x v="5"/>
    <x v="487"/>
    <x v="188"/>
    <n v="0.41"/>
    <n v="3.9"/>
    <x v="0"/>
    <n v="2162"/>
    <x v="1170"/>
  </r>
  <r>
    <s v="B0B9RZ4G4W"/>
    <x v="725"/>
    <x v="5"/>
    <x v="34"/>
    <x v="87"/>
    <n v="0.53"/>
    <n v="4"/>
    <x v="0"/>
    <n v="97"/>
    <x v="1171"/>
  </r>
  <r>
    <s v="B0085W2MUQ"/>
    <x v="553"/>
    <x v="5"/>
    <x v="488"/>
    <x v="405"/>
    <n v="0.21"/>
    <n v="4.2"/>
    <x v="0"/>
    <n v="6055"/>
    <x v="1172"/>
  </r>
  <r>
    <s v="B09474JWN6"/>
    <x v="726"/>
    <x v="5"/>
    <x v="29"/>
    <x v="68"/>
    <n v="0.33"/>
    <n v="4.2"/>
    <x v="0"/>
    <n v="386"/>
    <x v="1173"/>
  </r>
  <r>
    <s v="B09G2VTHQM"/>
    <x v="727"/>
    <x v="5"/>
    <x v="489"/>
    <x v="179"/>
    <n v="0.55000000000000004"/>
    <n v="4.0999999999999996"/>
    <x v="0"/>
    <n v="557"/>
    <x v="1174"/>
  </r>
  <r>
    <s v="B07R679HTT"/>
    <x v="728"/>
    <x v="5"/>
    <x v="490"/>
    <x v="406"/>
    <n v="0.47"/>
    <n v="4.4000000000000004"/>
    <x v="0"/>
    <n v="2288"/>
    <x v="1175"/>
  </r>
  <r>
    <s v="B00B7GKXMG"/>
    <x v="729"/>
    <x v="5"/>
    <x v="154"/>
    <x v="407"/>
    <n v="0.18"/>
    <n v="4.0999999999999996"/>
    <x v="0"/>
    <n v="1106"/>
    <x v="1176"/>
  </r>
  <r>
    <s v="B07H3N8RJH"/>
    <x v="730"/>
    <x v="5"/>
    <x v="215"/>
    <x v="327"/>
    <n v="0.37"/>
    <n v="4.2"/>
    <x v="0"/>
    <n v="11935"/>
    <x v="1177"/>
  </r>
  <r>
    <s v="B07K2HVKLL"/>
    <x v="539"/>
    <x v="5"/>
    <x v="491"/>
    <x v="313"/>
    <n v="0.37"/>
    <n v="4.0999999999999996"/>
    <x v="0"/>
    <n v="5059"/>
    <x v="1178"/>
  </r>
  <r>
    <s v="B09MQ9PDHR"/>
    <x v="731"/>
    <x v="5"/>
    <x v="492"/>
    <x v="20"/>
    <n v="0.51"/>
    <n v="3.9"/>
    <x v="0"/>
    <n v="157"/>
    <x v="1179"/>
  </r>
  <r>
    <s v="B014HDJ7ZE"/>
    <x v="497"/>
    <x v="5"/>
    <x v="493"/>
    <x v="408"/>
    <n v="0.28000000000000003"/>
    <n v="3.9"/>
    <x v="0"/>
    <n v="3584"/>
    <x v="1180"/>
  </r>
  <r>
    <s v="B07D2NMTTV"/>
    <x v="657"/>
    <x v="5"/>
    <x v="396"/>
    <x v="123"/>
    <n v="0.09"/>
    <n v="4.2"/>
    <x v="0"/>
    <n v="1899"/>
    <x v="173"/>
  </r>
  <r>
    <s v="B075K76YW1"/>
    <x v="664"/>
    <x v="5"/>
    <x v="492"/>
    <x v="409"/>
    <n v="0.3"/>
    <n v="4.2"/>
    <x v="0"/>
    <n v="15252"/>
    <x v="1181"/>
  </r>
  <r>
    <s v="B0BNLFQDG2"/>
    <x v="732"/>
    <x v="5"/>
    <x v="494"/>
    <x v="32"/>
    <n v="0.57999999999999996"/>
    <n v="3.7"/>
    <x v="0"/>
    <n v="4"/>
    <x v="1182"/>
  </r>
  <r>
    <s v="B082ZQ4479"/>
    <x v="733"/>
    <x v="5"/>
    <x v="495"/>
    <x v="410"/>
    <n v="0.14000000000000001"/>
    <n v="3.7"/>
    <x v="0"/>
    <n v="1662"/>
    <x v="1183"/>
  </r>
  <r>
    <s v="B09Y358DZQ"/>
    <x v="734"/>
    <x v="5"/>
    <x v="496"/>
    <x v="320"/>
    <n v="0.53"/>
    <n v="3.4"/>
    <x v="2"/>
    <n v="422"/>
    <x v="1184"/>
  </r>
  <r>
    <s v="B09M3F4HGB"/>
    <x v="735"/>
    <x v="5"/>
    <x v="497"/>
    <x v="82"/>
    <n v="0.5"/>
    <n v="4.2"/>
    <x v="0"/>
    <n v="79"/>
    <x v="1185"/>
  </r>
  <r>
    <s v="B07VZH6ZBB"/>
    <x v="539"/>
    <x v="5"/>
    <x v="438"/>
    <x v="411"/>
    <n v="0.38"/>
    <n v="4"/>
    <x v="0"/>
    <n v="5160"/>
    <x v="1186"/>
  </r>
  <r>
    <s v="B07F366Z51"/>
    <x v="736"/>
    <x v="5"/>
    <x v="96"/>
    <x v="412"/>
    <n v="0.6"/>
    <n v="4.0999999999999996"/>
    <x v="0"/>
    <n v="2311"/>
    <x v="1187"/>
  </r>
  <r>
    <s v="B077BTLQ67"/>
    <x v="737"/>
    <x v="5"/>
    <x v="498"/>
    <x v="413"/>
    <n v="0.43"/>
    <n v="3.9"/>
    <x v="0"/>
    <n v="588"/>
    <x v="1188"/>
  </r>
  <r>
    <s v="B07YSJ7FF1"/>
    <x v="738"/>
    <x v="5"/>
    <x v="499"/>
    <x v="97"/>
    <n v="0.41"/>
    <n v="4"/>
    <x v="0"/>
    <n v="3271"/>
    <x v="1189"/>
  </r>
  <r>
    <s v="B07TXCY3YK"/>
    <x v="739"/>
    <x v="5"/>
    <x v="500"/>
    <x v="414"/>
    <n v="0.43"/>
    <n v="3.9"/>
    <x v="0"/>
    <n v="11004"/>
    <x v="1190"/>
  </r>
  <r>
    <s v="B07TC9F7PN"/>
    <x v="740"/>
    <x v="5"/>
    <x v="501"/>
    <x v="415"/>
    <n v="0.49"/>
    <n v="4.2"/>
    <x v="0"/>
    <n v="3195"/>
    <x v="1191"/>
  </r>
  <r>
    <s v="B09NS5TKPN"/>
    <x v="741"/>
    <x v="5"/>
    <x v="502"/>
    <x v="416"/>
    <n v="0.43"/>
    <n v="4.3"/>
    <x v="0"/>
    <n v="3231"/>
    <x v="1192"/>
  </r>
  <r>
    <s v="B00LP9RFSU"/>
    <x v="742"/>
    <x v="5"/>
    <x v="503"/>
    <x v="325"/>
    <n v="0"/>
    <n v="4"/>
    <x v="0"/>
    <n v="3246"/>
    <x v="1193"/>
  </r>
  <r>
    <s v="B0B7L86YCB"/>
    <x v="743"/>
    <x v="5"/>
    <x v="504"/>
    <x v="254"/>
    <n v="0.46"/>
    <n v="2.6"/>
    <x v="2"/>
    <n v="24"/>
    <x v="1194"/>
  </r>
  <r>
    <s v="B09VPH38JS"/>
    <x v="744"/>
    <x v="5"/>
    <x v="505"/>
    <x v="38"/>
    <n v="0.54"/>
    <n v="3.8"/>
    <x v="0"/>
    <n v="144"/>
    <x v="1195"/>
  </r>
  <r>
    <s v="B01MUAUOCX"/>
    <x v="745"/>
    <x v="5"/>
    <x v="506"/>
    <x v="417"/>
    <n v="0.08"/>
    <n v="4.5"/>
    <x v="1"/>
    <n v="2280"/>
    <x v="1196"/>
  </r>
  <r>
    <s v="B09MB3DKG1"/>
    <x v="707"/>
    <x v="5"/>
    <x v="181"/>
    <x v="46"/>
    <n v="0.45"/>
    <n v="3.5"/>
    <x v="0"/>
    <n v="340"/>
    <x v="1197"/>
  </r>
  <r>
    <s v="B08QHLXWV3"/>
    <x v="746"/>
    <x v="5"/>
    <x v="507"/>
    <x v="418"/>
    <n v="0.43"/>
    <n v="3.9"/>
    <x v="0"/>
    <n v="144"/>
    <x v="1198"/>
  </r>
  <r>
    <s v="B07G147SZD"/>
    <x v="747"/>
    <x v="5"/>
    <x v="155"/>
    <x v="310"/>
    <n v="0.28999999999999998"/>
    <n v="4"/>
    <x v="0"/>
    <n v="727"/>
    <x v="1199"/>
  </r>
  <r>
    <s v="B09LH32678"/>
    <x v="748"/>
    <x v="5"/>
    <x v="25"/>
    <x v="20"/>
    <n v="0.55000000000000004"/>
    <n v="4"/>
    <x v="0"/>
    <n v="832"/>
    <x v="1200"/>
  </r>
  <r>
    <s v="B09R1YFL6S"/>
    <x v="682"/>
    <x v="5"/>
    <x v="508"/>
    <x v="43"/>
    <n v="0.64"/>
    <n v="3.5"/>
    <x v="0"/>
    <n v="57"/>
    <x v="1201"/>
  </r>
  <r>
    <s v="B07Q4NJQC5"/>
    <x v="749"/>
    <x v="5"/>
    <x v="509"/>
    <x v="22"/>
    <n v="0.51"/>
    <n v="4"/>
    <x v="0"/>
    <n v="1644"/>
    <x v="1202"/>
  </r>
  <r>
    <s v="B097RN7BBK"/>
    <x v="750"/>
    <x v="5"/>
    <x v="254"/>
    <x v="20"/>
    <n v="0.76"/>
    <n v="3.4"/>
    <x v="2"/>
    <n v="1066"/>
    <x v="1203"/>
  </r>
  <r>
    <s v="B097MKZHNV"/>
    <x v="740"/>
    <x v="5"/>
    <x v="510"/>
    <x v="419"/>
    <n v="0.39"/>
    <n v="4.2"/>
    <x v="0"/>
    <n v="7968"/>
    <x v="1204"/>
  </r>
  <r>
    <s v="B07LG96SDB"/>
    <x v="751"/>
    <x v="5"/>
    <x v="511"/>
    <x v="420"/>
    <n v="0.34"/>
    <n v="3.8"/>
    <x v="0"/>
    <n v="3195"/>
    <x v="1205"/>
  </r>
  <r>
    <s v="B08KS2KQTK"/>
    <x v="752"/>
    <x v="5"/>
    <x v="350"/>
    <x v="6"/>
    <n v="0.41"/>
    <n v="4.0999999999999996"/>
    <x v="0"/>
    <n v="1456"/>
    <x v="1206"/>
  </r>
  <r>
    <s v="B095K14P86"/>
    <x v="753"/>
    <x v="5"/>
    <x v="23"/>
    <x v="49"/>
    <n v="0.54"/>
    <n v="4.2"/>
    <x v="0"/>
    <n v="590"/>
    <x v="1207"/>
  </r>
  <r>
    <s v="B08K36NZSV"/>
    <x v="754"/>
    <x v="5"/>
    <x v="7"/>
    <x v="8"/>
    <n v="0.5"/>
    <n v="4.3"/>
    <x v="0"/>
    <n v="1436"/>
    <x v="1208"/>
  </r>
  <r>
    <s v="B07LDPLSZC"/>
    <x v="755"/>
    <x v="5"/>
    <x v="61"/>
    <x v="207"/>
    <n v="0.28999999999999998"/>
    <n v="4.2"/>
    <x v="0"/>
    <n v="4184"/>
    <x v="1209"/>
  </r>
  <r>
    <s v="B07F1T31ZZ"/>
    <x v="756"/>
    <x v="5"/>
    <x v="14"/>
    <x v="228"/>
    <n v="0.38"/>
    <n v="4.0999999999999996"/>
    <x v="0"/>
    <n v="693"/>
    <x v="1210"/>
  </r>
  <r>
    <s v="B0BNDRK886"/>
    <x v="757"/>
    <x v="5"/>
    <x v="149"/>
    <x v="22"/>
    <n v="0.69"/>
    <n v="3.9"/>
    <x v="0"/>
    <n v="1306"/>
    <x v="1211"/>
  </r>
  <r>
    <s v="B09ZVJXN5L"/>
    <x v="758"/>
    <x v="5"/>
    <x v="512"/>
    <x v="8"/>
    <n v="0.22"/>
    <n v="3.3"/>
    <x v="2"/>
    <n v="8"/>
    <x v="1212"/>
  </r>
  <r>
    <s v="B08JKPVDKL"/>
    <x v="759"/>
    <x v="5"/>
    <x v="17"/>
    <x v="3"/>
    <n v="0.6"/>
    <n v="4.3"/>
    <x v="0"/>
    <n v="2326"/>
    <x v="1213"/>
  </r>
  <r>
    <s v="B09JFR8H3Q"/>
    <x v="760"/>
    <x v="5"/>
    <x v="144"/>
    <x v="38"/>
    <n v="0.86"/>
    <n v="3.9"/>
    <x v="0"/>
    <n v="1004"/>
    <x v="1214"/>
  </r>
  <r>
    <s v="B07LDN9Q2P"/>
    <x v="761"/>
    <x v="5"/>
    <x v="243"/>
    <x v="179"/>
    <n v="0.31"/>
    <n v="4.3"/>
    <x v="0"/>
    <n v="6400"/>
    <x v="1215"/>
  </r>
  <r>
    <s v="B08T8KWNQ9"/>
    <x v="762"/>
    <x v="5"/>
    <x v="424"/>
    <x v="95"/>
    <n v="0.71"/>
    <n v="3.6"/>
    <x v="0"/>
    <n v="63"/>
    <x v="1216"/>
  </r>
  <r>
    <s v="B07Y1RCCW5"/>
    <x v="763"/>
    <x v="5"/>
    <x v="513"/>
    <x v="421"/>
    <n v="0.53"/>
    <n v="3.8"/>
    <x v="0"/>
    <n v="1181"/>
    <x v="1217"/>
  </r>
  <r>
    <s v="B0762HXMTF"/>
    <x v="612"/>
    <x v="5"/>
    <x v="166"/>
    <x v="335"/>
    <n v="0.08"/>
    <n v="3.9"/>
    <x v="0"/>
    <n v="1888"/>
    <x v="1218"/>
  </r>
  <r>
    <s v="B00K57MR22"/>
    <x v="764"/>
    <x v="5"/>
    <x v="514"/>
    <x v="422"/>
    <n v="0.28000000000000003"/>
    <n v="4.5999999999999996"/>
    <x v="1"/>
    <n v="6550"/>
    <x v="1219"/>
  </r>
  <r>
    <s v="B07TTSS5MP"/>
    <x v="765"/>
    <x v="5"/>
    <x v="166"/>
    <x v="196"/>
    <n v="0.45"/>
    <n v="3.8"/>
    <x v="0"/>
    <n v="1846"/>
    <x v="1220"/>
  </r>
  <r>
    <s v="B09ZDVL7L8"/>
    <x v="766"/>
    <x v="5"/>
    <x v="181"/>
    <x v="423"/>
    <n v="0.44"/>
    <n v="3.9"/>
    <x v="0"/>
    <n v="1085"/>
    <x v="1221"/>
  </r>
  <r>
    <s v="B09XHXXCFH"/>
    <x v="767"/>
    <x v="5"/>
    <x v="515"/>
    <x v="424"/>
    <n v="0.33"/>
    <n v="4.0999999999999996"/>
    <x v="0"/>
    <n v="290"/>
    <x v="1222"/>
  </r>
  <r>
    <s v="B0BL3R4RGS"/>
    <x v="768"/>
    <x v="5"/>
    <x v="37"/>
    <x v="8"/>
    <n v="0.35"/>
    <n v="3.6"/>
    <x v="0"/>
    <n v="4"/>
    <x v="1223"/>
  </r>
  <r>
    <s v="B07P1BR7L8"/>
    <x v="769"/>
    <x v="5"/>
    <x v="516"/>
    <x v="356"/>
    <n v="0.04"/>
    <n v="4.4000000000000004"/>
    <x v="0"/>
    <n v="9734"/>
    <x v="1224"/>
  </r>
  <r>
    <s v="B078WB1VWJ"/>
    <x v="770"/>
    <x v="5"/>
    <x v="517"/>
    <x v="28"/>
    <n v="0.31"/>
    <n v="4.3"/>
    <x v="0"/>
    <n v="4022"/>
    <x v="1225"/>
  </r>
  <r>
    <s v="B0BP89YBC1"/>
    <x v="771"/>
    <x v="5"/>
    <x v="72"/>
    <x v="123"/>
    <n v="0.56999999999999995"/>
    <n v="4.7"/>
    <x v="1"/>
    <n v="2591"/>
    <x v="1226"/>
  </r>
  <r>
    <s v="B09W9V2PXG"/>
    <x v="772"/>
    <x v="5"/>
    <x v="518"/>
    <x v="20"/>
    <n v="0.62"/>
    <n v="4.3"/>
    <x v="0"/>
    <n v="532"/>
    <x v="1227"/>
  </r>
  <r>
    <s v="B09XTQFFCG"/>
    <x v="773"/>
    <x v="5"/>
    <x v="519"/>
    <x v="425"/>
    <n v="0.17"/>
    <n v="3.9"/>
    <x v="0"/>
    <n v="260"/>
    <x v="1228"/>
  </r>
  <r>
    <s v="B08LVVTGZK"/>
    <x v="774"/>
    <x v="5"/>
    <x v="494"/>
    <x v="253"/>
    <n v="0.28999999999999998"/>
    <n v="3.9"/>
    <x v="0"/>
    <n v="1672"/>
    <x v="1229"/>
  </r>
  <r>
    <s v="B07J2BQZD6"/>
    <x v="775"/>
    <x v="5"/>
    <x v="1"/>
    <x v="4"/>
    <n v="0.5"/>
    <n v="3.7"/>
    <x v="0"/>
    <n v="7945"/>
    <x v="1230"/>
  </r>
  <r>
    <s v="B07HK53XM4"/>
    <x v="776"/>
    <x v="5"/>
    <x v="17"/>
    <x v="22"/>
    <n v="0.53"/>
    <n v="3.5"/>
    <x v="0"/>
    <n v="1367"/>
    <x v="1231"/>
  </r>
  <r>
    <s v="B08RDWBYCQ"/>
    <x v="777"/>
    <x v="5"/>
    <x v="125"/>
    <x v="8"/>
    <n v="0.45"/>
    <n v="4"/>
    <x v="0"/>
    <n v="1313"/>
    <x v="60"/>
  </r>
  <r>
    <s v="B09FHHTL8L"/>
    <x v="778"/>
    <x v="5"/>
    <x v="520"/>
    <x v="17"/>
    <n v="0.56999999999999995"/>
    <n v="4.0999999999999996"/>
    <x v="0"/>
    <n v="212"/>
    <x v="1232"/>
  </r>
  <r>
    <s v="B0BHNHMR3H"/>
    <x v="779"/>
    <x v="5"/>
    <x v="7"/>
    <x v="49"/>
    <n v="0.62"/>
    <n v="3.9"/>
    <x v="0"/>
    <n v="65"/>
    <x v="1233"/>
  </r>
  <r>
    <s v="B07D8VBYB4"/>
    <x v="659"/>
    <x v="5"/>
    <x v="521"/>
    <x v="426"/>
    <n v="0.25"/>
    <n v="4.4000000000000004"/>
    <x v="0"/>
    <n v="2737"/>
    <x v="1234"/>
  </r>
  <r>
    <s v="B0B3TBY2YX"/>
    <x v="526"/>
    <x v="5"/>
    <x v="368"/>
    <x v="94"/>
    <n v="0.45"/>
    <n v="4.3"/>
    <x v="0"/>
    <n v="55"/>
    <x v="1235"/>
  </r>
  <r>
    <s v="B088WCFPQF"/>
    <x v="780"/>
    <x v="5"/>
    <x v="59"/>
    <x v="68"/>
    <n v="0.27"/>
    <n v="4.5"/>
    <x v="1"/>
    <n v="1065"/>
    <x v="1236"/>
  </r>
  <r>
    <s v="B07JZSG42Y"/>
    <x v="781"/>
    <x v="5"/>
    <x v="522"/>
    <x v="427"/>
    <n v="0.26"/>
    <n v="4"/>
    <x v="0"/>
    <n v="2377"/>
    <x v="1237"/>
  </r>
  <r>
    <s v="B08YRMBK9R"/>
    <x v="682"/>
    <x v="5"/>
    <x v="375"/>
    <x v="428"/>
    <n v="0.48"/>
    <n v="3.9"/>
    <x v="0"/>
    <n v="2569"/>
    <x v="1238"/>
  </r>
  <r>
    <s v="B00935MGHS"/>
    <x v="782"/>
    <x v="5"/>
    <x v="33"/>
    <x v="202"/>
    <n v="0.33"/>
    <n v="4.2"/>
    <x v="0"/>
    <n v="5967"/>
    <x v="1239"/>
  </r>
  <r>
    <s v="B07B5XJ572"/>
    <x v="617"/>
    <x v="5"/>
    <x v="523"/>
    <x v="336"/>
    <n v="0.54"/>
    <n v="4.0999999999999996"/>
    <x v="0"/>
    <n v="1776"/>
    <x v="1240"/>
  </r>
  <r>
    <s v="B086199CWG"/>
    <x v="783"/>
    <x v="5"/>
    <x v="456"/>
    <x v="429"/>
    <n v="0.3"/>
    <n v="3.7"/>
    <x v="0"/>
    <n v="4200"/>
    <x v="1241"/>
  </r>
  <r>
    <s v="B0BBWJFK5C"/>
    <x v="695"/>
    <x v="5"/>
    <x v="524"/>
    <x v="131"/>
    <n v="0.46"/>
    <n v="4.0999999999999996"/>
    <x v="0"/>
    <n v="297"/>
    <x v="1242"/>
  </r>
  <r>
    <s v="B07GLS2563"/>
    <x v="784"/>
    <x v="5"/>
    <x v="33"/>
    <x v="2"/>
    <n v="0.37"/>
    <n v="4.2"/>
    <x v="0"/>
    <n v="3858"/>
    <x v="1243"/>
  </r>
  <r>
    <s v="B09P182Z2H"/>
    <x v="785"/>
    <x v="5"/>
    <x v="525"/>
    <x v="430"/>
    <n v="0.43"/>
    <n v="4.3"/>
    <x v="0"/>
    <n v="168"/>
    <x v="1244"/>
  </r>
  <r>
    <s v="B0B59K1C8F"/>
    <x v="786"/>
    <x v="5"/>
    <x v="21"/>
    <x v="10"/>
    <n v="0.78"/>
    <n v="3.6"/>
    <x v="0"/>
    <n v="101"/>
    <x v="1245"/>
  </r>
  <r>
    <s v="B06Y36JKC3"/>
    <x v="787"/>
    <x v="5"/>
    <x v="4"/>
    <x v="254"/>
    <n v="0.5"/>
    <n v="4.0999999999999996"/>
    <x v="0"/>
    <n v="4074"/>
    <x v="1246"/>
  </r>
  <r>
    <s v="B075S9FVRY"/>
    <x v="788"/>
    <x v="5"/>
    <x v="526"/>
    <x v="431"/>
    <n v="0.24"/>
    <n v="4.5"/>
    <x v="1"/>
    <n v="1408"/>
    <x v="1247"/>
  </r>
  <r>
    <s v="B08SJVD8QD"/>
    <x v="789"/>
    <x v="5"/>
    <x v="97"/>
    <x v="432"/>
    <n v="0.03"/>
    <n v="4.2"/>
    <x v="0"/>
    <n v="3739"/>
    <x v="1248"/>
  </r>
  <r>
    <s v="B07FJNNZCJ"/>
    <x v="790"/>
    <x v="5"/>
    <x v="501"/>
    <x v="433"/>
    <n v="0.33"/>
    <n v="4.3"/>
    <x v="0"/>
    <n v="5891"/>
    <x v="1249"/>
  </r>
  <r>
    <s v="B09MFR93KS"/>
    <x v="791"/>
    <x v="5"/>
    <x v="527"/>
    <x v="143"/>
    <n v="0.49"/>
    <n v="4"/>
    <x v="0"/>
    <n v="777"/>
    <x v="1250"/>
  </r>
  <r>
    <s v="B07Y5FDPKV"/>
    <x v="577"/>
    <x v="5"/>
    <x v="528"/>
    <x v="158"/>
    <n v="0.27"/>
    <n v="4.2"/>
    <x v="0"/>
    <n v="14160"/>
    <x v="1251"/>
  </r>
  <r>
    <s v="B0756KCV5K"/>
    <x v="515"/>
    <x v="5"/>
    <x v="529"/>
    <x v="294"/>
    <n v="0.4"/>
    <n v="4.2"/>
    <x v="0"/>
    <n v="6919"/>
    <x v="1252"/>
  </r>
  <r>
    <s v="B0BJ6P3LSK"/>
    <x v="792"/>
    <x v="5"/>
    <x v="208"/>
    <x v="13"/>
    <n v="0.8"/>
    <n v="4.5"/>
    <x v="1"/>
    <n v="287"/>
    <x v="1253"/>
  </r>
  <r>
    <s v="B09HS1NDRQ"/>
    <x v="793"/>
    <x v="5"/>
    <x v="530"/>
    <x v="10"/>
    <n v="0.51"/>
    <n v="3.8"/>
    <x v="0"/>
    <n v="287"/>
    <x v="1254"/>
  </r>
  <r>
    <s v="B018SJJ0GE"/>
    <x v="794"/>
    <x v="5"/>
    <x v="168"/>
    <x v="43"/>
    <n v="0.33"/>
    <n v="4.4000000000000004"/>
    <x v="0"/>
    <n v="388"/>
    <x v="1255"/>
  </r>
  <r>
    <s v="B09FPP3R1D"/>
    <x v="795"/>
    <x v="5"/>
    <x v="531"/>
    <x v="193"/>
    <n v="0.35"/>
    <n v="4.0999999999999996"/>
    <x v="0"/>
    <n v="827"/>
    <x v="1256"/>
  </r>
  <r>
    <s v="B01F7B2JCI"/>
    <x v="796"/>
    <x v="5"/>
    <x v="532"/>
    <x v="225"/>
    <n v="0.59"/>
    <n v="4.2"/>
    <x v="0"/>
    <n v="4971"/>
    <x v="1257"/>
  </r>
  <r>
    <s v="B09NNZ1GF7"/>
    <x v="797"/>
    <x v="5"/>
    <x v="533"/>
    <x v="8"/>
    <n v="0.55000000000000004"/>
    <n v="4.3"/>
    <x v="0"/>
    <n v="229"/>
    <x v="1258"/>
  </r>
  <r>
    <s v="B01CS4A5V4"/>
    <x v="798"/>
    <x v="5"/>
    <x v="154"/>
    <x v="354"/>
    <n v="0.59"/>
    <n v="4.0999999999999996"/>
    <x v="0"/>
    <n v="3524"/>
    <x v="1259"/>
  </r>
  <r>
    <s v="B0BL11S5QK"/>
    <x v="799"/>
    <x v="5"/>
    <x v="534"/>
    <x v="434"/>
    <n v="0.59"/>
    <n v="4.2"/>
    <x v="0"/>
    <n v="156"/>
    <x v="1260"/>
  </r>
  <r>
    <s v="B09BL2KHQW"/>
    <x v="612"/>
    <x v="5"/>
    <x v="535"/>
    <x v="435"/>
    <n v="0.11"/>
    <n v="4.0999999999999996"/>
    <x v="0"/>
    <n v="490"/>
    <x v="1261"/>
  </r>
  <r>
    <s v="B081RLM75M"/>
    <x v="800"/>
    <x v="5"/>
    <x v="179"/>
    <x v="22"/>
    <n v="0.38"/>
    <n v="3.9"/>
    <x v="0"/>
    <n v="82"/>
    <x v="1262"/>
  </r>
  <r>
    <s v="B07SYYVP69"/>
    <x v="617"/>
    <x v="5"/>
    <x v="364"/>
    <x v="335"/>
    <n v="0.59"/>
    <n v="3.9"/>
    <x v="0"/>
    <n v="710"/>
    <x v="1263"/>
  </r>
  <r>
    <s v="B0BDZWMGZ1"/>
    <x v="801"/>
    <x v="5"/>
    <x v="33"/>
    <x v="157"/>
    <n v="0.6"/>
    <n v="3.8"/>
    <x v="0"/>
    <n v="133"/>
    <x v="1264"/>
  </r>
  <r>
    <s v="B078JT7LTD"/>
    <x v="764"/>
    <x v="5"/>
    <x v="514"/>
    <x v="436"/>
    <n v="0.24"/>
    <n v="4.5999999999999996"/>
    <x v="1"/>
    <n v="2751"/>
    <x v="1265"/>
  </r>
  <r>
    <s v="B09WF4Q7B3"/>
    <x v="802"/>
    <x v="5"/>
    <x v="166"/>
    <x v="164"/>
    <n v="0.31"/>
    <n v="3.6"/>
    <x v="0"/>
    <n v="771"/>
    <x v="1266"/>
  </r>
  <r>
    <s v="B092R48XXB"/>
    <x v="803"/>
    <x v="5"/>
    <x v="134"/>
    <x v="56"/>
    <n v="0.37"/>
    <n v="4.0999999999999996"/>
    <x v="0"/>
    <n v="2536"/>
    <x v="1267"/>
  </r>
  <r>
    <s v="B00KIDSU8S"/>
    <x v="804"/>
    <x v="5"/>
    <x v="168"/>
    <x v="437"/>
    <n v="0.15"/>
    <n v="4.2"/>
    <x v="0"/>
    <n v="7801"/>
    <x v="1268"/>
  </r>
  <r>
    <s v="B0977CGNJJ"/>
    <x v="805"/>
    <x v="5"/>
    <x v="415"/>
    <x v="438"/>
    <n v="0.48"/>
    <n v="4.3"/>
    <x v="0"/>
    <n v="534"/>
    <x v="1269"/>
  </r>
  <r>
    <s v="B08WWKM5HQ"/>
    <x v="806"/>
    <x v="5"/>
    <x v="213"/>
    <x v="439"/>
    <n v="0.46"/>
    <n v="3.9"/>
    <x v="0"/>
    <n v="898"/>
    <x v="1270"/>
  </r>
  <r>
    <s v="B015GX9Y0W"/>
    <x v="807"/>
    <x v="5"/>
    <x v="33"/>
    <x v="158"/>
    <n v="0.5"/>
    <n v="3.9"/>
    <x v="0"/>
    <n v="1202"/>
    <x v="1271"/>
  </r>
  <r>
    <s v="B089BDBDGM"/>
    <x v="560"/>
    <x v="5"/>
    <x v="9"/>
    <x v="47"/>
    <n v="0.12"/>
    <n v="4"/>
    <x v="0"/>
    <n v="1108"/>
    <x v="1272"/>
  </r>
  <r>
    <s v="B0BPBG712X"/>
    <x v="808"/>
    <x v="5"/>
    <x v="34"/>
    <x v="77"/>
    <n v="0.33"/>
    <n v="4.4000000000000004"/>
    <x v="0"/>
    <n v="17"/>
    <x v="1273"/>
  </r>
  <r>
    <s v="B00JBNZPFM"/>
    <x v="809"/>
    <x v="5"/>
    <x v="373"/>
    <x v="139"/>
    <n v="0.44"/>
    <n v="4.2"/>
    <x v="0"/>
    <n v="10429"/>
    <x v="1274"/>
  </r>
  <r>
    <s v="B08N6P8G5K"/>
    <x v="810"/>
    <x v="5"/>
    <x v="536"/>
    <x v="440"/>
    <n v="0.38"/>
    <n v="4.5"/>
    <x v="1"/>
    <n v="3192"/>
    <x v="1275"/>
  </r>
  <r>
    <s v="B07NPBG1B4"/>
    <x v="811"/>
    <x v="5"/>
    <x v="537"/>
    <x v="363"/>
    <n v="0.4"/>
    <n v="4.0999999999999996"/>
    <x v="0"/>
    <n v="5873"/>
    <x v="1276"/>
  </r>
  <r>
    <s v="B01MRARGBW"/>
    <x v="812"/>
    <x v="5"/>
    <x v="1"/>
    <x v="228"/>
    <n v="0.5"/>
    <n v="4.0999999999999996"/>
    <x v="0"/>
    <n v="1379"/>
    <x v="1277"/>
  </r>
  <r>
    <s v="B07VZYMQNZ"/>
    <x v="813"/>
    <x v="5"/>
    <x v="538"/>
    <x v="441"/>
    <n v="0.18"/>
    <n v="4.2"/>
    <x v="0"/>
    <n v="1527"/>
    <x v="1278"/>
  </r>
  <r>
    <s v="B01L7C4IU2"/>
    <x v="604"/>
    <x v="5"/>
    <x v="181"/>
    <x v="442"/>
    <n v="0.28000000000000003"/>
    <n v="4.2"/>
    <x v="0"/>
    <n v="2686"/>
    <x v="1279"/>
  </r>
  <r>
    <s v="B09H7JDJCW"/>
    <x v="814"/>
    <x v="5"/>
    <x v="194"/>
    <x v="295"/>
    <n v="0.17"/>
    <n v="4"/>
    <x v="0"/>
    <n v="178"/>
    <x v="1280"/>
  </r>
  <r>
    <s v="B07F6GXNPB"/>
    <x v="815"/>
    <x v="5"/>
    <x v="539"/>
    <x v="33"/>
    <n v="0.49"/>
    <n v="4.3"/>
    <x v="0"/>
    <n v="2664"/>
    <x v="1281"/>
  </r>
  <r>
    <s v="B0B97D658R"/>
    <x v="816"/>
    <x v="5"/>
    <x v="7"/>
    <x v="10"/>
    <n v="0.38"/>
    <n v="3.6"/>
    <x v="0"/>
    <n v="212"/>
    <x v="1282"/>
  </r>
  <r>
    <s v="B09NFSHCWN"/>
    <x v="817"/>
    <x v="5"/>
    <x v="176"/>
    <x v="2"/>
    <n v="0.39"/>
    <n v="3.5"/>
    <x v="0"/>
    <n v="24"/>
    <x v="1283"/>
  </r>
  <r>
    <s v="B076VQS87V"/>
    <x v="818"/>
    <x v="5"/>
    <x v="540"/>
    <x v="10"/>
    <n v="0.43"/>
    <n v="4.3"/>
    <x v="0"/>
    <n v="1868"/>
    <x v="1284"/>
  </r>
  <r>
    <s v="B09LMMFW3S"/>
    <x v="819"/>
    <x v="5"/>
    <x v="6"/>
    <x v="4"/>
    <n v="0.43"/>
    <n v="3.6"/>
    <x v="0"/>
    <n v="451"/>
    <x v="1285"/>
  </r>
  <r>
    <s v="B0BBLHTRM9"/>
    <x v="757"/>
    <x v="5"/>
    <x v="1"/>
    <x v="3"/>
    <n v="0.72"/>
    <n v="2.9"/>
    <x v="2"/>
    <n v="159"/>
    <x v="1286"/>
  </r>
  <r>
    <s v="B0BJYSCWFQ"/>
    <x v="820"/>
    <x v="5"/>
    <x v="25"/>
    <x v="20"/>
    <n v="0.55000000000000004"/>
    <n v="4.2"/>
    <x v="0"/>
    <n v="39"/>
    <x v="1287"/>
  </r>
  <r>
    <s v="B0187F2IOK"/>
    <x v="821"/>
    <x v="5"/>
    <x v="72"/>
    <x v="32"/>
    <n v="0.32"/>
    <n v="4.4000000000000004"/>
    <x v="0"/>
    <n v="6531"/>
    <x v="1288"/>
  </r>
  <r>
    <s v="B0B8CB7MHW"/>
    <x v="822"/>
    <x v="5"/>
    <x v="541"/>
    <x v="8"/>
    <n v="0.56999999999999995"/>
    <n v="4.0999999999999996"/>
    <x v="0"/>
    <n v="222"/>
    <x v="1289"/>
  </r>
  <r>
    <s v="B07K19NYZ8"/>
    <x v="490"/>
    <x v="5"/>
    <x v="542"/>
    <x v="443"/>
    <n v="0.28999999999999998"/>
    <n v="3.8"/>
    <x v="0"/>
    <n v="195"/>
    <x v="1290"/>
  </r>
  <r>
    <s v="B08ZXZ362Z"/>
    <x v="620"/>
    <x v="5"/>
    <x v="543"/>
    <x v="444"/>
    <n v="0.5"/>
    <n v="3.5"/>
    <x v="0"/>
    <n v="2283"/>
    <x v="1291"/>
  </r>
  <r>
    <s v="B00GHL8VP2"/>
    <x v="490"/>
    <x v="5"/>
    <x v="544"/>
    <x v="215"/>
    <n v="0.3"/>
    <n v="4.0999999999999996"/>
    <x v="0"/>
    <n v="1127"/>
    <x v="1292"/>
  </r>
  <r>
    <s v="B0B9JZW1SQ"/>
    <x v="823"/>
    <x v="5"/>
    <x v="545"/>
    <x v="66"/>
    <n v="0.59"/>
    <n v="3.2"/>
    <x v="2"/>
    <n v="113"/>
    <x v="1293"/>
  </r>
  <r>
    <s v="B00TI8E7BI"/>
    <x v="824"/>
    <x v="5"/>
    <x v="546"/>
    <x v="373"/>
    <n v="0"/>
    <n v="4.4000000000000004"/>
    <x v="0"/>
    <n v="2518"/>
    <x v="1294"/>
  </r>
  <r>
    <s v="B07J9KXQCC"/>
    <x v="825"/>
    <x v="5"/>
    <x v="96"/>
    <x v="94"/>
    <n v="0.59"/>
    <n v="3.6"/>
    <x v="0"/>
    <n v="550"/>
    <x v="1295"/>
  </r>
  <r>
    <s v="B0B3JSWG81"/>
    <x v="826"/>
    <x v="5"/>
    <x v="1"/>
    <x v="8"/>
    <n v="0.8"/>
    <n v="3.1"/>
    <x v="2"/>
    <n v="2"/>
    <x v="1296"/>
  </r>
  <r>
    <s v="B08L7J3T31"/>
    <x v="827"/>
    <x v="5"/>
    <x v="97"/>
    <x v="445"/>
    <n v="0.59"/>
    <n v="4"/>
    <x v="0"/>
    <n v="1090"/>
    <x v="1297"/>
  </r>
  <r>
    <s v="B01M6453MB"/>
    <x v="828"/>
    <x v="5"/>
    <x v="547"/>
    <x v="442"/>
    <n v="0.25"/>
    <n v="4.0999999999999996"/>
    <x v="0"/>
    <n v="4118"/>
    <x v="1298"/>
  </r>
  <r>
    <s v="B009P2LIL4"/>
    <x v="497"/>
    <x v="5"/>
    <x v="548"/>
    <x v="446"/>
    <n v="0.28000000000000003"/>
    <n v="3.6"/>
    <x v="0"/>
    <n v="468"/>
    <x v="1299"/>
  </r>
  <r>
    <s v="B00J5DYCCA"/>
    <x v="804"/>
    <x v="5"/>
    <x v="92"/>
    <x v="447"/>
    <n v="0.26"/>
    <n v="4"/>
    <x v="0"/>
    <n v="8031"/>
    <x v="1300"/>
  </r>
  <r>
    <s v="B01486F4G6"/>
    <x v="781"/>
    <x v="5"/>
    <x v="549"/>
    <x v="448"/>
    <n v="0.22"/>
    <n v="4.3"/>
    <x v="0"/>
    <n v="6987"/>
    <x v="13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7BCA6A-41CF-4D6C-A2A4-613A7F7A5429}" name="PivotTable16"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4">
  <location ref="AA22:AB31" firstHeaderRow="1" firstDataRow="1" firstDataCol="1"/>
  <pivotFields count="10">
    <pivotField showAll="0"/>
    <pivotField showAll="0"/>
    <pivotField axis="axisRow" showAll="0">
      <items count="10">
        <item x="8"/>
        <item x="0"/>
        <item x="1"/>
        <item x="2"/>
        <item x="5"/>
        <item x="6"/>
        <item x="3"/>
        <item x="4"/>
        <item x="7"/>
        <item t="default"/>
      </items>
    </pivotField>
    <pivotField showAll="0"/>
    <pivotField showAll="0">
      <items count="17">
        <item x="0"/>
        <item x="1"/>
        <item x="2"/>
        <item x="3"/>
        <item x="4"/>
        <item x="5"/>
        <item x="6"/>
        <item x="7"/>
        <item x="8"/>
        <item x="9"/>
        <item x="10"/>
        <item x="11"/>
        <item x="12"/>
        <item x="13"/>
        <item x="14"/>
        <item x="15"/>
        <item t="default"/>
      </items>
    </pivotField>
    <pivotField showAll="0"/>
    <pivotField dataField="1" showAll="0"/>
    <pivotField showAll="0"/>
    <pivotField showAll="0"/>
    <pivotField showAll="0"/>
  </pivotFields>
  <rowFields count="1">
    <field x="2"/>
  </rowFields>
  <rowItems count="9">
    <i>
      <x/>
    </i>
    <i>
      <x v="1"/>
    </i>
    <i>
      <x v="2"/>
    </i>
    <i>
      <x v="3"/>
    </i>
    <i>
      <x v="4"/>
    </i>
    <i>
      <x v="5"/>
    </i>
    <i>
      <x v="6"/>
    </i>
    <i>
      <x v="7"/>
    </i>
    <i>
      <x v="8"/>
    </i>
  </rowItems>
  <colItems count="1">
    <i/>
  </colItems>
  <dataFields count="1">
    <dataField name="Average of rating" fld="6" subtotal="average" baseField="2" baseItem="0" numFmtId="166"/>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B59F78D-0761-4AF5-8F69-CB603176AFA1}"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9">
  <location ref="M3:N8" firstHeaderRow="1" firstDataRow="1" firstDataCol="1"/>
  <pivotFields count="10">
    <pivotField showAll="0"/>
    <pivotField axis="axisRow" showAll="0" measureFilter="1" sortType="ascending">
      <items count="830">
        <item x="592"/>
        <item x="81"/>
        <item x="251"/>
        <item x="282"/>
        <item x="388"/>
        <item x="823"/>
        <item x="86"/>
        <item x="129"/>
        <item x="31"/>
        <item x="787"/>
        <item x="324"/>
        <item x="16"/>
        <item x="694"/>
        <item x="801"/>
        <item x="594"/>
        <item x="649"/>
        <item x="599"/>
        <item x="663"/>
        <item x="727"/>
        <item x="526"/>
        <item x="767"/>
        <item x="728"/>
        <item x="520"/>
        <item x="632"/>
        <item x="805"/>
        <item x="524"/>
        <item x="552"/>
        <item x="119"/>
        <item x="785"/>
        <item x="160"/>
        <item x="331"/>
        <item x="349"/>
        <item x="390"/>
        <item x="163"/>
        <item x="38"/>
        <item x="620"/>
        <item x="679"/>
        <item x="448"/>
        <item x="690"/>
        <item x="151"/>
        <item x="112"/>
        <item x="30"/>
        <item x="341"/>
        <item x="97"/>
        <item x="63"/>
        <item x="529"/>
        <item x="725"/>
        <item x="491"/>
        <item x="44"/>
        <item x="139"/>
        <item x="339"/>
        <item x="123"/>
        <item x="99"/>
        <item x="77"/>
        <item x="89"/>
        <item x="33"/>
        <item x="730"/>
        <item x="120"/>
        <item x="78"/>
        <item x="8"/>
        <item x="142"/>
        <item x="811"/>
        <item x="132"/>
        <item x="128"/>
        <item x="652"/>
        <item x="40"/>
        <item x="23"/>
        <item x="162"/>
        <item x="19"/>
        <item x="25"/>
        <item x="109"/>
        <item x="1"/>
        <item x="206"/>
        <item x="18"/>
        <item x="35"/>
        <item x="696"/>
        <item x="105"/>
        <item x="226"/>
        <item x="396"/>
        <item x="401"/>
        <item x="716"/>
        <item x="360"/>
        <item x="400"/>
        <item x="792"/>
        <item x="689"/>
        <item x="719"/>
        <item x="634"/>
        <item x="462"/>
        <item x="136"/>
        <item x="114"/>
        <item x="585"/>
        <item x="589"/>
        <item x="706"/>
        <item x="610"/>
        <item x="633"/>
        <item x="551"/>
        <item x="502"/>
        <item x="534"/>
        <item x="608"/>
        <item x="497"/>
        <item x="821"/>
        <item x="509"/>
        <item x="672"/>
        <item x="510"/>
        <item x="614"/>
        <item x="791"/>
        <item x="646"/>
        <item x="493"/>
        <item x="90"/>
        <item x="460"/>
        <item x="74"/>
        <item x="154"/>
        <item x="485"/>
        <item x="657"/>
        <item x="84"/>
        <item x="104"/>
        <item x="326"/>
        <item x="266"/>
        <item x="182"/>
        <item x="243"/>
        <item x="96"/>
        <item x="220"/>
        <item x="53"/>
        <item x="403"/>
        <item x="167"/>
        <item x="377"/>
        <item x="3"/>
        <item x="177"/>
        <item x="200"/>
        <item x="665"/>
        <item x="813"/>
        <item x="540"/>
        <item x="735"/>
        <item x="781"/>
        <item x="544"/>
        <item x="287"/>
        <item x="276"/>
        <item x="433"/>
        <item x="279"/>
        <item x="350"/>
        <item x="607"/>
        <item x="379"/>
        <item x="545"/>
        <item x="533"/>
        <item x="776"/>
        <item x="538"/>
        <item x="739"/>
        <item x="527"/>
        <item x="574"/>
        <item x="631"/>
        <item x="564"/>
        <item x="127"/>
        <item x="444"/>
        <item x="780"/>
        <item x="102"/>
        <item x="337"/>
        <item x="417"/>
        <item x="425"/>
        <item x="469"/>
        <item x="481"/>
        <item x="771"/>
        <item x="682"/>
        <item x="459"/>
        <item x="437"/>
        <item x="483"/>
        <item x="115"/>
        <item x="789"/>
        <item x="482"/>
        <item x="299"/>
        <item x="289"/>
        <item x="452"/>
        <item x="338"/>
        <item x="46"/>
        <item x="784"/>
        <item x="693"/>
        <item x="712"/>
        <item x="479"/>
        <item x="368"/>
        <item x="461"/>
        <item x="421"/>
        <item x="281"/>
        <item x="311"/>
        <item x="320"/>
        <item x="581"/>
        <item x="69"/>
        <item x="611"/>
        <item x="407"/>
        <item x="586"/>
        <item x="503"/>
        <item x="125"/>
        <item x="68"/>
        <item x="738"/>
        <item x="539"/>
        <item x="806"/>
        <item x="688"/>
        <item x="673"/>
        <item x="625"/>
        <item x="66"/>
        <item x="359"/>
        <item x="381"/>
        <item x="110"/>
        <item x="669"/>
        <item x="133"/>
        <item x="380"/>
        <item x="62"/>
        <item x="277"/>
        <item x="294"/>
        <item x="278"/>
        <item x="697"/>
        <item x="318"/>
        <item x="291"/>
        <item x="367"/>
        <item x="29"/>
        <item x="409"/>
        <item x="661"/>
        <item x="353"/>
        <item x="431"/>
        <item x="424"/>
        <item x="194"/>
        <item x="330"/>
        <item x="312"/>
        <item x="393"/>
        <item x="280"/>
        <item x="12"/>
        <item x="264"/>
        <item x="370"/>
        <item x="796"/>
        <item x="812"/>
        <item x="363"/>
        <item x="325"/>
        <item x="704"/>
        <item x="87"/>
        <item x="70"/>
        <item x="183"/>
        <item x="778"/>
        <item x="238"/>
        <item x="636"/>
        <item x="394"/>
        <item x="397"/>
        <item x="640"/>
        <item x="308"/>
        <item x="751"/>
        <item x="378"/>
        <item x="654"/>
        <item x="164"/>
        <item x="434"/>
        <item x="742"/>
        <item x="815"/>
        <item x="601"/>
        <item x="549"/>
        <item x="593"/>
        <item x="668"/>
        <item x="295"/>
        <item x="347"/>
        <item x="157"/>
        <item x="439"/>
        <item x="606"/>
        <item x="391"/>
        <item x="645"/>
        <item x="191"/>
        <item x="346"/>
        <item x="184"/>
        <item x="166"/>
        <item x="186"/>
        <item x="50"/>
        <item x="259"/>
        <item x="15"/>
        <item x="27"/>
        <item x="470"/>
        <item x="321"/>
        <item x="773"/>
        <item x="675"/>
        <item x="85"/>
        <item x="249"/>
        <item x="61"/>
        <item x="554"/>
        <item x="362"/>
        <item x="298"/>
        <item x="365"/>
        <item x="208"/>
        <item x="468"/>
        <item x="57"/>
        <item x="795"/>
        <item x="494"/>
        <item x="210"/>
        <item x="723"/>
        <item x="743"/>
        <item x="691"/>
        <item x="604"/>
        <item x="506"/>
        <item x="717"/>
        <item x="709"/>
        <item x="628"/>
        <item x="755"/>
        <item x="523"/>
        <item x="519"/>
        <item x="504"/>
        <item x="804"/>
        <item x="684"/>
        <item x="761"/>
        <item x="466"/>
        <item x="543"/>
        <item x="726"/>
        <item x="615"/>
        <item x="817"/>
        <item x="122"/>
        <item x="584"/>
        <item x="76"/>
        <item x="597"/>
        <item x="613"/>
        <item x="678"/>
        <item x="316"/>
        <item x="292"/>
        <item x="429"/>
        <item x="467"/>
        <item x="408"/>
        <item x="454"/>
        <item x="427"/>
        <item x="475"/>
        <item x="211"/>
        <item x="284"/>
        <item x="274"/>
        <item x="484"/>
        <item x="273"/>
        <item x="570"/>
        <item x="358"/>
        <item x="617"/>
        <item x="799"/>
        <item x="685"/>
        <item x="79"/>
        <item x="569"/>
        <item x="562"/>
        <item x="677"/>
        <item x="819"/>
        <item x="463"/>
        <item x="810"/>
        <item x="514"/>
        <item x="664"/>
        <item x="683"/>
        <item x="710"/>
        <item x="718"/>
        <item x="686"/>
        <item x="651"/>
        <item x="415"/>
        <item x="348"/>
        <item x="488"/>
        <item x="759"/>
        <item x="383"/>
        <item x="575"/>
        <item x="722"/>
        <item x="698"/>
        <item x="476"/>
        <item x="749"/>
        <item x="757"/>
        <item x="244"/>
        <item x="192"/>
        <item x="199"/>
        <item x="216"/>
        <item x="203"/>
        <item x="187"/>
        <item x="222"/>
        <item x="155"/>
        <item x="64"/>
        <item x="404"/>
        <item x="323"/>
        <item x="178"/>
        <item x="345"/>
        <item x="332"/>
        <item x="748"/>
        <item x="626"/>
        <item x="340"/>
        <item x="98"/>
        <item x="809"/>
        <item x="746"/>
        <item x="507"/>
        <item x="577"/>
        <item x="705"/>
        <item x="681"/>
        <item x="612"/>
        <item x="707"/>
        <item x="71"/>
        <item x="219"/>
        <item x="265"/>
        <item x="392"/>
        <item x="750"/>
        <item x="568"/>
        <item x="820"/>
        <item x="598"/>
        <item x="644"/>
        <item x="406"/>
        <item x="822"/>
        <item x="758"/>
        <item x="83"/>
        <item x="754"/>
        <item x="134"/>
        <item x="775"/>
        <item x="701"/>
        <item x="560"/>
        <item x="235"/>
        <item x="800"/>
        <item x="72"/>
        <item x="39"/>
        <item x="255"/>
        <item x="272"/>
        <item x="55"/>
        <item x="131"/>
        <item x="58"/>
        <item x="816"/>
        <item x="257"/>
        <item x="146"/>
        <item x="426"/>
        <item x="486"/>
        <item x="369"/>
        <item x="412"/>
        <item x="138"/>
        <item x="11"/>
        <item x="741"/>
        <item x="825"/>
        <item x="794"/>
        <item x="650"/>
        <item x="511"/>
        <item x="512"/>
        <item x="508"/>
        <item x="765"/>
        <item x="561"/>
        <item x="807"/>
        <item x="671"/>
        <item x="774"/>
        <item x="797"/>
        <item x="563"/>
        <item x="587"/>
        <item x="245"/>
        <item x="699"/>
        <item x="317"/>
        <item x="268"/>
        <item x="372"/>
        <item x="336"/>
        <item x="386"/>
        <item x="60"/>
        <item x="135"/>
        <item x="779"/>
        <item x="732"/>
        <item x="82"/>
        <item x="405"/>
        <item x="150"/>
        <item x="566"/>
        <item x="158"/>
        <item x="352"/>
        <item x="760"/>
        <item x="550"/>
        <item x="783"/>
        <item x="375"/>
        <item x="692"/>
        <item x="307"/>
        <item x="207"/>
        <item x="432"/>
        <item x="6"/>
        <item x="168"/>
        <item x="256"/>
        <item x="803"/>
        <item x="10"/>
        <item x="9"/>
        <item x="602"/>
        <item x="720"/>
        <item x="556"/>
        <item x="616"/>
        <item x="263"/>
        <item x="43"/>
        <item x="798"/>
        <item x="505"/>
        <item x="714"/>
        <item x="670"/>
        <item x="623"/>
        <item x="218"/>
        <item x="687"/>
        <item x="680"/>
        <item x="231"/>
        <item x="107"/>
        <item x="232"/>
        <item x="747"/>
        <item x="826"/>
        <item x="711"/>
        <item x="149"/>
        <item x="827"/>
        <item x="215"/>
        <item x="253"/>
        <item x="322"/>
        <item x="364"/>
        <item x="175"/>
        <item x="234"/>
        <item x="242"/>
        <item x="176"/>
        <item x="521"/>
        <item x="300"/>
        <item x="478"/>
        <item x="389"/>
        <item x="205"/>
        <item x="241"/>
        <item x="171"/>
        <item x="170"/>
        <item x="233"/>
        <item x="17"/>
        <item x="237"/>
        <item x="217"/>
        <item x="196"/>
        <item x="213"/>
        <item x="45"/>
        <item x="627"/>
        <item x="457"/>
        <item x="547"/>
        <item x="531"/>
        <item x="737"/>
        <item x="553"/>
        <item x="500"/>
        <item x="752"/>
        <item x="458"/>
        <item x="306"/>
        <item x="721"/>
        <item x="355"/>
        <item x="480"/>
        <item x="351"/>
        <item x="453"/>
        <item x="435"/>
        <item x="472"/>
        <item x="399"/>
        <item x="658"/>
        <item x="655"/>
        <item x="557"/>
        <item x="555"/>
        <item x="814"/>
        <item x="824"/>
        <item x="595"/>
        <item x="518"/>
        <item x="532"/>
        <item x="700"/>
        <item x="559"/>
        <item x="525"/>
        <item x="643"/>
        <item x="522"/>
        <item x="579"/>
        <item x="769"/>
        <item x="639"/>
        <item x="629"/>
        <item x="296"/>
        <item x="489"/>
        <item x="495"/>
        <item x="516"/>
        <item x="498"/>
        <item x="565"/>
        <item x="734"/>
        <item x="473"/>
        <item x="402"/>
        <item x="47"/>
        <item x="262"/>
        <item x="248"/>
        <item x="250"/>
        <item x="258"/>
        <item x="106"/>
        <item x="808"/>
        <item x="588"/>
        <item x="73"/>
        <item x="382"/>
        <item x="275"/>
        <item x="373"/>
        <item x="42"/>
        <item x="450"/>
        <item x="4"/>
        <item x="111"/>
        <item x="572"/>
        <item x="702"/>
        <item x="828"/>
        <item x="496"/>
        <item x="515"/>
        <item x="541"/>
        <item x="571"/>
        <item x="582"/>
        <item x="782"/>
        <item x="733"/>
        <item x="530"/>
        <item x="674"/>
        <item x="548"/>
        <item x="605"/>
        <item x="517"/>
        <item x="793"/>
        <item x="501"/>
        <item x="398"/>
        <item x="144"/>
        <item x="260"/>
        <item x="713"/>
        <item x="159"/>
        <item x="230"/>
        <item x="180"/>
        <item x="22"/>
        <item x="221"/>
        <item x="5"/>
        <item x="310"/>
        <item x="357"/>
        <item x="423"/>
        <item x="513"/>
        <item x="740"/>
        <item x="756"/>
        <item x="446"/>
        <item x="195"/>
        <item x="198"/>
        <item x="212"/>
        <item x="130"/>
        <item x="91"/>
        <item x="447"/>
        <item x="344"/>
        <item x="385"/>
        <item x="334"/>
        <item x="181"/>
        <item x="190"/>
        <item x="193"/>
        <item x="188"/>
        <item x="172"/>
        <item x="197"/>
        <item x="169"/>
        <item x="173"/>
        <item x="229"/>
        <item x="236"/>
        <item x="225"/>
        <item x="189"/>
        <item x="41"/>
        <item x="428"/>
        <item x="161"/>
        <item x="591"/>
        <item x="75"/>
        <item x="387"/>
        <item x="630"/>
        <item x="667"/>
        <item x="471"/>
        <item x="416"/>
        <item x="333"/>
        <item x="535"/>
        <item x="635"/>
        <item x="410"/>
        <item x="442"/>
        <item x="315"/>
        <item x="118"/>
        <item x="731"/>
        <item x="580"/>
        <item x="80"/>
        <item x="753"/>
        <item x="744"/>
        <item x="441"/>
        <item x="438"/>
        <item x="223"/>
        <item x="202"/>
        <item x="179"/>
        <item x="14"/>
        <item x="21"/>
        <item x="267"/>
        <item x="366"/>
        <item x="185"/>
        <item x="174"/>
        <item x="293"/>
        <item x="328"/>
        <item x="288"/>
        <item x="354"/>
        <item x="314"/>
        <item x="121"/>
        <item x="451"/>
        <item x="283"/>
        <item x="465"/>
        <item x="695"/>
        <item x="156"/>
        <item x="499"/>
        <item x="247"/>
        <item x="436"/>
        <item x="542"/>
        <item x="736"/>
        <item x="93"/>
        <item x="270"/>
        <item x="600"/>
        <item x="52"/>
        <item x="456"/>
        <item x="124"/>
        <item x="528"/>
        <item x="724"/>
        <item x="117"/>
        <item x="413"/>
        <item x="94"/>
        <item x="2"/>
        <item x="246"/>
        <item x="24"/>
        <item x="254"/>
        <item x="214"/>
        <item x="269"/>
        <item x="95"/>
        <item x="141"/>
        <item x="165"/>
        <item x="297"/>
        <item x="204"/>
        <item x="492"/>
        <item x="653"/>
        <item x="745"/>
        <item x="764"/>
        <item x="659"/>
        <item x="788"/>
        <item x="418"/>
        <item x="660"/>
        <item x="126"/>
        <item x="224"/>
        <item x="487"/>
        <item x="49"/>
        <item x="583"/>
        <item x="647"/>
        <item x="92"/>
        <item x="153"/>
        <item x="818"/>
        <item x="286"/>
        <item x="777"/>
        <item x="449"/>
        <item x="376"/>
        <item x="356"/>
        <item x="116"/>
        <item x="36"/>
        <item x="603"/>
        <item x="140"/>
        <item x="48"/>
        <item x="762"/>
        <item x="148"/>
        <item x="239"/>
        <item x="227"/>
        <item x="662"/>
        <item x="573"/>
        <item x="772"/>
        <item x="101"/>
        <item x="147"/>
        <item x="13"/>
        <item x="252"/>
        <item x="676"/>
        <item x="618"/>
        <item x="137"/>
        <item x="290"/>
        <item x="32"/>
        <item x="301"/>
        <item x="329"/>
        <item x="313"/>
        <item x="26"/>
        <item x="335"/>
        <item x="319"/>
        <item x="477"/>
        <item x="7"/>
        <item x="766"/>
        <item x="143"/>
        <item x="414"/>
        <item x="228"/>
        <item x="422"/>
        <item x="384"/>
        <item x="201"/>
        <item x="103"/>
        <item x="240"/>
        <item x="209"/>
        <item x="576"/>
        <item x="770"/>
        <item x="537"/>
        <item x="703"/>
        <item x="621"/>
        <item x="641"/>
        <item x="558"/>
        <item x="490"/>
        <item x="590"/>
        <item x="708"/>
        <item x="656"/>
        <item x="768"/>
        <item x="624"/>
        <item x="609"/>
        <item x="395"/>
        <item x="619"/>
        <item x="790"/>
        <item x="596"/>
        <item x="546"/>
        <item x="638"/>
        <item x="67"/>
        <item x="34"/>
        <item x="411"/>
        <item x="145"/>
        <item x="56"/>
        <item x="113"/>
        <item x="54"/>
        <item x="65"/>
        <item x="0"/>
        <item x="51"/>
        <item x="445"/>
        <item x="28"/>
        <item x="261"/>
        <item x="37"/>
        <item x="361"/>
        <item x="371"/>
        <item x="420"/>
        <item x="578"/>
        <item x="622"/>
        <item x="443"/>
        <item x="567"/>
        <item x="802"/>
        <item x="666"/>
        <item x="729"/>
        <item x="637"/>
        <item x="642"/>
        <item x="786"/>
        <item x="536"/>
        <item x="108"/>
        <item x="302"/>
        <item x="455"/>
        <item x="464"/>
        <item x="59"/>
        <item x="305"/>
        <item x="343"/>
        <item x="88"/>
        <item x="304"/>
        <item x="342"/>
        <item x="309"/>
        <item x="285"/>
        <item x="271"/>
        <item x="419"/>
        <item x="474"/>
        <item x="327"/>
        <item x="100"/>
        <item x="430"/>
        <item x="763"/>
        <item x="374"/>
        <item x="440"/>
        <item x="303"/>
        <item x="152"/>
        <item x="20"/>
        <item x="715"/>
        <item x="648"/>
        <item t="default"/>
      </items>
      <autoSortScope>
        <pivotArea dataOnly="0" outline="0" fieldPosition="0">
          <references count="1">
            <reference field="4294967294" count="1" selected="0">
              <x v="0"/>
            </reference>
          </references>
        </pivotArea>
      </autoSortScope>
    </pivotField>
    <pivotField showAll="0">
      <items count="10">
        <item x="8"/>
        <item x="0"/>
        <item x="1"/>
        <item x="2"/>
        <item x="5"/>
        <item x="6"/>
        <item x="3"/>
        <item x="4"/>
        <item x="7"/>
        <item t="default"/>
      </items>
    </pivotField>
    <pivotField showAll="0"/>
    <pivotField showAll="0">
      <items count="17">
        <item x="0"/>
        <item x="1"/>
        <item x="2"/>
        <item x="3"/>
        <item x="4"/>
        <item x="5"/>
        <item x="6"/>
        <item x="7"/>
        <item x="8"/>
        <item x="9"/>
        <item x="10"/>
        <item x="11"/>
        <item x="12"/>
        <item x="13"/>
        <item x="14"/>
        <item x="15"/>
        <item t="default"/>
      </items>
    </pivotField>
    <pivotField showAll="0"/>
    <pivotField showAll="0"/>
    <pivotField showAll="0"/>
    <pivotField dataField="1" showAll="0"/>
    <pivotField showAll="0"/>
  </pivotFields>
  <rowFields count="1">
    <field x="1"/>
  </rowFields>
  <rowItems count="5">
    <i>
      <x v="126"/>
    </i>
    <i>
      <x v="119"/>
    </i>
    <i>
      <x v="59"/>
    </i>
    <i>
      <x v="41"/>
    </i>
    <i>
      <x v="118"/>
    </i>
  </rowItems>
  <colItems count="1">
    <i/>
  </colItems>
  <dataFields count="1">
    <dataField name="Sum of rating_count" fld="8" baseField="0" baseItem="0" numFmtId="165"/>
  </dataFields>
  <formats count="1">
    <format dxfId="16">
      <pivotArea outline="0" collapsedLevelsAreSubtotals="1"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41"/>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6C955CF-C15A-4A4A-BE30-E481226E994F}"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1">
  <location ref="A29:C38" firstHeaderRow="0" firstDataRow="1" firstDataCol="1"/>
  <pivotFields count="10">
    <pivotField showAll="0"/>
    <pivotField showAll="0"/>
    <pivotField axis="axisRow" showAll="0" sortType="ascending">
      <items count="10">
        <item x="8"/>
        <item x="0"/>
        <item x="1"/>
        <item x="2"/>
        <item x="5"/>
        <item x="6"/>
        <item x="3"/>
        <item x="4"/>
        <item x="7"/>
        <item t="default"/>
      </items>
      <autoSortScope>
        <pivotArea dataOnly="0" outline="0" fieldPosition="0">
          <references count="1">
            <reference field="4294967294" count="1" selected="0">
              <x v="0"/>
            </reference>
          </references>
        </pivotArea>
      </autoSortScope>
    </pivotField>
    <pivotField dataField="1" showAll="0"/>
    <pivotField dataField="1" showAll="0">
      <items count="17">
        <item x="0"/>
        <item x="1"/>
        <item x="2"/>
        <item x="3"/>
        <item x="4"/>
        <item x="5"/>
        <item x="6"/>
        <item x="7"/>
        <item x="8"/>
        <item x="9"/>
        <item x="10"/>
        <item x="11"/>
        <item x="12"/>
        <item x="13"/>
        <item x="14"/>
        <item x="15"/>
        <item t="default"/>
      </items>
    </pivotField>
    <pivotField showAll="0"/>
    <pivotField showAll="0"/>
    <pivotField showAll="0"/>
    <pivotField showAll="0"/>
    <pivotField showAll="0"/>
  </pivotFields>
  <rowFields count="1">
    <field x="2"/>
  </rowFields>
  <rowItems count="9">
    <i>
      <x v="8"/>
    </i>
    <i>
      <x v="7"/>
    </i>
    <i>
      <x v="5"/>
    </i>
    <i>
      <x v="1"/>
    </i>
    <i>
      <x v="6"/>
    </i>
    <i>
      <x v="2"/>
    </i>
    <i>
      <x/>
    </i>
    <i>
      <x v="4"/>
    </i>
    <i>
      <x v="3"/>
    </i>
  </rowItems>
  <colFields count="1">
    <field x="-2"/>
  </colFields>
  <colItems count="2">
    <i>
      <x/>
    </i>
    <i i="1">
      <x v="1"/>
    </i>
  </colItems>
  <dataFields count="2">
    <dataField name="Avg. Actual_price" fld="4" subtotal="average" baseField="2" baseItem="8"/>
    <dataField name="Avg. discounted_price" fld="3" subtotal="average" baseField="2" baseItem="8"/>
  </dataFields>
  <formats count="2">
    <format dxfId="4">
      <pivotArea collapsedLevelsAreSubtotals="1" fieldPosition="0">
        <references count="1">
          <reference field="2" count="0"/>
        </references>
      </pivotArea>
    </format>
    <format dxfId="5">
      <pivotArea outline="0" collapsedLevelsAreSubtotals="1" fieldPosition="0"/>
    </format>
  </format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7A81030-AD73-46C6-9F70-2619E6417F27}"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6">
  <location ref="G5:H14" firstHeaderRow="1" firstDataRow="1" firstDataCol="1"/>
  <pivotFields count="10">
    <pivotField showAll="0"/>
    <pivotField showAll="0"/>
    <pivotField axis="axisRow" showAll="0" sortType="ascending">
      <items count="10">
        <item x="8"/>
        <item x="0"/>
        <item x="1"/>
        <item x="2"/>
        <item x="5"/>
        <item x="6"/>
        <item x="3"/>
        <item x="4"/>
        <item x="7"/>
        <item t="default"/>
      </items>
      <autoSortScope>
        <pivotArea dataOnly="0" outline="0" fieldPosition="0">
          <references count="1">
            <reference field="4294967294" count="1" selected="0">
              <x v="0"/>
            </reference>
          </references>
        </pivotArea>
      </autoSortScope>
    </pivotField>
    <pivotField dataField="1" showAll="0">
      <items count="551">
        <item x="242"/>
        <item x="233"/>
        <item x="94"/>
        <item x="18"/>
        <item x="288"/>
        <item x="283"/>
        <item x="210"/>
        <item x="520"/>
        <item x="93"/>
        <item x="124"/>
        <item x="293"/>
        <item x="205"/>
        <item x="128"/>
        <item x="24"/>
        <item x="248"/>
        <item x="301"/>
        <item x="46"/>
        <item x="315"/>
        <item x="141"/>
        <item x="218"/>
        <item x="280"/>
        <item x="122"/>
        <item x="104"/>
        <item x="234"/>
        <item x="197"/>
        <item x="267"/>
        <item x="41"/>
        <item x="4"/>
        <item x="221"/>
        <item x="3"/>
        <item x="253"/>
        <item x="11"/>
        <item x="393"/>
        <item x="504"/>
        <item x="341"/>
        <item x="252"/>
        <item x="116"/>
        <item x="307"/>
        <item x="5"/>
        <item x="387"/>
        <item x="304"/>
        <item x="21"/>
        <item x="127"/>
        <item x="532"/>
        <item x="149"/>
        <item x="423"/>
        <item x="273"/>
        <item x="244"/>
        <item x="474"/>
        <item x="82"/>
        <item x="163"/>
        <item x="261"/>
        <item x="1"/>
        <item x="316"/>
        <item x="112"/>
        <item x="95"/>
        <item x="27"/>
        <item x="68"/>
        <item x="119"/>
        <item x="144"/>
        <item x="228"/>
        <item x="150"/>
        <item x="9"/>
        <item x="105"/>
        <item x="71"/>
        <item x="6"/>
        <item x="36"/>
        <item x="535"/>
        <item x="114"/>
        <item x="276"/>
        <item x="108"/>
        <item x="388"/>
        <item x="405"/>
        <item x="156"/>
        <item x="157"/>
        <item x="14"/>
        <item x="297"/>
        <item x="204"/>
        <item x="111"/>
        <item x="539"/>
        <item x="123"/>
        <item x="107"/>
        <item x="420"/>
        <item x="42"/>
        <item x="223"/>
        <item x="232"/>
        <item x="54"/>
        <item x="321"/>
        <item x="66"/>
        <item x="17"/>
        <item x="216"/>
        <item x="295"/>
        <item x="227"/>
        <item x="57"/>
        <item x="392"/>
        <item x="350"/>
        <item x="256"/>
        <item x="509"/>
        <item x="349"/>
        <item x="8"/>
        <item x="330"/>
        <item x="404"/>
        <item x="32"/>
        <item x="310"/>
        <item x="225"/>
        <item x="390"/>
        <item x="103"/>
        <item x="50"/>
        <item x="335"/>
        <item x="300"/>
        <item x="2"/>
        <item x="319"/>
        <item x="30"/>
        <item x="511"/>
        <item x="203"/>
        <item x="86"/>
        <item x="332"/>
        <item x="58"/>
        <item x="70"/>
        <item x="39"/>
        <item x="12"/>
        <item x="10"/>
        <item x="361"/>
        <item x="382"/>
        <item x="326"/>
        <item x="377"/>
        <item x="226"/>
        <item x="84"/>
        <item x="179"/>
        <item x="484"/>
        <item x="286"/>
        <item x="97"/>
        <item x="347"/>
        <item x="22"/>
        <item x="530"/>
        <item x="471"/>
        <item x="324"/>
        <item x="342"/>
        <item x="0"/>
        <item x="83"/>
        <item x="143"/>
        <item x="480"/>
        <item x="344"/>
        <item x="285"/>
        <item x="541"/>
        <item x="247"/>
        <item x="130"/>
        <item x="269"/>
        <item x="533"/>
        <item x="265"/>
        <item x="63"/>
        <item x="399"/>
        <item x="239"/>
        <item x="540"/>
        <item x="109"/>
        <item x="298"/>
        <item x="222"/>
        <item x="230"/>
        <item x="284"/>
        <item x="254"/>
        <item x="275"/>
        <item x="99"/>
        <item x="76"/>
        <item x="545"/>
        <item x="7"/>
        <item x="31"/>
        <item x="432"/>
        <item x="236"/>
        <item x="245"/>
        <item x="189"/>
        <item x="331"/>
        <item x="187"/>
        <item x="106"/>
        <item x="125"/>
        <item x="478"/>
        <item x="281"/>
        <item x="172"/>
        <item x="271"/>
        <item x="264"/>
        <item x="303"/>
        <item x="266"/>
        <item x="489"/>
        <item x="318"/>
        <item x="120"/>
        <item x="23"/>
        <item x="394"/>
        <item x="146"/>
        <item x="398"/>
        <item x="397"/>
        <item x="353"/>
        <item x="291"/>
        <item x="472"/>
        <item x="89"/>
        <item x="491"/>
        <item x="499"/>
        <item x="37"/>
        <item x="379"/>
        <item x="80"/>
        <item x="250"/>
        <item x="336"/>
        <item x="479"/>
        <item x="419"/>
        <item x="441"/>
        <item x="363"/>
        <item x="246"/>
        <item x="506"/>
        <item x="78"/>
        <item x="505"/>
        <item x="417"/>
        <item x="154"/>
        <item x="101"/>
        <item x="241"/>
        <item x="60"/>
        <item x="446"/>
        <item x="274"/>
        <item x="258"/>
        <item x="81"/>
        <item x="381"/>
        <item x="518"/>
        <item x="488"/>
        <item x="343"/>
        <item x="371"/>
        <item x="512"/>
        <item x="409"/>
        <item x="131"/>
        <item x="132"/>
        <item x="231"/>
        <item x="34"/>
        <item x="364"/>
        <item x="503"/>
        <item x="257"/>
        <item x="117"/>
        <item x="61"/>
        <item x="453"/>
        <item x="186"/>
        <item x="296"/>
        <item x="243"/>
        <item x="151"/>
        <item x="25"/>
        <item x="313"/>
        <item x="139"/>
        <item x="494"/>
        <item x="305"/>
        <item x="452"/>
        <item x="96"/>
        <item x="435"/>
        <item x="175"/>
        <item x="16"/>
        <item x="492"/>
        <item x="455"/>
        <item x="467"/>
        <item x="468"/>
        <item x="29"/>
        <item x="351"/>
        <item x="249"/>
        <item x="430"/>
        <item x="220"/>
        <item x="240"/>
        <item x="460"/>
        <item x="188"/>
        <item x="90"/>
        <item x="508"/>
        <item x="59"/>
        <item x="251"/>
        <item x="517"/>
        <item x="395"/>
        <item x="176"/>
        <item x="538"/>
        <item x="429"/>
        <item x="299"/>
        <item x="465"/>
        <item x="513"/>
        <item x="33"/>
        <item x="177"/>
        <item x="229"/>
        <item x="320"/>
        <item x="458"/>
        <item x="118"/>
        <item x="368"/>
        <item x="145"/>
        <item x="354"/>
        <item x="237"/>
        <item x="69"/>
        <item x="370"/>
        <item x="199"/>
        <item x="270"/>
        <item x="294"/>
        <item x="277"/>
        <item x="158"/>
        <item x="92"/>
        <item x="376"/>
        <item x="328"/>
        <item x="414"/>
        <item x="48"/>
        <item x="306"/>
        <item x="411"/>
        <item x="424"/>
        <item x="523"/>
        <item x="352"/>
        <item x="260"/>
        <item x="482"/>
        <item x="421"/>
        <item x="302"/>
        <item x="268"/>
        <item x="385"/>
        <item x="72"/>
        <item x="338"/>
        <item x="164"/>
        <item x="272"/>
        <item x="431"/>
        <item x="259"/>
        <item x="543"/>
        <item x="334"/>
        <item x="428"/>
        <item x="255"/>
        <item x="44"/>
        <item x="534"/>
        <item x="362"/>
        <item x="531"/>
        <item x="357"/>
        <item x="487"/>
        <item x="448"/>
        <item x="366"/>
        <item x="325"/>
        <item x="410"/>
        <item x="79"/>
        <item x="311"/>
        <item x="528"/>
        <item x="278"/>
        <item x="166"/>
        <item x="463"/>
        <item x="287"/>
        <item x="374"/>
        <item x="426"/>
        <item x="147"/>
        <item x="238"/>
        <item x="309"/>
        <item x="173"/>
        <item x="433"/>
        <item x="522"/>
        <item x="389"/>
        <item x="365"/>
        <item x="537"/>
        <item x="207"/>
        <item x="135"/>
        <item x="337"/>
        <item x="167"/>
        <item x="168"/>
        <item x="312"/>
        <item x="496"/>
        <item x="169"/>
        <item x="449"/>
        <item x="402"/>
        <item x="407"/>
        <item x="461"/>
        <item x="384"/>
        <item x="202"/>
        <item x="359"/>
        <item x="378"/>
        <item x="211"/>
        <item x="181"/>
        <item x="548"/>
        <item x="500"/>
        <item x="457"/>
        <item x="547"/>
        <item x="476"/>
        <item x="136"/>
        <item x="542"/>
        <item x="408"/>
        <item x="403"/>
        <item x="437"/>
        <item x="475"/>
        <item x="400"/>
        <item x="314"/>
        <item x="209"/>
        <item x="486"/>
        <item x="466"/>
        <item x="292"/>
        <item x="213"/>
        <item x="339"/>
        <item x="317"/>
        <item x="519"/>
        <item x="546"/>
        <item x="413"/>
        <item x="155"/>
        <item x="401"/>
        <item x="445"/>
        <item x="498"/>
        <item x="214"/>
        <item x="549"/>
        <item x="439"/>
        <item x="447"/>
        <item x="510"/>
        <item x="485"/>
        <item x="184"/>
        <item x="194"/>
        <item x="527"/>
        <item x="450"/>
        <item x="529"/>
        <item x="372"/>
        <item x="396"/>
        <item x="367"/>
        <item x="375"/>
        <item x="525"/>
        <item x="279"/>
        <item x="308"/>
        <item x="346"/>
        <item x="456"/>
        <item x="544"/>
        <item x="322"/>
        <item x="369"/>
        <item x="406"/>
        <item x="360"/>
        <item x="355"/>
        <item x="483"/>
        <item x="425"/>
        <item x="515"/>
        <item x="386"/>
        <item x="495"/>
        <item x="454"/>
        <item x="215"/>
        <item x="462"/>
        <item x="183"/>
        <item x="235"/>
        <item x="422"/>
        <item x="290"/>
        <item x="206"/>
        <item x="133"/>
        <item x="380"/>
        <item x="190"/>
        <item x="451"/>
        <item x="524"/>
        <item x="470"/>
        <item x="208"/>
        <item x="340"/>
        <item x="493"/>
        <item x="477"/>
        <item x="526"/>
        <item x="358"/>
        <item x="282"/>
        <item x="100"/>
        <item x="289"/>
        <item x="521"/>
        <item x="442"/>
        <item x="333"/>
        <item x="329"/>
        <item x="415"/>
        <item x="514"/>
        <item x="373"/>
        <item x="444"/>
        <item x="263"/>
        <item x="113"/>
        <item x="170"/>
        <item x="464"/>
        <item x="356"/>
        <item x="536"/>
        <item x="459"/>
        <item x="507"/>
        <item x="412"/>
        <item x="35"/>
        <item x="436"/>
        <item x="49"/>
        <item x="481"/>
        <item x="65"/>
        <item x="198"/>
        <item x="438"/>
        <item x="219"/>
        <item x="217"/>
        <item x="43"/>
        <item x="427"/>
        <item x="345"/>
        <item x="73"/>
        <item x="516"/>
        <item x="501"/>
        <item x="383"/>
        <item x="469"/>
        <item x="98"/>
        <item x="138"/>
        <item x="443"/>
        <item x="88"/>
        <item x="497"/>
        <item x="174"/>
        <item x="391"/>
        <item x="440"/>
        <item x="416"/>
        <item x="75"/>
        <item x="323"/>
        <item x="327"/>
        <item x="162"/>
        <item x="47"/>
        <item x="152"/>
        <item x="192"/>
        <item x="19"/>
        <item x="110"/>
        <item x="262"/>
        <item x="200"/>
        <item x="91"/>
        <item x="490"/>
        <item x="180"/>
        <item x="15"/>
        <item x="148"/>
        <item x="13"/>
        <item x="418"/>
        <item x="434"/>
        <item x="20"/>
        <item x="87"/>
        <item x="185"/>
        <item x="67"/>
        <item x="38"/>
        <item x="182"/>
        <item x="153"/>
        <item x="201"/>
        <item x="178"/>
        <item x="56"/>
        <item x="134"/>
        <item x="28"/>
        <item x="74"/>
        <item x="195"/>
        <item x="142"/>
        <item x="62"/>
        <item x="196"/>
        <item x="77"/>
        <item x="161"/>
        <item x="159"/>
        <item x="55"/>
        <item x="45"/>
        <item x="473"/>
        <item x="52"/>
        <item x="171"/>
        <item x="85"/>
        <item x="51"/>
        <item x="53"/>
        <item x="121"/>
        <item x="40"/>
        <item x="26"/>
        <item x="191"/>
        <item x="193"/>
        <item x="137"/>
        <item x="348"/>
        <item x="224"/>
        <item x="64"/>
        <item x="502"/>
        <item x="115"/>
        <item x="212"/>
        <item x="140"/>
        <item x="165"/>
        <item x="102"/>
        <item x="129"/>
        <item x="160"/>
        <item x="126"/>
        <item t="default"/>
      </items>
    </pivotField>
    <pivotField showAll="0">
      <items count="17">
        <item x="0"/>
        <item x="1"/>
        <item x="2"/>
        <item x="3"/>
        <item x="4"/>
        <item x="5"/>
        <item x="6"/>
        <item x="7"/>
        <item x="8"/>
        <item x="9"/>
        <item x="10"/>
        <item x="11"/>
        <item x="12"/>
        <item x="13"/>
        <item x="14"/>
        <item x="15"/>
        <item t="default"/>
      </items>
    </pivotField>
    <pivotField showAll="0"/>
    <pivotField showAll="0"/>
    <pivotField showAll="0"/>
    <pivotField showAll="0"/>
    <pivotField showAll="0"/>
  </pivotFields>
  <rowFields count="1">
    <field x="2"/>
  </rowFields>
  <rowItems count="9">
    <i>
      <x v="8"/>
    </i>
    <i>
      <x v="1"/>
    </i>
    <i>
      <x v="5"/>
    </i>
    <i>
      <x v="6"/>
    </i>
    <i>
      <x/>
    </i>
    <i>
      <x v="7"/>
    </i>
    <i>
      <x v="2"/>
    </i>
    <i>
      <x v="4"/>
    </i>
    <i>
      <x v="3"/>
    </i>
  </rowItems>
  <colItems count="1">
    <i/>
  </colItems>
  <dataFields count="1">
    <dataField name="Sum of discounted_price" fld="3" baseField="0" baseItem="0" numFmtId="165"/>
  </dataFields>
  <formats count="1">
    <format dxfId="11">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861F8F9-97C5-4D05-8CF0-32385B0CD109}"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location ref="X2:Y831" firstHeaderRow="1" firstDataRow="1" firstDataCol="1"/>
  <pivotFields count="10">
    <pivotField showAll="0"/>
    <pivotField axis="axisRow" showAll="0" sortType="descending">
      <items count="830">
        <item x="592"/>
        <item x="81"/>
        <item x="251"/>
        <item x="282"/>
        <item x="388"/>
        <item x="823"/>
        <item x="86"/>
        <item x="129"/>
        <item x="31"/>
        <item x="787"/>
        <item x="324"/>
        <item x="16"/>
        <item x="694"/>
        <item x="801"/>
        <item x="594"/>
        <item x="649"/>
        <item x="599"/>
        <item x="663"/>
        <item x="727"/>
        <item x="526"/>
        <item x="767"/>
        <item x="728"/>
        <item x="520"/>
        <item x="632"/>
        <item x="805"/>
        <item x="524"/>
        <item x="552"/>
        <item x="119"/>
        <item x="785"/>
        <item x="160"/>
        <item x="331"/>
        <item x="349"/>
        <item x="390"/>
        <item x="163"/>
        <item x="38"/>
        <item x="620"/>
        <item x="679"/>
        <item x="448"/>
        <item x="690"/>
        <item x="151"/>
        <item x="112"/>
        <item x="30"/>
        <item x="341"/>
        <item x="97"/>
        <item x="63"/>
        <item x="529"/>
        <item x="725"/>
        <item x="491"/>
        <item x="44"/>
        <item x="139"/>
        <item x="339"/>
        <item x="123"/>
        <item x="99"/>
        <item x="77"/>
        <item x="89"/>
        <item x="33"/>
        <item x="730"/>
        <item x="120"/>
        <item x="78"/>
        <item x="8"/>
        <item x="142"/>
        <item x="811"/>
        <item x="132"/>
        <item x="128"/>
        <item x="652"/>
        <item x="40"/>
        <item x="23"/>
        <item x="162"/>
        <item x="19"/>
        <item x="25"/>
        <item x="109"/>
        <item x="1"/>
        <item x="206"/>
        <item x="18"/>
        <item x="35"/>
        <item x="696"/>
        <item x="105"/>
        <item x="226"/>
        <item x="396"/>
        <item x="401"/>
        <item x="716"/>
        <item x="360"/>
        <item x="400"/>
        <item x="792"/>
        <item x="689"/>
        <item x="719"/>
        <item x="634"/>
        <item x="462"/>
        <item x="136"/>
        <item x="114"/>
        <item x="585"/>
        <item x="589"/>
        <item x="706"/>
        <item x="610"/>
        <item x="633"/>
        <item x="551"/>
        <item x="502"/>
        <item x="534"/>
        <item x="608"/>
        <item x="497"/>
        <item x="821"/>
        <item x="509"/>
        <item x="672"/>
        <item x="510"/>
        <item x="614"/>
        <item x="791"/>
        <item x="646"/>
        <item x="493"/>
        <item x="90"/>
        <item x="460"/>
        <item x="74"/>
        <item x="154"/>
        <item x="485"/>
        <item x="657"/>
        <item x="84"/>
        <item x="104"/>
        <item x="326"/>
        <item x="266"/>
        <item x="182"/>
        <item x="243"/>
        <item x="96"/>
        <item x="220"/>
        <item x="53"/>
        <item x="403"/>
        <item x="167"/>
        <item x="377"/>
        <item x="3"/>
        <item x="177"/>
        <item x="200"/>
        <item x="665"/>
        <item x="813"/>
        <item x="540"/>
        <item x="735"/>
        <item x="781"/>
        <item x="544"/>
        <item x="287"/>
        <item x="276"/>
        <item x="433"/>
        <item x="279"/>
        <item x="350"/>
        <item x="607"/>
        <item x="379"/>
        <item x="545"/>
        <item x="533"/>
        <item x="776"/>
        <item x="538"/>
        <item x="739"/>
        <item x="527"/>
        <item x="574"/>
        <item x="631"/>
        <item x="564"/>
        <item x="127"/>
        <item x="444"/>
        <item x="780"/>
        <item x="102"/>
        <item x="337"/>
        <item x="417"/>
        <item x="425"/>
        <item x="469"/>
        <item x="481"/>
        <item x="771"/>
        <item x="682"/>
        <item x="459"/>
        <item x="437"/>
        <item x="483"/>
        <item x="115"/>
        <item x="789"/>
        <item x="482"/>
        <item x="299"/>
        <item x="289"/>
        <item x="452"/>
        <item x="338"/>
        <item x="46"/>
        <item x="784"/>
        <item x="693"/>
        <item x="712"/>
        <item x="479"/>
        <item x="368"/>
        <item x="461"/>
        <item x="421"/>
        <item x="281"/>
        <item x="311"/>
        <item x="320"/>
        <item x="581"/>
        <item x="69"/>
        <item x="611"/>
        <item x="407"/>
        <item x="586"/>
        <item x="503"/>
        <item x="125"/>
        <item x="68"/>
        <item x="738"/>
        <item x="539"/>
        <item x="806"/>
        <item x="688"/>
        <item x="673"/>
        <item x="625"/>
        <item x="66"/>
        <item x="359"/>
        <item x="381"/>
        <item x="110"/>
        <item x="669"/>
        <item x="133"/>
        <item x="380"/>
        <item x="62"/>
        <item x="277"/>
        <item x="294"/>
        <item x="278"/>
        <item x="697"/>
        <item x="318"/>
        <item x="291"/>
        <item x="367"/>
        <item x="29"/>
        <item x="409"/>
        <item x="661"/>
        <item x="353"/>
        <item x="431"/>
        <item x="424"/>
        <item x="194"/>
        <item x="330"/>
        <item x="312"/>
        <item x="393"/>
        <item x="280"/>
        <item x="12"/>
        <item x="264"/>
        <item x="370"/>
        <item x="796"/>
        <item x="812"/>
        <item x="363"/>
        <item x="325"/>
        <item x="704"/>
        <item x="87"/>
        <item x="70"/>
        <item x="183"/>
        <item x="778"/>
        <item x="238"/>
        <item x="636"/>
        <item x="394"/>
        <item x="397"/>
        <item x="640"/>
        <item x="308"/>
        <item x="751"/>
        <item x="378"/>
        <item x="654"/>
        <item x="164"/>
        <item x="434"/>
        <item x="742"/>
        <item x="815"/>
        <item x="601"/>
        <item x="549"/>
        <item x="593"/>
        <item x="668"/>
        <item x="295"/>
        <item x="347"/>
        <item x="157"/>
        <item x="439"/>
        <item x="606"/>
        <item x="391"/>
        <item x="645"/>
        <item x="191"/>
        <item x="346"/>
        <item x="184"/>
        <item x="166"/>
        <item x="186"/>
        <item x="50"/>
        <item x="259"/>
        <item x="15"/>
        <item x="27"/>
        <item x="470"/>
        <item x="321"/>
        <item x="773"/>
        <item x="675"/>
        <item x="85"/>
        <item x="249"/>
        <item x="61"/>
        <item x="554"/>
        <item x="362"/>
        <item x="298"/>
        <item x="365"/>
        <item x="208"/>
        <item x="468"/>
        <item x="57"/>
        <item x="795"/>
        <item x="494"/>
        <item x="210"/>
        <item x="723"/>
        <item x="743"/>
        <item x="691"/>
        <item x="604"/>
        <item x="506"/>
        <item x="717"/>
        <item x="709"/>
        <item x="628"/>
        <item x="755"/>
        <item x="523"/>
        <item x="519"/>
        <item x="504"/>
        <item x="804"/>
        <item x="684"/>
        <item x="761"/>
        <item x="466"/>
        <item x="543"/>
        <item x="726"/>
        <item x="615"/>
        <item x="817"/>
        <item x="122"/>
        <item x="584"/>
        <item x="76"/>
        <item x="597"/>
        <item x="613"/>
        <item x="678"/>
        <item x="316"/>
        <item x="292"/>
        <item x="429"/>
        <item x="467"/>
        <item x="408"/>
        <item x="454"/>
        <item x="427"/>
        <item x="475"/>
        <item x="211"/>
        <item x="284"/>
        <item x="274"/>
        <item x="484"/>
        <item x="273"/>
        <item x="570"/>
        <item x="358"/>
        <item x="617"/>
        <item x="799"/>
        <item x="685"/>
        <item x="79"/>
        <item x="569"/>
        <item x="562"/>
        <item x="677"/>
        <item x="819"/>
        <item x="463"/>
        <item x="810"/>
        <item x="514"/>
        <item x="664"/>
        <item x="683"/>
        <item x="710"/>
        <item x="718"/>
        <item x="686"/>
        <item x="651"/>
        <item x="415"/>
        <item x="348"/>
        <item x="488"/>
        <item x="759"/>
        <item x="383"/>
        <item x="575"/>
        <item x="722"/>
        <item x="698"/>
        <item x="476"/>
        <item x="749"/>
        <item x="757"/>
        <item x="244"/>
        <item x="192"/>
        <item x="199"/>
        <item x="216"/>
        <item x="203"/>
        <item x="187"/>
        <item x="222"/>
        <item x="155"/>
        <item x="64"/>
        <item x="404"/>
        <item x="323"/>
        <item x="178"/>
        <item x="345"/>
        <item x="332"/>
        <item x="748"/>
        <item x="626"/>
        <item x="340"/>
        <item x="98"/>
        <item x="809"/>
        <item x="746"/>
        <item x="507"/>
        <item x="577"/>
        <item x="705"/>
        <item x="681"/>
        <item x="612"/>
        <item x="707"/>
        <item x="71"/>
        <item x="219"/>
        <item x="265"/>
        <item x="392"/>
        <item x="750"/>
        <item x="568"/>
        <item x="820"/>
        <item x="598"/>
        <item x="644"/>
        <item x="406"/>
        <item x="822"/>
        <item x="758"/>
        <item x="83"/>
        <item x="754"/>
        <item x="134"/>
        <item x="775"/>
        <item x="701"/>
        <item x="560"/>
        <item x="235"/>
        <item x="800"/>
        <item x="72"/>
        <item x="39"/>
        <item x="255"/>
        <item x="272"/>
        <item x="55"/>
        <item x="131"/>
        <item x="58"/>
        <item x="816"/>
        <item x="257"/>
        <item x="146"/>
        <item x="426"/>
        <item x="486"/>
        <item x="369"/>
        <item x="412"/>
        <item x="138"/>
        <item x="11"/>
        <item x="741"/>
        <item x="825"/>
        <item x="794"/>
        <item x="650"/>
        <item x="511"/>
        <item x="512"/>
        <item x="508"/>
        <item x="765"/>
        <item x="561"/>
        <item x="807"/>
        <item x="671"/>
        <item x="774"/>
        <item x="797"/>
        <item x="563"/>
        <item x="587"/>
        <item x="245"/>
        <item x="699"/>
        <item x="317"/>
        <item x="268"/>
        <item x="372"/>
        <item x="336"/>
        <item x="386"/>
        <item x="60"/>
        <item x="135"/>
        <item x="779"/>
        <item x="732"/>
        <item x="82"/>
        <item x="405"/>
        <item x="150"/>
        <item x="566"/>
        <item x="158"/>
        <item x="352"/>
        <item x="760"/>
        <item x="550"/>
        <item x="783"/>
        <item x="375"/>
        <item x="692"/>
        <item x="307"/>
        <item x="207"/>
        <item x="432"/>
        <item x="6"/>
        <item x="168"/>
        <item x="256"/>
        <item x="803"/>
        <item x="10"/>
        <item x="9"/>
        <item x="602"/>
        <item x="720"/>
        <item x="556"/>
        <item x="616"/>
        <item x="263"/>
        <item x="43"/>
        <item x="798"/>
        <item x="505"/>
        <item x="714"/>
        <item x="670"/>
        <item x="623"/>
        <item x="218"/>
        <item x="687"/>
        <item x="680"/>
        <item x="231"/>
        <item x="107"/>
        <item x="232"/>
        <item x="747"/>
        <item x="826"/>
        <item x="711"/>
        <item x="149"/>
        <item x="827"/>
        <item x="215"/>
        <item x="253"/>
        <item x="322"/>
        <item x="364"/>
        <item x="175"/>
        <item x="234"/>
        <item x="242"/>
        <item x="176"/>
        <item x="521"/>
        <item x="300"/>
        <item x="478"/>
        <item x="389"/>
        <item x="205"/>
        <item x="241"/>
        <item x="171"/>
        <item x="170"/>
        <item x="233"/>
        <item x="17"/>
        <item x="237"/>
        <item x="217"/>
        <item x="196"/>
        <item x="213"/>
        <item x="45"/>
        <item x="627"/>
        <item x="457"/>
        <item x="547"/>
        <item x="531"/>
        <item x="737"/>
        <item x="553"/>
        <item x="500"/>
        <item x="752"/>
        <item x="458"/>
        <item x="306"/>
        <item x="721"/>
        <item x="355"/>
        <item x="480"/>
        <item x="351"/>
        <item x="453"/>
        <item x="435"/>
        <item x="472"/>
        <item x="399"/>
        <item x="658"/>
        <item x="655"/>
        <item x="557"/>
        <item x="555"/>
        <item x="814"/>
        <item x="824"/>
        <item x="595"/>
        <item x="518"/>
        <item x="532"/>
        <item x="700"/>
        <item x="559"/>
        <item x="525"/>
        <item x="643"/>
        <item x="522"/>
        <item x="579"/>
        <item x="769"/>
        <item x="639"/>
        <item x="629"/>
        <item x="296"/>
        <item x="489"/>
        <item x="495"/>
        <item x="516"/>
        <item x="498"/>
        <item x="565"/>
        <item x="734"/>
        <item x="473"/>
        <item x="402"/>
        <item x="47"/>
        <item x="262"/>
        <item x="248"/>
        <item x="250"/>
        <item x="258"/>
        <item x="106"/>
        <item x="808"/>
        <item x="588"/>
        <item x="73"/>
        <item x="382"/>
        <item x="275"/>
        <item x="373"/>
        <item x="42"/>
        <item x="450"/>
        <item x="4"/>
        <item x="111"/>
        <item x="572"/>
        <item x="702"/>
        <item x="828"/>
        <item x="496"/>
        <item x="515"/>
        <item x="541"/>
        <item x="571"/>
        <item x="582"/>
        <item x="782"/>
        <item x="733"/>
        <item x="530"/>
        <item x="674"/>
        <item x="548"/>
        <item x="605"/>
        <item x="517"/>
        <item x="793"/>
        <item x="501"/>
        <item x="398"/>
        <item x="144"/>
        <item x="260"/>
        <item x="713"/>
        <item x="159"/>
        <item x="230"/>
        <item x="180"/>
        <item x="22"/>
        <item x="221"/>
        <item x="5"/>
        <item x="310"/>
        <item x="357"/>
        <item x="423"/>
        <item x="513"/>
        <item x="740"/>
        <item x="756"/>
        <item x="446"/>
        <item x="195"/>
        <item x="198"/>
        <item x="212"/>
        <item x="130"/>
        <item x="91"/>
        <item x="447"/>
        <item x="344"/>
        <item x="385"/>
        <item x="334"/>
        <item x="181"/>
        <item x="190"/>
        <item x="193"/>
        <item x="188"/>
        <item x="172"/>
        <item x="197"/>
        <item x="169"/>
        <item x="173"/>
        <item x="229"/>
        <item x="236"/>
        <item x="225"/>
        <item x="189"/>
        <item x="41"/>
        <item x="428"/>
        <item x="161"/>
        <item x="591"/>
        <item x="75"/>
        <item x="387"/>
        <item x="630"/>
        <item x="667"/>
        <item x="471"/>
        <item x="416"/>
        <item x="333"/>
        <item x="535"/>
        <item x="635"/>
        <item x="410"/>
        <item x="442"/>
        <item x="315"/>
        <item x="118"/>
        <item x="731"/>
        <item x="580"/>
        <item x="80"/>
        <item x="753"/>
        <item x="744"/>
        <item x="441"/>
        <item x="438"/>
        <item x="223"/>
        <item x="202"/>
        <item x="179"/>
        <item x="14"/>
        <item x="21"/>
        <item x="267"/>
        <item x="366"/>
        <item x="185"/>
        <item x="174"/>
        <item x="293"/>
        <item x="328"/>
        <item x="288"/>
        <item x="354"/>
        <item x="314"/>
        <item x="121"/>
        <item x="451"/>
        <item x="283"/>
        <item x="465"/>
        <item x="695"/>
        <item x="156"/>
        <item x="499"/>
        <item x="247"/>
        <item x="436"/>
        <item x="542"/>
        <item x="736"/>
        <item x="93"/>
        <item x="270"/>
        <item x="600"/>
        <item x="52"/>
        <item x="456"/>
        <item x="124"/>
        <item x="528"/>
        <item x="724"/>
        <item x="117"/>
        <item x="413"/>
        <item x="94"/>
        <item x="2"/>
        <item x="246"/>
        <item x="24"/>
        <item x="254"/>
        <item x="214"/>
        <item x="269"/>
        <item x="95"/>
        <item x="141"/>
        <item x="165"/>
        <item x="297"/>
        <item x="204"/>
        <item x="492"/>
        <item x="653"/>
        <item x="745"/>
        <item x="764"/>
        <item x="659"/>
        <item x="788"/>
        <item x="418"/>
        <item x="660"/>
        <item x="126"/>
        <item x="224"/>
        <item x="487"/>
        <item x="49"/>
        <item x="583"/>
        <item x="647"/>
        <item x="92"/>
        <item x="153"/>
        <item x="818"/>
        <item x="286"/>
        <item x="777"/>
        <item x="449"/>
        <item x="376"/>
        <item x="356"/>
        <item x="116"/>
        <item x="36"/>
        <item x="603"/>
        <item x="140"/>
        <item x="48"/>
        <item x="762"/>
        <item x="148"/>
        <item x="239"/>
        <item x="227"/>
        <item x="662"/>
        <item x="573"/>
        <item x="772"/>
        <item x="101"/>
        <item x="147"/>
        <item x="13"/>
        <item x="252"/>
        <item x="676"/>
        <item x="618"/>
        <item x="137"/>
        <item x="290"/>
        <item x="32"/>
        <item x="301"/>
        <item x="329"/>
        <item x="313"/>
        <item x="26"/>
        <item x="335"/>
        <item x="319"/>
        <item x="477"/>
        <item x="7"/>
        <item x="766"/>
        <item x="143"/>
        <item x="414"/>
        <item x="228"/>
        <item x="422"/>
        <item x="384"/>
        <item x="201"/>
        <item x="103"/>
        <item x="240"/>
        <item x="209"/>
        <item x="576"/>
        <item x="770"/>
        <item x="537"/>
        <item x="703"/>
        <item x="621"/>
        <item x="641"/>
        <item x="558"/>
        <item x="490"/>
        <item x="590"/>
        <item x="708"/>
        <item x="656"/>
        <item x="768"/>
        <item x="624"/>
        <item x="609"/>
        <item x="395"/>
        <item x="619"/>
        <item x="790"/>
        <item x="596"/>
        <item x="546"/>
        <item x="638"/>
        <item x="67"/>
        <item x="34"/>
        <item x="411"/>
        <item x="145"/>
        <item x="56"/>
        <item x="113"/>
        <item x="54"/>
        <item x="65"/>
        <item x="0"/>
        <item x="51"/>
        <item x="445"/>
        <item x="28"/>
        <item x="261"/>
        <item x="37"/>
        <item x="361"/>
        <item x="371"/>
        <item x="420"/>
        <item x="578"/>
        <item x="622"/>
        <item x="443"/>
        <item x="567"/>
        <item x="802"/>
        <item x="666"/>
        <item x="729"/>
        <item x="637"/>
        <item x="642"/>
        <item x="786"/>
        <item x="536"/>
        <item x="108"/>
        <item x="302"/>
        <item x="455"/>
        <item x="464"/>
        <item x="59"/>
        <item x="305"/>
        <item x="343"/>
        <item x="88"/>
        <item x="304"/>
        <item x="342"/>
        <item x="309"/>
        <item x="285"/>
        <item x="271"/>
        <item x="419"/>
        <item x="474"/>
        <item x="327"/>
        <item x="100"/>
        <item x="430"/>
        <item x="763"/>
        <item x="374"/>
        <item x="440"/>
        <item x="303"/>
        <item x="152"/>
        <item x="20"/>
        <item x="715"/>
        <item x="648"/>
        <item t="default"/>
      </items>
      <autoSortScope>
        <pivotArea dataOnly="0" outline="0" fieldPosition="0">
          <references count="1">
            <reference field="4294967294" count="1" selected="0">
              <x v="0"/>
            </reference>
          </references>
        </pivotArea>
      </autoSortScope>
    </pivotField>
    <pivotField showAll="0">
      <items count="10">
        <item x="8"/>
        <item x="0"/>
        <item x="1"/>
        <item x="2"/>
        <item x="5"/>
        <item x="6"/>
        <item x="3"/>
        <item x="4"/>
        <item x="7"/>
        <item t="default"/>
      </items>
    </pivotField>
    <pivotField showAll="0"/>
    <pivotField showAll="0">
      <items count="17">
        <item x="0"/>
        <item x="1"/>
        <item x="2"/>
        <item x="3"/>
        <item x="4"/>
        <item x="5"/>
        <item x="6"/>
        <item x="7"/>
        <item x="8"/>
        <item x="9"/>
        <item x="10"/>
        <item x="11"/>
        <item x="12"/>
        <item x="13"/>
        <item x="14"/>
        <item x="15"/>
        <item t="default"/>
      </items>
    </pivotField>
    <pivotField showAll="0"/>
    <pivotField dataField="1" showAll="0"/>
    <pivotField showAll="0"/>
    <pivotField showAll="0"/>
    <pivotField showAll="0"/>
  </pivotFields>
  <rowFields count="1">
    <field x="1"/>
  </rowFields>
  <rowItems count="829">
    <i>
      <x v="708"/>
    </i>
    <i>
      <x v="625"/>
    </i>
    <i>
      <x v="706"/>
    </i>
    <i>
      <x v="350"/>
    </i>
    <i>
      <x v="507"/>
    </i>
    <i>
      <x v="828"/>
    </i>
    <i>
      <x v="475"/>
    </i>
    <i>
      <x v="160"/>
    </i>
    <i>
      <x v="258"/>
    </i>
    <i>
      <x v="687"/>
    </i>
    <i>
      <x v="697"/>
    </i>
    <i>
      <x v="806"/>
    </i>
    <i>
      <x v="774"/>
    </i>
    <i>
      <x v="609"/>
    </i>
    <i>
      <x v="787"/>
    </i>
    <i>
      <x v="330"/>
    </i>
    <i>
      <x v="429"/>
    </i>
    <i>
      <x v="452"/>
    </i>
    <i>
      <x v="1"/>
    </i>
    <i>
      <x v="84"/>
    </i>
    <i>
      <x v="636"/>
    </i>
    <i>
      <x v="700"/>
    </i>
    <i>
      <x v="699"/>
    </i>
    <i>
      <x v="778"/>
    </i>
    <i>
      <x v="747"/>
    </i>
    <i>
      <x v="605"/>
    </i>
    <i>
      <x v="662"/>
    </i>
    <i>
      <x v="624"/>
    </i>
    <i>
      <x v="663"/>
    </i>
    <i>
      <x v="696"/>
    </i>
    <i>
      <x v="398"/>
    </i>
    <i>
      <x v="308"/>
    </i>
    <i>
      <x v="404"/>
    </i>
    <i>
      <x v="289"/>
    </i>
    <i>
      <x v="527"/>
    </i>
    <i>
      <x v="284"/>
    </i>
    <i>
      <x v="280"/>
    </i>
    <i>
      <x v="335"/>
    </i>
    <i>
      <x v="382"/>
    </i>
    <i>
      <x v="30"/>
    </i>
    <i>
      <x v="60"/>
    </i>
    <i>
      <x v="273"/>
    </i>
    <i>
      <x v="70"/>
    </i>
    <i>
      <x v="203"/>
    </i>
    <i>
      <x v="83"/>
    </i>
    <i>
      <x v="271"/>
    </i>
    <i>
      <x v="169"/>
    </i>
    <i>
      <x v="158"/>
    </i>
    <i>
      <x v="171"/>
    </i>
    <i>
      <x v="68"/>
    </i>
    <i>
      <x v="178"/>
    </i>
    <i>
      <x v="176"/>
    </i>
    <i>
      <x v="108"/>
    </i>
    <i>
      <x v="198"/>
    </i>
    <i>
      <x v="109"/>
    </i>
    <i>
      <x v="245"/>
    </i>
    <i>
      <x/>
    </i>
    <i>
      <x v="269"/>
    </i>
    <i>
      <x v="153"/>
    </i>
    <i>
      <x v="156"/>
    </i>
    <i>
      <x v="48"/>
    </i>
    <i>
      <x v="698"/>
    </i>
    <i>
      <x v="436"/>
    </i>
    <i>
      <x v="222"/>
    </i>
    <i>
      <x v="653"/>
    </i>
    <i>
      <x v="447"/>
    </i>
    <i>
      <x v="437"/>
    </i>
    <i>
      <x v="736"/>
    </i>
    <i>
      <x v="412"/>
    </i>
    <i>
      <x v="752"/>
    </i>
    <i>
      <x v="827"/>
    </i>
    <i>
      <x v="676"/>
    </i>
    <i>
      <x v="588"/>
    </i>
    <i>
      <x v="655"/>
    </i>
    <i>
      <x v="558"/>
    </i>
    <i>
      <x v="770"/>
    </i>
    <i>
      <x v="725"/>
    </i>
    <i>
      <x v="777"/>
    </i>
    <i>
      <x v="790"/>
    </i>
    <i>
      <x v="654"/>
    </i>
    <i>
      <x v="791"/>
    </i>
    <i>
      <x v="596"/>
    </i>
    <i>
      <x v="737"/>
    </i>
    <i>
      <x v="817"/>
    </i>
    <i>
      <x v="418"/>
    </i>
    <i>
      <x v="347"/>
    </i>
    <i>
      <x v="516"/>
    </i>
    <i>
      <x v="543"/>
    </i>
    <i>
      <x v="530"/>
    </i>
    <i>
      <x v="313"/>
    </i>
    <i>
      <x v="515"/>
    </i>
    <i>
      <x v="402"/>
    </i>
    <i>
      <x v="526"/>
    </i>
    <i>
      <x v="356"/>
    </i>
    <i>
      <x v="528"/>
    </i>
    <i>
      <x v="410"/>
    </i>
    <i>
      <x v="539"/>
    </i>
    <i>
      <x v="538"/>
    </i>
    <i>
      <x v="540"/>
    </i>
    <i>
      <x v="110"/>
    </i>
    <i>
      <x v="131"/>
    </i>
    <i>
      <x v="209"/>
    </i>
    <i>
      <x v="57"/>
    </i>
    <i>
      <x v="51"/>
    </i>
    <i>
      <x v="59"/>
    </i>
    <i>
      <x v="129"/>
    </i>
    <i>
      <x v="21"/>
    </i>
    <i>
      <x v="217"/>
    </i>
    <i>
      <x v="62"/>
    </i>
    <i>
      <x v="240"/>
    </i>
    <i>
      <x v="63"/>
    </i>
    <i>
      <x v="256"/>
    </i>
    <i>
      <x v="4"/>
    </i>
    <i>
      <x v="115"/>
    </i>
    <i>
      <x v="168"/>
    </i>
    <i>
      <x v="206"/>
    </i>
    <i>
      <x v="39"/>
    </i>
    <i>
      <x v="215"/>
    </i>
    <i>
      <x v="170"/>
    </i>
    <i>
      <x v="218"/>
    </i>
    <i>
      <x v="221"/>
    </i>
    <i>
      <x v="225"/>
    </i>
    <i>
      <x v="40"/>
    </i>
    <i>
      <x v="230"/>
    </i>
    <i>
      <x v="41"/>
    </i>
    <i>
      <x v="244"/>
    </i>
    <i>
      <x v="100"/>
    </i>
    <i>
      <x v="252"/>
    </i>
    <i>
      <x v="179"/>
    </i>
    <i>
      <x v="257"/>
    </i>
    <i>
      <x v="185"/>
    </i>
    <i>
      <x v="111"/>
    </i>
    <i>
      <x v="106"/>
    </i>
    <i>
      <x v="199"/>
    </i>
    <i>
      <x v="157"/>
    </i>
    <i>
      <x v="134"/>
    </i>
    <i>
      <x v="434"/>
    </i>
    <i>
      <x v="69"/>
    </i>
    <i>
      <x v="461"/>
    </i>
    <i>
      <x v="207"/>
    </i>
    <i>
      <x v="44"/>
    </i>
    <i>
      <x v="223"/>
    </i>
    <i>
      <x v="181"/>
    </i>
    <i>
      <x v="744"/>
    </i>
    <i>
      <x v="337"/>
    </i>
    <i>
      <x v="122"/>
    </i>
    <i>
      <x v="31"/>
    </i>
    <i>
      <x v="55"/>
    </i>
    <i>
      <x v="66"/>
    </i>
    <i>
      <x v="177"/>
    </i>
    <i>
      <x v="608"/>
    </i>
    <i>
      <x v="652"/>
    </i>
    <i>
      <x v="800"/>
    </i>
    <i>
      <x v="678"/>
    </i>
    <i>
      <x v="601"/>
    </i>
    <i>
      <x v="628"/>
    </i>
    <i>
      <x v="658"/>
    </i>
    <i>
      <x v="632"/>
    </i>
    <i>
      <x v="734"/>
    </i>
    <i>
      <x v="563"/>
    </i>
    <i>
      <x v="740"/>
    </i>
    <i>
      <x v="634"/>
    </i>
    <i>
      <x v="756"/>
    </i>
    <i>
      <x v="567"/>
    </i>
    <i>
      <x v="656"/>
    </i>
    <i>
      <x v="638"/>
    </i>
    <i>
      <x v="660"/>
    </i>
    <i>
      <x v="641"/>
    </i>
    <i>
      <x v="727"/>
    </i>
    <i>
      <x v="646"/>
    </i>
    <i>
      <x v="651"/>
    </i>
    <i>
      <x v="704"/>
    </i>
    <i>
      <x v="739"/>
    </i>
    <i>
      <x v="556"/>
    </i>
    <i>
      <x v="555"/>
    </i>
    <i>
      <x v="741"/>
    </i>
    <i>
      <x v="648"/>
    </i>
    <i>
      <x v="569"/>
    </i>
    <i>
      <x v="709"/>
    </i>
    <i>
      <x v="765"/>
    </i>
    <i>
      <x v="710"/>
    </i>
    <i>
      <x v="771"/>
    </i>
    <i>
      <x v="711"/>
    </i>
    <i>
      <x v="657"/>
    </i>
    <i>
      <x v="714"/>
    </i>
    <i>
      <x v="659"/>
    </i>
    <i>
      <x v="715"/>
    </i>
    <i>
      <x v="585"/>
    </i>
    <i>
      <x v="716"/>
    </i>
    <i>
      <x v="565"/>
    </i>
    <i>
      <x v="650"/>
    </i>
    <i>
      <x v="825"/>
    </i>
    <i>
      <x v="561"/>
    </i>
    <i>
      <x v="690"/>
    </i>
    <i>
      <x v="686"/>
    </i>
    <i>
      <x v="691"/>
    </i>
    <i>
      <x v="428"/>
    </i>
    <i>
      <x v="520"/>
    </i>
    <i>
      <x v="502"/>
    </i>
    <i>
      <x v="314"/>
    </i>
    <i>
      <x v="533"/>
    </i>
    <i>
      <x v="435"/>
    </i>
    <i>
      <x v="498"/>
    </i>
    <i>
      <x v="367"/>
    </i>
    <i>
      <x v="363"/>
    </i>
    <i>
      <x v="508"/>
    </i>
    <i>
      <x v="381"/>
    </i>
    <i>
      <x v="346"/>
    </i>
    <i>
      <x v="444"/>
    </i>
    <i>
      <x v="537"/>
    </i>
    <i>
      <x v="318"/>
    </i>
    <i>
      <x v="497"/>
    </i>
    <i>
      <x v="388"/>
    </i>
    <i>
      <x v="499"/>
    </i>
    <i>
      <x v="453"/>
    </i>
    <i>
      <x v="299"/>
    </i>
    <i>
      <x v="455"/>
    </i>
    <i>
      <x v="301"/>
    </i>
    <i>
      <x v="457"/>
    </i>
    <i>
      <x v="518"/>
    </i>
    <i>
      <x v="458"/>
    </i>
    <i>
      <x v="521"/>
    </i>
    <i>
      <x v="290"/>
    </i>
    <i>
      <x v="357"/>
    </i>
    <i>
      <x v="416"/>
    </i>
    <i>
      <x v="296"/>
    </i>
    <i>
      <x v="462"/>
    </i>
    <i>
      <x v="534"/>
    </i>
    <i>
      <x v="465"/>
    </i>
    <i>
      <x v="419"/>
    </i>
    <i>
      <x v="393"/>
    </i>
    <i>
      <x v="478"/>
    </i>
    <i>
      <x v="431"/>
    </i>
    <i>
      <x v="551"/>
    </i>
    <i>
      <x v="432"/>
    </i>
    <i>
      <x v="415"/>
    </i>
    <i>
      <x v="93"/>
    </i>
    <i>
      <x v="243"/>
    </i>
    <i>
      <x v="216"/>
    </i>
    <i>
      <x v="26"/>
    </i>
    <i>
      <x v="259"/>
    </i>
    <i>
      <x v="27"/>
    </i>
    <i>
      <x v="58"/>
    </i>
    <i>
      <x v="28"/>
    </i>
    <i>
      <x v="220"/>
    </i>
    <i>
      <x v="6"/>
    </i>
    <i>
      <x v="253"/>
    </i>
    <i>
      <x v="116"/>
    </i>
    <i>
      <x v="24"/>
    </i>
    <i>
      <x v="82"/>
    </i>
    <i>
      <x v="197"/>
    </i>
    <i>
      <x v="275"/>
    </i>
    <i>
      <x v="205"/>
    </i>
    <i>
      <x v="139"/>
    </i>
    <i>
      <x v="219"/>
    </i>
    <i>
      <x v="141"/>
    </i>
    <i>
      <x v="233"/>
    </i>
    <i>
      <x v="152"/>
    </i>
    <i>
      <x v="247"/>
    </i>
    <i>
      <x v="154"/>
    </i>
    <i>
      <x v="255"/>
    </i>
    <i>
      <x v="11"/>
    </i>
    <i>
      <x v="43"/>
    </i>
    <i>
      <x v="91"/>
    </i>
    <i>
      <x v="277"/>
    </i>
    <i>
      <x v="779"/>
    </i>
    <i>
      <x v="682"/>
    </i>
    <i>
      <x v="506"/>
    </i>
    <i>
      <x v="288"/>
    </i>
    <i>
      <x v="262"/>
    </i>
    <i>
      <x v="19"/>
    </i>
    <i>
      <x v="184"/>
    </i>
    <i>
      <x v="77"/>
    </i>
    <i>
      <x v="180"/>
    </i>
    <i>
      <x v="204"/>
    </i>
    <i>
      <x v="460"/>
    </i>
    <i>
      <x v="781"/>
    </i>
    <i>
      <x v="348"/>
    </i>
    <i>
      <x v="324"/>
    </i>
    <i>
      <x v="826"/>
    </i>
    <i>
      <x v="456"/>
    </i>
    <i>
      <x v="566"/>
    </i>
    <i>
      <x v="783"/>
    </i>
    <i>
      <x v="581"/>
    </i>
    <i>
      <x v="773"/>
    </i>
    <i>
      <x v="760"/>
    </i>
    <i>
      <x v="643"/>
    </i>
    <i>
      <x v="677"/>
    </i>
    <i>
      <x v="692"/>
    </i>
    <i>
      <x v="749"/>
    </i>
    <i>
      <x v="599"/>
    </i>
    <i>
      <x v="767"/>
    </i>
    <i>
      <x v="666"/>
    </i>
    <i>
      <x v="780"/>
    </i>
    <i>
      <x v="602"/>
    </i>
    <i>
      <x v="788"/>
    </i>
    <i>
      <x v="713"/>
    </i>
    <i>
      <x v="746"/>
    </i>
    <i>
      <x v="610"/>
    </i>
    <i>
      <x v="623"/>
    </i>
    <i>
      <x v="718"/>
    </i>
    <i>
      <x v="763"/>
    </i>
    <i>
      <x v="722"/>
    </i>
    <i>
      <x v="772"/>
    </i>
    <i>
      <x v="729"/>
    </i>
    <i>
      <x v="578"/>
    </i>
    <i>
      <x v="576"/>
    </i>
    <i>
      <x v="647"/>
    </i>
    <i>
      <x v="782"/>
    </i>
    <i>
      <x v="784"/>
    </i>
    <i>
      <x v="735"/>
    </i>
    <i>
      <x v="785"/>
    </i>
    <i>
      <x v="822"/>
    </i>
    <i>
      <x v="820"/>
    </i>
    <i>
      <x v="742"/>
    </i>
    <i>
      <x v="743"/>
    </i>
    <i>
      <x v="738"/>
    </i>
    <i>
      <x v="639"/>
    </i>
    <i>
      <x v="295"/>
    </i>
    <i>
      <x v="531"/>
    </i>
    <i>
      <x v="512"/>
    </i>
    <i>
      <x v="311"/>
    </i>
    <i>
      <x v="285"/>
    </i>
    <i>
      <x v="372"/>
    </i>
    <i>
      <x v="302"/>
    </i>
    <i>
      <x v="454"/>
    </i>
    <i>
      <x v="519"/>
    </i>
    <i>
      <x v="323"/>
    </i>
    <i>
      <x v="293"/>
    </i>
    <i>
      <x v="482"/>
    </i>
    <i>
      <x v="494"/>
    </i>
    <i>
      <x v="496"/>
    </i>
    <i>
      <x v="503"/>
    </i>
    <i>
      <x v="504"/>
    </i>
    <i>
      <x v="505"/>
    </i>
    <i>
      <x v="386"/>
    </i>
    <i>
      <x v="510"/>
    </i>
    <i>
      <x v="327"/>
    </i>
    <i>
      <x v="517"/>
    </i>
    <i>
      <x v="467"/>
    </i>
    <i>
      <x v="343"/>
    </i>
    <i>
      <x v="536"/>
    </i>
    <i>
      <x v="292"/>
    </i>
    <i>
      <x v="546"/>
    </i>
    <i>
      <x v="405"/>
    </i>
    <i>
      <x v="476"/>
    </i>
    <i>
      <x v="472"/>
    </i>
    <i>
      <x v="548"/>
    </i>
    <i>
      <x v="329"/>
    </i>
    <i>
      <x v="322"/>
    </i>
    <i>
      <x v="130"/>
    </i>
    <i>
      <x v="22"/>
    </i>
    <i>
      <x v="224"/>
    </i>
    <i>
      <x v="174"/>
    </i>
    <i>
      <x v="80"/>
    </i>
    <i>
      <x v="145"/>
    </i>
    <i>
      <x v="64"/>
    </i>
    <i>
      <x v="79"/>
    </i>
    <i>
      <x v="226"/>
    </i>
    <i>
      <x v="151"/>
    </i>
    <i>
      <x v="103"/>
    </i>
    <i>
      <x v="101"/>
    </i>
    <i>
      <x v="173"/>
    </i>
    <i>
      <x v="263"/>
    </i>
    <i>
      <x v="132"/>
    </i>
    <i>
      <x v="10"/>
    </i>
    <i>
      <x v="65"/>
    </i>
    <i>
      <x v="125"/>
    </i>
    <i>
      <x v="96"/>
    </i>
    <i>
      <x v="187"/>
    </i>
    <i>
      <x v="228"/>
    </i>
    <i>
      <x v="56"/>
    </i>
    <i>
      <x v="97"/>
    </i>
    <i>
      <x v="114"/>
    </i>
    <i>
      <x v="248"/>
    </i>
    <i>
      <x v="261"/>
    </i>
    <i>
      <x v="75"/>
    </i>
    <i>
      <x v="94"/>
    </i>
    <i>
      <x v="166"/>
    </i>
    <i>
      <x v="37"/>
    </i>
    <i>
      <x v="328"/>
    </i>
    <i>
      <x v="541"/>
    </i>
    <i>
      <x v="278"/>
    </i>
    <i>
      <x v="211"/>
    </i>
    <i>
      <x v="775"/>
    </i>
    <i>
      <x v="776"/>
    </i>
    <i>
      <x v="720"/>
    </i>
    <i>
      <x v="501"/>
    </i>
    <i>
      <x v="693"/>
    </i>
    <i>
      <x v="126"/>
    </i>
    <i>
      <x v="294"/>
    </i>
    <i>
      <x v="392"/>
    </i>
    <i>
      <x v="665"/>
    </i>
    <i>
      <x v="607"/>
    </i>
    <i>
      <x v="469"/>
    </i>
    <i>
      <x v="336"/>
    </i>
    <i>
      <x v="133"/>
    </i>
    <i>
      <x v="128"/>
    </i>
    <i>
      <x v="95"/>
    </i>
    <i>
      <x v="649"/>
    </i>
    <i>
      <x v="532"/>
    </i>
    <i>
      <x v="358"/>
    </i>
    <i>
      <x v="633"/>
    </i>
    <i>
      <x v="321"/>
    </i>
    <i>
      <x v="572"/>
    </i>
    <i>
      <x v="728"/>
    </i>
    <i>
      <x v="600"/>
    </i>
    <i>
      <x v="580"/>
    </i>
    <i>
      <x v="562"/>
    </i>
    <i>
      <x v="694"/>
    </i>
    <i>
      <x v="614"/>
    </i>
    <i>
      <x v="797"/>
    </i>
    <i>
      <x v="667"/>
    </i>
    <i>
      <x v="726"/>
    </i>
    <i>
      <x v="671"/>
    </i>
    <i>
      <x v="597"/>
    </i>
    <i>
      <x v="621"/>
    </i>
    <i>
      <x v="723"/>
    </i>
    <i>
      <x v="622"/>
    </i>
    <i>
      <x v="598"/>
    </i>
    <i>
      <x v="810"/>
    </i>
    <i>
      <x v="630"/>
    </i>
    <i>
      <x v="564"/>
    </i>
    <i>
      <x v="798"/>
    </i>
    <i>
      <x v="769"/>
    </i>
    <i>
      <x v="804"/>
    </i>
    <i>
      <x v="568"/>
    </i>
    <i>
      <x v="664"/>
    </i>
    <i>
      <x v="823"/>
    </i>
    <i>
      <x v="570"/>
    </i>
    <i>
      <x v="755"/>
    </i>
    <i>
      <x v="297"/>
    </i>
    <i>
      <x v="385"/>
    </i>
    <i>
      <x v="513"/>
    </i>
    <i>
      <x v="445"/>
    </i>
    <i>
      <x v="390"/>
    </i>
    <i>
      <x v="376"/>
    </i>
    <i>
      <x v="334"/>
    </i>
    <i>
      <x v="307"/>
    </i>
    <i>
      <x v="298"/>
    </i>
    <i>
      <x v="430"/>
    </i>
    <i>
      <x v="459"/>
    </i>
    <i>
      <x v="345"/>
    </i>
    <i>
      <x v="369"/>
    </i>
    <i>
      <x v="403"/>
    </i>
    <i>
      <x v="466"/>
    </i>
    <i>
      <x v="303"/>
    </i>
    <i>
      <x v="468"/>
    </i>
    <i>
      <x v="377"/>
    </i>
    <i>
      <x v="406"/>
    </i>
    <i>
      <x v="509"/>
    </i>
    <i>
      <x v="470"/>
    </i>
    <i>
      <x v="514"/>
    </i>
    <i>
      <x v="383"/>
    </i>
    <i>
      <x v="523"/>
    </i>
    <i>
      <x v="524"/>
    </i>
    <i>
      <x v="355"/>
    </i>
    <i>
      <x v="344"/>
    </i>
    <i>
      <x v="282"/>
    </i>
    <i>
      <x v="413"/>
    </i>
    <i>
      <x v="535"/>
    </i>
    <i>
      <x v="545"/>
    </i>
    <i>
      <x v="389"/>
    </i>
    <i>
      <x v="550"/>
    </i>
    <i>
      <x v="349"/>
    </i>
    <i>
      <x v="492"/>
    </i>
    <i>
      <x v="542"/>
    </i>
    <i>
      <x v="493"/>
    </i>
    <i>
      <x v="485"/>
    </i>
    <i>
      <x v="212"/>
    </i>
    <i>
      <x v="61"/>
    </i>
    <i>
      <x v="23"/>
    </i>
    <i>
      <x v="167"/>
    </i>
    <i>
      <x v="119"/>
    </i>
    <i>
      <x v="20"/>
    </i>
    <i>
      <x v="17"/>
    </i>
    <i>
      <x v="2"/>
    </i>
    <i>
      <x v="121"/>
    </i>
    <i>
      <x v="38"/>
    </i>
    <i>
      <x v="227"/>
    </i>
    <i>
      <x v="98"/>
    </i>
    <i>
      <x v="42"/>
    </i>
    <i>
      <x v="14"/>
    </i>
    <i>
      <x v="234"/>
    </i>
    <i>
      <x v="172"/>
    </i>
    <i>
      <x v="213"/>
    </i>
    <i>
      <x v="140"/>
    </i>
    <i>
      <x v="9"/>
    </i>
    <i>
      <x v="74"/>
    </i>
    <i>
      <x v="260"/>
    </i>
    <i>
      <x v="102"/>
    </i>
    <i>
      <x v="195"/>
    </i>
    <i>
      <x v="159"/>
    </i>
    <i>
      <x v="120"/>
    </i>
    <i>
      <x v="208"/>
    </i>
    <i>
      <x v="190"/>
    </i>
    <i>
      <x v="142"/>
    </i>
    <i>
      <x v="18"/>
    </i>
    <i>
      <x v="268"/>
    </i>
    <i>
      <x v="182"/>
    </i>
    <i>
      <x v="183"/>
    </i>
    <i>
      <x v="53"/>
    </i>
    <i>
      <x v="52"/>
    </i>
    <i>
      <x v="118"/>
    </i>
    <i>
      <x v="603"/>
    </i>
    <i>
      <x v="365"/>
    </i>
    <i>
      <x v="72"/>
    </i>
    <i>
      <x v="165"/>
    </i>
    <i>
      <x v="251"/>
    </i>
    <i>
      <x v="210"/>
    </i>
    <i>
      <x v="616"/>
    </i>
    <i>
      <x v="192"/>
    </i>
    <i>
      <x v="730"/>
    </i>
    <i>
      <x v="397"/>
    </i>
    <i>
      <x v="375"/>
    </i>
    <i>
      <x v="326"/>
    </i>
    <i>
      <x v="71"/>
    </i>
    <i>
      <x v="488"/>
    </i>
    <i>
      <x v="604"/>
    </i>
    <i>
      <x v="670"/>
    </i>
    <i>
      <x v="606"/>
    </i>
    <i>
      <x v="753"/>
    </i>
    <i>
      <x v="805"/>
    </i>
    <i>
      <x v="754"/>
    </i>
    <i>
      <x v="645"/>
    </i>
    <i>
      <x v="680"/>
    </i>
    <i>
      <x v="631"/>
    </i>
    <i>
      <x v="758"/>
    </i>
    <i>
      <x v="618"/>
    </i>
    <i>
      <x v="764"/>
    </i>
    <i>
      <x v="701"/>
    </i>
    <i>
      <x v="612"/>
    </i>
    <i>
      <x v="611"/>
    </i>
    <i>
      <x v="684"/>
    </i>
    <i>
      <x v="615"/>
    </i>
    <i>
      <x v="712"/>
    </i>
    <i>
      <x v="586"/>
    </i>
    <i>
      <x v="685"/>
    </i>
    <i>
      <x v="793"/>
    </i>
    <i>
      <x v="689"/>
    </i>
    <i>
      <x v="617"/>
    </i>
    <i>
      <x v="613"/>
    </i>
    <i>
      <x v="803"/>
    </i>
    <i>
      <x v="590"/>
    </i>
    <i>
      <x v="674"/>
    </i>
    <i>
      <x v="637"/>
    </i>
    <i>
      <x v="750"/>
    </i>
    <i>
      <x v="642"/>
    </i>
    <i>
      <x v="661"/>
    </i>
    <i>
      <x v="629"/>
    </i>
    <i>
      <x v="300"/>
    </i>
    <i>
      <x v="305"/>
    </i>
    <i>
      <x v="411"/>
    </i>
    <i>
      <x v="522"/>
    </i>
    <i>
      <x v="352"/>
    </i>
    <i>
      <x v="312"/>
    </i>
    <i>
      <x v="433"/>
    </i>
    <i>
      <x v="387"/>
    </i>
    <i>
      <x v="362"/>
    </i>
    <i>
      <x v="495"/>
    </i>
    <i>
      <x v="306"/>
    </i>
    <i>
      <x v="396"/>
    </i>
    <i>
      <x v="368"/>
    </i>
    <i>
      <x v="370"/>
    </i>
    <i>
      <x v="484"/>
    </i>
    <i>
      <x v="319"/>
    </i>
    <i>
      <x v="359"/>
    </i>
    <i>
      <x v="360"/>
    </i>
    <i>
      <x v="529"/>
    </i>
    <i>
      <x v="479"/>
    </i>
    <i>
      <x v="552"/>
    </i>
    <i>
      <x v="483"/>
    </i>
    <i>
      <x v="473"/>
    </i>
    <i>
      <x v="25"/>
    </i>
    <i>
      <x v="104"/>
    </i>
    <i>
      <x v="85"/>
    </i>
    <i>
      <x v="175"/>
    </i>
    <i>
      <x v="202"/>
    </i>
    <i>
      <x v="236"/>
    </i>
    <i>
      <x v="113"/>
    </i>
    <i>
      <x v="194"/>
    </i>
    <i>
      <x v="148"/>
    </i>
    <i>
      <x v="242"/>
    </i>
    <i>
      <x v="191"/>
    </i>
    <i>
      <x v="155"/>
    </i>
    <i>
      <x v="254"/>
    </i>
    <i>
      <x v="105"/>
    </i>
    <i>
      <x v="73"/>
    </i>
    <i>
      <x v="16"/>
    </i>
    <i>
      <x v="214"/>
    </i>
    <i>
      <x v="143"/>
    </i>
    <i>
      <x v="246"/>
    </i>
    <i>
      <x v="99"/>
    </i>
    <i>
      <x v="54"/>
    </i>
    <i>
      <x v="188"/>
    </i>
    <i>
      <x v="267"/>
    </i>
    <i>
      <x v="45"/>
    </i>
    <i>
      <x v="76"/>
    </i>
    <i>
      <x v="46"/>
    </i>
    <i>
      <x v="78"/>
    </i>
    <i>
      <x v="29"/>
    </i>
    <i>
      <x v="36"/>
    </i>
    <i>
      <x v="138"/>
    </i>
    <i>
      <x v="401"/>
    </i>
    <i>
      <x v="266"/>
    </i>
    <i>
      <x v="34"/>
    </i>
    <i>
      <x v="818"/>
    </i>
    <i>
      <x v="117"/>
    </i>
    <i>
      <x v="276"/>
    </i>
    <i>
      <x v="400"/>
    </i>
    <i>
      <x v="683"/>
    </i>
    <i>
      <x v="449"/>
    </i>
    <i>
      <x v="592"/>
    </i>
    <i>
      <x v="751"/>
    </i>
    <i>
      <x v="378"/>
    </i>
    <i>
      <x v="814"/>
    </i>
    <i>
      <x v="640"/>
    </i>
    <i>
      <x v="557"/>
    </i>
    <i>
      <x v="762"/>
    </i>
    <i>
      <x v="819"/>
    </i>
    <i>
      <x v="745"/>
    </i>
    <i>
      <x v="757"/>
    </i>
    <i>
      <x v="732"/>
    </i>
    <i>
      <x v="768"/>
    </i>
    <i>
      <x v="705"/>
    </i>
    <i>
      <x v="620"/>
    </i>
    <i>
      <x v="619"/>
    </i>
    <i>
      <x v="707"/>
    </i>
    <i>
      <x v="679"/>
    </i>
    <i>
      <x v="574"/>
    </i>
    <i>
      <x v="733"/>
    </i>
    <i>
      <x v="414"/>
    </i>
    <i>
      <x v="341"/>
    </i>
    <i>
      <x v="446"/>
    </i>
    <i>
      <x v="486"/>
    </i>
    <i>
      <x v="373"/>
    </i>
    <i>
      <x v="490"/>
    </i>
    <i>
      <x v="399"/>
    </i>
    <i>
      <x v="491"/>
    </i>
    <i>
      <x v="339"/>
    </i>
    <i>
      <x v="427"/>
    </i>
    <i>
      <x v="448"/>
    </i>
    <i>
      <x v="440"/>
    </i>
    <i>
      <x v="364"/>
    </i>
    <i>
      <x v="279"/>
    </i>
    <i>
      <x v="366"/>
    </i>
    <i>
      <x v="310"/>
    </i>
    <i>
      <x v="471"/>
    </i>
    <i>
      <x v="425"/>
    </i>
    <i>
      <x v="553"/>
    </i>
    <i>
      <x v="283"/>
    </i>
    <i>
      <x v="511"/>
    </i>
    <i>
      <x v="67"/>
    </i>
    <i>
      <x v="12"/>
    </i>
    <i>
      <x v="50"/>
    </i>
    <i>
      <x v="270"/>
    </i>
    <i>
      <x v="81"/>
    </i>
    <i>
      <x v="90"/>
    </i>
    <i>
      <x v="249"/>
    </i>
    <i>
      <x v="137"/>
    </i>
    <i>
      <x v="193"/>
    </i>
    <i>
      <x v="86"/>
    </i>
    <i>
      <x v="196"/>
    </i>
    <i>
      <x v="112"/>
    </i>
    <i>
      <x v="3"/>
    </i>
    <i>
      <x v="231"/>
    </i>
    <i>
      <x v="265"/>
    </i>
    <i>
      <x v="237"/>
    </i>
    <i>
      <x v="162"/>
    </i>
    <i>
      <x v="146"/>
    </i>
    <i>
      <x v="127"/>
    </i>
    <i>
      <x v="147"/>
    </i>
    <i>
      <x v="189"/>
    </i>
    <i>
      <x v="149"/>
    </i>
    <i>
      <x v="594"/>
    </i>
    <i>
      <x v="374"/>
    </i>
    <i>
      <x v="571"/>
    </i>
    <i>
      <x v="544"/>
    </i>
    <i>
      <x v="124"/>
    </i>
    <i>
      <x v="582"/>
    </i>
    <i>
      <x v="808"/>
    </i>
    <i>
      <x v="748"/>
    </i>
    <i>
      <x v="371"/>
    </i>
    <i>
      <x v="136"/>
    </i>
    <i>
      <x v="802"/>
    </i>
    <i>
      <x v="795"/>
    </i>
    <i>
      <x v="761"/>
    </i>
    <i>
      <x v="669"/>
    </i>
    <i>
      <x v="554"/>
    </i>
    <i>
      <x v="583"/>
    </i>
    <i>
      <x v="724"/>
    </i>
    <i>
      <x v="644"/>
    </i>
    <i>
      <x v="688"/>
    </i>
    <i>
      <x v="560"/>
    </i>
    <i>
      <x v="579"/>
    </i>
    <i>
      <x v="789"/>
    </i>
    <i>
      <x v="812"/>
    </i>
    <i>
      <x v="626"/>
    </i>
    <i>
      <x v="595"/>
    </i>
    <i>
      <x v="821"/>
    </i>
    <i>
      <x v="589"/>
    </i>
    <i>
      <x v="573"/>
    </i>
    <i>
      <x v="794"/>
    </i>
    <i>
      <x v="394"/>
    </i>
    <i>
      <x v="464"/>
    </i>
    <i>
      <x v="426"/>
    </i>
    <i>
      <x v="291"/>
    </i>
    <i>
      <x v="408"/>
    </i>
    <i>
      <x v="338"/>
    </i>
    <i>
      <x v="354"/>
    </i>
    <i>
      <x v="340"/>
    </i>
    <i>
      <x v="309"/>
    </i>
    <i>
      <x v="421"/>
    </i>
    <i>
      <x v="500"/>
    </i>
    <i>
      <x v="547"/>
    </i>
    <i>
      <x v="423"/>
    </i>
    <i>
      <x v="422"/>
    </i>
    <i>
      <x v="487"/>
    </i>
    <i>
      <x v="424"/>
    </i>
    <i>
      <x v="451"/>
    </i>
    <i>
      <x v="89"/>
    </i>
    <i>
      <x v="200"/>
    </i>
    <i>
      <x v="164"/>
    </i>
    <i>
      <x v="229"/>
    </i>
    <i>
      <x v="241"/>
    </i>
    <i>
      <x v="250"/>
    </i>
    <i>
      <x v="186"/>
    </i>
    <i>
      <x v="13"/>
    </i>
    <i>
      <x v="15"/>
    </i>
    <i>
      <x v="238"/>
    </i>
    <i>
      <x v="32"/>
    </i>
    <i>
      <x v="33"/>
    </i>
    <i>
      <x v="232"/>
    </i>
    <i>
      <x v="161"/>
    </i>
    <i>
      <x v="786"/>
    </i>
    <i>
      <x v="438"/>
    </i>
    <i>
      <x v="627"/>
    </i>
    <i>
      <x v="703"/>
    </i>
    <i>
      <x v="672"/>
    </i>
    <i>
      <x v="577"/>
    </i>
    <i>
      <x v="695"/>
    </i>
    <i>
      <x v="575"/>
    </i>
    <i>
      <x v="813"/>
    </i>
    <i>
      <x v="807"/>
    </i>
    <i>
      <x v="587"/>
    </i>
    <i>
      <x v="799"/>
    </i>
    <i>
      <x v="489"/>
    </i>
    <i>
      <x v="441"/>
    </i>
    <i>
      <x v="395"/>
    </i>
    <i>
      <x v="477"/>
    </i>
    <i>
      <x v="320"/>
    </i>
    <i>
      <x v="409"/>
    </i>
    <i>
      <x v="450"/>
    </i>
    <i>
      <x v="150"/>
    </i>
    <i>
      <x v="123"/>
    </i>
    <i>
      <x v="274"/>
    </i>
    <i>
      <x v="88"/>
    </i>
    <i>
      <x v="107"/>
    </i>
    <i>
      <x v="135"/>
    </i>
    <i>
      <x v="591"/>
    </i>
    <i>
      <x v="717"/>
    </i>
    <i>
      <x v="201"/>
    </i>
    <i>
      <x v="264"/>
    </i>
    <i>
      <x v="8"/>
    </i>
    <i>
      <x v="681"/>
    </i>
    <i>
      <x v="702"/>
    </i>
    <i>
      <x v="811"/>
    </i>
    <i>
      <x v="801"/>
    </i>
    <i>
      <x v="796"/>
    </i>
    <i>
      <x v="759"/>
    </i>
    <i>
      <x v="766"/>
    </i>
    <i>
      <x v="721"/>
    </i>
    <i>
      <x v="815"/>
    </i>
    <i>
      <x v="420"/>
    </i>
    <i>
      <x v="351"/>
    </i>
    <i>
      <x v="316"/>
    </i>
    <i>
      <x v="333"/>
    </i>
    <i>
      <x v="463"/>
    </i>
    <i>
      <x v="417"/>
    </i>
    <i>
      <x v="281"/>
    </i>
    <i>
      <x v="407"/>
    </i>
    <i>
      <x v="235"/>
    </i>
    <i>
      <x v="92"/>
    </i>
    <i>
      <x v="87"/>
    </i>
    <i>
      <x v="442"/>
    </i>
    <i>
      <x v="49"/>
    </i>
    <i>
      <x v="47"/>
    </i>
    <i>
      <x v="673"/>
    </i>
    <i>
      <x v="809"/>
    </i>
    <i>
      <x v="559"/>
    </i>
    <i>
      <x v="719"/>
    </i>
    <i>
      <x v="824"/>
    </i>
    <i>
      <x v="816"/>
    </i>
    <i>
      <x v="380"/>
    </i>
    <i>
      <x v="304"/>
    </i>
    <i>
      <x v="315"/>
    </i>
    <i>
      <x v="317"/>
    </i>
    <i>
      <x v="361"/>
    </i>
    <i>
      <x v="332"/>
    </i>
    <i>
      <x v="144"/>
    </i>
    <i>
      <x v="35"/>
    </i>
    <i>
      <x v="635"/>
    </i>
    <i>
      <x v="675"/>
    </i>
    <i>
      <x v="384"/>
    </i>
    <i>
      <x v="342"/>
    </i>
    <i>
      <x v="549"/>
    </i>
    <i>
      <x v="287"/>
    </i>
    <i>
      <x v="353"/>
    </i>
    <i>
      <x v="163"/>
    </i>
    <i>
      <x v="272"/>
    </i>
    <i>
      <x v="584"/>
    </i>
    <i>
      <x v="792"/>
    </i>
    <i>
      <x v="331"/>
    </i>
    <i>
      <x v="325"/>
    </i>
    <i>
      <x v="443"/>
    </i>
    <i>
      <x v="391"/>
    </i>
    <i>
      <x v="439"/>
    </i>
    <i>
      <x v="239"/>
    </i>
    <i>
      <x v="593"/>
    </i>
    <i>
      <x v="5"/>
    </i>
    <i>
      <x v="480"/>
    </i>
    <i>
      <x v="731"/>
    </i>
    <i>
      <x v="481"/>
    </i>
    <i>
      <x v="7"/>
    </i>
    <i>
      <x v="668"/>
    </i>
    <i>
      <x v="474"/>
    </i>
    <i>
      <x v="379"/>
    </i>
    <i>
      <x v="286"/>
    </i>
    <i>
      <x v="525"/>
    </i>
  </rowItems>
  <colItems count="1">
    <i/>
  </colItems>
  <dataFields count="1">
    <dataField name="Average of rating" fld="6" subtotal="average" baseField="1" baseItem="0" numFmtId="166"/>
  </dataFields>
  <formats count="3">
    <format dxfId="8">
      <pivotArea collapsedLevelsAreSubtotals="1" fieldPosition="0">
        <references count="1">
          <reference field="1" count="1">
            <x v="687"/>
          </reference>
        </references>
      </pivotArea>
    </format>
    <format dxfId="9">
      <pivotArea outline="0" collapsedLevelsAreSubtotals="1" fieldPosition="0"/>
    </format>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7F35146-5A7C-40AF-B6A4-C5943395A1B1}"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5">
  <location ref="A3:B12" firstHeaderRow="1" firstDataRow="1" firstDataCol="1"/>
  <pivotFields count="10">
    <pivotField showAll="0"/>
    <pivotField showAll="0"/>
    <pivotField axis="axisRow" showAll="0">
      <items count="10">
        <item x="8"/>
        <item x="0"/>
        <item x="1"/>
        <item x="2"/>
        <item x="5"/>
        <item x="6"/>
        <item x="3"/>
        <item x="4"/>
        <item x="7"/>
        <item t="default"/>
      </items>
    </pivotField>
    <pivotField showAll="0"/>
    <pivotField showAll="0">
      <items count="17">
        <item x="0"/>
        <item x="1"/>
        <item x="2"/>
        <item x="3"/>
        <item x="4"/>
        <item x="5"/>
        <item x="6"/>
        <item x="7"/>
        <item x="8"/>
        <item x="9"/>
        <item x="10"/>
        <item x="11"/>
        <item x="12"/>
        <item x="13"/>
        <item x="14"/>
        <item x="15"/>
        <item t="default"/>
      </items>
    </pivotField>
    <pivotField dataField="1" showAll="0"/>
    <pivotField showAll="0"/>
    <pivotField showAll="0"/>
    <pivotField showAll="0"/>
    <pivotField showAll="0"/>
  </pivotFields>
  <rowFields count="1">
    <field x="2"/>
  </rowFields>
  <rowItems count="9">
    <i>
      <x/>
    </i>
    <i>
      <x v="1"/>
    </i>
    <i>
      <x v="2"/>
    </i>
    <i>
      <x v="3"/>
    </i>
    <i>
      <x v="4"/>
    </i>
    <i>
      <x v="5"/>
    </i>
    <i>
      <x v="6"/>
    </i>
    <i>
      <x v="7"/>
    </i>
    <i>
      <x v="8"/>
    </i>
  </rowItems>
  <colItems count="1">
    <i/>
  </colItems>
  <dataFields count="1">
    <dataField name="Avg. discount_pct" fld="5" subtotal="average" baseField="2" baseItem="0"/>
  </dataFields>
  <formats count="1">
    <format dxfId="17">
      <pivotArea collapsedLevelsAreSubtotals="1" fieldPosition="0">
        <references count="1">
          <reference field="2"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F0674F8-EFBC-4AEC-BE4D-FD5059E99E26}"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location ref="H29:I38" firstHeaderRow="1" firstDataRow="1" firstDataCol="1"/>
  <pivotFields count="10">
    <pivotField showAll="0"/>
    <pivotField showAll="0"/>
    <pivotField axis="axisRow" showAll="0">
      <items count="10">
        <item x="8"/>
        <item x="0"/>
        <item x="1"/>
        <item x="2"/>
        <item x="5"/>
        <item x="6"/>
        <item x="3"/>
        <item x="4"/>
        <item x="7"/>
        <item t="default"/>
      </items>
    </pivotField>
    <pivotField showAll="0"/>
    <pivotField showAll="0">
      <items count="17">
        <item x="0"/>
        <item x="1"/>
        <item x="2"/>
        <item x="3"/>
        <item x="4"/>
        <item x="5"/>
        <item x="6"/>
        <item x="7"/>
        <item x="8"/>
        <item x="9"/>
        <item x="10"/>
        <item x="11"/>
        <item x="12"/>
        <item x="13"/>
        <item x="14"/>
        <item x="15"/>
        <item t="default"/>
      </items>
    </pivotField>
    <pivotField showAll="0"/>
    <pivotField showAll="0"/>
    <pivotField showAll="0"/>
    <pivotField showAll="0"/>
    <pivotField dataField="1" showAll="0">
      <items count="1303">
        <item x="258"/>
        <item x="1061"/>
        <item x="1296"/>
        <item x="1223"/>
        <item x="1148"/>
        <item x="977"/>
        <item x="488"/>
        <item x="1194"/>
        <item x="1004"/>
        <item x="1212"/>
        <item x="1182"/>
        <item x="146"/>
        <item x="960"/>
        <item x="909"/>
        <item x="162"/>
        <item x="736"/>
        <item x="276"/>
        <item x="1040"/>
        <item x="1147"/>
        <item x="254"/>
        <item x="997"/>
        <item x="274"/>
        <item x="1082"/>
        <item x="1273"/>
        <item x="152"/>
        <item x="252"/>
        <item x="649"/>
        <item x="657"/>
        <item x="1131"/>
        <item x="125"/>
        <item x="1132"/>
        <item x="180"/>
        <item x="148"/>
        <item x="466"/>
        <item x="680"/>
        <item x="1232"/>
        <item x="1033"/>
        <item x="1283"/>
        <item x="1023"/>
        <item x="1262"/>
        <item x="1072"/>
        <item x="450"/>
        <item x="1003"/>
        <item x="791"/>
        <item x="260"/>
        <item x="1076"/>
        <item x="714"/>
        <item x="301"/>
        <item x="1065"/>
        <item x="763"/>
        <item x="671"/>
        <item x="1287"/>
        <item x="1055"/>
        <item x="291"/>
        <item x="1245"/>
        <item x="1233"/>
        <item x="244"/>
        <item x="289"/>
        <item x="278"/>
        <item x="1057"/>
        <item x="1109"/>
        <item x="958"/>
        <item x="268"/>
        <item x="683"/>
        <item x="772"/>
        <item x="1158"/>
        <item x="294"/>
        <item x="992"/>
        <item x="52"/>
        <item x="1286"/>
        <item x="281"/>
        <item x="262"/>
        <item x="548"/>
        <item x="1050"/>
        <item x="195"/>
        <item x="112"/>
        <item x="290"/>
        <item x="208"/>
        <item x="804"/>
        <item x="69"/>
        <item x="1235"/>
        <item x="85"/>
        <item x="1261"/>
        <item x="77"/>
        <item x="825"/>
        <item x="68"/>
        <item x="1293"/>
        <item x="919"/>
        <item x="1016"/>
        <item x="828"/>
        <item x="114"/>
        <item x="271"/>
        <item x="910"/>
        <item x="166"/>
        <item x="287"/>
        <item x="277"/>
        <item x="1142"/>
        <item x="1171"/>
        <item x="231"/>
        <item x="1282"/>
        <item x="121"/>
        <item x="1201"/>
        <item x="464"/>
        <item x="628"/>
        <item x="1285"/>
        <item x="265"/>
        <item x="1155"/>
        <item x="928"/>
        <item x="1106"/>
        <item x="273"/>
        <item x="193"/>
        <item x="241"/>
        <item x="33"/>
        <item x="1195"/>
        <item x="951"/>
        <item x="1289"/>
        <item x="1159"/>
        <item x="149"/>
        <item x="1258"/>
        <item x="1254"/>
        <item x="956"/>
        <item x="209"/>
        <item x="1125"/>
        <item x="230"/>
        <item x="1130"/>
        <item x="526"/>
        <item x="219"/>
        <item x="1108"/>
        <item x="76"/>
        <item x="293"/>
        <item x="194"/>
        <item x="141"/>
        <item x="1272"/>
        <item x="822"/>
        <item x="1210"/>
        <item x="522"/>
        <item x="179"/>
        <item x="228"/>
        <item x="421"/>
        <item x="73"/>
        <item x="1115"/>
        <item x="475"/>
        <item x="163"/>
        <item x="743"/>
        <item x="635"/>
        <item x="134"/>
        <item x="1179"/>
        <item x="64"/>
        <item x="1216"/>
        <item x="257"/>
        <item x="598"/>
        <item x="729"/>
        <item x="28"/>
        <item x="999"/>
        <item x="204"/>
        <item x="218"/>
        <item x="183"/>
        <item x="224"/>
        <item x="1264"/>
        <item x="622"/>
        <item x="217"/>
        <item x="1121"/>
        <item x="255"/>
        <item x="89"/>
        <item x="479"/>
        <item x="483"/>
        <item x="458"/>
        <item x="502"/>
        <item x="1053"/>
        <item x="153"/>
        <item x="551"/>
        <item x="46"/>
        <item x="991"/>
        <item x="721"/>
        <item x="1112"/>
        <item x="249"/>
        <item x="889"/>
        <item x="724"/>
        <item x="718"/>
        <item x="710"/>
        <item x="842"/>
        <item x="203"/>
        <item x="1120"/>
        <item x="223"/>
        <item x="1277"/>
        <item x="216"/>
        <item x="752"/>
        <item x="74"/>
        <item x="957"/>
        <item x="708"/>
        <item x="37"/>
        <item x="1173"/>
        <item x="913"/>
        <item x="178"/>
        <item x="779"/>
        <item x="846"/>
        <item x="1010"/>
        <item x="1260"/>
        <item x="981"/>
        <item x="621"/>
        <item x="1154"/>
        <item x="838"/>
        <item x="964"/>
        <item x="640"/>
        <item x="1280"/>
        <item x="1290"/>
        <item x="1070"/>
        <item x="755"/>
        <item x="292"/>
        <item x="109"/>
        <item x="156"/>
        <item x="91"/>
        <item x="137"/>
        <item x="734"/>
        <item x="1039"/>
        <item x="444"/>
        <item x="234"/>
        <item x="1174"/>
        <item x="689"/>
        <item x="1206"/>
        <item x="359"/>
        <item x="954"/>
        <item x="285"/>
        <item x="302"/>
        <item x="206"/>
        <item x="946"/>
        <item x="103"/>
        <item x="1207"/>
        <item x="130"/>
        <item x="1211"/>
        <item x="468"/>
        <item x="848"/>
        <item x="760"/>
        <item x="1036"/>
        <item x="1231"/>
        <item x="1097"/>
        <item x="139"/>
        <item x="272"/>
        <item x="966"/>
        <item x="1228"/>
        <item x="858"/>
        <item x="288"/>
        <item x="187"/>
        <item x="854"/>
        <item x="226"/>
        <item x="92"/>
        <item x="971"/>
        <item x="1094"/>
        <item x="368"/>
        <item x="564"/>
        <item x="39"/>
        <item x="198"/>
        <item x="205"/>
        <item x="796"/>
        <item x="1176"/>
        <item x="935"/>
        <item x="515"/>
        <item x="690"/>
        <item x="31"/>
        <item x="419"/>
        <item x="1244"/>
        <item x="485"/>
        <item x="56"/>
        <item x="1202"/>
        <item x="1025"/>
        <item x="128"/>
        <item x="1297"/>
        <item x="801"/>
        <item x="108"/>
        <item x="296"/>
        <item x="1137"/>
        <item x="686"/>
        <item x="835"/>
        <item x="609"/>
        <item x="242"/>
        <item x="1093"/>
        <item x="1122"/>
        <item x="1227"/>
        <item x="32"/>
        <item x="756"/>
        <item x="717"/>
        <item x="34"/>
        <item x="887"/>
        <item x="849"/>
        <item x="893"/>
        <item x="93"/>
        <item x="27"/>
        <item x="111"/>
        <item x="809"/>
        <item x="247"/>
        <item x="165"/>
        <item x="1255"/>
        <item x="110"/>
        <item x="778"/>
        <item x="1087"/>
        <item x="639"/>
        <item x="808"/>
        <item x="915"/>
        <item x="184"/>
        <item x="1246"/>
        <item x="446"/>
        <item x="402"/>
        <item x="222"/>
        <item x="201"/>
        <item x="707"/>
        <item x="722"/>
        <item x="1295"/>
        <item x="973"/>
        <item x="443"/>
        <item x="944"/>
        <item x="696"/>
        <item x="60"/>
        <item x="375"/>
        <item x="1116"/>
        <item x="1281"/>
        <item x="1064"/>
        <item x="897"/>
        <item x="636"/>
        <item x="1197"/>
        <item x="713"/>
        <item x="1101"/>
        <item x="578"/>
        <item x="1263"/>
        <item x="364"/>
        <item x="647"/>
        <item x="422"/>
        <item x="847"/>
        <item x="98"/>
        <item x="154"/>
        <item x="1208"/>
        <item x="1299"/>
        <item x="652"/>
        <item x="1248"/>
        <item x="1152"/>
        <item x="20"/>
        <item x="53"/>
        <item x="1129"/>
        <item x="1284"/>
        <item x="465"/>
        <item x="1185"/>
        <item x="1214"/>
        <item x="898"/>
        <item x="305"/>
        <item x="726"/>
        <item x="659"/>
        <item x="788"/>
        <item x="266"/>
        <item x="571"/>
        <item x="859"/>
        <item x="990"/>
        <item x="95"/>
        <item x="1222"/>
        <item x="1150"/>
        <item x="1236"/>
        <item x="1140"/>
        <item x="1105"/>
        <item x="833"/>
        <item x="459"/>
        <item x="1085"/>
        <item x="1019"/>
        <item x="550"/>
        <item x="1213"/>
        <item x="1205"/>
        <item x="1104"/>
        <item x="1200"/>
        <item x="1151"/>
        <item x="185"/>
        <item x="232"/>
        <item x="668"/>
        <item x="1135"/>
        <item x="1196"/>
        <item x="1198"/>
        <item x="500"/>
        <item x="933"/>
        <item x="58"/>
        <item x="679"/>
        <item x="72"/>
        <item x="376"/>
        <item x="1184"/>
        <item x="750"/>
        <item x="574"/>
        <item x="186"/>
        <item x="145"/>
        <item x="414"/>
        <item x="23"/>
        <item x="199"/>
        <item x="655"/>
        <item x="14"/>
        <item x="985"/>
        <item x="189"/>
        <item x="380"/>
        <item x="279"/>
        <item x="1166"/>
        <item x="1266"/>
        <item x="13"/>
        <item x="396"/>
        <item x="987"/>
        <item x="438"/>
        <item x="855"/>
        <item x="190"/>
        <item x="1256"/>
        <item x="167"/>
        <item x="575"/>
        <item x="965"/>
        <item x="1203"/>
        <item x="832"/>
        <item x="286"/>
        <item x="1229"/>
        <item x="1278"/>
        <item x="1013"/>
        <item x="1257"/>
        <item x="192"/>
        <item x="1162"/>
        <item x="988"/>
        <item x="663"/>
        <item x="220"/>
        <item x="888"/>
        <item x="768"/>
        <item x="420"/>
        <item x="78"/>
        <item x="764"/>
        <item x="725"/>
        <item x="806"/>
        <item x="783"/>
        <item x="469"/>
        <item x="447"/>
        <item x="624"/>
        <item x="740"/>
        <item x="523"/>
        <item x="57"/>
        <item x="979"/>
        <item x="1118"/>
        <item x="493"/>
        <item x="1059"/>
        <item x="709"/>
        <item x="1071"/>
        <item x="677"/>
        <item x="282"/>
        <item x="974"/>
        <item x="1123"/>
        <item x="481"/>
        <item x="158"/>
        <item x="1042"/>
        <item x="161"/>
        <item x="1030"/>
        <item x="1242"/>
        <item x="591"/>
        <item x="1193"/>
        <item x="785"/>
        <item x="797"/>
        <item x="906"/>
        <item x="1199"/>
        <item x="1062"/>
        <item x="246"/>
        <item x="467"/>
        <item x="448"/>
        <item x="101"/>
        <item x="164"/>
        <item x="1001"/>
        <item x="343"/>
        <item x="1188"/>
        <item x="1271"/>
        <item x="1143"/>
        <item x="834"/>
        <item x="478"/>
        <item x="1068"/>
        <item x="132"/>
        <item x="1217"/>
        <item x="1015"/>
        <item x="172"/>
        <item x="908"/>
        <item x="1128"/>
        <item x="1078"/>
        <item x="1230"/>
        <item x="630"/>
        <item x="711"/>
        <item x="408"/>
        <item x="236"/>
        <item x="1027"/>
        <item x="1017"/>
        <item x="486"/>
        <item x="839"/>
        <item x="653"/>
        <item x="941"/>
        <item x="283"/>
        <item x="925"/>
        <item x="1043"/>
        <item x="1165"/>
        <item x="317"/>
        <item x="643"/>
        <item x="942"/>
        <item x="1026"/>
        <item x="401"/>
        <item x="572"/>
        <item x="434"/>
        <item x="706"/>
        <item x="427"/>
        <item x="393"/>
        <item x="836"/>
        <item x="845"/>
        <item x="864"/>
        <item x="831"/>
        <item x="1189"/>
        <item x="579"/>
        <item x="1090"/>
        <item x="1114"/>
        <item x="1218"/>
        <item x="619"/>
        <item x="746"/>
        <item x="837"/>
        <item x="407"/>
        <item x="71"/>
        <item x="113"/>
        <item x="586"/>
        <item x="411"/>
        <item x="829"/>
        <item x="703"/>
        <item x="869"/>
        <item x="865"/>
        <item x="566"/>
        <item x="1169"/>
        <item x="1009"/>
        <item x="875"/>
        <item x="644"/>
        <item x="1221"/>
        <item x="774"/>
        <item x="124"/>
        <item x="1270"/>
        <item x="800"/>
        <item x="949"/>
        <item x="932"/>
        <item x="620"/>
        <item x="767"/>
        <item x="996"/>
        <item x="10"/>
        <item x="210"/>
        <item x="543"/>
        <item x="795"/>
        <item x="1028"/>
        <item x="1066"/>
        <item x="1107"/>
        <item x="952"/>
        <item x="491"/>
        <item x="1250"/>
        <item x="473"/>
        <item x="623"/>
        <item x="562"/>
        <item x="873"/>
        <item x="1163"/>
        <item x="905"/>
        <item x="441"/>
        <item x="1209"/>
        <item x="191"/>
        <item x="727"/>
        <item x="700"/>
        <item x="1038"/>
        <item x="1178"/>
        <item x="1052"/>
        <item x="1096"/>
        <item x="1146"/>
        <item x="171"/>
        <item x="439"/>
        <item x="530"/>
        <item x="894"/>
        <item x="918"/>
        <item x="688"/>
        <item x="21"/>
        <item x="542"/>
        <item x="1187"/>
        <item x="1008"/>
        <item x="595"/>
        <item x="233"/>
        <item x="1292"/>
        <item x="936"/>
        <item x="1240"/>
        <item x="735"/>
        <item x="150"/>
        <item x="645"/>
        <item x="850"/>
        <item x="1172"/>
        <item x="1259"/>
        <item x="900"/>
        <item x="1170"/>
        <item x="1220"/>
        <item x="1002"/>
        <item x="238"/>
        <item x="1269"/>
        <item x="1237"/>
        <item x="96"/>
        <item x="790"/>
        <item x="151"/>
        <item x="1069"/>
        <item x="744"/>
        <item x="1047"/>
        <item x="1225"/>
        <item x="853"/>
        <item x="1041"/>
        <item x="471"/>
        <item x="18"/>
        <item x="170"/>
        <item x="967"/>
        <item x="830"/>
        <item x="1168"/>
        <item x="567"/>
        <item x="702"/>
        <item x="173"/>
        <item x="555"/>
        <item x="168"/>
        <item x="529"/>
        <item x="4"/>
        <item x="793"/>
        <item x="354"/>
        <item x="1144"/>
        <item x="1294"/>
        <item x="65"/>
        <item x="1098"/>
        <item x="1081"/>
        <item x="1086"/>
        <item x="580"/>
        <item x="337"/>
        <item x="1141"/>
        <item x="1291"/>
        <item x="1102"/>
        <item x="1253"/>
        <item x="1183"/>
        <item x="766"/>
        <item x="381"/>
        <item x="1243"/>
        <item x="537"/>
        <item x="590"/>
        <item x="15"/>
        <item x="660"/>
        <item x="1091"/>
        <item x="6"/>
        <item x="373"/>
        <item x="251"/>
        <item x="745"/>
        <item x="1031"/>
        <item x="961"/>
        <item x="1103"/>
        <item x="119"/>
        <item x="1058"/>
        <item x="633"/>
        <item x="1153"/>
        <item x="1110"/>
        <item x="342"/>
        <item x="803"/>
        <item x="753"/>
        <item x="87"/>
        <item x="552"/>
        <item x="66"/>
        <item x="1279"/>
        <item x="1215"/>
        <item x="704"/>
        <item x="212"/>
        <item x="25"/>
        <item x="840"/>
        <item x="786"/>
        <item x="613"/>
        <item x="814"/>
        <item x="506"/>
        <item x="460"/>
        <item x="264"/>
        <item x="511"/>
        <item x="693"/>
        <item x="129"/>
        <item x="521"/>
        <item x="737"/>
        <item x="449"/>
        <item x="461"/>
        <item x="1226"/>
        <item x="1063"/>
        <item x="7"/>
        <item x="943"/>
        <item x="492"/>
        <item x="1119"/>
        <item x="1133"/>
        <item x="379"/>
        <item x="939"/>
        <item x="1074"/>
        <item x="490"/>
        <item x="665"/>
        <item x="115"/>
        <item x="221"/>
        <item x="782"/>
        <item x="43"/>
        <item x="44"/>
        <item x="211"/>
        <item x="557"/>
        <item x="632"/>
        <item x="549"/>
        <item x="1095"/>
        <item x="1247"/>
        <item x="610"/>
        <item x="802"/>
        <item x="494"/>
        <item x="1156"/>
        <item x="1239"/>
        <item x="901"/>
        <item x="978"/>
        <item x="955"/>
        <item x="587"/>
        <item x="712"/>
        <item x="1111"/>
        <item x="789"/>
        <item x="669"/>
        <item x="202"/>
        <item x="994"/>
        <item x="841"/>
        <item x="138"/>
        <item x="369"/>
        <item x="844"/>
        <item x="239"/>
        <item x="386"/>
        <item x="1134"/>
        <item x="608"/>
        <item x="97"/>
        <item x="732"/>
        <item x="1011"/>
        <item x="546"/>
        <item x="754"/>
        <item x="601"/>
        <item x="275"/>
        <item x="603"/>
        <item x="75"/>
        <item x="182"/>
        <item x="1298"/>
        <item x="625"/>
        <item x="1035"/>
        <item x="348"/>
        <item x="675"/>
        <item x="656"/>
        <item x="765"/>
        <item x="356"/>
        <item x="759"/>
        <item x="891"/>
        <item x="100"/>
        <item x="417"/>
        <item x="9"/>
        <item x="976"/>
        <item x="269"/>
        <item x="563"/>
        <item x="607"/>
        <item x="142"/>
        <item x="81"/>
        <item x="685"/>
        <item x="476"/>
        <item x="748"/>
        <item x="815"/>
        <item x="1020"/>
        <item x="480"/>
        <item x="67"/>
        <item x="611"/>
        <item x="1113"/>
        <item x="673"/>
        <item x="912"/>
        <item x="1288"/>
        <item x="762"/>
        <item x="617"/>
        <item x="929"/>
        <item x="1067"/>
        <item x="131"/>
        <item x="805"/>
        <item x="240"/>
        <item x="1167"/>
        <item x="968"/>
        <item x="2"/>
        <item x="325"/>
        <item x="1300"/>
        <item x="553"/>
        <item x="664"/>
        <item x="531"/>
        <item x="397"/>
        <item x="852"/>
        <item x="340"/>
        <item x="1"/>
        <item x="1054"/>
        <item x="927"/>
        <item x="646"/>
        <item x="751"/>
        <item x="405"/>
        <item x="697"/>
        <item x="921"/>
        <item x="1046"/>
        <item x="1238"/>
        <item x="1092"/>
        <item x="962"/>
        <item x="877"/>
        <item x="715"/>
        <item x="716"/>
        <item x="416"/>
        <item x="440"/>
        <item x="35"/>
        <item x="945"/>
        <item x="950"/>
        <item x="155"/>
        <item x="930"/>
        <item x="197"/>
        <item x="50"/>
        <item x="79"/>
        <item x="812"/>
        <item x="474"/>
        <item x="1157"/>
        <item x="17"/>
        <item x="207"/>
        <item x="1149"/>
        <item x="1045"/>
        <item x="406"/>
        <item x="140"/>
        <item x="692"/>
        <item x="1268"/>
        <item x="320"/>
        <item x="512"/>
        <item x="426"/>
        <item x="1048"/>
        <item x="885"/>
        <item x="42"/>
        <item x="856"/>
        <item x="963"/>
        <item x="1276"/>
        <item x="1007"/>
        <item x="1075"/>
        <item x="924"/>
        <item x="648"/>
        <item x="105"/>
        <item x="1241"/>
        <item x="749"/>
        <item x="489"/>
        <item x="29"/>
        <item x="872"/>
        <item x="758"/>
        <item x="1037"/>
        <item x="540"/>
        <item x="1181"/>
        <item x="361"/>
        <item x="1234"/>
        <item x="519"/>
        <item x="938"/>
        <item x="1022"/>
        <item x="1099"/>
        <item x="585"/>
        <item x="1265"/>
        <item x="896"/>
        <item x="866"/>
        <item x="862"/>
        <item x="399"/>
        <item x="225"/>
        <item x="80"/>
        <item x="874"/>
        <item x="245"/>
        <item x="345"/>
        <item x="798"/>
        <item x="914"/>
        <item x="723"/>
        <item x="1000"/>
        <item x="720"/>
        <item x="899"/>
        <item x="107"/>
        <item x="1018"/>
        <item x="360"/>
        <item x="5"/>
        <item x="61"/>
        <item x="1060"/>
        <item x="1005"/>
        <item x="36"/>
        <item x="1301"/>
        <item x="556"/>
        <item x="1051"/>
        <item x="890"/>
        <item x="681"/>
        <item x="959"/>
        <item x="188"/>
        <item x="349"/>
        <item x="403"/>
        <item x="776"/>
        <item x="0"/>
        <item x="334"/>
        <item x="1180"/>
        <item x="823"/>
        <item x="169"/>
        <item x="1100"/>
        <item x="674"/>
        <item x="597"/>
        <item x="213"/>
        <item x="882"/>
        <item x="1077"/>
        <item x="1161"/>
        <item x="947"/>
        <item x="986"/>
        <item x="811"/>
        <item x="300"/>
        <item x="227"/>
        <item x="626"/>
        <item x="902"/>
        <item x="1014"/>
        <item x="821"/>
        <item x="339"/>
        <item x="816"/>
        <item x="445"/>
        <item x="102"/>
        <item x="1024"/>
        <item x="784"/>
        <item x="215"/>
        <item x="775"/>
        <item x="876"/>
        <item x="581"/>
        <item x="813"/>
        <item x="452"/>
        <item x="1251"/>
        <item x="948"/>
        <item x="365"/>
        <item x="672"/>
        <item x="424"/>
        <item x="261"/>
        <item x="705"/>
        <item x="1275"/>
        <item x="728"/>
        <item x="851"/>
        <item x="904"/>
        <item x="514"/>
        <item x="1088"/>
        <item x="120"/>
        <item x="1136"/>
        <item x="1034"/>
        <item x="699"/>
        <item x="47"/>
        <item x="1126"/>
        <item x="1252"/>
        <item x="157"/>
        <item x="863"/>
        <item x="505"/>
        <item x="757"/>
        <item x="303"/>
        <item x="588"/>
        <item x="425"/>
        <item x="599"/>
        <item x="1204"/>
        <item x="568"/>
        <item x="817"/>
        <item x="144"/>
        <item x="868"/>
        <item x="922"/>
        <item x="323"/>
        <item x="701"/>
        <item x="739"/>
        <item x="534"/>
        <item x="916"/>
        <item x="558"/>
        <item x="879"/>
        <item x="824"/>
        <item x="413"/>
        <item x="94"/>
        <item x="820"/>
        <item x="454"/>
        <item x="433"/>
        <item x="1190"/>
        <item x="412"/>
        <item x="998"/>
        <item x="641"/>
        <item x="594"/>
        <item x="658"/>
        <item x="175"/>
        <item x="975"/>
        <item x="1089"/>
        <item x="995"/>
        <item x="794"/>
        <item x="576"/>
        <item x="1127"/>
        <item x="678"/>
        <item x="637"/>
        <item x="49"/>
        <item x="324"/>
        <item x="372"/>
        <item x="684"/>
        <item x="329"/>
        <item x="780"/>
        <item x="1073"/>
        <item x="263"/>
        <item x="86"/>
        <item x="118"/>
        <item x="1079"/>
        <item x="917"/>
        <item x="934"/>
        <item x="1029"/>
        <item x="1056"/>
        <item x="781"/>
        <item x="662"/>
        <item x="810"/>
        <item x="818"/>
        <item x="106"/>
        <item x="517"/>
        <item x="51"/>
        <item x="911"/>
        <item x="382"/>
        <item x="533"/>
        <item x="819"/>
        <item x="1012"/>
        <item x="983"/>
        <item x="667"/>
        <item x="982"/>
        <item x="313"/>
        <item x="1191"/>
        <item x="615"/>
        <item x="1083"/>
        <item x="48"/>
        <item x="670"/>
        <item x="499"/>
        <item x="1175"/>
        <item x="1219"/>
        <item x="661"/>
        <item x="30"/>
        <item x="116"/>
        <item x="770"/>
        <item x="629"/>
        <item x="159"/>
        <item x="256"/>
        <item x="843"/>
        <item x="695"/>
        <item x="1006"/>
        <item x="196"/>
        <item x="174"/>
        <item x="742"/>
        <item x="631"/>
        <item x="126"/>
        <item x="741"/>
        <item x="1186"/>
        <item x="600"/>
        <item x="651"/>
        <item x="280"/>
        <item x="989"/>
        <item x="3"/>
        <item x="351"/>
        <item x="1044"/>
        <item x="895"/>
        <item x="312"/>
        <item x="503"/>
        <item x="127"/>
        <item x="237"/>
        <item x="583"/>
        <item x="362"/>
        <item x="310"/>
        <item x="880"/>
        <item x="561"/>
        <item x="472"/>
        <item x="1177"/>
        <item x="1032"/>
        <item x="878"/>
        <item x="133"/>
        <item x="694"/>
        <item x="545"/>
        <item x="719"/>
        <item x="40"/>
        <item x="940"/>
        <item x="11"/>
        <item x="389"/>
        <item x="860"/>
        <item x="1267"/>
        <item x="1249"/>
        <item x="516"/>
        <item x="390"/>
        <item x="733"/>
        <item x="136"/>
        <item x="1138"/>
        <item x="596"/>
        <item x="248"/>
        <item x="1124"/>
        <item x="122"/>
        <item x="565"/>
        <item x="573"/>
        <item x="883"/>
        <item x="527"/>
        <item x="582"/>
        <item x="267"/>
        <item x="451"/>
        <item x="270"/>
        <item x="1224"/>
        <item x="926"/>
        <item x="731"/>
        <item x="761"/>
        <item x="870"/>
        <item x="650"/>
        <item x="510"/>
        <item x="24"/>
        <item x="738"/>
        <item x="513"/>
        <item x="771"/>
        <item x="614"/>
        <item x="618"/>
        <item x="400"/>
        <item x="972"/>
        <item x="984"/>
        <item x="532"/>
        <item x="826"/>
        <item x="259"/>
        <item x="970"/>
        <item x="953"/>
        <item x="892"/>
        <item x="1274"/>
        <item x="243"/>
        <item x="524"/>
        <item x="1117"/>
        <item x="250"/>
        <item x="350"/>
        <item x="326"/>
        <item x="322"/>
        <item x="931"/>
        <item x="937"/>
        <item x="470"/>
        <item x="881"/>
        <item x="1160"/>
        <item x="920"/>
        <item x="886"/>
        <item x="867"/>
        <item x="642"/>
        <item x="520"/>
        <item x="544"/>
        <item x="593"/>
        <item x="308"/>
        <item x="398"/>
        <item x="691"/>
        <item x="787"/>
        <item x="318"/>
        <item x="907"/>
        <item x="993"/>
        <item x="923"/>
        <item x="569"/>
        <item x="370"/>
        <item x="315"/>
        <item x="509"/>
        <item x="297"/>
        <item x="319"/>
        <item x="861"/>
        <item x="453"/>
        <item x="884"/>
        <item x="1080"/>
        <item x="457"/>
        <item x="634"/>
        <item x="498"/>
        <item x="123"/>
        <item x="147"/>
        <item x="747"/>
        <item x="871"/>
        <item x="559"/>
        <item x="299"/>
        <item x="8"/>
        <item x="980"/>
        <item x="327"/>
        <item x="477"/>
        <item x="428"/>
        <item x="612"/>
        <item x="507"/>
        <item x="316"/>
        <item x="83"/>
        <item x="827"/>
        <item x="45"/>
        <item x="314"/>
        <item x="676"/>
        <item x="654"/>
        <item x="616"/>
        <item x="410"/>
        <item x="592"/>
        <item x="903"/>
        <item x="344"/>
        <item x="388"/>
        <item x="1139"/>
        <item x="160"/>
        <item x="442"/>
        <item x="857"/>
        <item x="1021"/>
        <item x="104"/>
        <item x="769"/>
        <item x="435"/>
        <item x="135"/>
        <item x="539"/>
        <item x="385"/>
        <item x="799"/>
        <item x="1192"/>
        <item x="387"/>
        <item x="415"/>
        <item x="698"/>
        <item x="54"/>
        <item x="455"/>
        <item x="528"/>
        <item x="547"/>
        <item x="602"/>
        <item x="19"/>
        <item x="604"/>
        <item x="431"/>
        <item x="371"/>
        <item x="773"/>
        <item x="969"/>
        <item x="538"/>
        <item x="638"/>
        <item x="90"/>
        <item x="1164"/>
        <item x="560"/>
        <item x="307"/>
        <item x="436"/>
        <item x="497"/>
        <item x="306"/>
        <item x="392"/>
        <item x="366"/>
        <item x="606"/>
        <item x="682"/>
        <item x="1084"/>
        <item x="777"/>
        <item x="456"/>
        <item x="338"/>
        <item x="525"/>
        <item x="82"/>
        <item x="462"/>
        <item x="331"/>
        <item x="418"/>
        <item x="518"/>
        <item x="1049"/>
        <item x="577"/>
        <item x="12"/>
        <item x="235"/>
        <item x="605"/>
        <item x="487"/>
        <item x="1145"/>
        <item x="38"/>
        <item x="463"/>
        <item x="391"/>
        <item x="584"/>
        <item x="59"/>
        <item x="143"/>
        <item x="330"/>
        <item x="176"/>
        <item x="495"/>
        <item x="321"/>
        <item x="341"/>
        <item x="730"/>
        <item x="357"/>
        <item x="22"/>
        <item x="84"/>
        <item x="358"/>
        <item x="570"/>
        <item x="374"/>
        <item x="589"/>
        <item x="309"/>
        <item x="687"/>
        <item x="383"/>
        <item x="423"/>
        <item x="200"/>
        <item x="295"/>
        <item x="627"/>
        <item x="508"/>
        <item x="367"/>
        <item x="536"/>
        <item x="404"/>
        <item x="333"/>
        <item x="437"/>
        <item x="554"/>
        <item x="395"/>
        <item x="298"/>
        <item x="253"/>
        <item x="177"/>
        <item x="311"/>
        <item x="666"/>
        <item x="501"/>
        <item x="535"/>
        <item x="353"/>
        <item x="332"/>
        <item x="541"/>
        <item x="355"/>
        <item x="504"/>
        <item x="328"/>
        <item x="363"/>
        <item x="63"/>
        <item x="496"/>
        <item x="347"/>
        <item x="430"/>
        <item x="346"/>
        <item x="378"/>
        <item x="26"/>
        <item x="352"/>
        <item x="384"/>
        <item x="429"/>
        <item x="55"/>
        <item x="16"/>
        <item x="229"/>
        <item x="284"/>
        <item x="377"/>
        <item x="394"/>
        <item x="41"/>
        <item x="432"/>
        <item x="99"/>
        <item x="214"/>
        <item x="88"/>
        <item x="807"/>
        <item x="62"/>
        <item x="181"/>
        <item x="792"/>
        <item x="304"/>
        <item x="70"/>
        <item x="117"/>
        <item x="484"/>
        <item x="409"/>
        <item x="336"/>
        <item x="482"/>
        <item x="335"/>
        <item t="default"/>
      </items>
    </pivotField>
  </pivotFields>
  <rowFields count="1">
    <field x="2"/>
  </rowFields>
  <rowItems count="9">
    <i>
      <x/>
    </i>
    <i>
      <x v="1"/>
    </i>
    <i>
      <x v="2"/>
    </i>
    <i>
      <x v="3"/>
    </i>
    <i>
      <x v="4"/>
    </i>
    <i>
      <x v="5"/>
    </i>
    <i>
      <x v="6"/>
    </i>
    <i>
      <x v="7"/>
    </i>
    <i>
      <x v="8"/>
    </i>
  </rowItems>
  <colItems count="1">
    <i/>
  </colItems>
  <dataFields count="1">
    <dataField name="Sum of Potential_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41EC684-7FE5-44A9-AACC-6243116E126D}"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location ref="D4:E13" firstHeaderRow="1" firstDataRow="1" firstDataCol="1"/>
  <pivotFields count="10">
    <pivotField showAll="0"/>
    <pivotField dataField="1" showAll="0"/>
    <pivotField axis="axisRow" showAll="0">
      <items count="10">
        <item x="8"/>
        <item x="0"/>
        <item x="1"/>
        <item x="2"/>
        <item x="5"/>
        <item x="6"/>
        <item x="3"/>
        <item x="4"/>
        <item x="7"/>
        <item t="default"/>
      </items>
    </pivotField>
    <pivotField showAll="0" sortType="descending">
      <autoSortScope>
        <pivotArea dataOnly="0" outline="0" fieldPosition="0">
          <references count="1">
            <reference field="4294967294" count="1" selected="0">
              <x v="0"/>
            </reference>
          </references>
        </pivotArea>
      </autoSortScope>
    </pivotField>
    <pivotField showAll="0">
      <items count="17">
        <item x="0"/>
        <item x="1"/>
        <item x="2"/>
        <item x="3"/>
        <item x="4"/>
        <item x="5"/>
        <item x="6"/>
        <item x="7"/>
        <item x="8"/>
        <item x="9"/>
        <item x="10"/>
        <item x="11"/>
        <item x="12"/>
        <item x="13"/>
        <item x="14"/>
        <item x="15"/>
        <item t="default"/>
      </items>
    </pivotField>
    <pivotField showAll="0"/>
    <pivotField showAll="0"/>
    <pivotField showAll="0"/>
    <pivotField showAll="0"/>
    <pivotField showAll="0"/>
  </pivotFields>
  <rowFields count="1">
    <field x="2"/>
  </rowFields>
  <rowItems count="9">
    <i>
      <x/>
    </i>
    <i>
      <x v="1"/>
    </i>
    <i>
      <x v="2"/>
    </i>
    <i>
      <x v="3"/>
    </i>
    <i>
      <x v="4"/>
    </i>
    <i>
      <x v="5"/>
    </i>
    <i>
      <x v="6"/>
    </i>
    <i>
      <x v="7"/>
    </i>
    <i>
      <x v="8"/>
    </i>
  </rowItems>
  <colItems count="1">
    <i/>
  </colItems>
  <dataFields count="1">
    <dataField name="Count of Product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026C8A-2A0D-4799-88A9-E24420275789}" name="PivotTable15"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4">
  <location ref="AA8:AB17" firstHeaderRow="1" firstDataRow="1" firstDataCol="1"/>
  <pivotFields count="10">
    <pivotField showAll="0"/>
    <pivotField showAll="0"/>
    <pivotField axis="axisRow" showAll="0">
      <items count="10">
        <item x="8"/>
        <item x="0"/>
        <item x="1"/>
        <item x="2"/>
        <item x="5"/>
        <item x="6"/>
        <item x="3"/>
        <item x="4"/>
        <item x="7"/>
        <item t="default"/>
      </items>
    </pivotField>
    <pivotField showAll="0"/>
    <pivotField showAll="0">
      <items count="17">
        <item x="0"/>
        <item x="1"/>
        <item x="2"/>
        <item x="3"/>
        <item x="4"/>
        <item x="5"/>
        <item x="6"/>
        <item x="7"/>
        <item x="8"/>
        <item x="9"/>
        <item x="10"/>
        <item x="11"/>
        <item x="12"/>
        <item x="13"/>
        <item x="14"/>
        <item x="15"/>
        <item t="default"/>
      </items>
    </pivotField>
    <pivotField showAll="0"/>
    <pivotField showAll="0"/>
    <pivotField showAll="0"/>
    <pivotField dataField="1" showAll="0"/>
    <pivotField showAll="0"/>
  </pivotFields>
  <rowFields count="1">
    <field x="2"/>
  </rowFields>
  <rowItems count="9">
    <i>
      <x/>
    </i>
    <i>
      <x v="1"/>
    </i>
    <i>
      <x v="2"/>
    </i>
    <i>
      <x v="3"/>
    </i>
    <i>
      <x v="4"/>
    </i>
    <i>
      <x v="5"/>
    </i>
    <i>
      <x v="6"/>
    </i>
    <i>
      <x v="7"/>
    </i>
    <i>
      <x v="8"/>
    </i>
  </rowItems>
  <colItems count="1">
    <i/>
  </colItems>
  <dataFields count="1">
    <dataField name="Sum of rating_c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39E948-4DCE-482A-92BC-A2F7172AEA06}" name="PivotTable14"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0">
  <location ref="D46:F55" firstHeaderRow="0" firstDataRow="1" firstDataCol="1"/>
  <pivotFields count="10">
    <pivotField showAll="0"/>
    <pivotField showAll="0"/>
    <pivotField axis="axisRow" showAll="0" sortType="ascending">
      <items count="10">
        <item x="8"/>
        <item x="0"/>
        <item x="1"/>
        <item x="2"/>
        <item x="5"/>
        <item x="6"/>
        <item x="3"/>
        <item x="4"/>
        <item x="7"/>
        <item t="default"/>
      </items>
      <autoSortScope>
        <pivotArea dataOnly="0" outline="0" fieldPosition="0">
          <references count="1">
            <reference field="4294967294" count="1" selected="0">
              <x v="0"/>
            </reference>
          </references>
        </pivotArea>
      </autoSortScope>
    </pivotField>
    <pivotField dataField="1" showAll="0"/>
    <pivotField dataField="1" showAll="0">
      <items count="17">
        <item x="0"/>
        <item x="1"/>
        <item x="2"/>
        <item x="3"/>
        <item x="4"/>
        <item x="5"/>
        <item x="6"/>
        <item x="7"/>
        <item x="8"/>
        <item x="9"/>
        <item x="10"/>
        <item x="11"/>
        <item x="12"/>
        <item x="13"/>
        <item x="14"/>
        <item x="15"/>
        <item t="default"/>
      </items>
    </pivotField>
    <pivotField showAll="0"/>
    <pivotField showAll="0"/>
    <pivotField showAll="0"/>
    <pivotField showAll="0"/>
    <pivotField showAll="0"/>
  </pivotFields>
  <rowFields count="1">
    <field x="2"/>
  </rowFields>
  <rowItems count="9">
    <i>
      <x v="8"/>
    </i>
    <i>
      <x v="1"/>
    </i>
    <i>
      <x v="5"/>
    </i>
    <i>
      <x v="6"/>
    </i>
    <i>
      <x/>
    </i>
    <i>
      <x v="7"/>
    </i>
    <i>
      <x v="2"/>
    </i>
    <i>
      <x v="4"/>
    </i>
    <i>
      <x v="3"/>
    </i>
  </rowItems>
  <colFields count="1">
    <field x="-2"/>
  </colFields>
  <colItems count="2">
    <i>
      <x/>
    </i>
    <i i="1">
      <x v="1"/>
    </i>
  </colItems>
  <dataFields count="2">
    <dataField name="Sum of actual_price" fld="4" baseField="2" baseItem="8"/>
    <dataField name="Sum of discounted_price" fld="3" baseField="2" baseItem="8"/>
  </dataFields>
  <formats count="2">
    <format dxfId="6">
      <pivotArea collapsedLevelsAreSubtotals="1" fieldPosition="0">
        <references count="1">
          <reference field="2" count="0"/>
        </references>
      </pivotArea>
    </format>
    <format dxfId="7">
      <pivotArea outline="0" collapsedLevelsAreSubtotals="1" fieldPosition="0"/>
    </format>
  </format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344D47-1343-41B5-BBCA-22D5CD008A25}" name="PivotTable13"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5">
  <location ref="A47:A876" firstHeaderRow="1" firstDataRow="1" firstDataCol="1"/>
  <pivotFields count="10">
    <pivotField showAll="0"/>
    <pivotField axis="axisRow" showAll="0">
      <items count="830">
        <item x="592"/>
        <item x="81"/>
        <item x="251"/>
        <item x="282"/>
        <item x="388"/>
        <item x="823"/>
        <item x="86"/>
        <item x="129"/>
        <item x="31"/>
        <item x="787"/>
        <item x="324"/>
        <item x="16"/>
        <item x="694"/>
        <item x="801"/>
        <item x="594"/>
        <item x="649"/>
        <item x="599"/>
        <item x="663"/>
        <item x="727"/>
        <item x="526"/>
        <item x="767"/>
        <item x="728"/>
        <item x="520"/>
        <item x="632"/>
        <item x="805"/>
        <item x="524"/>
        <item x="552"/>
        <item x="119"/>
        <item x="785"/>
        <item x="160"/>
        <item x="331"/>
        <item x="349"/>
        <item x="390"/>
        <item x="163"/>
        <item x="38"/>
        <item x="620"/>
        <item x="679"/>
        <item x="448"/>
        <item x="690"/>
        <item x="151"/>
        <item x="112"/>
        <item x="30"/>
        <item x="341"/>
        <item x="97"/>
        <item x="63"/>
        <item x="529"/>
        <item x="725"/>
        <item x="491"/>
        <item x="44"/>
        <item x="139"/>
        <item x="339"/>
        <item x="123"/>
        <item x="99"/>
        <item x="77"/>
        <item x="89"/>
        <item x="33"/>
        <item x="730"/>
        <item x="120"/>
        <item x="78"/>
        <item x="8"/>
        <item x="142"/>
        <item x="811"/>
        <item x="132"/>
        <item x="128"/>
        <item x="652"/>
        <item x="40"/>
        <item x="23"/>
        <item x="162"/>
        <item x="19"/>
        <item x="25"/>
        <item x="109"/>
        <item x="1"/>
        <item x="206"/>
        <item x="18"/>
        <item x="35"/>
        <item x="696"/>
        <item x="105"/>
        <item x="226"/>
        <item x="396"/>
        <item x="401"/>
        <item x="716"/>
        <item x="360"/>
        <item x="400"/>
        <item x="792"/>
        <item x="689"/>
        <item x="719"/>
        <item x="634"/>
        <item x="462"/>
        <item x="136"/>
        <item x="114"/>
        <item x="585"/>
        <item x="589"/>
        <item x="706"/>
        <item x="610"/>
        <item x="633"/>
        <item x="551"/>
        <item x="502"/>
        <item x="534"/>
        <item x="608"/>
        <item x="497"/>
        <item x="821"/>
        <item x="509"/>
        <item x="672"/>
        <item x="510"/>
        <item x="614"/>
        <item x="791"/>
        <item x="646"/>
        <item x="493"/>
        <item x="90"/>
        <item x="460"/>
        <item x="74"/>
        <item x="154"/>
        <item x="485"/>
        <item x="657"/>
        <item x="84"/>
        <item x="104"/>
        <item x="326"/>
        <item x="266"/>
        <item x="182"/>
        <item x="243"/>
        <item x="96"/>
        <item x="220"/>
        <item x="53"/>
        <item x="403"/>
        <item x="167"/>
        <item x="377"/>
        <item x="3"/>
        <item x="177"/>
        <item x="200"/>
        <item x="665"/>
        <item x="813"/>
        <item x="540"/>
        <item x="735"/>
        <item x="781"/>
        <item x="544"/>
        <item x="287"/>
        <item x="276"/>
        <item x="433"/>
        <item x="279"/>
        <item x="350"/>
        <item x="607"/>
        <item x="379"/>
        <item x="545"/>
        <item x="533"/>
        <item x="776"/>
        <item x="538"/>
        <item x="739"/>
        <item x="527"/>
        <item x="574"/>
        <item x="631"/>
        <item x="564"/>
        <item x="127"/>
        <item x="444"/>
        <item x="780"/>
        <item x="102"/>
        <item x="337"/>
        <item x="417"/>
        <item x="425"/>
        <item x="469"/>
        <item x="481"/>
        <item x="771"/>
        <item x="682"/>
        <item x="459"/>
        <item x="437"/>
        <item x="483"/>
        <item x="115"/>
        <item x="789"/>
        <item x="482"/>
        <item x="299"/>
        <item x="289"/>
        <item x="452"/>
        <item x="338"/>
        <item x="46"/>
        <item x="784"/>
        <item x="693"/>
        <item x="712"/>
        <item x="479"/>
        <item x="368"/>
        <item x="461"/>
        <item x="421"/>
        <item x="281"/>
        <item x="311"/>
        <item x="320"/>
        <item x="581"/>
        <item x="69"/>
        <item x="611"/>
        <item x="407"/>
        <item x="586"/>
        <item x="503"/>
        <item x="125"/>
        <item x="68"/>
        <item x="738"/>
        <item x="539"/>
        <item x="806"/>
        <item x="688"/>
        <item x="673"/>
        <item x="625"/>
        <item x="66"/>
        <item x="359"/>
        <item x="381"/>
        <item x="110"/>
        <item x="669"/>
        <item x="133"/>
        <item x="380"/>
        <item x="62"/>
        <item x="277"/>
        <item x="294"/>
        <item x="278"/>
        <item x="697"/>
        <item x="318"/>
        <item x="291"/>
        <item x="367"/>
        <item x="29"/>
        <item x="409"/>
        <item x="661"/>
        <item x="353"/>
        <item x="431"/>
        <item x="424"/>
        <item x="194"/>
        <item x="330"/>
        <item x="312"/>
        <item x="393"/>
        <item x="280"/>
        <item x="12"/>
        <item x="264"/>
        <item x="370"/>
        <item x="796"/>
        <item x="812"/>
        <item x="363"/>
        <item x="325"/>
        <item x="704"/>
        <item x="87"/>
        <item x="70"/>
        <item x="183"/>
        <item x="778"/>
        <item x="238"/>
        <item x="636"/>
        <item x="394"/>
        <item x="397"/>
        <item x="640"/>
        <item x="308"/>
        <item x="751"/>
        <item x="378"/>
        <item x="654"/>
        <item x="164"/>
        <item x="434"/>
        <item x="742"/>
        <item x="815"/>
        <item x="601"/>
        <item x="549"/>
        <item x="593"/>
        <item x="668"/>
        <item x="295"/>
        <item x="347"/>
        <item x="157"/>
        <item x="439"/>
        <item x="606"/>
        <item x="391"/>
        <item x="645"/>
        <item x="191"/>
        <item x="346"/>
        <item x="184"/>
        <item x="166"/>
        <item x="186"/>
        <item x="50"/>
        <item x="259"/>
        <item x="15"/>
        <item x="27"/>
        <item x="470"/>
        <item x="321"/>
        <item x="773"/>
        <item x="675"/>
        <item x="85"/>
        <item x="249"/>
        <item x="61"/>
        <item x="554"/>
        <item x="362"/>
        <item x="298"/>
        <item x="365"/>
        <item x="208"/>
        <item x="468"/>
        <item x="57"/>
        <item x="795"/>
        <item x="494"/>
        <item x="210"/>
        <item x="723"/>
        <item x="743"/>
        <item x="691"/>
        <item x="604"/>
        <item x="506"/>
        <item x="717"/>
        <item x="709"/>
        <item x="628"/>
        <item x="755"/>
        <item x="523"/>
        <item x="519"/>
        <item x="504"/>
        <item x="804"/>
        <item x="684"/>
        <item x="761"/>
        <item x="466"/>
        <item x="543"/>
        <item x="726"/>
        <item x="615"/>
        <item x="817"/>
        <item x="122"/>
        <item x="584"/>
        <item x="76"/>
        <item x="597"/>
        <item x="613"/>
        <item x="678"/>
        <item x="316"/>
        <item x="292"/>
        <item x="429"/>
        <item x="467"/>
        <item x="408"/>
        <item x="454"/>
        <item x="427"/>
        <item x="475"/>
        <item x="211"/>
        <item x="284"/>
        <item x="274"/>
        <item x="484"/>
        <item x="273"/>
        <item x="570"/>
        <item x="358"/>
        <item x="617"/>
        <item x="799"/>
        <item x="685"/>
        <item x="79"/>
        <item x="569"/>
        <item x="562"/>
        <item x="677"/>
        <item x="819"/>
        <item x="463"/>
        <item x="810"/>
        <item x="514"/>
        <item x="664"/>
        <item x="683"/>
        <item x="710"/>
        <item x="718"/>
        <item x="686"/>
        <item x="651"/>
        <item x="415"/>
        <item x="348"/>
        <item x="488"/>
        <item x="759"/>
        <item x="383"/>
        <item x="575"/>
        <item x="722"/>
        <item x="698"/>
        <item x="476"/>
        <item x="749"/>
        <item x="757"/>
        <item x="244"/>
        <item x="192"/>
        <item x="199"/>
        <item x="216"/>
        <item x="203"/>
        <item x="187"/>
        <item x="222"/>
        <item x="155"/>
        <item x="64"/>
        <item x="404"/>
        <item x="323"/>
        <item x="178"/>
        <item x="345"/>
        <item x="332"/>
        <item x="748"/>
        <item x="626"/>
        <item x="340"/>
        <item x="98"/>
        <item x="809"/>
        <item x="746"/>
        <item x="507"/>
        <item x="577"/>
        <item x="705"/>
        <item x="681"/>
        <item x="612"/>
        <item x="707"/>
        <item x="71"/>
        <item x="219"/>
        <item x="265"/>
        <item x="392"/>
        <item x="750"/>
        <item x="568"/>
        <item x="820"/>
        <item x="598"/>
        <item x="644"/>
        <item x="406"/>
        <item x="822"/>
        <item x="758"/>
        <item x="83"/>
        <item x="754"/>
        <item x="134"/>
        <item x="775"/>
        <item x="701"/>
        <item x="560"/>
        <item x="235"/>
        <item x="800"/>
        <item x="72"/>
        <item x="39"/>
        <item x="255"/>
        <item x="272"/>
        <item x="55"/>
        <item x="131"/>
        <item x="58"/>
        <item x="816"/>
        <item x="257"/>
        <item x="146"/>
        <item x="426"/>
        <item x="486"/>
        <item x="369"/>
        <item x="412"/>
        <item x="138"/>
        <item x="11"/>
        <item x="741"/>
        <item x="825"/>
        <item x="794"/>
        <item x="650"/>
        <item x="511"/>
        <item x="512"/>
        <item x="508"/>
        <item x="765"/>
        <item x="561"/>
        <item x="807"/>
        <item x="671"/>
        <item x="774"/>
        <item x="797"/>
        <item x="563"/>
        <item x="587"/>
        <item x="245"/>
        <item x="699"/>
        <item x="317"/>
        <item x="268"/>
        <item x="372"/>
        <item x="336"/>
        <item x="386"/>
        <item x="60"/>
        <item x="135"/>
        <item x="779"/>
        <item x="732"/>
        <item x="82"/>
        <item x="405"/>
        <item x="150"/>
        <item x="566"/>
        <item x="158"/>
        <item x="352"/>
        <item x="760"/>
        <item x="550"/>
        <item x="783"/>
        <item x="375"/>
        <item x="692"/>
        <item x="307"/>
        <item x="207"/>
        <item x="432"/>
        <item x="6"/>
        <item x="168"/>
        <item x="256"/>
        <item x="803"/>
        <item x="10"/>
        <item x="9"/>
        <item x="602"/>
        <item x="720"/>
        <item x="556"/>
        <item x="616"/>
        <item x="263"/>
        <item x="43"/>
        <item x="798"/>
        <item x="505"/>
        <item x="714"/>
        <item x="670"/>
        <item x="623"/>
        <item x="218"/>
        <item x="687"/>
        <item x="680"/>
        <item x="231"/>
        <item x="107"/>
        <item x="232"/>
        <item x="747"/>
        <item x="826"/>
        <item x="711"/>
        <item x="149"/>
        <item x="827"/>
        <item x="215"/>
        <item x="253"/>
        <item x="322"/>
        <item x="364"/>
        <item x="175"/>
        <item x="234"/>
        <item x="242"/>
        <item x="176"/>
        <item x="521"/>
        <item x="300"/>
        <item x="478"/>
        <item x="389"/>
        <item x="205"/>
        <item x="241"/>
        <item x="171"/>
        <item x="170"/>
        <item x="233"/>
        <item x="17"/>
        <item x="237"/>
        <item x="217"/>
        <item x="196"/>
        <item x="213"/>
        <item x="45"/>
        <item x="627"/>
        <item x="457"/>
        <item x="547"/>
        <item x="531"/>
        <item x="737"/>
        <item x="553"/>
        <item x="500"/>
        <item x="752"/>
        <item x="458"/>
        <item x="306"/>
        <item x="721"/>
        <item x="355"/>
        <item x="480"/>
        <item x="351"/>
        <item x="453"/>
        <item x="435"/>
        <item x="472"/>
        <item x="399"/>
        <item x="658"/>
        <item x="655"/>
        <item x="557"/>
        <item x="555"/>
        <item x="814"/>
        <item x="824"/>
        <item x="595"/>
        <item x="518"/>
        <item x="532"/>
        <item x="700"/>
        <item x="559"/>
        <item x="525"/>
        <item x="643"/>
        <item x="522"/>
        <item x="579"/>
        <item x="769"/>
        <item x="639"/>
        <item x="629"/>
        <item x="296"/>
        <item x="489"/>
        <item x="495"/>
        <item x="516"/>
        <item x="498"/>
        <item x="565"/>
        <item x="734"/>
        <item x="473"/>
        <item x="402"/>
        <item x="47"/>
        <item x="262"/>
        <item x="248"/>
        <item x="250"/>
        <item x="258"/>
        <item x="106"/>
        <item x="808"/>
        <item x="588"/>
        <item x="73"/>
        <item x="382"/>
        <item x="275"/>
        <item x="373"/>
        <item x="42"/>
        <item x="450"/>
        <item x="4"/>
        <item x="111"/>
        <item x="572"/>
        <item x="702"/>
        <item x="828"/>
        <item x="496"/>
        <item x="515"/>
        <item x="541"/>
        <item x="571"/>
        <item x="582"/>
        <item x="782"/>
        <item x="733"/>
        <item x="530"/>
        <item x="674"/>
        <item x="548"/>
        <item x="605"/>
        <item x="517"/>
        <item x="793"/>
        <item x="501"/>
        <item x="398"/>
        <item x="144"/>
        <item x="260"/>
        <item x="713"/>
        <item x="159"/>
        <item x="230"/>
        <item x="180"/>
        <item x="22"/>
        <item x="221"/>
        <item x="5"/>
        <item x="310"/>
        <item x="357"/>
        <item x="423"/>
        <item x="513"/>
        <item x="740"/>
        <item x="756"/>
        <item x="446"/>
        <item x="195"/>
        <item x="198"/>
        <item x="212"/>
        <item x="130"/>
        <item x="91"/>
        <item x="447"/>
        <item x="344"/>
        <item x="385"/>
        <item x="334"/>
        <item x="181"/>
        <item x="190"/>
        <item x="193"/>
        <item x="188"/>
        <item x="172"/>
        <item x="197"/>
        <item x="169"/>
        <item x="173"/>
        <item x="229"/>
        <item x="236"/>
        <item x="225"/>
        <item x="189"/>
        <item x="41"/>
        <item x="428"/>
        <item x="161"/>
        <item x="591"/>
        <item x="75"/>
        <item x="387"/>
        <item x="630"/>
        <item x="667"/>
        <item x="471"/>
        <item x="416"/>
        <item x="333"/>
        <item x="535"/>
        <item x="635"/>
        <item x="410"/>
        <item x="442"/>
        <item x="315"/>
        <item x="118"/>
        <item x="731"/>
        <item x="580"/>
        <item x="80"/>
        <item x="753"/>
        <item x="744"/>
        <item x="441"/>
        <item x="438"/>
        <item x="223"/>
        <item x="202"/>
        <item x="179"/>
        <item x="14"/>
        <item x="21"/>
        <item x="267"/>
        <item x="366"/>
        <item x="185"/>
        <item x="174"/>
        <item x="293"/>
        <item x="328"/>
        <item x="288"/>
        <item x="354"/>
        <item x="314"/>
        <item x="121"/>
        <item x="451"/>
        <item x="283"/>
        <item x="465"/>
        <item x="695"/>
        <item x="156"/>
        <item x="499"/>
        <item x="247"/>
        <item x="436"/>
        <item x="542"/>
        <item x="736"/>
        <item x="93"/>
        <item x="270"/>
        <item x="600"/>
        <item x="52"/>
        <item x="456"/>
        <item x="124"/>
        <item x="528"/>
        <item x="724"/>
        <item x="117"/>
        <item x="413"/>
        <item x="94"/>
        <item x="2"/>
        <item x="246"/>
        <item x="24"/>
        <item x="254"/>
        <item x="214"/>
        <item x="269"/>
        <item x="95"/>
        <item x="141"/>
        <item x="165"/>
        <item x="297"/>
        <item x="204"/>
        <item x="492"/>
        <item x="653"/>
        <item x="745"/>
        <item x="764"/>
        <item x="659"/>
        <item x="788"/>
        <item x="418"/>
        <item x="660"/>
        <item x="126"/>
        <item x="224"/>
        <item x="487"/>
        <item x="49"/>
        <item x="583"/>
        <item x="647"/>
        <item x="92"/>
        <item x="153"/>
        <item x="818"/>
        <item x="286"/>
        <item x="777"/>
        <item x="449"/>
        <item x="376"/>
        <item x="356"/>
        <item x="116"/>
        <item x="36"/>
        <item x="603"/>
        <item x="140"/>
        <item x="48"/>
        <item x="762"/>
        <item x="148"/>
        <item x="239"/>
        <item x="227"/>
        <item x="662"/>
        <item x="573"/>
        <item x="772"/>
        <item x="101"/>
        <item x="147"/>
        <item x="13"/>
        <item x="252"/>
        <item x="676"/>
        <item x="618"/>
        <item x="137"/>
        <item x="290"/>
        <item x="32"/>
        <item x="301"/>
        <item x="329"/>
        <item x="313"/>
        <item x="26"/>
        <item x="335"/>
        <item x="319"/>
        <item x="477"/>
        <item x="7"/>
        <item x="766"/>
        <item x="143"/>
        <item x="414"/>
        <item x="228"/>
        <item x="422"/>
        <item x="384"/>
        <item x="201"/>
        <item x="103"/>
        <item x="240"/>
        <item x="209"/>
        <item x="576"/>
        <item x="770"/>
        <item x="537"/>
        <item x="703"/>
        <item x="621"/>
        <item x="641"/>
        <item x="558"/>
        <item x="490"/>
        <item x="590"/>
        <item x="708"/>
        <item x="656"/>
        <item x="768"/>
        <item x="624"/>
        <item x="609"/>
        <item x="395"/>
        <item x="619"/>
        <item x="790"/>
        <item x="596"/>
        <item x="546"/>
        <item x="638"/>
        <item x="67"/>
        <item x="34"/>
        <item x="411"/>
        <item x="145"/>
        <item x="56"/>
        <item x="113"/>
        <item x="54"/>
        <item x="65"/>
        <item x="0"/>
        <item x="51"/>
        <item x="445"/>
        <item x="28"/>
        <item x="261"/>
        <item x="37"/>
        <item x="361"/>
        <item x="371"/>
        <item x="420"/>
        <item x="578"/>
        <item x="622"/>
        <item x="443"/>
        <item x="567"/>
        <item x="802"/>
        <item x="666"/>
        <item x="729"/>
        <item x="637"/>
        <item x="642"/>
        <item x="786"/>
        <item x="536"/>
        <item x="108"/>
        <item x="302"/>
        <item x="455"/>
        <item x="464"/>
        <item x="59"/>
        <item x="305"/>
        <item x="343"/>
        <item x="88"/>
        <item x="304"/>
        <item x="342"/>
        <item x="309"/>
        <item x="285"/>
        <item x="271"/>
        <item x="419"/>
        <item x="474"/>
        <item x="327"/>
        <item x="100"/>
        <item x="430"/>
        <item x="763"/>
        <item x="374"/>
        <item x="440"/>
        <item x="303"/>
        <item x="152"/>
        <item x="20"/>
        <item x="715"/>
        <item x="648"/>
        <item t="default"/>
      </items>
    </pivotField>
    <pivotField showAll="0">
      <items count="10">
        <item x="8"/>
        <item x="0"/>
        <item x="1"/>
        <item x="2"/>
        <item x="5"/>
        <item x="6"/>
        <item x="3"/>
        <item x="4"/>
        <item x="7"/>
        <item t="default"/>
      </items>
    </pivotField>
    <pivotField showAll="0">
      <items count="551">
        <item x="242"/>
        <item x="233"/>
        <item x="94"/>
        <item x="18"/>
        <item x="288"/>
        <item x="283"/>
        <item x="210"/>
        <item x="520"/>
        <item x="93"/>
        <item x="124"/>
        <item x="293"/>
        <item x="205"/>
        <item x="128"/>
        <item x="24"/>
        <item x="248"/>
        <item x="301"/>
        <item x="46"/>
        <item x="315"/>
        <item x="141"/>
        <item x="218"/>
        <item x="280"/>
        <item x="122"/>
        <item x="104"/>
        <item x="234"/>
        <item x="197"/>
        <item x="267"/>
        <item x="41"/>
        <item x="4"/>
        <item x="221"/>
        <item x="3"/>
        <item x="253"/>
        <item x="11"/>
        <item x="393"/>
        <item x="504"/>
        <item x="341"/>
        <item x="252"/>
        <item x="116"/>
        <item x="307"/>
        <item x="5"/>
        <item x="387"/>
        <item x="304"/>
        <item x="21"/>
        <item x="127"/>
        <item x="532"/>
        <item x="149"/>
        <item x="423"/>
        <item x="273"/>
        <item x="244"/>
        <item x="474"/>
        <item x="82"/>
        <item x="163"/>
        <item x="261"/>
        <item x="1"/>
        <item x="316"/>
        <item x="112"/>
        <item x="95"/>
        <item x="27"/>
        <item x="68"/>
        <item x="119"/>
        <item x="144"/>
        <item x="228"/>
        <item x="150"/>
        <item x="9"/>
        <item x="105"/>
        <item x="71"/>
        <item x="6"/>
        <item x="36"/>
        <item x="535"/>
        <item x="114"/>
        <item x="276"/>
        <item x="108"/>
        <item x="388"/>
        <item x="405"/>
        <item x="156"/>
        <item x="157"/>
        <item x="14"/>
        <item x="297"/>
        <item x="204"/>
        <item x="111"/>
        <item x="539"/>
        <item x="123"/>
        <item x="107"/>
        <item x="420"/>
        <item x="42"/>
        <item x="223"/>
        <item x="232"/>
        <item x="54"/>
        <item x="321"/>
        <item x="66"/>
        <item x="17"/>
        <item x="216"/>
        <item x="295"/>
        <item x="227"/>
        <item x="57"/>
        <item x="392"/>
        <item x="350"/>
        <item x="256"/>
        <item x="509"/>
        <item x="349"/>
        <item x="8"/>
        <item x="330"/>
        <item x="404"/>
        <item x="32"/>
        <item x="310"/>
        <item x="225"/>
        <item x="390"/>
        <item x="103"/>
        <item x="50"/>
        <item x="335"/>
        <item x="300"/>
        <item x="2"/>
        <item x="319"/>
        <item x="30"/>
        <item x="511"/>
        <item x="203"/>
        <item x="86"/>
        <item x="332"/>
        <item x="58"/>
        <item x="70"/>
        <item x="39"/>
        <item x="12"/>
        <item x="10"/>
        <item x="361"/>
        <item x="382"/>
        <item x="326"/>
        <item x="377"/>
        <item x="226"/>
        <item x="84"/>
        <item x="179"/>
        <item x="484"/>
        <item x="286"/>
        <item x="97"/>
        <item x="347"/>
        <item x="22"/>
        <item x="530"/>
        <item x="471"/>
        <item x="324"/>
        <item x="342"/>
        <item x="0"/>
        <item x="83"/>
        <item x="143"/>
        <item x="480"/>
        <item x="344"/>
        <item x="285"/>
        <item x="541"/>
        <item x="247"/>
        <item x="130"/>
        <item x="269"/>
        <item x="533"/>
        <item x="265"/>
        <item x="63"/>
        <item x="399"/>
        <item x="239"/>
        <item x="540"/>
        <item x="109"/>
        <item x="298"/>
        <item x="222"/>
        <item x="230"/>
        <item x="284"/>
        <item x="254"/>
        <item x="275"/>
        <item x="99"/>
        <item x="76"/>
        <item x="545"/>
        <item x="7"/>
        <item x="31"/>
        <item x="432"/>
        <item x="236"/>
        <item x="245"/>
        <item x="189"/>
        <item x="331"/>
        <item x="187"/>
        <item x="106"/>
        <item x="125"/>
        <item x="478"/>
        <item x="281"/>
        <item x="172"/>
        <item x="271"/>
        <item x="264"/>
        <item x="303"/>
        <item x="266"/>
        <item x="489"/>
        <item x="318"/>
        <item x="120"/>
        <item x="23"/>
        <item x="394"/>
        <item x="146"/>
        <item x="398"/>
        <item x="397"/>
        <item x="353"/>
        <item x="291"/>
        <item x="472"/>
        <item x="89"/>
        <item x="491"/>
        <item x="499"/>
        <item x="37"/>
        <item x="379"/>
        <item x="80"/>
        <item x="250"/>
        <item x="336"/>
        <item x="479"/>
        <item x="419"/>
        <item x="441"/>
        <item x="363"/>
        <item x="246"/>
        <item x="506"/>
        <item x="78"/>
        <item x="505"/>
        <item x="417"/>
        <item x="154"/>
        <item x="101"/>
        <item x="241"/>
        <item x="60"/>
        <item x="446"/>
        <item x="274"/>
        <item x="258"/>
        <item x="81"/>
        <item x="381"/>
        <item x="518"/>
        <item x="488"/>
        <item x="343"/>
        <item x="371"/>
        <item x="512"/>
        <item x="409"/>
        <item x="131"/>
        <item x="132"/>
        <item x="231"/>
        <item x="34"/>
        <item x="364"/>
        <item x="503"/>
        <item x="257"/>
        <item x="117"/>
        <item x="61"/>
        <item x="453"/>
        <item x="186"/>
        <item x="296"/>
        <item x="243"/>
        <item x="151"/>
        <item x="25"/>
        <item x="313"/>
        <item x="139"/>
        <item x="494"/>
        <item x="305"/>
        <item x="452"/>
        <item x="96"/>
        <item x="435"/>
        <item x="175"/>
        <item x="16"/>
        <item x="492"/>
        <item x="455"/>
        <item x="467"/>
        <item x="468"/>
        <item x="29"/>
        <item x="351"/>
        <item x="249"/>
        <item x="430"/>
        <item x="220"/>
        <item x="240"/>
        <item x="460"/>
        <item x="188"/>
        <item x="90"/>
        <item x="508"/>
        <item x="59"/>
        <item x="251"/>
        <item x="517"/>
        <item x="395"/>
        <item x="176"/>
        <item x="538"/>
        <item x="429"/>
        <item x="299"/>
        <item x="465"/>
        <item x="513"/>
        <item x="33"/>
        <item x="177"/>
        <item x="229"/>
        <item x="320"/>
        <item x="458"/>
        <item x="118"/>
        <item x="368"/>
        <item x="145"/>
        <item x="354"/>
        <item x="237"/>
        <item x="69"/>
        <item x="370"/>
        <item x="199"/>
        <item x="270"/>
        <item x="294"/>
        <item x="277"/>
        <item x="158"/>
        <item x="92"/>
        <item x="376"/>
        <item x="328"/>
        <item x="414"/>
        <item x="48"/>
        <item x="306"/>
        <item x="411"/>
        <item x="424"/>
        <item x="523"/>
        <item x="352"/>
        <item x="260"/>
        <item x="482"/>
        <item x="421"/>
        <item x="302"/>
        <item x="268"/>
        <item x="385"/>
        <item x="72"/>
        <item x="338"/>
        <item x="164"/>
        <item x="272"/>
        <item x="431"/>
        <item x="259"/>
        <item x="543"/>
        <item x="334"/>
        <item x="428"/>
        <item x="255"/>
        <item x="44"/>
        <item x="534"/>
        <item x="362"/>
        <item x="531"/>
        <item x="357"/>
        <item x="487"/>
        <item x="448"/>
        <item x="366"/>
        <item x="325"/>
        <item x="410"/>
        <item x="79"/>
        <item x="311"/>
        <item x="528"/>
        <item x="278"/>
        <item x="166"/>
        <item x="463"/>
        <item x="287"/>
        <item x="374"/>
        <item x="426"/>
        <item x="147"/>
        <item x="238"/>
        <item x="309"/>
        <item x="173"/>
        <item x="433"/>
        <item x="522"/>
        <item x="389"/>
        <item x="365"/>
        <item x="537"/>
        <item x="207"/>
        <item x="135"/>
        <item x="337"/>
        <item x="167"/>
        <item x="168"/>
        <item x="312"/>
        <item x="496"/>
        <item x="169"/>
        <item x="449"/>
        <item x="402"/>
        <item x="407"/>
        <item x="461"/>
        <item x="384"/>
        <item x="202"/>
        <item x="359"/>
        <item x="378"/>
        <item x="211"/>
        <item x="181"/>
        <item x="548"/>
        <item x="500"/>
        <item x="457"/>
        <item x="547"/>
        <item x="476"/>
        <item x="136"/>
        <item x="542"/>
        <item x="408"/>
        <item x="403"/>
        <item x="437"/>
        <item x="475"/>
        <item x="400"/>
        <item x="314"/>
        <item x="209"/>
        <item x="486"/>
        <item x="466"/>
        <item x="292"/>
        <item x="213"/>
        <item x="339"/>
        <item x="317"/>
        <item x="519"/>
        <item x="546"/>
        <item x="413"/>
        <item x="155"/>
        <item x="401"/>
        <item x="445"/>
        <item x="498"/>
        <item x="214"/>
        <item x="549"/>
        <item x="439"/>
        <item x="447"/>
        <item x="510"/>
        <item x="485"/>
        <item x="184"/>
        <item x="194"/>
        <item x="527"/>
        <item x="450"/>
        <item x="529"/>
        <item x="372"/>
        <item x="396"/>
        <item x="367"/>
        <item x="375"/>
        <item x="525"/>
        <item x="279"/>
        <item x="308"/>
        <item x="346"/>
        <item x="456"/>
        <item x="544"/>
        <item x="322"/>
        <item x="369"/>
        <item x="406"/>
        <item x="360"/>
        <item x="355"/>
        <item x="483"/>
        <item x="425"/>
        <item x="515"/>
        <item x="386"/>
        <item x="495"/>
        <item x="454"/>
        <item x="215"/>
        <item x="462"/>
        <item x="183"/>
        <item x="235"/>
        <item x="422"/>
        <item x="290"/>
        <item x="206"/>
        <item x="133"/>
        <item x="380"/>
        <item x="190"/>
        <item x="451"/>
        <item x="524"/>
        <item x="470"/>
        <item x="208"/>
        <item x="340"/>
        <item x="493"/>
        <item x="477"/>
        <item x="526"/>
        <item x="358"/>
        <item x="282"/>
        <item x="100"/>
        <item x="289"/>
        <item x="521"/>
        <item x="442"/>
        <item x="333"/>
        <item x="329"/>
        <item x="415"/>
        <item x="514"/>
        <item x="373"/>
        <item x="444"/>
        <item x="263"/>
        <item x="113"/>
        <item x="170"/>
        <item x="464"/>
        <item x="356"/>
        <item x="536"/>
        <item x="459"/>
        <item x="507"/>
        <item x="412"/>
        <item x="35"/>
        <item x="436"/>
        <item x="49"/>
        <item x="481"/>
        <item x="65"/>
        <item x="198"/>
        <item x="438"/>
        <item x="219"/>
        <item x="217"/>
        <item x="43"/>
        <item x="427"/>
        <item x="345"/>
        <item x="73"/>
        <item x="516"/>
        <item x="501"/>
        <item x="383"/>
        <item x="469"/>
        <item x="98"/>
        <item x="138"/>
        <item x="443"/>
        <item x="88"/>
        <item x="497"/>
        <item x="174"/>
        <item x="391"/>
        <item x="440"/>
        <item x="416"/>
        <item x="75"/>
        <item x="323"/>
        <item x="327"/>
        <item x="162"/>
        <item x="47"/>
        <item x="152"/>
        <item x="192"/>
        <item x="19"/>
        <item x="110"/>
        <item x="262"/>
        <item x="200"/>
        <item x="91"/>
        <item x="490"/>
        <item x="180"/>
        <item x="15"/>
        <item x="148"/>
        <item x="13"/>
        <item x="418"/>
        <item x="434"/>
        <item x="20"/>
        <item x="87"/>
        <item x="185"/>
        <item x="67"/>
        <item x="38"/>
        <item x="182"/>
        <item x="153"/>
        <item x="201"/>
        <item x="178"/>
        <item x="56"/>
        <item x="134"/>
        <item x="28"/>
        <item x="74"/>
        <item x="195"/>
        <item x="142"/>
        <item x="62"/>
        <item x="196"/>
        <item x="77"/>
        <item x="161"/>
        <item x="159"/>
        <item x="55"/>
        <item x="45"/>
        <item x="473"/>
        <item x="52"/>
        <item x="171"/>
        <item x="85"/>
        <item x="51"/>
        <item x="53"/>
        <item x="121"/>
        <item x="40"/>
        <item x="26"/>
        <item x="191"/>
        <item x="193"/>
        <item x="137"/>
        <item x="348"/>
        <item x="224"/>
        <item x="64"/>
        <item x="502"/>
        <item x="115"/>
        <item x="212"/>
        <item x="140"/>
        <item x="165"/>
        <item x="102"/>
        <item x="129"/>
        <item x="160"/>
        <item x="126"/>
        <item t="default"/>
      </items>
    </pivotField>
    <pivotField showAll="0">
      <items count="17">
        <item x="0"/>
        <item x="1"/>
        <item x="2"/>
        <item x="3"/>
        <item x="4"/>
        <item x="5"/>
        <item x="6"/>
        <item x="7"/>
        <item x="8"/>
        <item x="9"/>
        <item x="10"/>
        <item x="11"/>
        <item x="12"/>
        <item x="13"/>
        <item x="14"/>
        <item x="15"/>
        <item t="default"/>
      </items>
    </pivotField>
    <pivotField showAll="0"/>
    <pivotField showAll="0"/>
    <pivotField showAll="0"/>
    <pivotField showAll="0"/>
    <pivotField showAll="0"/>
  </pivotFields>
  <rowFields count="1">
    <field x="1"/>
  </rowFields>
  <rowItems count="8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rowItems>
  <colItems count="1">
    <i/>
  </colItem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665FDD-EAB4-4694-A095-8411983AA01E}"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location ref="E29:F33" firstHeaderRow="1" firstDataRow="1" firstDataCol="1"/>
  <pivotFields count="10">
    <pivotField showAll="0"/>
    <pivotField dataField="1" showAll="0"/>
    <pivotField showAll="0">
      <items count="10">
        <item x="8"/>
        <item x="0"/>
        <item x="1"/>
        <item x="2"/>
        <item x="5"/>
        <item x="6"/>
        <item x="3"/>
        <item x="4"/>
        <item x="7"/>
        <item t="default"/>
      </items>
    </pivotField>
    <pivotField showAll="0"/>
    <pivotField showAll="0">
      <items count="17">
        <item x="0"/>
        <item x="1"/>
        <item x="2"/>
        <item x="3"/>
        <item x="4"/>
        <item x="5"/>
        <item x="6"/>
        <item x="7"/>
        <item x="8"/>
        <item x="9"/>
        <item x="10"/>
        <item x="11"/>
        <item x="12"/>
        <item x="13"/>
        <item x="14"/>
        <item x="15"/>
        <item t="default"/>
      </items>
    </pivotField>
    <pivotField showAll="0"/>
    <pivotField showAll="0"/>
    <pivotField axis="axisRow" showAll="0">
      <items count="5">
        <item x="3"/>
        <item x="2"/>
        <item x="0"/>
        <item x="1"/>
        <item t="default"/>
      </items>
    </pivotField>
    <pivotField showAll="0"/>
    <pivotField showAll="0"/>
  </pivotFields>
  <rowFields count="1">
    <field x="7"/>
  </rowFields>
  <rowItems count="4">
    <i>
      <x/>
    </i>
    <i>
      <x v="1"/>
    </i>
    <i>
      <x v="2"/>
    </i>
    <i>
      <x v="3"/>
    </i>
  </rowItems>
  <colItems count="1">
    <i/>
  </colItems>
  <dataFields count="1">
    <dataField name="Count of Product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769E9A-BEE2-43C1-9EE7-DD5B10E9ABB4}"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5" rowHeaderCaption="Price Range">
  <location ref="U3:V13" firstHeaderRow="1" firstDataRow="1" firstDataCol="1"/>
  <pivotFields count="10">
    <pivotField showAll="0"/>
    <pivotField dataField="1" showAll="0">
      <items count="830">
        <item x="592"/>
        <item x="81"/>
        <item x="251"/>
        <item x="282"/>
        <item x="388"/>
        <item x="823"/>
        <item x="86"/>
        <item x="129"/>
        <item x="31"/>
        <item x="787"/>
        <item x="324"/>
        <item x="16"/>
        <item x="694"/>
        <item x="801"/>
        <item x="594"/>
        <item x="649"/>
        <item x="599"/>
        <item x="663"/>
        <item x="727"/>
        <item x="526"/>
        <item x="767"/>
        <item x="728"/>
        <item x="520"/>
        <item x="632"/>
        <item x="805"/>
        <item x="524"/>
        <item x="552"/>
        <item x="119"/>
        <item x="785"/>
        <item x="160"/>
        <item x="331"/>
        <item x="349"/>
        <item x="390"/>
        <item x="163"/>
        <item x="38"/>
        <item x="620"/>
        <item x="679"/>
        <item x="448"/>
        <item x="690"/>
        <item x="151"/>
        <item x="112"/>
        <item x="30"/>
        <item x="341"/>
        <item x="97"/>
        <item x="63"/>
        <item x="529"/>
        <item x="725"/>
        <item x="491"/>
        <item x="44"/>
        <item x="139"/>
        <item x="339"/>
        <item x="123"/>
        <item x="99"/>
        <item x="77"/>
        <item x="89"/>
        <item x="33"/>
        <item x="730"/>
        <item x="120"/>
        <item x="78"/>
        <item x="8"/>
        <item x="142"/>
        <item x="811"/>
        <item x="132"/>
        <item x="128"/>
        <item x="652"/>
        <item x="40"/>
        <item x="23"/>
        <item x="162"/>
        <item x="19"/>
        <item x="25"/>
        <item x="109"/>
        <item x="1"/>
        <item x="206"/>
        <item x="18"/>
        <item x="35"/>
        <item x="696"/>
        <item x="105"/>
        <item x="226"/>
        <item x="396"/>
        <item x="401"/>
        <item x="716"/>
        <item x="360"/>
        <item x="400"/>
        <item x="792"/>
        <item x="689"/>
        <item x="719"/>
        <item x="634"/>
        <item x="462"/>
        <item x="136"/>
        <item x="114"/>
        <item x="585"/>
        <item x="589"/>
        <item x="706"/>
        <item x="610"/>
        <item x="633"/>
        <item x="551"/>
        <item x="502"/>
        <item x="534"/>
        <item x="608"/>
        <item x="497"/>
        <item x="821"/>
        <item x="509"/>
        <item x="672"/>
        <item x="510"/>
        <item x="614"/>
        <item x="791"/>
        <item x="646"/>
        <item x="493"/>
        <item x="90"/>
        <item x="460"/>
        <item x="74"/>
        <item x="154"/>
        <item x="485"/>
        <item x="657"/>
        <item x="84"/>
        <item x="104"/>
        <item x="326"/>
        <item x="266"/>
        <item x="182"/>
        <item x="243"/>
        <item x="96"/>
        <item x="220"/>
        <item x="53"/>
        <item x="403"/>
        <item x="167"/>
        <item x="377"/>
        <item x="3"/>
        <item x="177"/>
        <item x="200"/>
        <item x="665"/>
        <item x="813"/>
        <item x="540"/>
        <item x="735"/>
        <item x="781"/>
        <item x="544"/>
        <item x="287"/>
        <item x="276"/>
        <item x="433"/>
        <item x="279"/>
        <item x="350"/>
        <item x="607"/>
        <item x="379"/>
        <item x="545"/>
        <item x="533"/>
        <item x="776"/>
        <item x="538"/>
        <item x="739"/>
        <item x="527"/>
        <item x="574"/>
        <item x="631"/>
        <item x="564"/>
        <item x="127"/>
        <item x="444"/>
        <item x="780"/>
        <item x="102"/>
        <item x="337"/>
        <item x="417"/>
        <item x="425"/>
        <item x="469"/>
        <item x="481"/>
        <item x="771"/>
        <item x="682"/>
        <item x="459"/>
        <item x="437"/>
        <item x="483"/>
        <item x="115"/>
        <item x="789"/>
        <item x="482"/>
        <item x="299"/>
        <item x="289"/>
        <item x="452"/>
        <item x="338"/>
        <item x="46"/>
        <item x="784"/>
        <item x="693"/>
        <item x="712"/>
        <item x="479"/>
        <item x="368"/>
        <item x="461"/>
        <item x="421"/>
        <item x="281"/>
        <item x="311"/>
        <item x="320"/>
        <item x="581"/>
        <item x="69"/>
        <item x="611"/>
        <item x="407"/>
        <item x="586"/>
        <item x="503"/>
        <item x="125"/>
        <item x="68"/>
        <item x="738"/>
        <item x="539"/>
        <item x="806"/>
        <item x="688"/>
        <item x="673"/>
        <item x="625"/>
        <item x="66"/>
        <item x="359"/>
        <item x="381"/>
        <item x="110"/>
        <item x="669"/>
        <item x="133"/>
        <item x="380"/>
        <item x="62"/>
        <item x="277"/>
        <item x="294"/>
        <item x="278"/>
        <item x="697"/>
        <item x="318"/>
        <item x="291"/>
        <item x="367"/>
        <item x="29"/>
        <item x="409"/>
        <item x="661"/>
        <item x="353"/>
        <item x="431"/>
        <item x="424"/>
        <item x="194"/>
        <item x="330"/>
        <item x="312"/>
        <item x="393"/>
        <item x="280"/>
        <item x="12"/>
        <item x="264"/>
        <item x="370"/>
        <item x="796"/>
        <item x="812"/>
        <item x="363"/>
        <item x="325"/>
        <item x="704"/>
        <item x="87"/>
        <item x="70"/>
        <item x="183"/>
        <item x="778"/>
        <item x="238"/>
        <item x="636"/>
        <item x="394"/>
        <item x="397"/>
        <item x="640"/>
        <item x="308"/>
        <item x="751"/>
        <item x="378"/>
        <item x="654"/>
        <item x="164"/>
        <item x="434"/>
        <item x="742"/>
        <item x="815"/>
        <item x="601"/>
        <item x="549"/>
        <item x="593"/>
        <item x="668"/>
        <item x="295"/>
        <item x="347"/>
        <item x="157"/>
        <item x="439"/>
        <item x="606"/>
        <item x="391"/>
        <item x="645"/>
        <item x="191"/>
        <item x="346"/>
        <item x="184"/>
        <item x="166"/>
        <item x="186"/>
        <item x="50"/>
        <item x="259"/>
        <item x="15"/>
        <item x="27"/>
        <item x="470"/>
        <item x="321"/>
        <item x="773"/>
        <item x="675"/>
        <item x="85"/>
        <item x="249"/>
        <item x="61"/>
        <item x="554"/>
        <item x="362"/>
        <item x="298"/>
        <item x="365"/>
        <item x="208"/>
        <item x="468"/>
        <item x="57"/>
        <item x="795"/>
        <item x="494"/>
        <item x="210"/>
        <item x="723"/>
        <item x="743"/>
        <item x="691"/>
        <item x="604"/>
        <item x="506"/>
        <item x="717"/>
        <item x="709"/>
        <item x="628"/>
        <item x="755"/>
        <item x="523"/>
        <item x="519"/>
        <item x="504"/>
        <item x="804"/>
        <item x="684"/>
        <item x="761"/>
        <item x="466"/>
        <item x="543"/>
        <item x="726"/>
        <item x="615"/>
        <item x="817"/>
        <item x="122"/>
        <item x="584"/>
        <item x="76"/>
        <item x="597"/>
        <item x="613"/>
        <item x="678"/>
        <item x="316"/>
        <item x="292"/>
        <item x="429"/>
        <item x="467"/>
        <item x="408"/>
        <item x="454"/>
        <item x="427"/>
        <item x="475"/>
        <item x="211"/>
        <item x="284"/>
        <item x="274"/>
        <item x="484"/>
        <item x="273"/>
        <item x="570"/>
        <item x="358"/>
        <item x="617"/>
        <item x="799"/>
        <item x="685"/>
        <item x="79"/>
        <item x="569"/>
        <item x="562"/>
        <item x="677"/>
        <item x="819"/>
        <item x="463"/>
        <item x="810"/>
        <item x="514"/>
        <item x="664"/>
        <item x="683"/>
        <item x="710"/>
        <item x="718"/>
        <item x="686"/>
        <item x="651"/>
        <item x="415"/>
        <item x="348"/>
        <item x="488"/>
        <item x="759"/>
        <item x="383"/>
        <item x="575"/>
        <item x="722"/>
        <item x="698"/>
        <item x="476"/>
        <item x="749"/>
        <item x="757"/>
        <item x="244"/>
        <item x="192"/>
        <item x="199"/>
        <item x="216"/>
        <item x="203"/>
        <item x="187"/>
        <item x="222"/>
        <item x="155"/>
        <item x="64"/>
        <item x="404"/>
        <item x="323"/>
        <item x="178"/>
        <item x="345"/>
        <item x="332"/>
        <item x="748"/>
        <item x="626"/>
        <item x="340"/>
        <item x="98"/>
        <item x="809"/>
        <item x="746"/>
        <item x="507"/>
        <item x="577"/>
        <item x="705"/>
        <item x="681"/>
        <item x="612"/>
        <item x="707"/>
        <item x="71"/>
        <item x="219"/>
        <item x="265"/>
        <item x="392"/>
        <item x="750"/>
        <item x="568"/>
        <item x="820"/>
        <item x="598"/>
        <item x="644"/>
        <item x="406"/>
        <item x="822"/>
        <item x="758"/>
        <item x="83"/>
        <item x="754"/>
        <item x="134"/>
        <item x="775"/>
        <item x="701"/>
        <item x="560"/>
        <item x="235"/>
        <item x="800"/>
        <item x="72"/>
        <item x="39"/>
        <item x="255"/>
        <item x="272"/>
        <item x="55"/>
        <item x="131"/>
        <item x="58"/>
        <item x="816"/>
        <item x="257"/>
        <item x="146"/>
        <item x="426"/>
        <item x="486"/>
        <item x="369"/>
        <item x="412"/>
        <item x="138"/>
        <item x="11"/>
        <item x="741"/>
        <item x="825"/>
        <item x="794"/>
        <item x="650"/>
        <item x="511"/>
        <item x="512"/>
        <item x="508"/>
        <item x="765"/>
        <item x="561"/>
        <item x="807"/>
        <item x="671"/>
        <item x="774"/>
        <item x="797"/>
        <item x="563"/>
        <item x="587"/>
        <item x="245"/>
        <item x="699"/>
        <item x="317"/>
        <item x="268"/>
        <item x="372"/>
        <item x="336"/>
        <item x="386"/>
        <item x="60"/>
        <item x="135"/>
        <item x="779"/>
        <item x="732"/>
        <item x="82"/>
        <item x="405"/>
        <item x="150"/>
        <item x="566"/>
        <item x="158"/>
        <item x="352"/>
        <item x="760"/>
        <item x="550"/>
        <item x="783"/>
        <item x="375"/>
        <item x="692"/>
        <item x="307"/>
        <item x="207"/>
        <item x="432"/>
        <item x="6"/>
        <item x="168"/>
        <item x="256"/>
        <item x="803"/>
        <item x="10"/>
        <item x="9"/>
        <item x="602"/>
        <item x="720"/>
        <item x="556"/>
        <item x="616"/>
        <item x="263"/>
        <item x="43"/>
        <item x="798"/>
        <item x="505"/>
        <item x="714"/>
        <item x="670"/>
        <item x="623"/>
        <item x="218"/>
        <item x="687"/>
        <item x="680"/>
        <item x="231"/>
        <item x="107"/>
        <item x="232"/>
        <item x="747"/>
        <item x="826"/>
        <item x="711"/>
        <item x="149"/>
        <item x="827"/>
        <item x="215"/>
        <item x="253"/>
        <item x="322"/>
        <item x="364"/>
        <item x="175"/>
        <item x="234"/>
        <item x="242"/>
        <item x="176"/>
        <item x="521"/>
        <item x="300"/>
        <item x="478"/>
        <item x="389"/>
        <item x="205"/>
        <item x="241"/>
        <item x="171"/>
        <item x="170"/>
        <item x="233"/>
        <item x="17"/>
        <item x="237"/>
        <item x="217"/>
        <item x="196"/>
        <item x="213"/>
        <item x="45"/>
        <item x="627"/>
        <item x="457"/>
        <item x="547"/>
        <item x="531"/>
        <item x="737"/>
        <item x="553"/>
        <item x="500"/>
        <item x="752"/>
        <item x="458"/>
        <item x="306"/>
        <item x="721"/>
        <item x="355"/>
        <item x="480"/>
        <item x="351"/>
        <item x="453"/>
        <item x="435"/>
        <item x="472"/>
        <item x="399"/>
        <item x="658"/>
        <item x="655"/>
        <item x="557"/>
        <item x="555"/>
        <item x="814"/>
        <item x="824"/>
        <item x="595"/>
        <item x="518"/>
        <item x="532"/>
        <item x="700"/>
        <item x="559"/>
        <item x="525"/>
        <item x="643"/>
        <item x="522"/>
        <item x="579"/>
        <item x="769"/>
        <item x="639"/>
        <item x="629"/>
        <item x="296"/>
        <item x="489"/>
        <item x="495"/>
        <item x="516"/>
        <item x="498"/>
        <item x="565"/>
        <item x="734"/>
        <item x="473"/>
        <item x="402"/>
        <item x="47"/>
        <item x="262"/>
        <item x="248"/>
        <item x="250"/>
        <item x="258"/>
        <item x="106"/>
        <item x="808"/>
        <item x="588"/>
        <item x="73"/>
        <item x="382"/>
        <item x="275"/>
        <item x="373"/>
        <item x="42"/>
        <item x="450"/>
        <item x="4"/>
        <item x="111"/>
        <item x="572"/>
        <item x="702"/>
        <item x="828"/>
        <item x="496"/>
        <item x="515"/>
        <item x="541"/>
        <item x="571"/>
        <item x="582"/>
        <item x="782"/>
        <item x="733"/>
        <item x="530"/>
        <item x="674"/>
        <item x="548"/>
        <item x="605"/>
        <item x="517"/>
        <item x="793"/>
        <item x="501"/>
        <item x="398"/>
        <item x="144"/>
        <item x="260"/>
        <item x="713"/>
        <item x="159"/>
        <item x="230"/>
        <item x="180"/>
        <item x="22"/>
        <item x="221"/>
        <item x="5"/>
        <item x="310"/>
        <item x="357"/>
        <item x="423"/>
        <item x="513"/>
        <item x="740"/>
        <item x="756"/>
        <item x="446"/>
        <item x="195"/>
        <item x="198"/>
        <item x="212"/>
        <item x="130"/>
        <item x="91"/>
        <item x="447"/>
        <item x="344"/>
        <item x="385"/>
        <item x="334"/>
        <item x="181"/>
        <item x="190"/>
        <item x="193"/>
        <item x="188"/>
        <item x="172"/>
        <item x="197"/>
        <item x="169"/>
        <item x="173"/>
        <item x="229"/>
        <item x="236"/>
        <item x="225"/>
        <item x="189"/>
        <item x="41"/>
        <item x="428"/>
        <item x="161"/>
        <item x="591"/>
        <item x="75"/>
        <item x="387"/>
        <item x="630"/>
        <item x="667"/>
        <item x="471"/>
        <item x="416"/>
        <item x="333"/>
        <item x="535"/>
        <item x="635"/>
        <item x="410"/>
        <item x="442"/>
        <item x="315"/>
        <item x="118"/>
        <item x="731"/>
        <item x="580"/>
        <item x="80"/>
        <item x="753"/>
        <item x="744"/>
        <item x="441"/>
        <item x="438"/>
        <item x="223"/>
        <item x="202"/>
        <item x="179"/>
        <item x="14"/>
        <item x="21"/>
        <item x="267"/>
        <item x="366"/>
        <item x="185"/>
        <item x="174"/>
        <item x="293"/>
        <item x="328"/>
        <item x="288"/>
        <item x="354"/>
        <item x="314"/>
        <item x="121"/>
        <item x="451"/>
        <item x="283"/>
        <item x="465"/>
        <item x="695"/>
        <item x="156"/>
        <item x="499"/>
        <item x="247"/>
        <item x="436"/>
        <item x="542"/>
        <item x="736"/>
        <item x="93"/>
        <item x="270"/>
        <item x="600"/>
        <item x="52"/>
        <item x="456"/>
        <item x="124"/>
        <item x="528"/>
        <item x="724"/>
        <item x="117"/>
        <item x="413"/>
        <item x="94"/>
        <item x="2"/>
        <item x="246"/>
        <item x="24"/>
        <item x="254"/>
        <item x="214"/>
        <item x="269"/>
        <item x="95"/>
        <item x="141"/>
        <item x="165"/>
        <item x="297"/>
        <item x="204"/>
        <item x="492"/>
        <item x="653"/>
        <item x="745"/>
        <item x="764"/>
        <item x="659"/>
        <item x="788"/>
        <item x="418"/>
        <item x="660"/>
        <item x="126"/>
        <item x="224"/>
        <item x="487"/>
        <item x="49"/>
        <item x="583"/>
        <item x="647"/>
        <item x="92"/>
        <item x="153"/>
        <item x="818"/>
        <item x="286"/>
        <item x="777"/>
        <item x="449"/>
        <item x="376"/>
        <item x="356"/>
        <item x="116"/>
        <item x="36"/>
        <item x="603"/>
        <item x="140"/>
        <item x="48"/>
        <item x="762"/>
        <item x="148"/>
        <item x="239"/>
        <item x="227"/>
        <item x="662"/>
        <item x="573"/>
        <item x="772"/>
        <item x="101"/>
        <item x="147"/>
        <item x="13"/>
        <item x="252"/>
        <item x="676"/>
        <item x="618"/>
        <item x="137"/>
        <item x="290"/>
        <item x="32"/>
        <item x="301"/>
        <item x="329"/>
        <item x="313"/>
        <item x="26"/>
        <item x="335"/>
        <item x="319"/>
        <item x="477"/>
        <item x="7"/>
        <item x="766"/>
        <item x="143"/>
        <item x="414"/>
        <item x="228"/>
        <item x="422"/>
        <item x="384"/>
        <item x="201"/>
        <item x="103"/>
        <item x="240"/>
        <item x="209"/>
        <item x="576"/>
        <item x="770"/>
        <item x="537"/>
        <item x="703"/>
        <item x="621"/>
        <item x="641"/>
        <item x="558"/>
        <item x="490"/>
        <item x="590"/>
        <item x="708"/>
        <item x="656"/>
        <item x="768"/>
        <item x="624"/>
        <item x="609"/>
        <item x="395"/>
        <item x="619"/>
        <item x="790"/>
        <item x="596"/>
        <item x="546"/>
        <item x="638"/>
        <item x="67"/>
        <item x="34"/>
        <item x="411"/>
        <item x="145"/>
        <item x="56"/>
        <item x="113"/>
        <item x="54"/>
        <item x="65"/>
        <item x="0"/>
        <item x="51"/>
        <item x="445"/>
        <item x="28"/>
        <item x="261"/>
        <item x="37"/>
        <item x="361"/>
        <item x="371"/>
        <item x="420"/>
        <item x="578"/>
        <item x="622"/>
        <item x="443"/>
        <item x="567"/>
        <item x="802"/>
        <item x="666"/>
        <item x="729"/>
        <item x="637"/>
        <item x="642"/>
        <item x="786"/>
        <item x="536"/>
        <item x="108"/>
        <item x="302"/>
        <item x="455"/>
        <item x="464"/>
        <item x="59"/>
        <item x="305"/>
        <item x="343"/>
        <item x="88"/>
        <item x="304"/>
        <item x="342"/>
        <item x="309"/>
        <item x="285"/>
        <item x="271"/>
        <item x="419"/>
        <item x="474"/>
        <item x="327"/>
        <item x="100"/>
        <item x="430"/>
        <item x="763"/>
        <item x="374"/>
        <item x="440"/>
        <item x="303"/>
        <item x="152"/>
        <item x="20"/>
        <item x="715"/>
        <item x="648"/>
        <item t="default"/>
      </items>
    </pivotField>
    <pivotField showAll="0">
      <items count="10">
        <item x="8"/>
        <item x="0"/>
        <item x="1"/>
        <item x="2"/>
        <item x="5"/>
        <item x="6"/>
        <item x="3"/>
        <item x="4"/>
        <item x="7"/>
        <item t="default"/>
      </items>
    </pivotField>
    <pivotField showAll="0"/>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4"/>
  </rowFields>
  <rowItems count="10">
    <i>
      <x v="14"/>
    </i>
    <i>
      <x v="9"/>
    </i>
    <i>
      <x v="8"/>
    </i>
    <i>
      <x v="7"/>
    </i>
    <i>
      <x v="6"/>
    </i>
    <i>
      <x v="5"/>
    </i>
    <i>
      <x v="4"/>
    </i>
    <i>
      <x v="3"/>
    </i>
    <i>
      <x v="2"/>
    </i>
    <i>
      <x v="1"/>
    </i>
  </rowItems>
  <colItems count="1">
    <i/>
  </colItems>
  <dataFields count="1">
    <dataField name="Count of Product Name" fld="1" subtotal="count" baseField="0" baseItem="0"/>
  </dataFields>
  <formats count="1">
    <format dxfId="2">
      <pivotArea dataOnly="0" labelOnly="1" fieldPosition="0">
        <references count="1">
          <reference field="4" count="0"/>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556C4B-F847-432C-982F-08552BE90D17}"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location ref="P15:Q489" firstHeaderRow="1" firstDataRow="1" firstDataCol="1"/>
  <pivotFields count="10">
    <pivotField showAll="0"/>
    <pivotField axis="axisRow" showAll="0" measureFilter="1">
      <items count="830">
        <item x="592"/>
        <item x="81"/>
        <item x="251"/>
        <item x="282"/>
        <item x="388"/>
        <item x="823"/>
        <item x="86"/>
        <item x="129"/>
        <item x="31"/>
        <item x="787"/>
        <item x="324"/>
        <item x="16"/>
        <item x="694"/>
        <item x="801"/>
        <item x="594"/>
        <item x="649"/>
        <item x="599"/>
        <item x="663"/>
        <item x="727"/>
        <item x="526"/>
        <item x="767"/>
        <item x="728"/>
        <item x="520"/>
        <item x="632"/>
        <item x="805"/>
        <item x="524"/>
        <item x="552"/>
        <item x="119"/>
        <item x="785"/>
        <item x="160"/>
        <item x="331"/>
        <item x="349"/>
        <item x="390"/>
        <item x="163"/>
        <item x="38"/>
        <item x="620"/>
        <item x="679"/>
        <item x="448"/>
        <item x="690"/>
        <item x="151"/>
        <item x="112"/>
        <item x="30"/>
        <item x="341"/>
        <item x="97"/>
        <item x="63"/>
        <item x="529"/>
        <item x="725"/>
        <item x="491"/>
        <item x="44"/>
        <item x="139"/>
        <item x="339"/>
        <item x="123"/>
        <item x="99"/>
        <item x="77"/>
        <item x="89"/>
        <item x="33"/>
        <item x="730"/>
        <item x="120"/>
        <item x="78"/>
        <item x="8"/>
        <item x="142"/>
        <item x="811"/>
        <item x="132"/>
        <item x="128"/>
        <item x="652"/>
        <item x="40"/>
        <item x="23"/>
        <item x="162"/>
        <item x="19"/>
        <item x="25"/>
        <item x="109"/>
        <item x="1"/>
        <item x="206"/>
        <item x="18"/>
        <item x="35"/>
        <item x="696"/>
        <item x="105"/>
        <item x="226"/>
        <item x="396"/>
        <item x="401"/>
        <item x="716"/>
        <item x="360"/>
        <item x="400"/>
        <item x="792"/>
        <item x="689"/>
        <item x="719"/>
        <item x="634"/>
        <item x="462"/>
        <item x="136"/>
        <item x="114"/>
        <item x="585"/>
        <item x="589"/>
        <item x="706"/>
        <item x="610"/>
        <item x="633"/>
        <item x="551"/>
        <item x="502"/>
        <item x="534"/>
        <item x="608"/>
        <item x="497"/>
        <item x="821"/>
        <item x="509"/>
        <item x="672"/>
        <item x="510"/>
        <item x="614"/>
        <item x="791"/>
        <item x="646"/>
        <item x="493"/>
        <item x="90"/>
        <item x="460"/>
        <item x="74"/>
        <item x="154"/>
        <item x="485"/>
        <item x="657"/>
        <item x="84"/>
        <item x="104"/>
        <item x="326"/>
        <item x="266"/>
        <item x="182"/>
        <item x="243"/>
        <item x="96"/>
        <item x="220"/>
        <item x="53"/>
        <item x="403"/>
        <item x="167"/>
        <item x="377"/>
        <item x="3"/>
        <item x="177"/>
        <item x="200"/>
        <item x="665"/>
        <item x="813"/>
        <item x="540"/>
        <item x="735"/>
        <item x="781"/>
        <item x="544"/>
        <item x="287"/>
        <item x="276"/>
        <item x="433"/>
        <item x="279"/>
        <item x="350"/>
        <item x="607"/>
        <item x="379"/>
        <item x="545"/>
        <item x="533"/>
        <item x="776"/>
        <item x="538"/>
        <item x="739"/>
        <item x="527"/>
        <item x="574"/>
        <item x="631"/>
        <item x="564"/>
        <item x="127"/>
        <item x="444"/>
        <item x="780"/>
        <item x="102"/>
        <item x="337"/>
        <item x="417"/>
        <item x="425"/>
        <item x="469"/>
        <item x="481"/>
        <item x="771"/>
        <item x="682"/>
        <item x="459"/>
        <item x="437"/>
        <item x="483"/>
        <item x="115"/>
        <item x="789"/>
        <item x="482"/>
        <item x="299"/>
        <item x="289"/>
        <item x="452"/>
        <item x="338"/>
        <item x="46"/>
        <item x="784"/>
        <item x="693"/>
        <item x="712"/>
        <item x="479"/>
        <item x="368"/>
        <item x="461"/>
        <item x="421"/>
        <item x="281"/>
        <item x="311"/>
        <item x="320"/>
        <item x="581"/>
        <item x="69"/>
        <item x="611"/>
        <item x="407"/>
        <item x="586"/>
        <item x="503"/>
        <item x="125"/>
        <item x="68"/>
        <item x="738"/>
        <item x="539"/>
        <item x="806"/>
        <item x="688"/>
        <item x="673"/>
        <item x="625"/>
        <item x="66"/>
        <item x="359"/>
        <item x="381"/>
        <item x="110"/>
        <item x="669"/>
        <item x="133"/>
        <item x="380"/>
        <item x="62"/>
        <item x="277"/>
        <item x="294"/>
        <item x="278"/>
        <item x="697"/>
        <item x="318"/>
        <item x="291"/>
        <item x="367"/>
        <item x="29"/>
        <item x="409"/>
        <item x="661"/>
        <item x="353"/>
        <item x="431"/>
        <item x="424"/>
        <item x="194"/>
        <item x="330"/>
        <item x="312"/>
        <item x="393"/>
        <item x="280"/>
        <item x="12"/>
        <item x="264"/>
        <item x="370"/>
        <item x="796"/>
        <item x="812"/>
        <item x="363"/>
        <item x="325"/>
        <item x="704"/>
        <item x="87"/>
        <item x="70"/>
        <item x="183"/>
        <item x="778"/>
        <item x="238"/>
        <item x="636"/>
        <item x="394"/>
        <item x="397"/>
        <item x="640"/>
        <item x="308"/>
        <item x="751"/>
        <item x="378"/>
        <item x="654"/>
        <item x="164"/>
        <item x="434"/>
        <item x="742"/>
        <item x="815"/>
        <item x="601"/>
        <item x="549"/>
        <item x="593"/>
        <item x="668"/>
        <item x="295"/>
        <item x="347"/>
        <item x="157"/>
        <item x="439"/>
        <item x="606"/>
        <item x="391"/>
        <item x="645"/>
        <item x="191"/>
        <item x="346"/>
        <item x="184"/>
        <item x="166"/>
        <item x="186"/>
        <item x="50"/>
        <item x="259"/>
        <item x="15"/>
        <item x="27"/>
        <item x="470"/>
        <item x="321"/>
        <item x="773"/>
        <item x="675"/>
        <item x="85"/>
        <item x="249"/>
        <item x="61"/>
        <item x="554"/>
        <item x="362"/>
        <item x="298"/>
        <item x="365"/>
        <item x="208"/>
        <item x="468"/>
        <item x="57"/>
        <item x="795"/>
        <item x="494"/>
        <item x="210"/>
        <item x="723"/>
        <item x="743"/>
        <item x="691"/>
        <item x="604"/>
        <item x="506"/>
        <item x="717"/>
        <item x="709"/>
        <item x="628"/>
        <item x="755"/>
        <item x="523"/>
        <item x="519"/>
        <item x="504"/>
        <item x="804"/>
        <item x="684"/>
        <item x="761"/>
        <item x="466"/>
        <item x="543"/>
        <item x="726"/>
        <item x="615"/>
        <item x="817"/>
        <item x="122"/>
        <item x="584"/>
        <item x="76"/>
        <item x="597"/>
        <item x="613"/>
        <item x="678"/>
        <item x="316"/>
        <item x="292"/>
        <item x="429"/>
        <item x="467"/>
        <item x="408"/>
        <item x="454"/>
        <item x="427"/>
        <item x="475"/>
        <item x="211"/>
        <item x="284"/>
        <item x="274"/>
        <item x="484"/>
        <item x="273"/>
        <item x="570"/>
        <item x="358"/>
        <item x="617"/>
        <item x="799"/>
        <item x="685"/>
        <item x="79"/>
        <item x="569"/>
        <item x="562"/>
        <item x="677"/>
        <item x="819"/>
        <item x="463"/>
        <item x="810"/>
        <item x="514"/>
        <item x="664"/>
        <item x="683"/>
        <item x="710"/>
        <item x="718"/>
        <item x="686"/>
        <item x="651"/>
        <item x="415"/>
        <item x="348"/>
        <item x="488"/>
        <item x="759"/>
        <item x="383"/>
        <item x="575"/>
        <item x="722"/>
        <item x="698"/>
        <item x="476"/>
        <item x="749"/>
        <item x="757"/>
        <item x="244"/>
        <item x="192"/>
        <item x="199"/>
        <item x="216"/>
        <item x="203"/>
        <item x="187"/>
        <item x="222"/>
        <item x="155"/>
        <item x="64"/>
        <item x="404"/>
        <item x="323"/>
        <item x="178"/>
        <item x="345"/>
        <item x="332"/>
        <item x="748"/>
        <item x="626"/>
        <item x="340"/>
        <item x="98"/>
        <item x="809"/>
        <item x="746"/>
        <item x="507"/>
        <item x="577"/>
        <item x="705"/>
        <item x="681"/>
        <item x="612"/>
        <item x="707"/>
        <item x="71"/>
        <item x="219"/>
        <item x="265"/>
        <item x="392"/>
        <item x="750"/>
        <item x="568"/>
        <item x="820"/>
        <item x="598"/>
        <item x="644"/>
        <item x="406"/>
        <item x="822"/>
        <item x="758"/>
        <item x="83"/>
        <item x="754"/>
        <item x="134"/>
        <item x="775"/>
        <item x="701"/>
        <item x="560"/>
        <item x="235"/>
        <item x="800"/>
        <item x="72"/>
        <item x="39"/>
        <item x="255"/>
        <item x="272"/>
        <item x="55"/>
        <item x="131"/>
        <item x="58"/>
        <item x="816"/>
        <item x="257"/>
        <item x="146"/>
        <item x="426"/>
        <item x="486"/>
        <item x="369"/>
        <item x="412"/>
        <item x="138"/>
        <item x="11"/>
        <item x="741"/>
        <item x="825"/>
        <item x="794"/>
        <item x="650"/>
        <item x="511"/>
        <item x="512"/>
        <item x="508"/>
        <item x="765"/>
        <item x="561"/>
        <item x="807"/>
        <item x="671"/>
        <item x="774"/>
        <item x="797"/>
        <item x="563"/>
        <item x="587"/>
        <item x="245"/>
        <item x="699"/>
        <item x="317"/>
        <item x="268"/>
        <item x="372"/>
        <item x="336"/>
        <item x="386"/>
        <item x="60"/>
        <item x="135"/>
        <item x="779"/>
        <item x="732"/>
        <item x="82"/>
        <item x="405"/>
        <item x="150"/>
        <item x="566"/>
        <item x="158"/>
        <item x="352"/>
        <item x="760"/>
        <item x="550"/>
        <item x="783"/>
        <item x="375"/>
        <item x="692"/>
        <item x="307"/>
        <item x="207"/>
        <item x="432"/>
        <item x="6"/>
        <item x="168"/>
        <item x="256"/>
        <item x="803"/>
        <item x="10"/>
        <item x="9"/>
        <item x="602"/>
        <item x="720"/>
        <item x="556"/>
        <item x="616"/>
        <item x="263"/>
        <item x="43"/>
        <item x="798"/>
        <item x="505"/>
        <item x="714"/>
        <item x="670"/>
        <item x="623"/>
        <item x="218"/>
        <item x="687"/>
        <item x="680"/>
        <item x="231"/>
        <item x="107"/>
        <item x="232"/>
        <item x="747"/>
        <item x="826"/>
        <item x="711"/>
        <item x="149"/>
        <item x="827"/>
        <item x="215"/>
        <item x="253"/>
        <item x="322"/>
        <item x="364"/>
        <item x="175"/>
        <item x="234"/>
        <item x="242"/>
        <item x="176"/>
        <item x="521"/>
        <item x="300"/>
        <item x="478"/>
        <item x="389"/>
        <item x="205"/>
        <item x="241"/>
        <item x="171"/>
        <item x="170"/>
        <item x="233"/>
        <item x="17"/>
        <item x="237"/>
        <item x="217"/>
        <item x="196"/>
        <item x="213"/>
        <item x="45"/>
        <item x="627"/>
        <item x="457"/>
        <item x="547"/>
        <item x="531"/>
        <item x="737"/>
        <item x="553"/>
        <item x="500"/>
        <item x="752"/>
        <item x="458"/>
        <item x="306"/>
        <item x="721"/>
        <item x="355"/>
        <item x="480"/>
        <item x="351"/>
        <item x="453"/>
        <item x="435"/>
        <item x="472"/>
        <item x="399"/>
        <item x="658"/>
        <item x="655"/>
        <item x="557"/>
        <item x="555"/>
        <item x="814"/>
        <item x="824"/>
        <item x="595"/>
        <item x="518"/>
        <item x="532"/>
        <item x="700"/>
        <item x="559"/>
        <item x="525"/>
        <item x="643"/>
        <item x="522"/>
        <item x="579"/>
        <item x="769"/>
        <item x="639"/>
        <item x="629"/>
        <item x="296"/>
        <item x="489"/>
        <item x="495"/>
        <item x="516"/>
        <item x="498"/>
        <item x="565"/>
        <item x="734"/>
        <item x="473"/>
        <item x="402"/>
        <item x="47"/>
        <item x="262"/>
        <item x="248"/>
        <item x="250"/>
        <item x="258"/>
        <item x="106"/>
        <item x="808"/>
        <item x="588"/>
        <item x="73"/>
        <item x="382"/>
        <item x="275"/>
        <item x="373"/>
        <item x="42"/>
        <item x="450"/>
        <item x="4"/>
        <item x="111"/>
        <item x="572"/>
        <item x="702"/>
        <item x="828"/>
        <item x="496"/>
        <item x="515"/>
        <item x="541"/>
        <item x="571"/>
        <item x="582"/>
        <item x="782"/>
        <item x="733"/>
        <item x="530"/>
        <item x="674"/>
        <item x="548"/>
        <item x="605"/>
        <item x="517"/>
        <item x="793"/>
        <item x="501"/>
        <item x="398"/>
        <item x="144"/>
        <item x="260"/>
        <item x="713"/>
        <item x="159"/>
        <item x="230"/>
        <item x="180"/>
        <item x="22"/>
        <item x="221"/>
        <item x="5"/>
        <item x="310"/>
        <item x="357"/>
        <item x="423"/>
        <item x="513"/>
        <item x="740"/>
        <item x="756"/>
        <item x="446"/>
        <item x="195"/>
        <item x="198"/>
        <item x="212"/>
        <item x="130"/>
        <item x="91"/>
        <item x="447"/>
        <item x="344"/>
        <item x="385"/>
        <item x="334"/>
        <item x="181"/>
        <item x="190"/>
        <item x="193"/>
        <item x="188"/>
        <item x="172"/>
        <item x="197"/>
        <item x="169"/>
        <item x="173"/>
        <item x="229"/>
        <item x="236"/>
        <item x="225"/>
        <item x="189"/>
        <item x="41"/>
        <item x="428"/>
        <item x="161"/>
        <item x="591"/>
        <item x="75"/>
        <item x="387"/>
        <item x="630"/>
        <item x="667"/>
        <item x="471"/>
        <item x="416"/>
        <item x="333"/>
        <item x="535"/>
        <item x="635"/>
        <item x="410"/>
        <item x="442"/>
        <item x="315"/>
        <item x="118"/>
        <item x="731"/>
        <item x="580"/>
        <item x="80"/>
        <item x="753"/>
        <item x="744"/>
        <item x="441"/>
        <item x="438"/>
        <item x="223"/>
        <item x="202"/>
        <item x="179"/>
        <item x="14"/>
        <item x="21"/>
        <item x="267"/>
        <item x="366"/>
        <item x="185"/>
        <item x="174"/>
        <item x="293"/>
        <item x="328"/>
        <item x="288"/>
        <item x="354"/>
        <item x="314"/>
        <item x="121"/>
        <item x="451"/>
        <item x="283"/>
        <item x="465"/>
        <item x="695"/>
        <item x="156"/>
        <item x="499"/>
        <item x="247"/>
        <item x="436"/>
        <item x="542"/>
        <item x="736"/>
        <item x="93"/>
        <item x="270"/>
        <item x="600"/>
        <item x="52"/>
        <item x="456"/>
        <item x="124"/>
        <item x="528"/>
        <item x="724"/>
        <item x="117"/>
        <item x="413"/>
        <item x="94"/>
        <item x="2"/>
        <item x="246"/>
        <item x="24"/>
        <item x="254"/>
        <item x="214"/>
        <item x="269"/>
        <item x="95"/>
        <item x="141"/>
        <item x="165"/>
        <item x="297"/>
        <item x="204"/>
        <item x="492"/>
        <item x="653"/>
        <item x="745"/>
        <item x="764"/>
        <item x="659"/>
        <item x="788"/>
        <item x="418"/>
        <item x="660"/>
        <item x="126"/>
        <item x="224"/>
        <item x="487"/>
        <item x="49"/>
        <item x="583"/>
        <item x="647"/>
        <item x="92"/>
        <item x="153"/>
        <item x="818"/>
        <item x="286"/>
        <item x="777"/>
        <item x="449"/>
        <item x="376"/>
        <item x="356"/>
        <item x="116"/>
        <item x="36"/>
        <item x="603"/>
        <item x="140"/>
        <item x="48"/>
        <item x="762"/>
        <item x="148"/>
        <item x="239"/>
        <item x="227"/>
        <item x="662"/>
        <item x="573"/>
        <item x="772"/>
        <item x="101"/>
        <item x="147"/>
        <item x="13"/>
        <item x="252"/>
        <item x="676"/>
        <item x="618"/>
        <item x="137"/>
        <item x="290"/>
        <item x="32"/>
        <item x="301"/>
        <item x="329"/>
        <item x="313"/>
        <item x="26"/>
        <item x="335"/>
        <item x="319"/>
        <item x="477"/>
        <item x="7"/>
        <item x="766"/>
        <item x="143"/>
        <item x="414"/>
        <item x="228"/>
        <item x="422"/>
        <item x="384"/>
        <item x="201"/>
        <item x="103"/>
        <item x="240"/>
        <item x="209"/>
        <item x="576"/>
        <item x="770"/>
        <item x="537"/>
        <item x="703"/>
        <item x="621"/>
        <item x="641"/>
        <item x="558"/>
        <item x="490"/>
        <item x="590"/>
        <item x="708"/>
        <item x="656"/>
        <item x="768"/>
        <item x="624"/>
        <item x="609"/>
        <item x="395"/>
        <item x="619"/>
        <item x="790"/>
        <item x="596"/>
        <item x="546"/>
        <item x="638"/>
        <item x="67"/>
        <item x="34"/>
        <item x="411"/>
        <item x="145"/>
        <item x="56"/>
        <item x="113"/>
        <item x="54"/>
        <item x="65"/>
        <item x="0"/>
        <item x="51"/>
        <item x="445"/>
        <item x="28"/>
        <item x="261"/>
        <item x="37"/>
        <item x="361"/>
        <item x="371"/>
        <item x="420"/>
        <item x="578"/>
        <item x="622"/>
        <item x="443"/>
        <item x="567"/>
        <item x="802"/>
        <item x="666"/>
        <item x="729"/>
        <item x="637"/>
        <item x="642"/>
        <item x="786"/>
        <item x="536"/>
        <item x="108"/>
        <item x="302"/>
        <item x="455"/>
        <item x="464"/>
        <item x="59"/>
        <item x="305"/>
        <item x="343"/>
        <item x="88"/>
        <item x="304"/>
        <item x="342"/>
        <item x="309"/>
        <item x="285"/>
        <item x="271"/>
        <item x="419"/>
        <item x="474"/>
        <item x="327"/>
        <item x="100"/>
        <item x="430"/>
        <item x="763"/>
        <item x="374"/>
        <item x="440"/>
        <item x="303"/>
        <item x="152"/>
        <item x="20"/>
        <item x="715"/>
        <item x="648"/>
        <item t="default"/>
      </items>
    </pivotField>
    <pivotField showAll="0">
      <items count="10">
        <item x="8"/>
        <item x="0"/>
        <item x="1"/>
        <item x="2"/>
        <item x="5"/>
        <item x="6"/>
        <item x="3"/>
        <item x="4"/>
        <item x="7"/>
        <item t="default"/>
      </items>
    </pivotField>
    <pivotField showAll="0"/>
    <pivotField showAll="0">
      <items count="17">
        <item x="0"/>
        <item x="1"/>
        <item x="2"/>
        <item x="3"/>
        <item x="4"/>
        <item x="5"/>
        <item x="6"/>
        <item x="7"/>
        <item x="8"/>
        <item x="9"/>
        <item x="10"/>
        <item x="11"/>
        <item x="12"/>
        <item x="13"/>
        <item x="14"/>
        <item x="15"/>
        <item t="default"/>
      </items>
    </pivotField>
    <pivotField dataField="1" showAll="0"/>
    <pivotField showAll="0"/>
    <pivotField showAll="0"/>
    <pivotField showAll="0"/>
    <pivotField showAll="0"/>
  </pivotFields>
  <rowFields count="1">
    <field x="1"/>
  </rowFields>
  <rowItems count="474">
    <i>
      <x/>
    </i>
    <i>
      <x v="1"/>
    </i>
    <i>
      <x v="2"/>
    </i>
    <i>
      <x v="5"/>
    </i>
    <i>
      <x v="6"/>
    </i>
    <i>
      <x v="7"/>
    </i>
    <i>
      <x v="8"/>
    </i>
    <i>
      <x v="9"/>
    </i>
    <i>
      <x v="10"/>
    </i>
    <i>
      <x v="11"/>
    </i>
    <i>
      <x v="13"/>
    </i>
    <i>
      <x v="14"/>
    </i>
    <i>
      <x v="15"/>
    </i>
    <i>
      <x v="18"/>
    </i>
    <i>
      <x v="19"/>
    </i>
    <i>
      <x v="22"/>
    </i>
    <i>
      <x v="27"/>
    </i>
    <i>
      <x v="29"/>
    </i>
    <i>
      <x v="31"/>
    </i>
    <i>
      <x v="33"/>
    </i>
    <i>
      <x v="34"/>
    </i>
    <i>
      <x v="35"/>
    </i>
    <i>
      <x v="38"/>
    </i>
    <i>
      <x v="40"/>
    </i>
    <i>
      <x v="41"/>
    </i>
    <i>
      <x v="42"/>
    </i>
    <i>
      <x v="44"/>
    </i>
    <i>
      <x v="46"/>
    </i>
    <i>
      <x v="47"/>
    </i>
    <i>
      <x v="48"/>
    </i>
    <i>
      <x v="49"/>
    </i>
    <i>
      <x v="50"/>
    </i>
    <i>
      <x v="51"/>
    </i>
    <i>
      <x v="52"/>
    </i>
    <i>
      <x v="53"/>
    </i>
    <i>
      <x v="55"/>
    </i>
    <i>
      <x v="57"/>
    </i>
    <i>
      <x v="58"/>
    </i>
    <i>
      <x v="59"/>
    </i>
    <i>
      <x v="60"/>
    </i>
    <i>
      <x v="62"/>
    </i>
    <i>
      <x v="63"/>
    </i>
    <i>
      <x v="65"/>
    </i>
    <i>
      <x v="66"/>
    </i>
    <i>
      <x v="67"/>
    </i>
    <i>
      <x v="68"/>
    </i>
    <i>
      <x v="69"/>
    </i>
    <i>
      <x v="70"/>
    </i>
    <i>
      <x v="71"/>
    </i>
    <i>
      <x v="72"/>
    </i>
    <i>
      <x v="73"/>
    </i>
    <i>
      <x v="74"/>
    </i>
    <i>
      <x v="77"/>
    </i>
    <i>
      <x v="78"/>
    </i>
    <i>
      <x v="79"/>
    </i>
    <i>
      <x v="83"/>
    </i>
    <i>
      <x v="84"/>
    </i>
    <i>
      <x v="87"/>
    </i>
    <i>
      <x v="88"/>
    </i>
    <i>
      <x v="89"/>
    </i>
    <i>
      <x v="92"/>
    </i>
    <i>
      <x v="95"/>
    </i>
    <i>
      <x v="96"/>
    </i>
    <i>
      <x v="99"/>
    </i>
    <i>
      <x v="107"/>
    </i>
    <i>
      <x v="108"/>
    </i>
    <i>
      <x v="110"/>
    </i>
    <i>
      <x v="111"/>
    </i>
    <i>
      <x v="112"/>
    </i>
    <i>
      <x v="114"/>
    </i>
    <i>
      <x v="117"/>
    </i>
    <i>
      <x v="118"/>
    </i>
    <i>
      <x v="119"/>
    </i>
    <i>
      <x v="120"/>
    </i>
    <i>
      <x v="121"/>
    </i>
    <i>
      <x v="122"/>
    </i>
    <i>
      <x v="123"/>
    </i>
    <i>
      <x v="124"/>
    </i>
    <i>
      <x v="125"/>
    </i>
    <i>
      <x v="126"/>
    </i>
    <i>
      <x v="127"/>
    </i>
    <i>
      <x v="128"/>
    </i>
    <i>
      <x v="132"/>
    </i>
    <i>
      <x v="135"/>
    </i>
    <i>
      <x v="136"/>
    </i>
    <i>
      <x v="137"/>
    </i>
    <i>
      <x v="138"/>
    </i>
    <i>
      <x v="142"/>
    </i>
    <i>
      <x v="144"/>
    </i>
    <i>
      <x v="150"/>
    </i>
    <i>
      <x v="154"/>
    </i>
    <i>
      <x v="155"/>
    </i>
    <i>
      <x v="160"/>
    </i>
    <i>
      <x v="161"/>
    </i>
    <i>
      <x v="165"/>
    </i>
    <i>
      <x v="167"/>
    </i>
    <i>
      <x v="172"/>
    </i>
    <i>
      <x v="175"/>
    </i>
    <i>
      <x v="182"/>
    </i>
    <i>
      <x v="183"/>
    </i>
    <i>
      <x v="184"/>
    </i>
    <i>
      <x v="185"/>
    </i>
    <i>
      <x v="186"/>
    </i>
    <i>
      <x v="187"/>
    </i>
    <i>
      <x v="189"/>
    </i>
    <i>
      <x v="190"/>
    </i>
    <i>
      <x v="192"/>
    </i>
    <i>
      <x v="197"/>
    </i>
    <i>
      <x v="199"/>
    </i>
    <i>
      <x v="200"/>
    </i>
    <i>
      <x v="201"/>
    </i>
    <i>
      <x v="203"/>
    </i>
    <i>
      <x v="204"/>
    </i>
    <i>
      <x v="205"/>
    </i>
    <i>
      <x v="206"/>
    </i>
    <i>
      <x v="207"/>
    </i>
    <i>
      <x v="208"/>
    </i>
    <i>
      <x v="210"/>
    </i>
    <i>
      <x v="211"/>
    </i>
    <i>
      <x v="212"/>
    </i>
    <i>
      <x v="213"/>
    </i>
    <i>
      <x v="214"/>
    </i>
    <i>
      <x v="223"/>
    </i>
    <i>
      <x v="224"/>
    </i>
    <i>
      <x v="225"/>
    </i>
    <i>
      <x v="226"/>
    </i>
    <i>
      <x v="227"/>
    </i>
    <i>
      <x v="230"/>
    </i>
    <i>
      <x v="232"/>
    </i>
    <i>
      <x v="233"/>
    </i>
    <i>
      <x v="234"/>
    </i>
    <i>
      <x v="235"/>
    </i>
    <i>
      <x v="242"/>
    </i>
    <i>
      <x v="251"/>
    </i>
    <i>
      <x v="254"/>
    </i>
    <i>
      <x v="258"/>
    </i>
    <i>
      <x v="259"/>
    </i>
    <i>
      <x v="260"/>
    </i>
    <i>
      <x v="261"/>
    </i>
    <i>
      <x v="262"/>
    </i>
    <i>
      <x v="263"/>
    </i>
    <i>
      <x v="264"/>
    </i>
    <i>
      <x v="265"/>
    </i>
    <i>
      <x v="266"/>
    </i>
    <i>
      <x v="267"/>
    </i>
    <i>
      <x v="271"/>
    </i>
    <i>
      <x v="273"/>
    </i>
    <i>
      <x v="274"/>
    </i>
    <i>
      <x v="275"/>
    </i>
    <i>
      <x v="276"/>
    </i>
    <i>
      <x v="277"/>
    </i>
    <i>
      <x v="278"/>
    </i>
    <i>
      <x v="279"/>
    </i>
    <i>
      <x v="280"/>
    </i>
    <i>
      <x v="281"/>
    </i>
    <i>
      <x v="285"/>
    </i>
    <i>
      <x v="288"/>
    </i>
    <i>
      <x v="292"/>
    </i>
    <i>
      <x v="294"/>
    </i>
    <i>
      <x v="298"/>
    </i>
    <i>
      <x v="300"/>
    </i>
    <i>
      <x v="301"/>
    </i>
    <i>
      <x v="303"/>
    </i>
    <i>
      <x v="305"/>
    </i>
    <i>
      <x v="306"/>
    </i>
    <i>
      <x v="307"/>
    </i>
    <i>
      <x v="308"/>
    </i>
    <i>
      <x v="314"/>
    </i>
    <i>
      <x v="318"/>
    </i>
    <i>
      <x v="319"/>
    </i>
    <i>
      <x v="320"/>
    </i>
    <i>
      <x v="321"/>
    </i>
    <i>
      <x v="322"/>
    </i>
    <i>
      <x v="323"/>
    </i>
    <i>
      <x v="325"/>
    </i>
    <i>
      <x v="326"/>
    </i>
    <i>
      <x v="327"/>
    </i>
    <i>
      <x v="328"/>
    </i>
    <i>
      <x v="329"/>
    </i>
    <i>
      <x v="331"/>
    </i>
    <i>
      <x v="332"/>
    </i>
    <i>
      <x v="334"/>
    </i>
    <i>
      <x v="336"/>
    </i>
    <i>
      <x v="337"/>
    </i>
    <i>
      <x v="341"/>
    </i>
    <i>
      <x v="342"/>
    </i>
    <i>
      <x v="343"/>
    </i>
    <i>
      <x v="344"/>
    </i>
    <i>
      <x v="345"/>
    </i>
    <i>
      <x v="346"/>
    </i>
    <i>
      <x v="347"/>
    </i>
    <i>
      <x v="348"/>
    </i>
    <i>
      <x v="350"/>
    </i>
    <i>
      <x v="352"/>
    </i>
    <i>
      <x v="353"/>
    </i>
    <i>
      <x v="354"/>
    </i>
    <i>
      <x v="357"/>
    </i>
    <i>
      <x v="358"/>
    </i>
    <i>
      <x v="362"/>
    </i>
    <i>
      <x v="363"/>
    </i>
    <i>
      <x v="364"/>
    </i>
    <i>
      <x v="365"/>
    </i>
    <i>
      <x v="366"/>
    </i>
    <i>
      <x v="368"/>
    </i>
    <i>
      <x v="369"/>
    </i>
    <i>
      <x v="370"/>
    </i>
    <i>
      <x v="371"/>
    </i>
    <i>
      <x v="374"/>
    </i>
    <i>
      <x v="375"/>
    </i>
    <i>
      <x v="378"/>
    </i>
    <i>
      <x v="379"/>
    </i>
    <i>
      <x v="380"/>
    </i>
    <i>
      <x v="381"/>
    </i>
    <i>
      <x v="382"/>
    </i>
    <i>
      <x v="384"/>
    </i>
    <i>
      <x v="386"/>
    </i>
    <i>
      <x v="389"/>
    </i>
    <i>
      <x v="390"/>
    </i>
    <i>
      <x v="392"/>
    </i>
    <i>
      <x v="393"/>
    </i>
    <i>
      <x v="395"/>
    </i>
    <i>
      <x v="397"/>
    </i>
    <i>
      <x v="398"/>
    </i>
    <i>
      <x v="400"/>
    </i>
    <i>
      <x v="401"/>
    </i>
    <i>
      <x v="402"/>
    </i>
    <i>
      <x v="403"/>
    </i>
    <i>
      <x v="404"/>
    </i>
    <i>
      <x v="405"/>
    </i>
    <i>
      <x v="406"/>
    </i>
    <i>
      <x v="409"/>
    </i>
    <i>
      <x v="410"/>
    </i>
    <i>
      <x v="412"/>
    </i>
    <i>
      <x v="413"/>
    </i>
    <i>
      <x v="415"/>
    </i>
    <i>
      <x v="417"/>
    </i>
    <i>
      <x v="419"/>
    </i>
    <i>
      <x v="421"/>
    </i>
    <i>
      <x v="422"/>
    </i>
    <i>
      <x v="424"/>
    </i>
    <i>
      <x v="425"/>
    </i>
    <i>
      <x v="426"/>
    </i>
    <i>
      <x v="428"/>
    </i>
    <i>
      <x v="429"/>
    </i>
    <i>
      <x v="434"/>
    </i>
    <i>
      <x v="436"/>
    </i>
    <i>
      <x v="438"/>
    </i>
    <i>
      <x v="439"/>
    </i>
    <i>
      <x v="440"/>
    </i>
    <i>
      <x v="441"/>
    </i>
    <i>
      <x v="443"/>
    </i>
    <i>
      <x v="444"/>
    </i>
    <i>
      <x v="447"/>
    </i>
    <i>
      <x v="448"/>
    </i>
    <i>
      <x v="449"/>
    </i>
    <i>
      <x v="452"/>
    </i>
    <i>
      <x v="453"/>
    </i>
    <i>
      <x v="456"/>
    </i>
    <i>
      <x v="457"/>
    </i>
    <i>
      <x v="460"/>
    </i>
    <i>
      <x v="461"/>
    </i>
    <i>
      <x v="463"/>
    </i>
    <i>
      <x v="466"/>
    </i>
    <i>
      <x v="468"/>
    </i>
    <i>
      <x v="469"/>
    </i>
    <i>
      <x v="472"/>
    </i>
    <i>
      <x v="474"/>
    </i>
    <i>
      <x v="475"/>
    </i>
    <i>
      <x v="476"/>
    </i>
    <i>
      <x v="477"/>
    </i>
    <i>
      <x v="478"/>
    </i>
    <i>
      <x v="480"/>
    </i>
    <i>
      <x v="481"/>
    </i>
    <i>
      <x v="482"/>
    </i>
    <i>
      <x v="483"/>
    </i>
    <i>
      <x v="484"/>
    </i>
    <i>
      <x v="486"/>
    </i>
    <i>
      <x v="487"/>
    </i>
    <i>
      <x v="488"/>
    </i>
    <i>
      <x v="489"/>
    </i>
    <i>
      <x v="491"/>
    </i>
    <i>
      <x v="492"/>
    </i>
    <i>
      <x v="493"/>
    </i>
    <i>
      <x v="501"/>
    </i>
    <i>
      <x v="502"/>
    </i>
    <i>
      <x v="506"/>
    </i>
    <i>
      <x v="510"/>
    </i>
    <i>
      <x v="523"/>
    </i>
    <i>
      <x v="525"/>
    </i>
    <i>
      <x v="532"/>
    </i>
    <i>
      <x v="541"/>
    </i>
    <i>
      <x v="544"/>
    </i>
    <i>
      <x v="545"/>
    </i>
    <i>
      <x v="546"/>
    </i>
    <i>
      <x v="547"/>
    </i>
    <i>
      <x v="549"/>
    </i>
    <i>
      <x v="552"/>
    </i>
    <i>
      <x v="555"/>
    </i>
    <i>
      <x v="556"/>
    </i>
    <i>
      <x v="559"/>
    </i>
    <i>
      <x v="560"/>
    </i>
    <i>
      <x v="562"/>
    </i>
    <i>
      <x v="564"/>
    </i>
    <i>
      <x v="565"/>
    </i>
    <i>
      <x v="566"/>
    </i>
    <i>
      <x v="567"/>
    </i>
    <i>
      <x v="568"/>
    </i>
    <i>
      <x v="571"/>
    </i>
    <i>
      <x v="572"/>
    </i>
    <i>
      <x v="580"/>
    </i>
    <i>
      <x v="581"/>
    </i>
    <i>
      <x v="582"/>
    </i>
    <i>
      <x v="583"/>
    </i>
    <i>
      <x v="584"/>
    </i>
    <i>
      <x v="585"/>
    </i>
    <i>
      <x v="586"/>
    </i>
    <i>
      <x v="587"/>
    </i>
    <i>
      <x v="588"/>
    </i>
    <i>
      <x v="589"/>
    </i>
    <i>
      <x v="590"/>
    </i>
    <i>
      <x v="591"/>
    </i>
    <i>
      <x v="592"/>
    </i>
    <i>
      <x v="593"/>
    </i>
    <i>
      <x v="594"/>
    </i>
    <i>
      <x v="595"/>
    </i>
    <i>
      <x v="596"/>
    </i>
    <i>
      <x v="598"/>
    </i>
    <i>
      <x v="599"/>
    </i>
    <i>
      <x v="601"/>
    </i>
    <i>
      <x v="603"/>
    </i>
    <i>
      <x v="607"/>
    </i>
    <i>
      <x v="610"/>
    </i>
    <i>
      <x v="616"/>
    </i>
    <i>
      <x v="623"/>
    </i>
    <i>
      <x v="625"/>
    </i>
    <i>
      <x v="627"/>
    </i>
    <i>
      <x v="629"/>
    </i>
    <i>
      <x v="631"/>
    </i>
    <i>
      <x v="632"/>
    </i>
    <i>
      <x v="633"/>
    </i>
    <i>
      <x v="634"/>
    </i>
    <i>
      <x v="635"/>
    </i>
    <i>
      <x v="636"/>
    </i>
    <i>
      <x v="637"/>
    </i>
    <i>
      <x v="638"/>
    </i>
    <i>
      <x v="639"/>
    </i>
    <i>
      <x v="640"/>
    </i>
    <i>
      <x v="641"/>
    </i>
    <i>
      <x v="642"/>
    </i>
    <i>
      <x v="643"/>
    </i>
    <i>
      <x v="644"/>
    </i>
    <i>
      <x v="645"/>
    </i>
    <i>
      <x v="648"/>
    </i>
    <i>
      <x v="649"/>
    </i>
    <i>
      <x v="650"/>
    </i>
    <i>
      <x v="652"/>
    </i>
    <i>
      <x v="653"/>
    </i>
    <i>
      <x v="654"/>
    </i>
    <i>
      <x v="655"/>
    </i>
    <i>
      <x v="656"/>
    </i>
    <i>
      <x v="657"/>
    </i>
    <i>
      <x v="658"/>
    </i>
    <i>
      <x v="659"/>
    </i>
    <i>
      <x v="660"/>
    </i>
    <i>
      <x v="661"/>
    </i>
    <i>
      <x v="662"/>
    </i>
    <i>
      <x v="665"/>
    </i>
    <i>
      <x v="666"/>
    </i>
    <i>
      <x v="667"/>
    </i>
    <i>
      <x v="668"/>
    </i>
    <i>
      <x v="669"/>
    </i>
    <i>
      <x v="670"/>
    </i>
    <i>
      <x v="671"/>
    </i>
    <i>
      <x v="672"/>
    </i>
    <i>
      <x v="673"/>
    </i>
    <i>
      <x v="675"/>
    </i>
    <i>
      <x v="676"/>
    </i>
    <i>
      <x v="677"/>
    </i>
    <i>
      <x v="678"/>
    </i>
    <i>
      <x v="680"/>
    </i>
    <i>
      <x v="682"/>
    </i>
    <i>
      <x v="683"/>
    </i>
    <i>
      <x v="684"/>
    </i>
    <i>
      <x v="685"/>
    </i>
    <i>
      <x v="687"/>
    </i>
    <i>
      <x v="689"/>
    </i>
    <i>
      <x v="690"/>
    </i>
    <i>
      <x v="691"/>
    </i>
    <i>
      <x v="692"/>
    </i>
    <i>
      <x v="693"/>
    </i>
    <i>
      <x v="694"/>
    </i>
    <i>
      <x v="695"/>
    </i>
    <i>
      <x v="697"/>
    </i>
    <i>
      <x v="698"/>
    </i>
    <i>
      <x v="700"/>
    </i>
    <i>
      <x v="702"/>
    </i>
    <i>
      <x v="703"/>
    </i>
    <i>
      <x v="704"/>
    </i>
    <i>
      <x v="705"/>
    </i>
    <i>
      <x v="708"/>
    </i>
    <i>
      <x v="709"/>
    </i>
    <i>
      <x v="711"/>
    </i>
    <i>
      <x v="713"/>
    </i>
    <i>
      <x v="715"/>
    </i>
    <i>
      <x v="717"/>
    </i>
    <i>
      <x v="719"/>
    </i>
    <i>
      <x v="720"/>
    </i>
    <i>
      <x v="721"/>
    </i>
    <i>
      <x v="722"/>
    </i>
    <i>
      <x v="727"/>
    </i>
    <i>
      <x v="728"/>
    </i>
    <i>
      <x v="729"/>
    </i>
    <i>
      <x v="730"/>
    </i>
    <i>
      <x v="731"/>
    </i>
    <i>
      <x v="732"/>
    </i>
    <i>
      <x v="735"/>
    </i>
    <i>
      <x v="736"/>
    </i>
    <i>
      <x v="737"/>
    </i>
    <i>
      <x v="740"/>
    </i>
    <i>
      <x v="741"/>
    </i>
    <i>
      <x v="743"/>
    </i>
    <i>
      <x v="744"/>
    </i>
    <i>
      <x v="746"/>
    </i>
    <i>
      <x v="747"/>
    </i>
    <i>
      <x v="748"/>
    </i>
    <i>
      <x v="749"/>
    </i>
    <i>
      <x v="750"/>
    </i>
    <i>
      <x v="751"/>
    </i>
    <i>
      <x v="752"/>
    </i>
    <i>
      <x v="753"/>
    </i>
    <i>
      <x v="754"/>
    </i>
    <i>
      <x v="762"/>
    </i>
    <i>
      <x v="768"/>
    </i>
    <i>
      <x v="774"/>
    </i>
    <i>
      <x v="775"/>
    </i>
    <i>
      <x v="776"/>
    </i>
    <i>
      <x v="778"/>
    </i>
    <i>
      <x v="779"/>
    </i>
    <i>
      <x v="780"/>
    </i>
    <i>
      <x v="781"/>
    </i>
    <i>
      <x v="782"/>
    </i>
    <i>
      <x v="783"/>
    </i>
    <i>
      <x v="784"/>
    </i>
    <i>
      <x v="785"/>
    </i>
    <i>
      <x v="786"/>
    </i>
    <i>
      <x v="787"/>
    </i>
    <i>
      <x v="788"/>
    </i>
    <i>
      <x v="789"/>
    </i>
    <i>
      <x v="791"/>
    </i>
    <i>
      <x v="792"/>
    </i>
    <i>
      <x v="793"/>
    </i>
    <i>
      <x v="794"/>
    </i>
    <i>
      <x v="799"/>
    </i>
    <i>
      <x v="801"/>
    </i>
    <i>
      <x v="802"/>
    </i>
    <i>
      <x v="808"/>
    </i>
    <i>
      <x v="809"/>
    </i>
    <i>
      <x v="810"/>
    </i>
    <i>
      <x v="812"/>
    </i>
    <i>
      <x v="813"/>
    </i>
    <i>
      <x v="814"/>
    </i>
    <i>
      <x v="815"/>
    </i>
    <i>
      <x v="816"/>
    </i>
    <i>
      <x v="817"/>
    </i>
    <i>
      <x v="818"/>
    </i>
    <i>
      <x v="819"/>
    </i>
    <i>
      <x v="820"/>
    </i>
    <i>
      <x v="821"/>
    </i>
    <i>
      <x v="822"/>
    </i>
    <i>
      <x v="823"/>
    </i>
    <i>
      <x v="824"/>
    </i>
    <i>
      <x v="826"/>
    </i>
    <i>
      <x v="827"/>
    </i>
    <i>
      <x v="828"/>
    </i>
  </rowItems>
  <colItems count="1">
    <i/>
  </colItems>
  <dataFields count="1">
    <dataField name="Sum of discount_percentage" fld="5" baseField="0" baseItem="0"/>
  </dataFields>
  <formats count="3">
    <format dxfId="13">
      <pivotArea collapsedLevelsAreSubtotals="1" fieldPosition="0">
        <references count="1">
          <reference field="1" count="1">
            <x v="687"/>
          </reference>
        </references>
      </pivotArea>
    </format>
    <format dxfId="14">
      <pivotArea outline="0" collapsedLevelsAreSubtotals="1" fieldPosition="0"/>
    </format>
    <format dxfId="15">
      <pivotArea dataOnly="0" labelOnly="1" outline="0" axis="axisValues" fieldPosition="0"/>
    </format>
  </formats>
  <pivotTableStyleInfo name="PivotStyleLight16" showRowHeaders="1" showColHeaders="1" showRowStripes="0" showColStripes="0" showLastColumn="1"/>
  <filters count="1">
    <filter fld="1" type="valueGreaterThanOrEqual" evalOrder="-1" id="2" iMeasureFld="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9C3436-CFBD-4F36-8AFC-62940E3325DF}"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4">
  <location ref="A15:B24" firstHeaderRow="1" firstDataRow="1" firstDataCol="1"/>
  <pivotFields count="10">
    <pivotField showAll="0"/>
    <pivotField showAll="0"/>
    <pivotField axis="axisRow" showAll="0" sortType="descending">
      <items count="10">
        <item x="8"/>
        <item x="0"/>
        <item x="1"/>
        <item x="2"/>
        <item x="5"/>
        <item x="6"/>
        <item x="3"/>
        <item x="4"/>
        <item x="7"/>
        <item t="default"/>
      </items>
      <autoSortScope>
        <pivotArea dataOnly="0" outline="0" fieldPosition="0">
          <references count="1">
            <reference field="4294967294" count="1" selected="0">
              <x v="0"/>
            </reference>
          </references>
        </pivotArea>
      </autoSortScope>
    </pivotField>
    <pivotField showAll="0"/>
    <pivotField showAll="0">
      <items count="17">
        <item x="0"/>
        <item x="1"/>
        <item x="2"/>
        <item x="3"/>
        <item x="4"/>
        <item x="5"/>
        <item x="6"/>
        <item x="7"/>
        <item x="8"/>
        <item x="9"/>
        <item x="10"/>
        <item x="11"/>
        <item x="12"/>
        <item x="13"/>
        <item x="14"/>
        <item x="15"/>
        <item t="default"/>
      </items>
    </pivotField>
    <pivotField showAll="0"/>
    <pivotField dataField="1" showAll="0"/>
    <pivotField showAll="0"/>
    <pivotField showAll="0"/>
    <pivotField showAll="0"/>
  </pivotFields>
  <rowFields count="1">
    <field x="2"/>
  </rowFields>
  <rowItems count="9">
    <i>
      <x v="3"/>
    </i>
    <i>
      <x v="2"/>
    </i>
    <i>
      <x v="4"/>
    </i>
    <i>
      <x v="7"/>
    </i>
    <i>
      <x v="6"/>
    </i>
    <i>
      <x v="5"/>
    </i>
    <i>
      <x/>
    </i>
    <i>
      <x v="8"/>
    </i>
    <i>
      <x v="1"/>
    </i>
  </rowItems>
  <colItems count="1">
    <i/>
  </colItems>
  <dataFields count="1">
    <dataField name="Count of rating" fld="6" subtotal="count" baseField="2" baseItem="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7B235A-55A4-47E0-A3C1-082253F3EC9B}"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location ref="J3:K9" firstHeaderRow="1" firstDataRow="1" firstDataCol="1"/>
  <pivotFields count="10">
    <pivotField showAll="0"/>
    <pivotField axis="axisRow" showAll="0" measureFilter="1" sortType="descending">
      <items count="830">
        <item x="592"/>
        <item x="81"/>
        <item x="251"/>
        <item x="282"/>
        <item x="388"/>
        <item x="823"/>
        <item x="86"/>
        <item x="129"/>
        <item x="31"/>
        <item x="787"/>
        <item x="324"/>
        <item x="16"/>
        <item x="694"/>
        <item x="801"/>
        <item x="594"/>
        <item x="649"/>
        <item x="599"/>
        <item x="663"/>
        <item x="727"/>
        <item x="526"/>
        <item x="767"/>
        <item x="728"/>
        <item x="520"/>
        <item x="632"/>
        <item x="805"/>
        <item x="524"/>
        <item x="552"/>
        <item x="119"/>
        <item x="785"/>
        <item x="160"/>
        <item x="331"/>
        <item x="349"/>
        <item x="390"/>
        <item x="163"/>
        <item x="38"/>
        <item x="620"/>
        <item x="679"/>
        <item x="448"/>
        <item x="690"/>
        <item x="151"/>
        <item x="112"/>
        <item x="30"/>
        <item x="341"/>
        <item x="97"/>
        <item x="63"/>
        <item x="529"/>
        <item x="725"/>
        <item x="491"/>
        <item x="44"/>
        <item x="139"/>
        <item x="339"/>
        <item x="123"/>
        <item x="99"/>
        <item x="77"/>
        <item x="89"/>
        <item x="33"/>
        <item x="730"/>
        <item x="120"/>
        <item x="78"/>
        <item x="8"/>
        <item x="142"/>
        <item x="811"/>
        <item x="132"/>
        <item x="128"/>
        <item x="652"/>
        <item x="40"/>
        <item x="23"/>
        <item x="162"/>
        <item x="19"/>
        <item x="25"/>
        <item x="109"/>
        <item x="1"/>
        <item x="206"/>
        <item x="18"/>
        <item x="35"/>
        <item x="696"/>
        <item x="105"/>
        <item x="226"/>
        <item x="396"/>
        <item x="401"/>
        <item x="716"/>
        <item x="360"/>
        <item x="400"/>
        <item x="792"/>
        <item x="689"/>
        <item x="719"/>
        <item x="634"/>
        <item x="462"/>
        <item x="136"/>
        <item x="114"/>
        <item x="585"/>
        <item x="589"/>
        <item x="706"/>
        <item x="610"/>
        <item x="633"/>
        <item x="551"/>
        <item x="502"/>
        <item x="534"/>
        <item x="608"/>
        <item x="497"/>
        <item x="821"/>
        <item x="509"/>
        <item x="672"/>
        <item x="510"/>
        <item x="614"/>
        <item x="791"/>
        <item x="646"/>
        <item x="493"/>
        <item x="90"/>
        <item x="460"/>
        <item x="74"/>
        <item x="154"/>
        <item x="485"/>
        <item x="657"/>
        <item x="84"/>
        <item x="104"/>
        <item x="326"/>
        <item x="266"/>
        <item x="182"/>
        <item x="243"/>
        <item x="96"/>
        <item x="220"/>
        <item x="53"/>
        <item x="403"/>
        <item x="167"/>
        <item x="377"/>
        <item x="3"/>
        <item x="177"/>
        <item x="200"/>
        <item x="665"/>
        <item x="813"/>
        <item x="540"/>
        <item x="735"/>
        <item x="781"/>
        <item x="544"/>
        <item x="287"/>
        <item x="276"/>
        <item x="433"/>
        <item x="279"/>
        <item x="350"/>
        <item x="607"/>
        <item x="379"/>
        <item x="545"/>
        <item x="533"/>
        <item x="776"/>
        <item x="538"/>
        <item x="739"/>
        <item x="527"/>
        <item x="574"/>
        <item x="631"/>
        <item x="564"/>
        <item x="127"/>
        <item x="444"/>
        <item x="780"/>
        <item x="102"/>
        <item x="337"/>
        <item x="417"/>
        <item x="425"/>
        <item x="469"/>
        <item x="481"/>
        <item x="771"/>
        <item x="682"/>
        <item x="459"/>
        <item x="437"/>
        <item x="483"/>
        <item x="115"/>
        <item x="789"/>
        <item x="482"/>
        <item x="299"/>
        <item x="289"/>
        <item x="452"/>
        <item x="338"/>
        <item x="46"/>
        <item x="784"/>
        <item x="693"/>
        <item x="712"/>
        <item x="479"/>
        <item x="368"/>
        <item x="461"/>
        <item x="421"/>
        <item x="281"/>
        <item x="311"/>
        <item x="320"/>
        <item x="581"/>
        <item x="69"/>
        <item x="611"/>
        <item x="407"/>
        <item x="586"/>
        <item x="503"/>
        <item x="125"/>
        <item x="68"/>
        <item x="738"/>
        <item x="539"/>
        <item x="806"/>
        <item x="688"/>
        <item x="673"/>
        <item x="625"/>
        <item x="66"/>
        <item x="359"/>
        <item x="381"/>
        <item x="110"/>
        <item x="669"/>
        <item x="133"/>
        <item x="380"/>
        <item x="62"/>
        <item x="277"/>
        <item x="294"/>
        <item x="278"/>
        <item x="697"/>
        <item x="318"/>
        <item x="291"/>
        <item x="367"/>
        <item x="29"/>
        <item x="409"/>
        <item x="661"/>
        <item x="353"/>
        <item x="431"/>
        <item x="424"/>
        <item x="194"/>
        <item x="330"/>
        <item x="312"/>
        <item x="393"/>
        <item x="280"/>
        <item x="12"/>
        <item x="264"/>
        <item x="370"/>
        <item x="796"/>
        <item x="812"/>
        <item x="363"/>
        <item x="325"/>
        <item x="704"/>
        <item x="87"/>
        <item x="70"/>
        <item x="183"/>
        <item x="778"/>
        <item x="238"/>
        <item x="636"/>
        <item x="394"/>
        <item x="397"/>
        <item x="640"/>
        <item x="308"/>
        <item x="751"/>
        <item x="378"/>
        <item x="654"/>
        <item x="164"/>
        <item x="434"/>
        <item x="742"/>
        <item x="815"/>
        <item x="601"/>
        <item x="549"/>
        <item x="593"/>
        <item x="668"/>
        <item x="295"/>
        <item x="347"/>
        <item x="157"/>
        <item x="439"/>
        <item x="606"/>
        <item x="391"/>
        <item x="645"/>
        <item x="191"/>
        <item x="346"/>
        <item x="184"/>
        <item x="166"/>
        <item x="186"/>
        <item x="50"/>
        <item x="259"/>
        <item x="15"/>
        <item x="27"/>
        <item x="470"/>
        <item x="321"/>
        <item x="773"/>
        <item x="675"/>
        <item x="85"/>
        <item x="249"/>
        <item x="61"/>
        <item x="554"/>
        <item x="362"/>
        <item x="298"/>
        <item x="365"/>
        <item x="208"/>
        <item x="468"/>
        <item x="57"/>
        <item x="795"/>
        <item x="494"/>
        <item x="210"/>
        <item x="723"/>
        <item x="743"/>
        <item x="691"/>
        <item x="604"/>
        <item x="506"/>
        <item x="717"/>
        <item x="709"/>
        <item x="628"/>
        <item x="755"/>
        <item x="523"/>
        <item x="519"/>
        <item x="504"/>
        <item x="804"/>
        <item x="684"/>
        <item x="761"/>
        <item x="466"/>
        <item x="543"/>
        <item x="726"/>
        <item x="615"/>
        <item x="817"/>
        <item x="122"/>
        <item x="584"/>
        <item x="76"/>
        <item x="597"/>
        <item x="613"/>
        <item x="678"/>
        <item x="316"/>
        <item x="292"/>
        <item x="429"/>
        <item x="467"/>
        <item x="408"/>
        <item x="454"/>
        <item x="427"/>
        <item x="475"/>
        <item x="211"/>
        <item x="284"/>
        <item x="274"/>
        <item x="484"/>
        <item x="273"/>
        <item x="570"/>
        <item x="358"/>
        <item x="617"/>
        <item x="799"/>
        <item x="685"/>
        <item x="79"/>
        <item x="569"/>
        <item x="562"/>
        <item x="677"/>
        <item x="819"/>
        <item x="463"/>
        <item x="810"/>
        <item x="514"/>
        <item x="664"/>
        <item x="683"/>
        <item x="710"/>
        <item x="718"/>
        <item x="686"/>
        <item x="651"/>
        <item x="415"/>
        <item x="348"/>
        <item x="488"/>
        <item x="759"/>
        <item x="383"/>
        <item x="575"/>
        <item x="722"/>
        <item x="698"/>
        <item x="476"/>
        <item x="749"/>
        <item x="757"/>
        <item x="244"/>
        <item x="192"/>
        <item x="199"/>
        <item x="216"/>
        <item x="203"/>
        <item x="187"/>
        <item x="222"/>
        <item x="155"/>
        <item x="64"/>
        <item x="404"/>
        <item x="323"/>
        <item x="178"/>
        <item x="345"/>
        <item x="332"/>
        <item x="748"/>
        <item x="626"/>
        <item x="340"/>
        <item x="98"/>
        <item x="809"/>
        <item x="746"/>
        <item x="507"/>
        <item x="577"/>
        <item x="705"/>
        <item x="681"/>
        <item x="612"/>
        <item x="707"/>
        <item x="71"/>
        <item x="219"/>
        <item x="265"/>
        <item x="392"/>
        <item x="750"/>
        <item x="568"/>
        <item x="820"/>
        <item x="598"/>
        <item x="644"/>
        <item x="406"/>
        <item x="822"/>
        <item x="758"/>
        <item x="83"/>
        <item x="754"/>
        <item x="134"/>
        <item x="775"/>
        <item x="701"/>
        <item x="560"/>
        <item x="235"/>
        <item x="800"/>
        <item x="72"/>
        <item x="39"/>
        <item x="255"/>
        <item x="272"/>
        <item x="55"/>
        <item x="131"/>
        <item x="58"/>
        <item x="816"/>
        <item x="257"/>
        <item x="146"/>
        <item x="426"/>
        <item x="486"/>
        <item x="369"/>
        <item x="412"/>
        <item x="138"/>
        <item x="11"/>
        <item x="741"/>
        <item x="825"/>
        <item x="794"/>
        <item x="650"/>
        <item x="511"/>
        <item x="512"/>
        <item x="508"/>
        <item x="765"/>
        <item x="561"/>
        <item x="807"/>
        <item x="671"/>
        <item x="774"/>
        <item x="797"/>
        <item x="563"/>
        <item x="587"/>
        <item x="245"/>
        <item x="699"/>
        <item x="317"/>
        <item x="268"/>
        <item x="372"/>
        <item x="336"/>
        <item x="386"/>
        <item x="60"/>
        <item x="135"/>
        <item x="779"/>
        <item x="732"/>
        <item x="82"/>
        <item x="405"/>
        <item x="150"/>
        <item x="566"/>
        <item x="158"/>
        <item x="352"/>
        <item x="760"/>
        <item x="550"/>
        <item x="783"/>
        <item x="375"/>
        <item x="692"/>
        <item x="307"/>
        <item x="207"/>
        <item x="432"/>
        <item x="6"/>
        <item x="168"/>
        <item x="256"/>
        <item x="803"/>
        <item x="10"/>
        <item x="9"/>
        <item x="602"/>
        <item x="720"/>
        <item x="556"/>
        <item x="616"/>
        <item x="263"/>
        <item x="43"/>
        <item x="798"/>
        <item x="505"/>
        <item x="714"/>
        <item x="670"/>
        <item x="623"/>
        <item x="218"/>
        <item x="687"/>
        <item x="680"/>
        <item x="231"/>
        <item x="107"/>
        <item x="232"/>
        <item x="747"/>
        <item x="826"/>
        <item x="711"/>
        <item x="149"/>
        <item x="827"/>
        <item x="215"/>
        <item x="253"/>
        <item x="322"/>
        <item x="364"/>
        <item x="175"/>
        <item x="234"/>
        <item x="242"/>
        <item x="176"/>
        <item x="521"/>
        <item x="300"/>
        <item x="478"/>
        <item x="389"/>
        <item x="205"/>
        <item x="241"/>
        <item x="171"/>
        <item x="170"/>
        <item x="233"/>
        <item x="17"/>
        <item x="237"/>
        <item x="217"/>
        <item x="196"/>
        <item x="213"/>
        <item x="45"/>
        <item x="627"/>
        <item x="457"/>
        <item x="547"/>
        <item x="531"/>
        <item x="737"/>
        <item x="553"/>
        <item x="500"/>
        <item x="752"/>
        <item x="458"/>
        <item x="306"/>
        <item x="721"/>
        <item x="355"/>
        <item x="480"/>
        <item x="351"/>
        <item x="453"/>
        <item x="435"/>
        <item x="472"/>
        <item x="399"/>
        <item x="658"/>
        <item x="655"/>
        <item x="557"/>
        <item x="555"/>
        <item x="814"/>
        <item x="824"/>
        <item x="595"/>
        <item x="518"/>
        <item x="532"/>
        <item x="700"/>
        <item x="559"/>
        <item x="525"/>
        <item x="643"/>
        <item x="522"/>
        <item x="579"/>
        <item x="769"/>
        <item x="639"/>
        <item x="629"/>
        <item x="296"/>
        <item x="489"/>
        <item x="495"/>
        <item x="516"/>
        <item x="498"/>
        <item x="565"/>
        <item x="734"/>
        <item x="473"/>
        <item x="402"/>
        <item x="47"/>
        <item x="262"/>
        <item x="248"/>
        <item x="250"/>
        <item x="258"/>
        <item x="106"/>
        <item x="808"/>
        <item x="588"/>
        <item x="73"/>
        <item x="382"/>
        <item x="275"/>
        <item x="373"/>
        <item x="42"/>
        <item x="450"/>
        <item x="4"/>
        <item x="111"/>
        <item x="572"/>
        <item x="702"/>
        <item x="828"/>
        <item x="496"/>
        <item x="515"/>
        <item x="541"/>
        <item x="571"/>
        <item x="582"/>
        <item x="782"/>
        <item x="733"/>
        <item x="530"/>
        <item x="674"/>
        <item x="548"/>
        <item x="605"/>
        <item x="517"/>
        <item x="793"/>
        <item x="501"/>
        <item x="398"/>
        <item x="144"/>
        <item x="260"/>
        <item x="713"/>
        <item x="159"/>
        <item x="230"/>
        <item x="180"/>
        <item x="22"/>
        <item x="221"/>
        <item x="5"/>
        <item x="310"/>
        <item x="357"/>
        <item x="423"/>
        <item x="513"/>
        <item x="740"/>
        <item x="756"/>
        <item x="446"/>
        <item x="195"/>
        <item x="198"/>
        <item x="212"/>
        <item x="130"/>
        <item x="91"/>
        <item x="447"/>
        <item x="344"/>
        <item x="385"/>
        <item x="334"/>
        <item x="181"/>
        <item x="190"/>
        <item x="193"/>
        <item x="188"/>
        <item x="172"/>
        <item x="197"/>
        <item x="169"/>
        <item x="173"/>
        <item x="229"/>
        <item x="236"/>
        <item x="225"/>
        <item x="189"/>
        <item x="41"/>
        <item x="428"/>
        <item x="161"/>
        <item x="591"/>
        <item x="75"/>
        <item x="387"/>
        <item x="630"/>
        <item x="667"/>
        <item x="471"/>
        <item x="416"/>
        <item x="333"/>
        <item x="535"/>
        <item x="635"/>
        <item x="410"/>
        <item x="442"/>
        <item x="315"/>
        <item x="118"/>
        <item x="731"/>
        <item x="580"/>
        <item x="80"/>
        <item x="753"/>
        <item x="744"/>
        <item x="441"/>
        <item x="438"/>
        <item x="223"/>
        <item x="202"/>
        <item x="179"/>
        <item x="14"/>
        <item x="21"/>
        <item x="267"/>
        <item x="366"/>
        <item x="185"/>
        <item x="174"/>
        <item x="293"/>
        <item x="328"/>
        <item x="288"/>
        <item x="354"/>
        <item x="314"/>
        <item x="121"/>
        <item x="451"/>
        <item x="283"/>
        <item x="465"/>
        <item x="695"/>
        <item x="156"/>
        <item x="499"/>
        <item x="247"/>
        <item x="436"/>
        <item x="542"/>
        <item x="736"/>
        <item x="93"/>
        <item x="270"/>
        <item x="600"/>
        <item x="52"/>
        <item x="456"/>
        <item x="124"/>
        <item x="528"/>
        <item x="724"/>
        <item x="117"/>
        <item x="413"/>
        <item x="94"/>
        <item x="2"/>
        <item x="246"/>
        <item x="24"/>
        <item x="254"/>
        <item x="214"/>
        <item x="269"/>
        <item x="95"/>
        <item x="141"/>
        <item x="165"/>
        <item x="297"/>
        <item x="204"/>
        <item x="492"/>
        <item x="653"/>
        <item x="745"/>
        <item x="764"/>
        <item x="659"/>
        <item x="788"/>
        <item x="418"/>
        <item x="660"/>
        <item x="126"/>
        <item x="224"/>
        <item x="487"/>
        <item x="49"/>
        <item x="583"/>
        <item x="647"/>
        <item x="92"/>
        <item x="153"/>
        <item x="818"/>
        <item x="286"/>
        <item x="777"/>
        <item x="449"/>
        <item x="376"/>
        <item x="356"/>
        <item x="116"/>
        <item x="36"/>
        <item x="603"/>
        <item x="140"/>
        <item x="48"/>
        <item x="762"/>
        <item x="148"/>
        <item x="239"/>
        <item x="227"/>
        <item x="662"/>
        <item x="573"/>
        <item x="772"/>
        <item x="101"/>
        <item x="147"/>
        <item x="13"/>
        <item x="252"/>
        <item x="676"/>
        <item x="618"/>
        <item x="137"/>
        <item x="290"/>
        <item x="32"/>
        <item x="301"/>
        <item x="329"/>
        <item x="313"/>
        <item x="26"/>
        <item x="335"/>
        <item x="319"/>
        <item x="477"/>
        <item x="7"/>
        <item x="766"/>
        <item x="143"/>
        <item x="414"/>
        <item x="228"/>
        <item x="422"/>
        <item x="384"/>
        <item x="201"/>
        <item x="103"/>
        <item x="240"/>
        <item x="209"/>
        <item x="576"/>
        <item x="770"/>
        <item x="537"/>
        <item x="703"/>
        <item x="621"/>
        <item x="641"/>
        <item x="558"/>
        <item x="490"/>
        <item x="590"/>
        <item x="708"/>
        <item x="656"/>
        <item x="768"/>
        <item x="624"/>
        <item x="609"/>
        <item x="395"/>
        <item x="619"/>
        <item x="790"/>
        <item x="596"/>
        <item x="546"/>
        <item x="638"/>
        <item x="67"/>
        <item x="34"/>
        <item x="411"/>
        <item x="145"/>
        <item x="56"/>
        <item x="113"/>
        <item x="54"/>
        <item x="65"/>
        <item x="0"/>
        <item x="51"/>
        <item x="445"/>
        <item x="28"/>
        <item x="261"/>
        <item x="37"/>
        <item x="361"/>
        <item x="371"/>
        <item x="420"/>
        <item x="578"/>
        <item x="622"/>
        <item x="443"/>
        <item x="567"/>
        <item x="802"/>
        <item x="666"/>
        <item x="729"/>
        <item x="637"/>
        <item x="642"/>
        <item x="786"/>
        <item x="536"/>
        <item x="108"/>
        <item x="302"/>
        <item x="455"/>
        <item x="464"/>
        <item x="59"/>
        <item x="305"/>
        <item x="343"/>
        <item x="88"/>
        <item x="304"/>
        <item x="342"/>
        <item x="309"/>
        <item x="285"/>
        <item x="271"/>
        <item x="419"/>
        <item x="474"/>
        <item x="327"/>
        <item x="100"/>
        <item x="430"/>
        <item x="763"/>
        <item x="374"/>
        <item x="440"/>
        <item x="303"/>
        <item x="152"/>
        <item x="20"/>
        <item x="715"/>
        <item x="648"/>
        <item t="default"/>
      </items>
      <autoSortScope>
        <pivotArea dataOnly="0" outline="0" fieldPosition="0">
          <references count="1">
            <reference field="4294967294" count="1" selected="0">
              <x v="0"/>
            </reference>
          </references>
        </pivotArea>
      </autoSortScope>
    </pivotField>
    <pivotField showAll="0">
      <items count="10">
        <item x="8"/>
        <item x="0"/>
        <item x="1"/>
        <item x="2"/>
        <item x="5"/>
        <item x="6"/>
        <item x="3"/>
        <item x="4"/>
        <item x="7"/>
        <item t="default"/>
      </items>
    </pivotField>
    <pivotField showAll="0"/>
    <pivotField showAll="0">
      <items count="17">
        <item x="0"/>
        <item x="1"/>
        <item x="2"/>
        <item x="3"/>
        <item x="4"/>
        <item x="5"/>
        <item x="6"/>
        <item x="7"/>
        <item x="8"/>
        <item x="9"/>
        <item x="10"/>
        <item x="11"/>
        <item x="12"/>
        <item x="13"/>
        <item x="14"/>
        <item x="15"/>
        <item t="default"/>
      </items>
    </pivotField>
    <pivotField showAll="0"/>
    <pivotField dataField="1" showAll="0"/>
    <pivotField showAll="0"/>
    <pivotField showAll="0"/>
    <pivotField showAll="0"/>
  </pivotFields>
  <rowFields count="1">
    <field x="1"/>
  </rowFields>
  <rowItems count="6">
    <i>
      <x v="649"/>
    </i>
    <i>
      <x v="126"/>
    </i>
    <i>
      <x v="71"/>
    </i>
    <i>
      <x v="488"/>
    </i>
    <i>
      <x v="566"/>
    </i>
    <i>
      <x v="99"/>
    </i>
  </rowItems>
  <colItems count="1">
    <i/>
  </colItems>
  <dataFields count="1">
    <dataField name="Count of rating" fld="6" subtotal="count" baseField="1" baseItem="0"/>
  </dataFields>
  <pivotTableStyleInfo name="PivotStyleLight16" showRowHeaders="1" showColHeaders="1" showRowStripes="0" showColStripes="0" showLastColumn="1"/>
  <filters count="1">
    <filter fld="1"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E3399993-C7E8-426E-B458-D8E674238BB2}" autoFormatId="16" applyNumberFormats="0" applyBorderFormats="0" applyFontFormats="0" applyPatternFormats="0" applyAlignmentFormats="0" applyWidthHeightFormats="0">
  <queryTableRefresh nextId="26" unboundColumnsRight="1">
    <queryTableFields count="10">
      <queryTableField id="1" name="product_id" tableColumnId="1"/>
      <queryTableField id="22" dataBound="0" tableColumnId="3"/>
      <queryTableField id="5" name="Cat" tableColumnId="5"/>
      <queryTableField id="6" name="discounted_price" tableColumnId="6"/>
      <queryTableField id="7" name="actual_price" tableColumnId="7"/>
      <queryTableField id="8" name="discount_percentage" tableColumnId="8"/>
      <queryTableField id="9" name="rating" tableColumnId="9"/>
      <queryTableField id="23" dataBound="0" tableColumnId="4"/>
      <queryTableField id="10" name="rating_count" tableColumnId="10"/>
      <queryTableField id="24" dataBound="0" tableColumnId="11"/>
    </queryTableFields>
    <queryTableDeletedFields count="4">
      <deletedField name="category.1.1"/>
      <deletedField name="category.1.2"/>
      <deletedField name="product_name"/>
      <deletedField name="review_id"/>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62FC4225-F5DF-4DC0-83A6-A77F10F59123}" autoFormatId="16" applyNumberFormats="0" applyBorderFormats="0" applyFontFormats="0" applyPatternFormats="0" applyAlignmentFormats="0" applyWidthHeightFormats="0">
  <queryTableRefresh nextId="22">
    <queryTableFields count="9">
      <queryTableField id="1" name="product_id" tableColumnId="1"/>
      <queryTableField id="12" dataBound="0" tableColumnId="12"/>
      <queryTableField id="5" name="Cat" tableColumnId="5"/>
      <queryTableField id="6" name="discounted_price" tableColumnId="6"/>
      <queryTableField id="7" name="actual_price" tableColumnId="7"/>
      <queryTableField id="8" name="discount_percentage" tableColumnId="8"/>
      <queryTableField id="9" name="rating" tableColumnId="9"/>
      <queryTableField id="10" name="rating_count" tableColumnId="10"/>
      <queryTableField id="11" name="review_id" tableColumnId="11"/>
    </queryTableFields>
    <queryTableDeletedFields count="3">
      <deletedField name="category.1.1"/>
      <deletedField name="category.1.2"/>
      <deletedField name="product_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B4BFE9E-F2FD-4341-85B3-355589903071}" sourceName="Product_category">
  <pivotTables>
    <pivotTable tabId="6" name="PivotTable3"/>
    <pivotTable tabId="6" name="PivotTable1"/>
    <pivotTable tabId="6" name="PivotTable10"/>
    <pivotTable tabId="6" name="PivotTable11"/>
    <pivotTable tabId="6" name="PivotTable12"/>
    <pivotTable tabId="6" name="PivotTable13"/>
    <pivotTable tabId="6" name="PivotTable2"/>
    <pivotTable tabId="6" name="PivotTable4"/>
    <pivotTable tabId="6" name="PivotTable5"/>
    <pivotTable tabId="6" name="PivotTable7"/>
    <pivotTable tabId="6" name="PivotTable8"/>
    <pivotTable tabId="6" name="PivotTable9"/>
    <pivotTable tabId="6" name="PivotTable14"/>
    <pivotTable tabId="6" name="PivotTable15"/>
    <pivotTable tabId="6" name="PivotTable16"/>
  </pivotTables>
  <data>
    <tabular pivotCacheId="951217009">
      <items count="9">
        <i x="8" s="1"/>
        <i x="0" s="1"/>
        <i x="1" s="1"/>
        <i x="2" s="1"/>
        <i x="5" s="1"/>
        <i x="6" s="1"/>
        <i x="3" s="1"/>
        <i x="4"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FE7E40D-97E9-41AE-B982-706DD5547D66}" cache="Slicer_Product_category" caption="Category" style="SlicerStyleDark5"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490CEC7-8EC5-4E27-ADA6-9041A9696CA9}" name="Table1_145" displayName="Table1_145" ref="A1:J1466" tableType="queryTable" totalsRowShown="0">
  <autoFilter ref="A1:J1466" xr:uid="{A490CEC7-8EC5-4E27-ADA6-9041A9696CA9}"/>
  <tableColumns count="10">
    <tableColumn id="1" xr3:uid="{80389A91-46BF-4FBB-AFEE-09F063FBEB5F}" uniqueName="1" name="product_id" queryTableFieldId="1" dataDxfId="24"/>
    <tableColumn id="3" xr3:uid="{83526F1A-FA75-4312-9701-5485985D0EC3}" uniqueName="3" name="Product Name" queryTableFieldId="22"/>
    <tableColumn id="5" xr3:uid="{AB01E0CA-A062-42EF-BB06-10E54AF9CFEB}" uniqueName="5" name="Product_category" queryTableFieldId="5" dataDxfId="23"/>
    <tableColumn id="6" xr3:uid="{246C1F78-3193-40B8-BC4B-D43F4F4CE108}" uniqueName="6" name="discounted_price" queryTableFieldId="6"/>
    <tableColumn id="7" xr3:uid="{3540EC97-1F1B-41D5-BFEE-4361B20A220D}" uniqueName="7" name="actual_price" queryTableFieldId="7" dataDxfId="3"/>
    <tableColumn id="8" xr3:uid="{BCD17E5F-7AA1-46DA-97D3-CCDF0E439D4E}" uniqueName="8" name="discount_percentage" queryTableFieldId="8"/>
    <tableColumn id="9" xr3:uid="{483BC7B3-7B03-4384-99A9-8EC6CA3196A5}" uniqueName="9" name="rating" queryTableFieldId="9"/>
    <tableColumn id="4" xr3:uid="{2CF3B1F8-3A38-4BF1-A168-BCC9230DC462}" uniqueName="4" name="Rating_round" queryTableFieldId="23" dataDxfId="22">
      <calculatedColumnFormula>ROUND(Table1_145[[#This Row],[rating]],0)</calculatedColumnFormula>
    </tableColumn>
    <tableColumn id="10" xr3:uid="{32002610-3568-43A9-9271-4937F9E07A52}" uniqueName="10" name="rating_count" queryTableFieldId="10"/>
    <tableColumn id="11" xr3:uid="{E9C6119D-A8A0-447E-8F17-ADF0B9AB8057}" uniqueName="11" name="Potential_revenue" queryTableFieldId="24"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939C6F-4BA2-4ED3-88A3-0E8688227162}" name="Table1_14" displayName="Table1_14" ref="A1:I1466" tableType="queryTable" totalsRowShown="0">
  <autoFilter ref="A1:I1466" xr:uid="{75939C6F-4BA2-4ED3-88A3-0E8688227162}"/>
  <tableColumns count="9">
    <tableColumn id="1" xr3:uid="{684423A5-79C5-4A38-BDB7-37661E91272C}" uniqueName="1" name="product_id" queryTableFieldId="1" dataDxfId="20"/>
    <tableColumn id="12" xr3:uid="{8F4578FC-6320-44DE-9A01-BF9F4D005EBD}" uniqueName="12" name="Product_name2" queryTableFieldId="12"/>
    <tableColumn id="5" xr3:uid="{73C1E4C3-F96B-436D-8030-289B1685142B}" uniqueName="5" name="Product_category" queryTableFieldId="5" dataDxfId="19"/>
    <tableColumn id="6" xr3:uid="{A16F0AD1-B641-418A-9CA1-80D117B63976}" uniqueName="6" name="discounted_price" queryTableFieldId="6"/>
    <tableColumn id="7" xr3:uid="{D87B15EF-9450-40A4-8EF6-88A2D7AADA09}" uniqueName="7" name="actual_price" queryTableFieldId="7"/>
    <tableColumn id="8" xr3:uid="{427D744C-ECC5-4A23-947F-70B2F103CC4E}" uniqueName="8" name="discount_percentage" queryTableFieldId="8"/>
    <tableColumn id="9" xr3:uid="{6A0B0E7C-F548-4A4D-A10F-50D7AAE188B2}" uniqueName="9" name="rating" queryTableFieldId="9"/>
    <tableColumn id="10" xr3:uid="{8A0D54D9-F7F2-480C-A997-6A1BC5326F6E}" uniqueName="10" name="rating_count" queryTableFieldId="10"/>
    <tableColumn id="11" xr3:uid="{ED373495-54F4-4E84-A73D-FDA15337332D}" uniqueName="11" name="review_id" queryTableFieldId="11" dataDxf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Smokey Glass">
      <a:fillStyleLst>
        <a:solidFill>
          <a:schemeClr val="phClr"/>
        </a:solidFill>
        <a:gradFill rotWithShape="1">
          <a:gsLst>
            <a:gs pos="0">
              <a:schemeClr val="phClr">
                <a:tint val="83000"/>
                <a:shade val="100000"/>
                <a:satMod val="100000"/>
              </a:schemeClr>
            </a:gs>
            <a:gs pos="100000">
              <a:schemeClr val="phClr">
                <a:tint val="61000"/>
                <a:alpha val="100000"/>
                <a:satMod val="180000"/>
              </a:schemeClr>
            </a:gs>
          </a:gsLst>
          <a:path path="circle">
            <a:fillToRect l="100000" t="100000" r="100000" b="100000"/>
          </a:path>
        </a:gradFill>
        <a:gradFill rotWithShape="1">
          <a:gsLst>
            <a:gs pos="0">
              <a:schemeClr val="phClr">
                <a:shade val="85000"/>
              </a:schemeClr>
            </a:gs>
            <a:gs pos="100000">
              <a:schemeClr val="phClr">
                <a:tint val="90000"/>
                <a:alpha val="100000"/>
                <a:satMod val="180000"/>
              </a:schemeClr>
            </a:gs>
          </a:gsLst>
          <a:path path="circle">
            <a:fillToRect l="100000" t="100000" r="100000" b="100000"/>
          </a:path>
        </a:gradFill>
      </a:fillStyleLst>
      <a:lnStyleLst>
        <a:ln w="9525" cap="flat" cmpd="sng" algn="ctr">
          <a:solidFill>
            <a:schemeClr val="phClr"/>
          </a:solidFill>
          <a:prstDash val="solid"/>
        </a:ln>
        <a:ln w="10795" cap="flat" cmpd="sng" algn="ctr">
          <a:solidFill>
            <a:schemeClr val="phClr"/>
          </a:solidFill>
          <a:prstDash val="solid"/>
        </a:ln>
        <a:ln w="15240" cap="flat" cmpd="sng" algn="ctr">
          <a:solidFill>
            <a:schemeClr val="phClr">
              <a:tint val="25000"/>
              <a:alpha val="25000"/>
            </a:schemeClr>
          </a:solidFill>
          <a:prstDash val="solid"/>
        </a:ln>
      </a:lnStyleLst>
      <a:effectStyleLst>
        <a:effectStyle>
          <a:effectLst/>
        </a:effectStyle>
        <a:effectStyle>
          <a:effectLst/>
        </a:effectStyle>
        <a:effectStyle>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topLeftCell="N1" workbookViewId="0">
      <selection activeCell="N2" sqref="N2"/>
    </sheetView>
  </sheetViews>
  <sheetFormatPr defaultColWidth="11.58203125" defaultRowHeight="16" x14ac:dyDescent="0.4"/>
  <cols>
    <col min="1" max="1" width="13.5" bestFit="1" customWidth="1"/>
    <col min="2" max="2" width="255.58203125" bestFit="1" customWidth="1"/>
    <col min="3" max="3" width="118" bestFit="1" customWidth="1"/>
    <col min="4" max="4" width="14.58203125" bestFit="1" customWidth="1"/>
    <col min="5" max="5" width="10.6640625" bestFit="1" customWidth="1"/>
    <col min="6" max="6" width="17.75" bestFit="1" customWidth="1"/>
    <col min="7" max="7" width="5.25" bestFit="1" customWidth="1"/>
    <col min="8" max="8" width="11.83203125" style="4" bestFit="1" customWidth="1"/>
    <col min="9" max="10" width="255.58203125" bestFit="1" customWidth="1"/>
    <col min="11" max="11" width="123.83203125" bestFit="1" customWidth="1"/>
    <col min="12" max="12" width="132.33203125" bestFit="1" customWidth="1"/>
    <col min="13" max="14" width="255.58203125" bestFit="1" customWidth="1"/>
    <col min="15" max="15" width="109.75" bestFit="1" customWidth="1"/>
    <col min="16" max="16" width="182.08203125" bestFit="1" customWidth="1"/>
  </cols>
  <sheetData>
    <row r="1" spans="1:16" x14ac:dyDescent="0.4">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4">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4">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4">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4">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4">
      <c r="A6" t="s">
        <v>57</v>
      </c>
      <c r="B6" t="s">
        <v>58</v>
      </c>
      <c r="C6" t="s">
        <v>18</v>
      </c>
      <c r="D6">
        <v>154</v>
      </c>
      <c r="E6">
        <v>399</v>
      </c>
      <c r="F6" s="1">
        <v>0.61</v>
      </c>
      <c r="G6">
        <v>4.2</v>
      </c>
      <c r="H6" s="4">
        <v>16905</v>
      </c>
      <c r="I6" t="s">
        <v>59</v>
      </c>
      <c r="J6" t="s">
        <v>60</v>
      </c>
      <c r="K6" t="s">
        <v>61</v>
      </c>
      <c r="L6" t="s">
        <v>62</v>
      </c>
      <c r="M6" t="s">
        <v>63</v>
      </c>
      <c r="N6" t="s">
        <v>13023</v>
      </c>
      <c r="O6" t="s">
        <v>64</v>
      </c>
      <c r="P6" t="s">
        <v>65</v>
      </c>
    </row>
    <row r="7" spans="1:16" x14ac:dyDescent="0.4">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4">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4">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4">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4">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4">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4">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4">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4">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4">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4">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4">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4">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4">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4">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4">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4">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4">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4">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4">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x14ac:dyDescent="0.4">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4">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4">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4">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4">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4">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4">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x14ac:dyDescent="0.4">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4">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4">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4">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4">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4">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4">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4">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4">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4">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x14ac:dyDescent="0.4">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4">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4">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4">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4">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4">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4">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4">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4">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4">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4">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4">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x14ac:dyDescent="0.4">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4">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4">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4">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4">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4">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4">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4">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4">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4">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4">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4">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4">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4">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4">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4">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4">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4">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4">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4">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4">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4">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4">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x14ac:dyDescent="0.4">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4">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4">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4">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4">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4">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4">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4">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4">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4">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x14ac:dyDescent="0.4">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4">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4">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4">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4">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4">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4">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4">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4">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4">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4">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4">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4">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4">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4">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4">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4">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4">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4">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4">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4">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4">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4">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4">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4">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4">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4">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4">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4">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4">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4">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4">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4">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4">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4">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4">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4">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4">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4">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4">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4">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4">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4">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4">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x14ac:dyDescent="0.4">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4">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4">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4">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4">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4">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4">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4">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4">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4">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4">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4">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4">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4">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4">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4">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4">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4">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4">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4">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4">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4">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4">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4">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4">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4">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4">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4">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4">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4">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4">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x14ac:dyDescent="0.4">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4">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x14ac:dyDescent="0.4">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4">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4">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4">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4">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4">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4">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4">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x14ac:dyDescent="0.4">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x14ac:dyDescent="0.4">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4">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4">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4">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4">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4">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4">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4">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4">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4">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4">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4">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4">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4">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4">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4">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4">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4">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x14ac:dyDescent="0.4">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x14ac:dyDescent="0.4">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4">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4">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4">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4">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4">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4">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4">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4">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4">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4">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4">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4">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4">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4">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4">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4">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4">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4">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4">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4">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4">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4">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4">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4">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4">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4">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4">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4">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4">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4">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4">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x14ac:dyDescent="0.4">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4">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4">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4">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4">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4">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4">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4">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4">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4">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4">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4">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4">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4">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4">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4">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4">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x14ac:dyDescent="0.4">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x14ac:dyDescent="0.4">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4">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4">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4">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4">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4">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4">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4">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x14ac:dyDescent="0.4">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4">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4">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4">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4">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4">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4">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4">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4">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4">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4">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4">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4">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4">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4">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4">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x14ac:dyDescent="0.4">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4">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4">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4">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4">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4">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4">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4">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4">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4">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4">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4">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4">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4">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4">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4">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4">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x14ac:dyDescent="0.4">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4">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4">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4">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4">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4">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4">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4">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4">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4">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4">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4">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4">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4">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4">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4">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4">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4">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4">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4">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4">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4">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4">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4">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4">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4">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4">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4">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4">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4">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4">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4">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4">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4">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4">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x14ac:dyDescent="0.4">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4">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4">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4">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4">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4">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4">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x14ac:dyDescent="0.4">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4">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4">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4">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4">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4">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4">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4">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4">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4">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4">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4">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4">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4">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4">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4">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4">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4">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4">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4">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4">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4">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4">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4">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4">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4">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4">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4">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4">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4">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4">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4">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4">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4">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4">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4">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4">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4">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4">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4">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4">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4">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4">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4">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4">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x14ac:dyDescent="0.4">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x14ac:dyDescent="0.4">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4">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x14ac:dyDescent="0.4">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4">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4">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4">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x14ac:dyDescent="0.4">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x14ac:dyDescent="0.4">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x14ac:dyDescent="0.4">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4">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x14ac:dyDescent="0.4">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x14ac:dyDescent="0.4">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x14ac:dyDescent="0.4">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x14ac:dyDescent="0.4">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4">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x14ac:dyDescent="0.4">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x14ac:dyDescent="0.4">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x14ac:dyDescent="0.4">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x14ac:dyDescent="0.4">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4">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4">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x14ac:dyDescent="0.4">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x14ac:dyDescent="0.4">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x14ac:dyDescent="0.4">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4">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x14ac:dyDescent="0.4">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4">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x14ac:dyDescent="0.4">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x14ac:dyDescent="0.4">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x14ac:dyDescent="0.4">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x14ac:dyDescent="0.4">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4">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x14ac:dyDescent="0.4">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x14ac:dyDescent="0.4">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x14ac:dyDescent="0.4">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x14ac:dyDescent="0.4">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x14ac:dyDescent="0.4">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x14ac:dyDescent="0.4">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x14ac:dyDescent="0.4">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x14ac:dyDescent="0.4">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x14ac:dyDescent="0.4">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x14ac:dyDescent="0.4">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x14ac:dyDescent="0.4">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x14ac:dyDescent="0.4">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x14ac:dyDescent="0.4">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4">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x14ac:dyDescent="0.4">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x14ac:dyDescent="0.4">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x14ac:dyDescent="0.4">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4">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4">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x14ac:dyDescent="0.4">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x14ac:dyDescent="0.4">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x14ac:dyDescent="0.4">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x14ac:dyDescent="0.4">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x14ac:dyDescent="0.4">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x14ac:dyDescent="0.4">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x14ac:dyDescent="0.4">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x14ac:dyDescent="0.4">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x14ac:dyDescent="0.4">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x14ac:dyDescent="0.4">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4">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4">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x14ac:dyDescent="0.4">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x14ac:dyDescent="0.4">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x14ac:dyDescent="0.4">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x14ac:dyDescent="0.4">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x14ac:dyDescent="0.4">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x14ac:dyDescent="0.4">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x14ac:dyDescent="0.4">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x14ac:dyDescent="0.4">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x14ac:dyDescent="0.4">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x14ac:dyDescent="0.4">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x14ac:dyDescent="0.4">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x14ac:dyDescent="0.4">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x14ac:dyDescent="0.4">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x14ac:dyDescent="0.4">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4">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x14ac:dyDescent="0.4">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x14ac:dyDescent="0.4">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x14ac:dyDescent="0.4">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x14ac:dyDescent="0.4">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x14ac:dyDescent="0.4">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x14ac:dyDescent="0.4">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x14ac:dyDescent="0.4">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x14ac:dyDescent="0.4">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4">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4">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x14ac:dyDescent="0.4">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x14ac:dyDescent="0.4">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x14ac:dyDescent="0.4">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4">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4">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x14ac:dyDescent="0.4">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x14ac:dyDescent="0.4">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x14ac:dyDescent="0.4">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x14ac:dyDescent="0.4">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x14ac:dyDescent="0.4">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x14ac:dyDescent="0.4">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x14ac:dyDescent="0.4">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x14ac:dyDescent="0.4">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x14ac:dyDescent="0.4">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x14ac:dyDescent="0.4">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4">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x14ac:dyDescent="0.4">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x14ac:dyDescent="0.4">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x14ac:dyDescent="0.4">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x14ac:dyDescent="0.4">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x14ac:dyDescent="0.4">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x14ac:dyDescent="0.4">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x14ac:dyDescent="0.4">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x14ac:dyDescent="0.4">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x14ac:dyDescent="0.4">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4">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x14ac:dyDescent="0.4">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x14ac:dyDescent="0.4">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4">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x14ac:dyDescent="0.4">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x14ac:dyDescent="0.4">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x14ac:dyDescent="0.4">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4">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4">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4">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x14ac:dyDescent="0.4">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4">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4">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x14ac:dyDescent="0.4">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x14ac:dyDescent="0.4">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x14ac:dyDescent="0.4">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x14ac:dyDescent="0.4">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x14ac:dyDescent="0.4">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4">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x14ac:dyDescent="0.4">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x14ac:dyDescent="0.4">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x14ac:dyDescent="0.4">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4">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4">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4">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x14ac:dyDescent="0.4">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4">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x14ac:dyDescent="0.4">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4">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4">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x14ac:dyDescent="0.4">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4">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x14ac:dyDescent="0.4">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4">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x14ac:dyDescent="0.4">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x14ac:dyDescent="0.4">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x14ac:dyDescent="0.4">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x14ac:dyDescent="0.4">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x14ac:dyDescent="0.4">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x14ac:dyDescent="0.4">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x14ac:dyDescent="0.4">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4">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x14ac:dyDescent="0.4">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x14ac:dyDescent="0.4">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x14ac:dyDescent="0.4">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x14ac:dyDescent="0.4">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x14ac:dyDescent="0.4">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x14ac:dyDescent="0.4">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x14ac:dyDescent="0.4">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x14ac:dyDescent="0.4">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x14ac:dyDescent="0.4">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4">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x14ac:dyDescent="0.4">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4">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x14ac:dyDescent="0.4">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x14ac:dyDescent="0.4">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x14ac:dyDescent="0.4">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x14ac:dyDescent="0.4">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x14ac:dyDescent="0.4">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x14ac:dyDescent="0.4">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x14ac:dyDescent="0.4">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4">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x14ac:dyDescent="0.4">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4">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x14ac:dyDescent="0.4">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4">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4">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x14ac:dyDescent="0.4">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4">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4">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x14ac:dyDescent="0.4">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x14ac:dyDescent="0.4">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x14ac:dyDescent="0.4">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x14ac:dyDescent="0.4">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x14ac:dyDescent="0.4">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4">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x14ac:dyDescent="0.4">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x14ac:dyDescent="0.4">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x14ac:dyDescent="0.4">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x14ac:dyDescent="0.4">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x14ac:dyDescent="0.4">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x14ac:dyDescent="0.4">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x14ac:dyDescent="0.4">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4">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x14ac:dyDescent="0.4">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x14ac:dyDescent="0.4">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x14ac:dyDescent="0.4">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x14ac:dyDescent="0.4">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x14ac:dyDescent="0.4">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4">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4">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x14ac:dyDescent="0.4">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x14ac:dyDescent="0.4">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x14ac:dyDescent="0.4">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x14ac:dyDescent="0.4">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4">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x14ac:dyDescent="0.4">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x14ac:dyDescent="0.4">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4">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x14ac:dyDescent="0.4">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x14ac:dyDescent="0.4">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x14ac:dyDescent="0.4">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4">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4">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x14ac:dyDescent="0.4">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x14ac:dyDescent="0.4">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x14ac:dyDescent="0.4">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x14ac:dyDescent="0.4">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x14ac:dyDescent="0.4">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4">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4">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x14ac:dyDescent="0.4">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x14ac:dyDescent="0.4">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x14ac:dyDescent="0.4">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x14ac:dyDescent="0.4">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x14ac:dyDescent="0.4">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4">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x14ac:dyDescent="0.4">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x14ac:dyDescent="0.4">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x14ac:dyDescent="0.4">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x14ac:dyDescent="0.4">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x14ac:dyDescent="0.4">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x14ac:dyDescent="0.4">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4">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4">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x14ac:dyDescent="0.4">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x14ac:dyDescent="0.4">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4">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x14ac:dyDescent="0.4">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x14ac:dyDescent="0.4">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x14ac:dyDescent="0.4">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4">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x14ac:dyDescent="0.4">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x14ac:dyDescent="0.4">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x14ac:dyDescent="0.4">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4">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x14ac:dyDescent="0.4">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x14ac:dyDescent="0.4">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x14ac:dyDescent="0.4">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x14ac:dyDescent="0.4">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4">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x14ac:dyDescent="0.4">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4">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x14ac:dyDescent="0.4">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x14ac:dyDescent="0.4">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x14ac:dyDescent="0.4">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x14ac:dyDescent="0.4">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x14ac:dyDescent="0.4">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x14ac:dyDescent="0.4">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x14ac:dyDescent="0.4">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4">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x14ac:dyDescent="0.4">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x14ac:dyDescent="0.4">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x14ac:dyDescent="0.4">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x14ac:dyDescent="0.4">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x14ac:dyDescent="0.4">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x14ac:dyDescent="0.4">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4">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x14ac:dyDescent="0.4">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x14ac:dyDescent="0.4">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x14ac:dyDescent="0.4">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x14ac:dyDescent="0.4">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x14ac:dyDescent="0.4">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x14ac:dyDescent="0.4">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x14ac:dyDescent="0.4">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x14ac:dyDescent="0.4">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4">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x14ac:dyDescent="0.4">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x14ac:dyDescent="0.4">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x14ac:dyDescent="0.4">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x14ac:dyDescent="0.4">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x14ac:dyDescent="0.4">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x14ac:dyDescent="0.4">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x14ac:dyDescent="0.4">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x14ac:dyDescent="0.4">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x14ac:dyDescent="0.4">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x14ac:dyDescent="0.4">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x14ac:dyDescent="0.4">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x14ac:dyDescent="0.4">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x14ac:dyDescent="0.4">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x14ac:dyDescent="0.4">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x14ac:dyDescent="0.4">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x14ac:dyDescent="0.4">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x14ac:dyDescent="0.4">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x14ac:dyDescent="0.4">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x14ac:dyDescent="0.4">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x14ac:dyDescent="0.4">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4">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x14ac:dyDescent="0.4">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x14ac:dyDescent="0.4">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4">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x14ac:dyDescent="0.4">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x14ac:dyDescent="0.4">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4">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x14ac:dyDescent="0.4">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x14ac:dyDescent="0.4">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x14ac:dyDescent="0.4">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x14ac:dyDescent="0.4">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x14ac:dyDescent="0.4">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x14ac:dyDescent="0.4">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x14ac:dyDescent="0.4">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x14ac:dyDescent="0.4">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4">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x14ac:dyDescent="0.4">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x14ac:dyDescent="0.4">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x14ac:dyDescent="0.4">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x14ac:dyDescent="0.4">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x14ac:dyDescent="0.4">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x14ac:dyDescent="0.4">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x14ac:dyDescent="0.4">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4">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x14ac:dyDescent="0.4">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x14ac:dyDescent="0.4">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x14ac:dyDescent="0.4">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x14ac:dyDescent="0.4">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x14ac:dyDescent="0.4">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x14ac:dyDescent="0.4">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x14ac:dyDescent="0.4">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x14ac:dyDescent="0.4">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4">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4">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4">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x14ac:dyDescent="0.4">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4">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x14ac:dyDescent="0.4">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x14ac:dyDescent="0.4">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x14ac:dyDescent="0.4">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x14ac:dyDescent="0.4">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4">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x14ac:dyDescent="0.4">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x14ac:dyDescent="0.4">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x14ac:dyDescent="0.4">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x14ac:dyDescent="0.4">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4">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x14ac:dyDescent="0.4">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x14ac:dyDescent="0.4">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x14ac:dyDescent="0.4">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x14ac:dyDescent="0.4">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x14ac:dyDescent="0.4">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x14ac:dyDescent="0.4">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x14ac:dyDescent="0.4">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4">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x14ac:dyDescent="0.4">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x14ac:dyDescent="0.4">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x14ac:dyDescent="0.4">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x14ac:dyDescent="0.4">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4">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x14ac:dyDescent="0.4">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x14ac:dyDescent="0.4">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x14ac:dyDescent="0.4">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x14ac:dyDescent="0.4">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x14ac:dyDescent="0.4">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x14ac:dyDescent="0.4">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x14ac:dyDescent="0.4">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x14ac:dyDescent="0.4">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x14ac:dyDescent="0.4">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x14ac:dyDescent="0.4">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x14ac:dyDescent="0.4">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x14ac:dyDescent="0.4">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x14ac:dyDescent="0.4">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x14ac:dyDescent="0.4">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4">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x14ac:dyDescent="0.4">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x14ac:dyDescent="0.4">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x14ac:dyDescent="0.4">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4">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4">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4">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x14ac:dyDescent="0.4">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4">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x14ac:dyDescent="0.4">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x14ac:dyDescent="0.4">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x14ac:dyDescent="0.4">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x14ac:dyDescent="0.4">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x14ac:dyDescent="0.4">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x14ac:dyDescent="0.4">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x14ac:dyDescent="0.4">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x14ac:dyDescent="0.4">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4">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x14ac:dyDescent="0.4">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x14ac:dyDescent="0.4">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x14ac:dyDescent="0.4">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4">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x14ac:dyDescent="0.4">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x14ac:dyDescent="0.4">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x14ac:dyDescent="0.4">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x14ac:dyDescent="0.4">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x14ac:dyDescent="0.4">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x14ac:dyDescent="0.4">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x14ac:dyDescent="0.4">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x14ac:dyDescent="0.4">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x14ac:dyDescent="0.4">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x14ac:dyDescent="0.4">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x14ac:dyDescent="0.4">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x14ac:dyDescent="0.4">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x14ac:dyDescent="0.4">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x14ac:dyDescent="0.4">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x14ac:dyDescent="0.4">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x14ac:dyDescent="0.4">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x14ac:dyDescent="0.4">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x14ac:dyDescent="0.4">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x14ac:dyDescent="0.4">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x14ac:dyDescent="0.4">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x14ac:dyDescent="0.4">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4">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x14ac:dyDescent="0.4">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x14ac:dyDescent="0.4">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x14ac:dyDescent="0.4">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x14ac:dyDescent="0.4">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x14ac:dyDescent="0.4">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x14ac:dyDescent="0.4">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x14ac:dyDescent="0.4">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x14ac:dyDescent="0.4">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x14ac:dyDescent="0.4">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x14ac:dyDescent="0.4">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x14ac:dyDescent="0.4">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x14ac:dyDescent="0.4">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x14ac:dyDescent="0.4">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x14ac:dyDescent="0.4">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x14ac:dyDescent="0.4">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4">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x14ac:dyDescent="0.4">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4">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x14ac:dyDescent="0.4">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x14ac:dyDescent="0.4">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x14ac:dyDescent="0.4">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x14ac:dyDescent="0.4">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x14ac:dyDescent="0.4">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x14ac:dyDescent="0.4">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x14ac:dyDescent="0.4">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x14ac:dyDescent="0.4">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x14ac:dyDescent="0.4">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x14ac:dyDescent="0.4">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x14ac:dyDescent="0.4">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x14ac:dyDescent="0.4">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x14ac:dyDescent="0.4">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x14ac:dyDescent="0.4">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x14ac:dyDescent="0.4">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x14ac:dyDescent="0.4">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x14ac:dyDescent="0.4">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x14ac:dyDescent="0.4">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x14ac:dyDescent="0.4">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x14ac:dyDescent="0.4">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4">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x14ac:dyDescent="0.4">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x14ac:dyDescent="0.4">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x14ac:dyDescent="0.4">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x14ac:dyDescent="0.4">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x14ac:dyDescent="0.4">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x14ac:dyDescent="0.4">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x14ac:dyDescent="0.4">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4">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x14ac:dyDescent="0.4">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x14ac:dyDescent="0.4">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x14ac:dyDescent="0.4">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x14ac:dyDescent="0.4">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x14ac:dyDescent="0.4">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x14ac:dyDescent="0.4">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x14ac:dyDescent="0.4">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x14ac:dyDescent="0.4">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x14ac:dyDescent="0.4">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x14ac:dyDescent="0.4">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x14ac:dyDescent="0.4">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4">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x14ac:dyDescent="0.4">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x14ac:dyDescent="0.4">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x14ac:dyDescent="0.4">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x14ac:dyDescent="0.4">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x14ac:dyDescent="0.4">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x14ac:dyDescent="0.4">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x14ac:dyDescent="0.4">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x14ac:dyDescent="0.4">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x14ac:dyDescent="0.4">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x14ac:dyDescent="0.4">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x14ac:dyDescent="0.4">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x14ac:dyDescent="0.4">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x14ac:dyDescent="0.4">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x14ac:dyDescent="0.4">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4">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x14ac:dyDescent="0.4">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4">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4">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x14ac:dyDescent="0.4">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x14ac:dyDescent="0.4">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x14ac:dyDescent="0.4">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x14ac:dyDescent="0.4">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x14ac:dyDescent="0.4">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x14ac:dyDescent="0.4">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x14ac:dyDescent="0.4">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x14ac:dyDescent="0.4">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x14ac:dyDescent="0.4">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x14ac:dyDescent="0.4">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x14ac:dyDescent="0.4">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x14ac:dyDescent="0.4">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x14ac:dyDescent="0.4">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x14ac:dyDescent="0.4">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x14ac:dyDescent="0.4">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x14ac:dyDescent="0.4">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x14ac:dyDescent="0.4">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x14ac:dyDescent="0.4">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x14ac:dyDescent="0.4">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x14ac:dyDescent="0.4">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x14ac:dyDescent="0.4">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x14ac:dyDescent="0.4">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x14ac:dyDescent="0.4">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x14ac:dyDescent="0.4">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x14ac:dyDescent="0.4">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x14ac:dyDescent="0.4">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x14ac:dyDescent="0.4">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x14ac:dyDescent="0.4">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x14ac:dyDescent="0.4">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x14ac:dyDescent="0.4">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x14ac:dyDescent="0.4">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x14ac:dyDescent="0.4">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x14ac:dyDescent="0.4">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4">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x14ac:dyDescent="0.4">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x14ac:dyDescent="0.4">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x14ac:dyDescent="0.4">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4">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x14ac:dyDescent="0.4">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x14ac:dyDescent="0.4">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x14ac:dyDescent="0.4">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x14ac:dyDescent="0.4">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x14ac:dyDescent="0.4">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x14ac:dyDescent="0.4">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4">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x14ac:dyDescent="0.4">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x14ac:dyDescent="0.4">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4">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x14ac:dyDescent="0.4">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x14ac:dyDescent="0.4">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x14ac:dyDescent="0.4">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x14ac:dyDescent="0.4">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x14ac:dyDescent="0.4">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x14ac:dyDescent="0.4">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x14ac:dyDescent="0.4">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x14ac:dyDescent="0.4">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x14ac:dyDescent="0.4">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x14ac:dyDescent="0.4">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x14ac:dyDescent="0.4">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x14ac:dyDescent="0.4">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x14ac:dyDescent="0.4">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x14ac:dyDescent="0.4">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x14ac:dyDescent="0.4">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x14ac:dyDescent="0.4">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x14ac:dyDescent="0.4">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x14ac:dyDescent="0.4">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x14ac:dyDescent="0.4">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x14ac:dyDescent="0.4">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x14ac:dyDescent="0.4">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x14ac:dyDescent="0.4">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x14ac:dyDescent="0.4">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x14ac:dyDescent="0.4">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x14ac:dyDescent="0.4">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x14ac:dyDescent="0.4">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x14ac:dyDescent="0.4">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x14ac:dyDescent="0.4">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x14ac:dyDescent="0.4">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x14ac:dyDescent="0.4">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x14ac:dyDescent="0.4">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4">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x14ac:dyDescent="0.4">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x14ac:dyDescent="0.4">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x14ac:dyDescent="0.4">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x14ac:dyDescent="0.4">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x14ac:dyDescent="0.4">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x14ac:dyDescent="0.4">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x14ac:dyDescent="0.4">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x14ac:dyDescent="0.4">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x14ac:dyDescent="0.4">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x14ac:dyDescent="0.4">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x14ac:dyDescent="0.4">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x14ac:dyDescent="0.4">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x14ac:dyDescent="0.4">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x14ac:dyDescent="0.4">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x14ac:dyDescent="0.4">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x14ac:dyDescent="0.4">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4">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x14ac:dyDescent="0.4">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x14ac:dyDescent="0.4">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4">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x14ac:dyDescent="0.4">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x14ac:dyDescent="0.4">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x14ac:dyDescent="0.4">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x14ac:dyDescent="0.4">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4">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x14ac:dyDescent="0.4">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x14ac:dyDescent="0.4">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x14ac:dyDescent="0.4">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x14ac:dyDescent="0.4">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x14ac:dyDescent="0.4">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x14ac:dyDescent="0.4">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x14ac:dyDescent="0.4">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x14ac:dyDescent="0.4">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x14ac:dyDescent="0.4">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x14ac:dyDescent="0.4">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x14ac:dyDescent="0.4">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x14ac:dyDescent="0.4">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x14ac:dyDescent="0.4">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x14ac:dyDescent="0.4">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x14ac:dyDescent="0.4">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x14ac:dyDescent="0.4">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x14ac:dyDescent="0.4">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x14ac:dyDescent="0.4">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x14ac:dyDescent="0.4">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x14ac:dyDescent="0.4">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x14ac:dyDescent="0.4">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x14ac:dyDescent="0.4">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x14ac:dyDescent="0.4">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x14ac:dyDescent="0.4">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x14ac:dyDescent="0.4">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x14ac:dyDescent="0.4">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x14ac:dyDescent="0.4">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x14ac:dyDescent="0.4">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4">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x14ac:dyDescent="0.4">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x14ac:dyDescent="0.4">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x14ac:dyDescent="0.4">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x14ac:dyDescent="0.4">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x14ac:dyDescent="0.4">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x14ac:dyDescent="0.4">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x14ac:dyDescent="0.4">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x14ac:dyDescent="0.4">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x14ac:dyDescent="0.4">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x14ac:dyDescent="0.4">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x14ac:dyDescent="0.4">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x14ac:dyDescent="0.4">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4">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x14ac:dyDescent="0.4">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x14ac:dyDescent="0.4">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x14ac:dyDescent="0.4">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4">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x14ac:dyDescent="0.4">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x14ac:dyDescent="0.4">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x14ac:dyDescent="0.4">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x14ac:dyDescent="0.4">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4">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x14ac:dyDescent="0.4">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x14ac:dyDescent="0.4">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x14ac:dyDescent="0.4">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x14ac:dyDescent="0.4">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x14ac:dyDescent="0.4">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x14ac:dyDescent="0.4">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x14ac:dyDescent="0.4">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x14ac:dyDescent="0.4">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x14ac:dyDescent="0.4">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x14ac:dyDescent="0.4">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x14ac:dyDescent="0.4">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x14ac:dyDescent="0.4">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x14ac:dyDescent="0.4">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x14ac:dyDescent="0.4">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x14ac:dyDescent="0.4">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x14ac:dyDescent="0.4">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x14ac:dyDescent="0.4">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x14ac:dyDescent="0.4">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x14ac:dyDescent="0.4">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x14ac:dyDescent="0.4">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x14ac:dyDescent="0.4">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x14ac:dyDescent="0.4">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x14ac:dyDescent="0.4">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x14ac:dyDescent="0.4">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x14ac:dyDescent="0.4">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x14ac:dyDescent="0.4">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x14ac:dyDescent="0.4">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x14ac:dyDescent="0.4">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x14ac:dyDescent="0.4">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x14ac:dyDescent="0.4">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x14ac:dyDescent="0.4">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x14ac:dyDescent="0.4">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x14ac:dyDescent="0.4">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x14ac:dyDescent="0.4">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x14ac:dyDescent="0.4">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x14ac:dyDescent="0.4">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x14ac:dyDescent="0.4">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x14ac:dyDescent="0.4">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x14ac:dyDescent="0.4">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x14ac:dyDescent="0.4">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x14ac:dyDescent="0.4">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x14ac:dyDescent="0.4">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x14ac:dyDescent="0.4">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x14ac:dyDescent="0.4">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x14ac:dyDescent="0.4">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x14ac:dyDescent="0.4">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x14ac:dyDescent="0.4">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x14ac:dyDescent="0.4">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x14ac:dyDescent="0.4">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x14ac:dyDescent="0.4">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x14ac:dyDescent="0.4">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x14ac:dyDescent="0.4">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x14ac:dyDescent="0.4">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x14ac:dyDescent="0.4">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x14ac:dyDescent="0.4">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x14ac:dyDescent="0.4">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x14ac:dyDescent="0.4">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x14ac:dyDescent="0.4">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x14ac:dyDescent="0.4">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x14ac:dyDescent="0.4">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x14ac:dyDescent="0.4">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x14ac:dyDescent="0.4">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x14ac:dyDescent="0.4">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x14ac:dyDescent="0.4">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x14ac:dyDescent="0.4">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x14ac:dyDescent="0.4">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x14ac:dyDescent="0.4">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x14ac:dyDescent="0.4">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x14ac:dyDescent="0.4">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x14ac:dyDescent="0.4">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x14ac:dyDescent="0.4">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x14ac:dyDescent="0.4">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x14ac:dyDescent="0.4">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x14ac:dyDescent="0.4">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x14ac:dyDescent="0.4">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x14ac:dyDescent="0.4">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x14ac:dyDescent="0.4">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x14ac:dyDescent="0.4">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x14ac:dyDescent="0.4">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x14ac:dyDescent="0.4">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x14ac:dyDescent="0.4">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x14ac:dyDescent="0.4">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x14ac:dyDescent="0.4">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x14ac:dyDescent="0.4">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x14ac:dyDescent="0.4">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x14ac:dyDescent="0.4">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x14ac:dyDescent="0.4">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x14ac:dyDescent="0.4">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x14ac:dyDescent="0.4">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x14ac:dyDescent="0.4">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x14ac:dyDescent="0.4">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x14ac:dyDescent="0.4">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x14ac:dyDescent="0.4">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x14ac:dyDescent="0.4">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x14ac:dyDescent="0.4">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x14ac:dyDescent="0.4">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x14ac:dyDescent="0.4">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x14ac:dyDescent="0.4">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x14ac:dyDescent="0.4">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x14ac:dyDescent="0.4">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x14ac:dyDescent="0.4">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x14ac:dyDescent="0.4">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x14ac:dyDescent="0.4">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x14ac:dyDescent="0.4">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x14ac:dyDescent="0.4">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x14ac:dyDescent="0.4">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x14ac:dyDescent="0.4">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x14ac:dyDescent="0.4">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x14ac:dyDescent="0.4">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x14ac:dyDescent="0.4">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x14ac:dyDescent="0.4">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x14ac:dyDescent="0.4">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x14ac:dyDescent="0.4">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x14ac:dyDescent="0.4">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x14ac:dyDescent="0.4">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x14ac:dyDescent="0.4">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x14ac:dyDescent="0.4">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x14ac:dyDescent="0.4">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x14ac:dyDescent="0.4">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x14ac:dyDescent="0.4">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x14ac:dyDescent="0.4">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x14ac:dyDescent="0.4">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x14ac:dyDescent="0.4">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x14ac:dyDescent="0.4">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x14ac:dyDescent="0.4">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x14ac:dyDescent="0.4">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x14ac:dyDescent="0.4">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x14ac:dyDescent="0.4">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x14ac:dyDescent="0.4">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x14ac:dyDescent="0.4">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x14ac:dyDescent="0.4">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x14ac:dyDescent="0.4">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x14ac:dyDescent="0.4">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x14ac:dyDescent="0.4">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x14ac:dyDescent="0.4">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x14ac:dyDescent="0.4">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x14ac:dyDescent="0.4">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x14ac:dyDescent="0.4">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x14ac:dyDescent="0.4">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x14ac:dyDescent="0.4">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x14ac:dyDescent="0.4">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x14ac:dyDescent="0.4">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x14ac:dyDescent="0.4">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x14ac:dyDescent="0.4">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x14ac:dyDescent="0.4">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x14ac:dyDescent="0.4">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x14ac:dyDescent="0.4">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x14ac:dyDescent="0.4">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x14ac:dyDescent="0.4">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x14ac:dyDescent="0.4">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x14ac:dyDescent="0.4">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x14ac:dyDescent="0.4">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x14ac:dyDescent="0.4">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x14ac:dyDescent="0.4">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x14ac:dyDescent="0.4">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x14ac:dyDescent="0.4">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x14ac:dyDescent="0.4">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x14ac:dyDescent="0.4">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x14ac:dyDescent="0.4">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x14ac:dyDescent="0.4">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x14ac:dyDescent="0.4">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x14ac:dyDescent="0.4">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x14ac:dyDescent="0.4">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x14ac:dyDescent="0.4">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x14ac:dyDescent="0.4">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x14ac:dyDescent="0.4">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x14ac:dyDescent="0.4">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x14ac:dyDescent="0.4">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x14ac:dyDescent="0.4">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x14ac:dyDescent="0.4">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x14ac:dyDescent="0.4">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x14ac:dyDescent="0.4">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x14ac:dyDescent="0.4">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x14ac:dyDescent="0.4">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x14ac:dyDescent="0.4">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x14ac:dyDescent="0.4">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x14ac:dyDescent="0.4">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x14ac:dyDescent="0.4">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x14ac:dyDescent="0.4">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x14ac:dyDescent="0.4">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x14ac:dyDescent="0.4">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x14ac:dyDescent="0.4">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x14ac:dyDescent="0.4">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x14ac:dyDescent="0.4">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x14ac:dyDescent="0.4">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x14ac:dyDescent="0.4">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x14ac:dyDescent="0.4">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x14ac:dyDescent="0.4">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x14ac:dyDescent="0.4">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x14ac:dyDescent="0.4">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x14ac:dyDescent="0.4">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x14ac:dyDescent="0.4">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x14ac:dyDescent="0.4">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x14ac:dyDescent="0.4">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x14ac:dyDescent="0.4">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x14ac:dyDescent="0.4">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x14ac:dyDescent="0.4">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x14ac:dyDescent="0.4">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x14ac:dyDescent="0.4">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x14ac:dyDescent="0.4">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x14ac:dyDescent="0.4">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x14ac:dyDescent="0.4">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x14ac:dyDescent="0.4">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x14ac:dyDescent="0.4">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x14ac:dyDescent="0.4">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x14ac:dyDescent="0.4">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x14ac:dyDescent="0.4">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x14ac:dyDescent="0.4">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x14ac:dyDescent="0.4">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x14ac:dyDescent="0.4">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x14ac:dyDescent="0.4">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x14ac:dyDescent="0.4">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x14ac:dyDescent="0.4">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x14ac:dyDescent="0.4">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x14ac:dyDescent="0.4">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x14ac:dyDescent="0.4">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x14ac:dyDescent="0.4">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x14ac:dyDescent="0.4">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x14ac:dyDescent="0.4">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x14ac:dyDescent="0.4">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x14ac:dyDescent="0.4">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x14ac:dyDescent="0.4">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x14ac:dyDescent="0.4">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x14ac:dyDescent="0.4">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x14ac:dyDescent="0.4">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x14ac:dyDescent="0.4">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x14ac:dyDescent="0.4">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x14ac:dyDescent="0.4">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x14ac:dyDescent="0.4">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x14ac:dyDescent="0.4">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x14ac:dyDescent="0.4">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x14ac:dyDescent="0.4">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x14ac:dyDescent="0.4">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x14ac:dyDescent="0.4">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x14ac:dyDescent="0.4">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x14ac:dyDescent="0.4">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x14ac:dyDescent="0.4">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x14ac:dyDescent="0.4">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x14ac:dyDescent="0.4">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x14ac:dyDescent="0.4">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x14ac:dyDescent="0.4">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x14ac:dyDescent="0.4">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x14ac:dyDescent="0.4">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x14ac:dyDescent="0.4">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x14ac:dyDescent="0.4">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x14ac:dyDescent="0.4">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x14ac:dyDescent="0.4">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x14ac:dyDescent="0.4">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x14ac:dyDescent="0.4">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x14ac:dyDescent="0.4">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x14ac:dyDescent="0.4">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x14ac:dyDescent="0.4">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x14ac:dyDescent="0.4">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x14ac:dyDescent="0.4">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x14ac:dyDescent="0.4">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x14ac:dyDescent="0.4">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x14ac:dyDescent="0.4">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x14ac:dyDescent="0.4">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x14ac:dyDescent="0.4">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x14ac:dyDescent="0.4">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x14ac:dyDescent="0.4">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x14ac:dyDescent="0.4">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x14ac:dyDescent="0.4">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x14ac:dyDescent="0.4">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x14ac:dyDescent="0.4">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x14ac:dyDescent="0.4">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x14ac:dyDescent="0.4">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x14ac:dyDescent="0.4">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x14ac:dyDescent="0.4">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x14ac:dyDescent="0.4">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x14ac:dyDescent="0.4">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x14ac:dyDescent="0.4">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x14ac:dyDescent="0.4">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x14ac:dyDescent="0.4">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x14ac:dyDescent="0.4">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x14ac:dyDescent="0.4">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x14ac:dyDescent="0.4">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x14ac:dyDescent="0.4">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x14ac:dyDescent="0.4">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x14ac:dyDescent="0.4">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x14ac:dyDescent="0.4">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x14ac:dyDescent="0.4">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x14ac:dyDescent="0.4">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x14ac:dyDescent="0.4">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x14ac:dyDescent="0.4">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x14ac:dyDescent="0.4">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x14ac:dyDescent="0.4">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x14ac:dyDescent="0.4">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x14ac:dyDescent="0.4">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x14ac:dyDescent="0.4">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x14ac:dyDescent="0.4">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x14ac:dyDescent="0.4">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x14ac:dyDescent="0.4">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x14ac:dyDescent="0.4">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x14ac:dyDescent="0.4">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x14ac:dyDescent="0.4">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x14ac:dyDescent="0.4">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x14ac:dyDescent="0.4">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x14ac:dyDescent="0.4">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x14ac:dyDescent="0.4">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x14ac:dyDescent="0.4">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x14ac:dyDescent="0.4">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x14ac:dyDescent="0.4">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x14ac:dyDescent="0.4">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x14ac:dyDescent="0.4">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x14ac:dyDescent="0.4">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x14ac:dyDescent="0.4">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x14ac:dyDescent="0.4">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x14ac:dyDescent="0.4">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x14ac:dyDescent="0.4">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x14ac:dyDescent="0.4">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x14ac:dyDescent="0.4">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x14ac:dyDescent="0.4">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x14ac:dyDescent="0.4">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x14ac:dyDescent="0.4">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x14ac:dyDescent="0.4">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x14ac:dyDescent="0.4">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x14ac:dyDescent="0.4">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x14ac:dyDescent="0.4">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x14ac:dyDescent="0.4">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x14ac:dyDescent="0.4">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x14ac:dyDescent="0.4">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x14ac:dyDescent="0.4">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x14ac:dyDescent="0.4">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x14ac:dyDescent="0.4">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x14ac:dyDescent="0.4">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x14ac:dyDescent="0.4">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x14ac:dyDescent="0.4">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x14ac:dyDescent="0.4">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x14ac:dyDescent="0.4">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x14ac:dyDescent="0.4">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x14ac:dyDescent="0.4">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x14ac:dyDescent="0.4">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x14ac:dyDescent="0.4">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x14ac:dyDescent="0.4">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x14ac:dyDescent="0.4">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x14ac:dyDescent="0.4">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x14ac:dyDescent="0.4">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x14ac:dyDescent="0.4">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x14ac:dyDescent="0.4">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x14ac:dyDescent="0.4">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x14ac:dyDescent="0.4">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x14ac:dyDescent="0.4">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x14ac:dyDescent="0.4">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x14ac:dyDescent="0.4">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x14ac:dyDescent="0.4">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x14ac:dyDescent="0.4">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x14ac:dyDescent="0.4">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x14ac:dyDescent="0.4">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x14ac:dyDescent="0.4">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x14ac:dyDescent="0.4">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x14ac:dyDescent="0.4">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x14ac:dyDescent="0.4">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x14ac:dyDescent="0.4">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x14ac:dyDescent="0.4">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x14ac:dyDescent="0.4">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x14ac:dyDescent="0.4">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x14ac:dyDescent="0.4">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x14ac:dyDescent="0.4">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x14ac:dyDescent="0.4">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x14ac:dyDescent="0.4">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x14ac:dyDescent="0.4">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x14ac:dyDescent="0.4">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x14ac:dyDescent="0.4">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x14ac:dyDescent="0.4">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x14ac:dyDescent="0.4">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x14ac:dyDescent="0.4">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x14ac:dyDescent="0.4">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x14ac:dyDescent="0.4">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x14ac:dyDescent="0.4">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x14ac:dyDescent="0.4">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x14ac:dyDescent="0.4">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x14ac:dyDescent="0.4">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x14ac:dyDescent="0.4">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x14ac:dyDescent="0.4">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x14ac:dyDescent="0.4">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x14ac:dyDescent="0.4">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x14ac:dyDescent="0.4">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x14ac:dyDescent="0.4">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x14ac:dyDescent="0.4">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x14ac:dyDescent="0.4">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x14ac:dyDescent="0.4">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x14ac:dyDescent="0.4">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x14ac:dyDescent="0.4">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x14ac:dyDescent="0.4">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x14ac:dyDescent="0.4">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x14ac:dyDescent="0.4">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x14ac:dyDescent="0.4">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x14ac:dyDescent="0.4">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x14ac:dyDescent="0.4">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x14ac:dyDescent="0.4">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x14ac:dyDescent="0.4">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x14ac:dyDescent="0.4">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x14ac:dyDescent="0.4">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x14ac:dyDescent="0.4">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x14ac:dyDescent="0.4">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x14ac:dyDescent="0.4">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x14ac:dyDescent="0.4">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x14ac:dyDescent="0.4">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x14ac:dyDescent="0.4">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x14ac:dyDescent="0.4">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x14ac:dyDescent="0.4">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x14ac:dyDescent="0.4">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x14ac:dyDescent="0.4">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x14ac:dyDescent="0.4">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x14ac:dyDescent="0.4">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x14ac:dyDescent="0.4">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x14ac:dyDescent="0.4">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x14ac:dyDescent="0.4">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x14ac:dyDescent="0.4">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x14ac:dyDescent="0.4">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x14ac:dyDescent="0.4">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x14ac:dyDescent="0.4">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x14ac:dyDescent="0.4">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x14ac:dyDescent="0.4">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x14ac:dyDescent="0.4">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x14ac:dyDescent="0.4">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x14ac:dyDescent="0.4">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x14ac:dyDescent="0.4">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x14ac:dyDescent="0.4">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x14ac:dyDescent="0.4">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x14ac:dyDescent="0.4">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x14ac:dyDescent="0.4">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x14ac:dyDescent="0.4">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x14ac:dyDescent="0.4">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x14ac:dyDescent="0.4">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x14ac:dyDescent="0.4">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x14ac:dyDescent="0.4">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x14ac:dyDescent="0.4">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x14ac:dyDescent="0.4">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x14ac:dyDescent="0.4">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x14ac:dyDescent="0.4">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x14ac:dyDescent="0.4">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x14ac:dyDescent="0.4">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x14ac:dyDescent="0.4">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x14ac:dyDescent="0.4">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x14ac:dyDescent="0.4">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x14ac:dyDescent="0.4">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x14ac:dyDescent="0.4">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x14ac:dyDescent="0.4">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x14ac:dyDescent="0.4">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x14ac:dyDescent="0.4">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x14ac:dyDescent="0.4">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A62FB-619B-4F56-A606-F4A96E6ADACC}">
  <dimension ref="A1:O1466"/>
  <sheetViews>
    <sheetView workbookViewId="0">
      <selection activeCell="D20" sqref="D20"/>
    </sheetView>
  </sheetViews>
  <sheetFormatPr defaultRowHeight="16" x14ac:dyDescent="0.4"/>
  <cols>
    <col min="1" max="1" width="13.5" bestFit="1" customWidth="1"/>
    <col min="2" max="2" width="31.08203125" bestFit="1" customWidth="1"/>
    <col min="3" max="3" width="22.25" bestFit="1" customWidth="1"/>
    <col min="4" max="4" width="17.4140625" bestFit="1" customWidth="1"/>
    <col min="5" max="5" width="13.25" style="12" bestFit="1" customWidth="1"/>
    <col min="6" max="6" width="20.58203125" bestFit="1" customWidth="1"/>
    <col min="7" max="7" width="7.6640625" bestFit="1" customWidth="1"/>
    <col min="8" max="9" width="13.33203125" bestFit="1" customWidth="1"/>
    <col min="10" max="10" width="18.08203125" bestFit="1" customWidth="1"/>
    <col min="15" max="15" width="22.25" bestFit="1" customWidth="1"/>
  </cols>
  <sheetData>
    <row r="1" spans="1:15" x14ac:dyDescent="0.4">
      <c r="A1" t="s">
        <v>0</v>
      </c>
      <c r="B1" t="s">
        <v>13991</v>
      </c>
      <c r="C1" t="s">
        <v>13158</v>
      </c>
      <c r="D1" t="s">
        <v>3</v>
      </c>
      <c r="E1" s="12" t="s">
        <v>4</v>
      </c>
      <c r="F1" t="s">
        <v>5</v>
      </c>
      <c r="G1" t="s">
        <v>6</v>
      </c>
      <c r="H1" t="s">
        <v>13998</v>
      </c>
      <c r="I1" t="s">
        <v>7</v>
      </c>
      <c r="J1" t="s">
        <v>13999</v>
      </c>
    </row>
    <row r="2" spans="1:15" x14ac:dyDescent="0.4">
      <c r="A2" t="s">
        <v>16</v>
      </c>
      <c r="B2" t="s">
        <v>13163</v>
      </c>
      <c r="C2" t="s">
        <v>13077</v>
      </c>
      <c r="D2">
        <v>399</v>
      </c>
      <c r="E2" s="12">
        <v>1099</v>
      </c>
      <c r="F2">
        <v>0.64</v>
      </c>
      <c r="G2">
        <v>4.2</v>
      </c>
      <c r="H2">
        <f>ROUND(Table1_145[[#This Row],[rating]],0)</f>
        <v>4</v>
      </c>
      <c r="I2">
        <v>24269</v>
      </c>
      <c r="J2">
        <v>26671631</v>
      </c>
      <c r="N2">
        <f>CORREL(Table1_145[rating],Table1_145[discount_percentage])</f>
        <v>-0.15527317893133072</v>
      </c>
      <c r="O2" s="6"/>
    </row>
    <row r="3" spans="1:15" x14ac:dyDescent="0.4">
      <c r="A3" t="s">
        <v>27</v>
      </c>
      <c r="B3" t="s">
        <v>13164</v>
      </c>
      <c r="C3" t="s">
        <v>13076</v>
      </c>
      <c r="D3">
        <v>199</v>
      </c>
      <c r="E3" s="12">
        <v>349</v>
      </c>
      <c r="F3">
        <v>0.43</v>
      </c>
      <c r="G3">
        <v>4</v>
      </c>
      <c r="H3">
        <f>ROUND(Table1_145[[#This Row],[rating]],0)</f>
        <v>4</v>
      </c>
      <c r="I3">
        <v>43994</v>
      </c>
      <c r="J3">
        <v>15353906</v>
      </c>
      <c r="O3" s="6"/>
    </row>
    <row r="4" spans="1:15" x14ac:dyDescent="0.4">
      <c r="A4" t="s">
        <v>37</v>
      </c>
      <c r="B4" t="s">
        <v>13165</v>
      </c>
      <c r="C4" t="s">
        <v>13076</v>
      </c>
      <c r="D4">
        <v>199</v>
      </c>
      <c r="E4" s="12">
        <v>1899</v>
      </c>
      <c r="F4">
        <v>0.9</v>
      </c>
      <c r="G4">
        <v>3.9</v>
      </c>
      <c r="H4">
        <f>ROUND(Table1_145[[#This Row],[rating]],0)</f>
        <v>4</v>
      </c>
      <c r="I4">
        <v>7928</v>
      </c>
      <c r="J4">
        <v>15055272</v>
      </c>
      <c r="O4" s="6"/>
    </row>
    <row r="5" spans="1:15" x14ac:dyDescent="0.4">
      <c r="A5" t="s">
        <v>47</v>
      </c>
      <c r="B5" t="s">
        <v>13166</v>
      </c>
      <c r="C5" t="s">
        <v>13076</v>
      </c>
      <c r="D5">
        <v>329</v>
      </c>
      <c r="E5" s="12">
        <v>699</v>
      </c>
      <c r="F5">
        <v>0.53</v>
      </c>
      <c r="G5">
        <v>4.2</v>
      </c>
      <c r="H5">
        <f>ROUND(Table1_145[[#This Row],[rating]],0)</f>
        <v>4</v>
      </c>
      <c r="I5">
        <v>94363</v>
      </c>
      <c r="J5">
        <v>65959737</v>
      </c>
      <c r="O5" s="6"/>
    </row>
    <row r="6" spans="1:15" x14ac:dyDescent="0.4">
      <c r="A6" t="s">
        <v>57</v>
      </c>
      <c r="B6" t="s">
        <v>13167</v>
      </c>
      <c r="C6" t="s">
        <v>13076</v>
      </c>
      <c r="D6">
        <v>154</v>
      </c>
      <c r="E6" s="12">
        <v>399</v>
      </c>
      <c r="F6">
        <v>0.61</v>
      </c>
      <c r="G6">
        <v>4.2</v>
      </c>
      <c r="H6">
        <f>ROUND(Table1_145[[#This Row],[rating]],0)</f>
        <v>4</v>
      </c>
      <c r="I6">
        <v>16905</v>
      </c>
      <c r="J6">
        <v>6745095</v>
      </c>
      <c r="O6" s="6"/>
    </row>
    <row r="7" spans="1:15" x14ac:dyDescent="0.4">
      <c r="A7" t="s">
        <v>66</v>
      </c>
      <c r="B7" t="s">
        <v>13168</v>
      </c>
      <c r="C7" t="s">
        <v>13076</v>
      </c>
      <c r="D7">
        <v>149</v>
      </c>
      <c r="E7" s="12">
        <v>1000</v>
      </c>
      <c r="F7">
        <v>0.85</v>
      </c>
      <c r="G7">
        <v>3.9</v>
      </c>
      <c r="H7">
        <f>ROUND(Table1_145[[#This Row],[rating]],0)</f>
        <v>4</v>
      </c>
      <c r="I7">
        <v>24871</v>
      </c>
      <c r="J7">
        <v>24871000</v>
      </c>
      <c r="O7" s="6"/>
    </row>
    <row r="8" spans="1:15" x14ac:dyDescent="0.4">
      <c r="A8" t="s">
        <v>76</v>
      </c>
      <c r="B8" t="s">
        <v>13166</v>
      </c>
      <c r="C8" t="s">
        <v>13076</v>
      </c>
      <c r="D8">
        <v>176.63</v>
      </c>
      <c r="E8" s="12">
        <v>499</v>
      </c>
      <c r="F8">
        <v>0.65</v>
      </c>
      <c r="G8">
        <v>4.0999999999999996</v>
      </c>
      <c r="H8">
        <f>ROUND(Table1_145[[#This Row],[rating]],0)</f>
        <v>4</v>
      </c>
      <c r="I8">
        <v>15188</v>
      </c>
      <c r="J8">
        <v>7578812</v>
      </c>
      <c r="O8" s="6"/>
    </row>
    <row r="9" spans="1:15" x14ac:dyDescent="0.4">
      <c r="A9" t="s">
        <v>86</v>
      </c>
      <c r="B9" t="s">
        <v>13169</v>
      </c>
      <c r="C9" t="s">
        <v>13076</v>
      </c>
      <c r="D9">
        <v>229</v>
      </c>
      <c r="E9" s="12">
        <v>299</v>
      </c>
      <c r="F9">
        <v>0.23</v>
      </c>
      <c r="G9">
        <v>4.3</v>
      </c>
      <c r="H9">
        <f>ROUND(Table1_145[[#This Row],[rating]],0)</f>
        <v>4</v>
      </c>
      <c r="I9">
        <v>30411</v>
      </c>
      <c r="J9">
        <v>9092889</v>
      </c>
      <c r="O9" s="6"/>
    </row>
    <row r="10" spans="1:15" x14ac:dyDescent="0.4">
      <c r="A10" t="s">
        <v>96</v>
      </c>
      <c r="B10" t="s">
        <v>13170</v>
      </c>
      <c r="C10" t="s">
        <v>13076</v>
      </c>
      <c r="D10">
        <v>499</v>
      </c>
      <c r="E10" s="12">
        <v>999</v>
      </c>
      <c r="F10">
        <v>0.5</v>
      </c>
      <c r="G10">
        <v>4.2</v>
      </c>
      <c r="H10">
        <f>ROUND(Table1_145[[#This Row],[rating]],0)</f>
        <v>4</v>
      </c>
      <c r="I10">
        <v>179691</v>
      </c>
      <c r="J10">
        <v>179511309</v>
      </c>
      <c r="O10" s="6"/>
    </row>
    <row r="11" spans="1:15" x14ac:dyDescent="0.4">
      <c r="A11" t="s">
        <v>107</v>
      </c>
      <c r="B11" t="s">
        <v>13164</v>
      </c>
      <c r="C11" t="s">
        <v>13076</v>
      </c>
      <c r="D11">
        <v>199</v>
      </c>
      <c r="E11" s="12">
        <v>299</v>
      </c>
      <c r="F11">
        <v>0.33</v>
      </c>
      <c r="G11">
        <v>4</v>
      </c>
      <c r="H11">
        <f>ROUND(Table1_145[[#This Row],[rating]],0)</f>
        <v>4</v>
      </c>
      <c r="I11">
        <v>43994</v>
      </c>
      <c r="J11">
        <v>13154206</v>
      </c>
    </row>
    <row r="12" spans="1:15" x14ac:dyDescent="0.4">
      <c r="A12" t="s">
        <v>112</v>
      </c>
      <c r="B12" t="s">
        <v>13167</v>
      </c>
      <c r="C12" t="s">
        <v>13076</v>
      </c>
      <c r="D12">
        <v>154</v>
      </c>
      <c r="E12" s="12">
        <v>339</v>
      </c>
      <c r="F12">
        <v>0.55000000000000004</v>
      </c>
      <c r="G12">
        <v>4.3</v>
      </c>
      <c r="H12">
        <f>ROUND(Table1_145[[#This Row],[rating]],0)</f>
        <v>4</v>
      </c>
      <c r="I12">
        <v>13391</v>
      </c>
      <c r="J12">
        <v>4539549</v>
      </c>
    </row>
    <row r="13" spans="1:15" x14ac:dyDescent="0.4">
      <c r="A13" t="s">
        <v>122</v>
      </c>
      <c r="B13" t="s">
        <v>13166</v>
      </c>
      <c r="C13" t="s">
        <v>13076</v>
      </c>
      <c r="D13">
        <v>299</v>
      </c>
      <c r="E13" s="12">
        <v>799</v>
      </c>
      <c r="F13">
        <v>0.63</v>
      </c>
      <c r="G13">
        <v>4.2</v>
      </c>
      <c r="H13">
        <f>ROUND(Table1_145[[#This Row],[rating]],0)</f>
        <v>4</v>
      </c>
      <c r="I13">
        <v>94363</v>
      </c>
      <c r="J13">
        <v>75396037</v>
      </c>
    </row>
    <row r="14" spans="1:15" x14ac:dyDescent="0.4">
      <c r="A14" t="s">
        <v>127</v>
      </c>
      <c r="B14" t="s">
        <v>13171</v>
      </c>
      <c r="C14" t="s">
        <v>13075</v>
      </c>
      <c r="D14">
        <v>219</v>
      </c>
      <c r="E14" s="12">
        <v>700</v>
      </c>
      <c r="F14">
        <v>0.69</v>
      </c>
      <c r="G14">
        <v>4.4000000000000004</v>
      </c>
      <c r="H14">
        <f>ROUND(Table1_145[[#This Row],[rating]],0)</f>
        <v>4</v>
      </c>
      <c r="I14">
        <v>426973</v>
      </c>
      <c r="J14">
        <v>298881100</v>
      </c>
    </row>
    <row r="15" spans="1:15" x14ac:dyDescent="0.4">
      <c r="A15" t="s">
        <v>138</v>
      </c>
      <c r="B15" t="s">
        <v>13167</v>
      </c>
      <c r="C15" t="s">
        <v>13076</v>
      </c>
      <c r="D15">
        <v>350</v>
      </c>
      <c r="E15" s="12">
        <v>899</v>
      </c>
      <c r="F15">
        <v>0.61</v>
      </c>
      <c r="G15">
        <v>4.2</v>
      </c>
      <c r="H15">
        <f>ROUND(Table1_145[[#This Row],[rating]],0)</f>
        <v>4</v>
      </c>
      <c r="I15">
        <v>2262</v>
      </c>
      <c r="J15">
        <v>2033538</v>
      </c>
    </row>
    <row r="16" spans="1:15" x14ac:dyDescent="0.4">
      <c r="A16" t="s">
        <v>148</v>
      </c>
      <c r="B16" t="s">
        <v>13167</v>
      </c>
      <c r="C16" t="s">
        <v>13076</v>
      </c>
      <c r="D16">
        <v>159</v>
      </c>
      <c r="E16" s="12">
        <v>399</v>
      </c>
      <c r="F16">
        <v>0.6</v>
      </c>
      <c r="G16">
        <v>4.0999999999999996</v>
      </c>
      <c r="H16">
        <f>ROUND(Table1_145[[#This Row],[rating]],0)</f>
        <v>4</v>
      </c>
      <c r="I16">
        <v>4768</v>
      </c>
      <c r="J16">
        <v>1902432</v>
      </c>
    </row>
    <row r="17" spans="1:10" x14ac:dyDescent="0.4">
      <c r="A17" t="s">
        <v>157</v>
      </c>
      <c r="B17" t="s">
        <v>13172</v>
      </c>
      <c r="C17" t="s">
        <v>13076</v>
      </c>
      <c r="D17">
        <v>349</v>
      </c>
      <c r="E17" s="12">
        <v>399</v>
      </c>
      <c r="F17">
        <v>0.13</v>
      </c>
      <c r="G17">
        <v>4.4000000000000004</v>
      </c>
      <c r="H17">
        <f>ROUND(Table1_145[[#This Row],[rating]],0)</f>
        <v>4</v>
      </c>
      <c r="I17">
        <v>18757</v>
      </c>
      <c r="J17">
        <v>7484043</v>
      </c>
    </row>
    <row r="18" spans="1:10" x14ac:dyDescent="0.4">
      <c r="A18" t="s">
        <v>167</v>
      </c>
      <c r="B18" t="s">
        <v>13173</v>
      </c>
      <c r="C18" t="s">
        <v>13075</v>
      </c>
      <c r="D18">
        <v>13999</v>
      </c>
      <c r="E18" s="12">
        <v>24999</v>
      </c>
      <c r="F18">
        <v>0.44</v>
      </c>
      <c r="G18">
        <v>4.2</v>
      </c>
      <c r="H18">
        <f>ROUND(Table1_145[[#This Row],[rating]],0)</f>
        <v>4</v>
      </c>
      <c r="I18">
        <v>32840</v>
      </c>
      <c r="J18">
        <v>820967160</v>
      </c>
    </row>
    <row r="19" spans="1:10" x14ac:dyDescent="0.4">
      <c r="A19" t="s">
        <v>178</v>
      </c>
      <c r="B19" t="s">
        <v>13164</v>
      </c>
      <c r="C19" t="s">
        <v>13076</v>
      </c>
      <c r="D19">
        <v>249</v>
      </c>
      <c r="E19" s="12">
        <v>399</v>
      </c>
      <c r="F19">
        <v>0.38</v>
      </c>
      <c r="G19">
        <v>4</v>
      </c>
      <c r="H19">
        <f>ROUND(Table1_145[[#This Row],[rating]],0)</f>
        <v>4</v>
      </c>
      <c r="I19">
        <v>43994</v>
      </c>
      <c r="J19">
        <v>17553606</v>
      </c>
    </row>
    <row r="20" spans="1:10" x14ac:dyDescent="0.4">
      <c r="A20" t="s">
        <v>183</v>
      </c>
      <c r="B20" t="s">
        <v>13166</v>
      </c>
      <c r="C20" t="s">
        <v>13076</v>
      </c>
      <c r="D20">
        <v>199</v>
      </c>
      <c r="E20" s="12">
        <v>499</v>
      </c>
      <c r="F20">
        <v>0.6</v>
      </c>
      <c r="G20">
        <v>4.0999999999999996</v>
      </c>
      <c r="H20">
        <f>ROUND(Table1_145[[#This Row],[rating]],0)</f>
        <v>4</v>
      </c>
      <c r="I20">
        <v>13045</v>
      </c>
      <c r="J20">
        <v>6509455</v>
      </c>
    </row>
    <row r="21" spans="1:10" x14ac:dyDescent="0.4">
      <c r="A21" t="s">
        <v>193</v>
      </c>
      <c r="B21" t="s">
        <v>13174</v>
      </c>
      <c r="C21" t="s">
        <v>13075</v>
      </c>
      <c r="D21">
        <v>13490</v>
      </c>
      <c r="E21" s="12">
        <v>21990</v>
      </c>
      <c r="F21">
        <v>0.39</v>
      </c>
      <c r="G21">
        <v>4.3</v>
      </c>
      <c r="H21">
        <f>ROUND(Table1_145[[#This Row],[rating]],0)</f>
        <v>4</v>
      </c>
      <c r="I21">
        <v>11976</v>
      </c>
      <c r="J21">
        <v>263352240</v>
      </c>
    </row>
    <row r="22" spans="1:10" x14ac:dyDescent="0.4">
      <c r="A22" t="s">
        <v>203</v>
      </c>
      <c r="B22" t="s">
        <v>13175</v>
      </c>
      <c r="C22" t="s">
        <v>13076</v>
      </c>
      <c r="D22">
        <v>970</v>
      </c>
      <c r="E22" s="12">
        <v>1799</v>
      </c>
      <c r="F22">
        <v>0.46</v>
      </c>
      <c r="G22">
        <v>4.5</v>
      </c>
      <c r="H22">
        <f>ROUND(Table1_145[[#This Row],[rating]],0)</f>
        <v>5</v>
      </c>
      <c r="I22">
        <v>815</v>
      </c>
      <c r="J22">
        <v>1466185</v>
      </c>
    </row>
    <row r="23" spans="1:10" x14ac:dyDescent="0.4">
      <c r="A23" t="s">
        <v>213</v>
      </c>
      <c r="B23" t="s">
        <v>13176</v>
      </c>
      <c r="C23" t="s">
        <v>13075</v>
      </c>
      <c r="D23">
        <v>279</v>
      </c>
      <c r="E23" s="12">
        <v>499</v>
      </c>
      <c r="F23">
        <v>0.44</v>
      </c>
      <c r="G23">
        <v>3.7</v>
      </c>
      <c r="H23">
        <f>ROUND(Table1_145[[#This Row],[rating]],0)</f>
        <v>4</v>
      </c>
      <c r="I23">
        <v>10962</v>
      </c>
      <c r="J23">
        <v>5470038</v>
      </c>
    </row>
    <row r="24" spans="1:10" x14ac:dyDescent="0.4">
      <c r="A24" t="s">
        <v>223</v>
      </c>
      <c r="B24" t="s">
        <v>13177</v>
      </c>
      <c r="C24" t="s">
        <v>13075</v>
      </c>
      <c r="D24">
        <v>13490</v>
      </c>
      <c r="E24" s="12">
        <v>22900</v>
      </c>
      <c r="F24">
        <v>0.41</v>
      </c>
      <c r="G24">
        <v>4.3</v>
      </c>
      <c r="H24">
        <f>ROUND(Table1_145[[#This Row],[rating]],0)</f>
        <v>4</v>
      </c>
      <c r="I24">
        <v>16299</v>
      </c>
      <c r="J24">
        <v>373247100</v>
      </c>
    </row>
    <row r="25" spans="1:10" x14ac:dyDescent="0.4">
      <c r="A25" t="s">
        <v>233</v>
      </c>
      <c r="B25" t="s">
        <v>13178</v>
      </c>
      <c r="C25" t="s">
        <v>13076</v>
      </c>
      <c r="D25">
        <v>59</v>
      </c>
      <c r="E25" s="12">
        <v>199</v>
      </c>
      <c r="F25">
        <v>0.7</v>
      </c>
      <c r="G25">
        <v>4</v>
      </c>
      <c r="H25">
        <f>ROUND(Table1_145[[#This Row],[rating]],0)</f>
        <v>4</v>
      </c>
      <c r="I25">
        <v>9378</v>
      </c>
      <c r="J25">
        <v>1866222</v>
      </c>
    </row>
    <row r="26" spans="1:10" x14ac:dyDescent="0.4">
      <c r="A26" t="s">
        <v>243</v>
      </c>
      <c r="B26" t="s">
        <v>13179</v>
      </c>
      <c r="C26" t="s">
        <v>13075</v>
      </c>
      <c r="D26">
        <v>11499</v>
      </c>
      <c r="E26" s="12">
        <v>19990</v>
      </c>
      <c r="F26">
        <v>0.42</v>
      </c>
      <c r="G26">
        <v>4.3</v>
      </c>
      <c r="H26">
        <f>ROUND(Table1_145[[#This Row],[rating]],0)</f>
        <v>4</v>
      </c>
      <c r="I26">
        <v>4703</v>
      </c>
      <c r="J26">
        <v>94012970</v>
      </c>
    </row>
    <row r="27" spans="1:10" x14ac:dyDescent="0.4">
      <c r="A27" t="s">
        <v>252</v>
      </c>
      <c r="B27" t="s">
        <v>13176</v>
      </c>
      <c r="C27" t="s">
        <v>13075</v>
      </c>
      <c r="D27">
        <v>199</v>
      </c>
      <c r="E27" s="12">
        <v>699</v>
      </c>
      <c r="F27">
        <v>0.72</v>
      </c>
      <c r="G27">
        <v>4.2</v>
      </c>
      <c r="H27">
        <f>ROUND(Table1_145[[#This Row],[rating]],0)</f>
        <v>4</v>
      </c>
      <c r="I27">
        <v>12153</v>
      </c>
      <c r="J27">
        <v>8494947</v>
      </c>
    </row>
    <row r="28" spans="1:10" x14ac:dyDescent="0.4">
      <c r="A28" t="s">
        <v>262</v>
      </c>
      <c r="B28" t="s">
        <v>13180</v>
      </c>
      <c r="C28" t="s">
        <v>13075</v>
      </c>
      <c r="D28">
        <v>14999</v>
      </c>
      <c r="E28" s="12">
        <v>19999</v>
      </c>
      <c r="F28">
        <v>0.25</v>
      </c>
      <c r="G28">
        <v>4.2</v>
      </c>
      <c r="H28">
        <f>ROUND(Table1_145[[#This Row],[rating]],0)</f>
        <v>4</v>
      </c>
      <c r="I28">
        <v>34899</v>
      </c>
      <c r="J28">
        <v>697945101</v>
      </c>
    </row>
    <row r="29" spans="1:10" x14ac:dyDescent="0.4">
      <c r="A29" t="s">
        <v>272</v>
      </c>
      <c r="B29" t="s">
        <v>13181</v>
      </c>
      <c r="C29" t="s">
        <v>13076</v>
      </c>
      <c r="D29">
        <v>299</v>
      </c>
      <c r="E29" s="12">
        <v>399</v>
      </c>
      <c r="F29">
        <v>0.25</v>
      </c>
      <c r="G29">
        <v>4</v>
      </c>
      <c r="H29">
        <f>ROUND(Table1_145[[#This Row],[rating]],0)</f>
        <v>4</v>
      </c>
      <c r="I29">
        <v>2766</v>
      </c>
      <c r="J29">
        <v>1103634</v>
      </c>
    </row>
    <row r="30" spans="1:10" x14ac:dyDescent="0.4">
      <c r="A30" t="s">
        <v>282</v>
      </c>
      <c r="B30" t="s">
        <v>13175</v>
      </c>
      <c r="C30" t="s">
        <v>13076</v>
      </c>
      <c r="D30">
        <v>970</v>
      </c>
      <c r="E30" s="12">
        <v>1999</v>
      </c>
      <c r="F30">
        <v>0.51</v>
      </c>
      <c r="G30">
        <v>4.4000000000000004</v>
      </c>
      <c r="H30">
        <f>ROUND(Table1_145[[#This Row],[rating]],0)</f>
        <v>4</v>
      </c>
      <c r="I30">
        <v>184</v>
      </c>
      <c r="J30">
        <v>367816</v>
      </c>
    </row>
    <row r="31" spans="1:10" x14ac:dyDescent="0.4">
      <c r="A31" t="s">
        <v>292</v>
      </c>
      <c r="B31" t="s">
        <v>13166</v>
      </c>
      <c r="C31" t="s">
        <v>13076</v>
      </c>
      <c r="D31">
        <v>299</v>
      </c>
      <c r="E31" s="12">
        <v>999</v>
      </c>
      <c r="F31">
        <v>0.7</v>
      </c>
      <c r="G31">
        <v>4.3</v>
      </c>
      <c r="H31">
        <f>ROUND(Table1_145[[#This Row],[rating]],0)</f>
        <v>4</v>
      </c>
      <c r="I31">
        <v>20850</v>
      </c>
      <c r="J31">
        <v>20829150</v>
      </c>
    </row>
    <row r="32" spans="1:10" x14ac:dyDescent="0.4">
      <c r="A32" t="s">
        <v>302</v>
      </c>
      <c r="B32" t="s">
        <v>13182</v>
      </c>
      <c r="C32" t="s">
        <v>13076</v>
      </c>
      <c r="D32">
        <v>199</v>
      </c>
      <c r="E32" s="12">
        <v>750</v>
      </c>
      <c r="F32">
        <v>0.73</v>
      </c>
      <c r="G32">
        <v>4.5</v>
      </c>
      <c r="H32">
        <f>ROUND(Table1_145[[#This Row],[rating]],0)</f>
        <v>5</v>
      </c>
      <c r="I32">
        <v>74976</v>
      </c>
      <c r="J32">
        <v>56232000</v>
      </c>
    </row>
    <row r="33" spans="1:10" x14ac:dyDescent="0.4">
      <c r="A33" t="s">
        <v>312</v>
      </c>
      <c r="B33" t="s">
        <v>13164</v>
      </c>
      <c r="C33" t="s">
        <v>13076</v>
      </c>
      <c r="D33">
        <v>179</v>
      </c>
      <c r="E33" s="12">
        <v>499</v>
      </c>
      <c r="F33">
        <v>0.64</v>
      </c>
      <c r="G33">
        <v>4</v>
      </c>
      <c r="H33">
        <f>ROUND(Table1_145[[#This Row],[rating]],0)</f>
        <v>4</v>
      </c>
      <c r="I33">
        <v>1934</v>
      </c>
      <c r="J33">
        <v>965066</v>
      </c>
    </row>
    <row r="34" spans="1:10" x14ac:dyDescent="0.4">
      <c r="A34" t="s">
        <v>320</v>
      </c>
      <c r="B34" t="s">
        <v>13183</v>
      </c>
      <c r="C34" t="s">
        <v>13076</v>
      </c>
      <c r="D34">
        <v>389</v>
      </c>
      <c r="E34" s="12">
        <v>1099</v>
      </c>
      <c r="F34">
        <v>0.65</v>
      </c>
      <c r="G34">
        <v>4.3</v>
      </c>
      <c r="H34">
        <f>ROUND(Table1_145[[#This Row],[rating]],0)</f>
        <v>4</v>
      </c>
      <c r="I34">
        <v>974</v>
      </c>
      <c r="J34">
        <v>1070426</v>
      </c>
    </row>
    <row r="35" spans="1:10" x14ac:dyDescent="0.4">
      <c r="A35" t="s">
        <v>330</v>
      </c>
      <c r="B35" t="s">
        <v>13184</v>
      </c>
      <c r="C35" t="s">
        <v>13076</v>
      </c>
      <c r="D35">
        <v>599</v>
      </c>
      <c r="E35" s="12">
        <v>599</v>
      </c>
      <c r="F35">
        <v>0</v>
      </c>
      <c r="G35">
        <v>4.3</v>
      </c>
      <c r="H35">
        <f>ROUND(Table1_145[[#This Row],[rating]],0)</f>
        <v>4</v>
      </c>
      <c r="I35">
        <v>355</v>
      </c>
      <c r="J35">
        <v>212645</v>
      </c>
    </row>
    <row r="36" spans="1:10" x14ac:dyDescent="0.4">
      <c r="A36" t="s">
        <v>340</v>
      </c>
      <c r="B36" t="s">
        <v>13185</v>
      </c>
      <c r="C36" t="s">
        <v>13076</v>
      </c>
      <c r="D36">
        <v>199</v>
      </c>
      <c r="E36" s="12">
        <v>999</v>
      </c>
      <c r="F36">
        <v>0.8</v>
      </c>
      <c r="G36">
        <v>3.9</v>
      </c>
      <c r="H36">
        <f>ROUND(Table1_145[[#This Row],[rating]],0)</f>
        <v>4</v>
      </c>
      <c r="I36">
        <v>1075</v>
      </c>
      <c r="J36">
        <v>1073925</v>
      </c>
    </row>
    <row r="37" spans="1:10" x14ac:dyDescent="0.4">
      <c r="A37" t="s">
        <v>350</v>
      </c>
      <c r="B37" t="s">
        <v>13168</v>
      </c>
      <c r="C37" t="s">
        <v>13076</v>
      </c>
      <c r="D37">
        <v>99</v>
      </c>
      <c r="E37" s="12">
        <v>666.66</v>
      </c>
      <c r="F37">
        <v>0.85</v>
      </c>
      <c r="G37">
        <v>3.9</v>
      </c>
      <c r="H37">
        <f>ROUND(Table1_145[[#This Row],[rating]],0)</f>
        <v>4</v>
      </c>
      <c r="I37">
        <v>24871</v>
      </c>
      <c r="J37">
        <v>16580500.859999999</v>
      </c>
    </row>
    <row r="38" spans="1:10" x14ac:dyDescent="0.4">
      <c r="A38" t="s">
        <v>356</v>
      </c>
      <c r="B38" t="s">
        <v>13186</v>
      </c>
      <c r="C38" t="s">
        <v>13076</v>
      </c>
      <c r="D38">
        <v>899</v>
      </c>
      <c r="E38" s="12">
        <v>1900</v>
      </c>
      <c r="F38">
        <v>0.53</v>
      </c>
      <c r="G38">
        <v>4.4000000000000004</v>
      </c>
      <c r="H38">
        <f>ROUND(Table1_145[[#This Row],[rating]],0)</f>
        <v>4</v>
      </c>
      <c r="I38">
        <v>13552</v>
      </c>
      <c r="J38">
        <v>25748800</v>
      </c>
    </row>
    <row r="39" spans="1:10" x14ac:dyDescent="0.4">
      <c r="A39" t="s">
        <v>366</v>
      </c>
      <c r="B39" t="s">
        <v>13187</v>
      </c>
      <c r="C39" t="s">
        <v>13076</v>
      </c>
      <c r="D39">
        <v>199</v>
      </c>
      <c r="E39" s="12">
        <v>999</v>
      </c>
      <c r="F39">
        <v>0.8</v>
      </c>
      <c r="G39">
        <v>4</v>
      </c>
      <c r="H39">
        <f>ROUND(Table1_145[[#This Row],[rating]],0)</f>
        <v>4</v>
      </c>
      <c r="I39">
        <v>576</v>
      </c>
      <c r="J39">
        <v>575424</v>
      </c>
    </row>
    <row r="40" spans="1:10" x14ac:dyDescent="0.4">
      <c r="A40" t="s">
        <v>376</v>
      </c>
      <c r="B40" t="s">
        <v>13180</v>
      </c>
      <c r="C40" t="s">
        <v>13075</v>
      </c>
      <c r="D40">
        <v>32999</v>
      </c>
      <c r="E40" s="12">
        <v>45999</v>
      </c>
      <c r="F40">
        <v>0.28000000000000003</v>
      </c>
      <c r="G40">
        <v>4.2</v>
      </c>
      <c r="H40">
        <f>ROUND(Table1_145[[#This Row],[rating]],0)</f>
        <v>4</v>
      </c>
      <c r="I40">
        <v>7298</v>
      </c>
      <c r="J40">
        <v>335700702</v>
      </c>
    </row>
    <row r="41" spans="1:10" x14ac:dyDescent="0.4">
      <c r="A41" t="s">
        <v>386</v>
      </c>
      <c r="B41" t="s">
        <v>13175</v>
      </c>
      <c r="C41" t="s">
        <v>13076</v>
      </c>
      <c r="D41">
        <v>970</v>
      </c>
      <c r="E41" s="12">
        <v>1999</v>
      </c>
      <c r="F41">
        <v>0.51</v>
      </c>
      <c r="G41">
        <v>4.2</v>
      </c>
      <c r="H41">
        <f>ROUND(Table1_145[[#This Row],[rating]],0)</f>
        <v>4</v>
      </c>
      <c r="I41">
        <v>462</v>
      </c>
      <c r="J41">
        <v>923538</v>
      </c>
    </row>
    <row r="42" spans="1:10" x14ac:dyDescent="0.4">
      <c r="A42" t="s">
        <v>396</v>
      </c>
      <c r="B42" t="s">
        <v>13188</v>
      </c>
      <c r="C42" t="s">
        <v>13076</v>
      </c>
      <c r="D42">
        <v>209</v>
      </c>
      <c r="E42" s="12">
        <v>695</v>
      </c>
      <c r="F42">
        <v>0.7</v>
      </c>
      <c r="G42">
        <v>4.5</v>
      </c>
      <c r="H42">
        <f>ROUND(Table1_145[[#This Row],[rating]],0)</f>
        <v>5</v>
      </c>
      <c r="I42">
        <v>107687</v>
      </c>
      <c r="J42">
        <v>74842465</v>
      </c>
    </row>
    <row r="43" spans="1:10" x14ac:dyDescent="0.4">
      <c r="A43" t="s">
        <v>406</v>
      </c>
      <c r="B43" t="s">
        <v>13173</v>
      </c>
      <c r="C43" t="s">
        <v>13075</v>
      </c>
      <c r="D43">
        <v>19999</v>
      </c>
      <c r="E43" s="12">
        <v>34999</v>
      </c>
      <c r="F43">
        <v>0.43</v>
      </c>
      <c r="G43">
        <v>4.3</v>
      </c>
      <c r="H43">
        <f>ROUND(Table1_145[[#This Row],[rating]],0)</f>
        <v>4</v>
      </c>
      <c r="I43">
        <v>27151</v>
      </c>
      <c r="J43">
        <v>950257849</v>
      </c>
    </row>
    <row r="44" spans="1:10" x14ac:dyDescent="0.4">
      <c r="A44" t="s">
        <v>415</v>
      </c>
      <c r="B44" t="s">
        <v>13163</v>
      </c>
      <c r="C44" t="s">
        <v>13076</v>
      </c>
      <c r="D44">
        <v>399</v>
      </c>
      <c r="E44" s="12">
        <v>1099</v>
      </c>
      <c r="F44">
        <v>0.64</v>
      </c>
      <c r="G44">
        <v>4.2</v>
      </c>
      <c r="H44">
        <f>ROUND(Table1_145[[#This Row],[rating]],0)</f>
        <v>4</v>
      </c>
      <c r="I44">
        <v>24269</v>
      </c>
      <c r="J44">
        <v>26671631</v>
      </c>
    </row>
    <row r="45" spans="1:10" x14ac:dyDescent="0.4">
      <c r="A45" t="s">
        <v>420</v>
      </c>
      <c r="B45" t="s">
        <v>13189</v>
      </c>
      <c r="C45" t="s">
        <v>13076</v>
      </c>
      <c r="D45">
        <v>999</v>
      </c>
      <c r="E45" s="12">
        <v>1599</v>
      </c>
      <c r="F45">
        <v>0.38</v>
      </c>
      <c r="G45">
        <v>4.3</v>
      </c>
      <c r="H45">
        <f>ROUND(Table1_145[[#This Row],[rating]],0)</f>
        <v>4</v>
      </c>
      <c r="I45">
        <v>12093</v>
      </c>
      <c r="J45">
        <v>19336707</v>
      </c>
    </row>
    <row r="46" spans="1:10" x14ac:dyDescent="0.4">
      <c r="A46" t="s">
        <v>430</v>
      </c>
      <c r="B46" t="s">
        <v>13190</v>
      </c>
      <c r="C46" t="s">
        <v>13076</v>
      </c>
      <c r="D46">
        <v>59</v>
      </c>
      <c r="E46" s="12">
        <v>199</v>
      </c>
      <c r="F46">
        <v>0.7</v>
      </c>
      <c r="G46">
        <v>4</v>
      </c>
      <c r="H46">
        <f>ROUND(Table1_145[[#This Row],[rating]],0)</f>
        <v>4</v>
      </c>
      <c r="I46">
        <v>9378</v>
      </c>
      <c r="J46">
        <v>1866222</v>
      </c>
    </row>
    <row r="47" spans="1:10" x14ac:dyDescent="0.4">
      <c r="A47" t="s">
        <v>435</v>
      </c>
      <c r="B47" t="s">
        <v>13191</v>
      </c>
      <c r="C47" t="s">
        <v>13076</v>
      </c>
      <c r="D47">
        <v>333</v>
      </c>
      <c r="E47" s="12">
        <v>999</v>
      </c>
      <c r="F47">
        <v>0.67</v>
      </c>
      <c r="G47">
        <v>3.3</v>
      </c>
      <c r="H47">
        <f>ROUND(Table1_145[[#This Row],[rating]],0)</f>
        <v>3</v>
      </c>
      <c r="I47">
        <v>9792</v>
      </c>
      <c r="J47">
        <v>9782208</v>
      </c>
    </row>
    <row r="48" spans="1:10" x14ac:dyDescent="0.4">
      <c r="A48" t="s">
        <v>445</v>
      </c>
      <c r="B48" t="s">
        <v>13192</v>
      </c>
      <c r="C48" t="s">
        <v>13076</v>
      </c>
      <c r="D48">
        <v>507</v>
      </c>
      <c r="E48" s="12">
        <v>1208</v>
      </c>
      <c r="F48">
        <v>0.57999999999999996</v>
      </c>
      <c r="G48">
        <v>4.0999999999999996</v>
      </c>
      <c r="H48">
        <f>ROUND(Table1_145[[#This Row],[rating]],0)</f>
        <v>4</v>
      </c>
      <c r="I48">
        <v>8131</v>
      </c>
      <c r="J48">
        <v>9822248</v>
      </c>
    </row>
    <row r="49" spans="1:10" x14ac:dyDescent="0.4">
      <c r="A49" t="s">
        <v>455</v>
      </c>
      <c r="B49" t="s">
        <v>13193</v>
      </c>
      <c r="C49" t="s">
        <v>13075</v>
      </c>
      <c r="D49">
        <v>309</v>
      </c>
      <c r="E49" s="12">
        <v>475</v>
      </c>
      <c r="F49">
        <v>0.35</v>
      </c>
      <c r="G49">
        <v>4.4000000000000004</v>
      </c>
      <c r="H49">
        <f>ROUND(Table1_145[[#This Row],[rating]],0)</f>
        <v>4</v>
      </c>
      <c r="I49">
        <v>426973</v>
      </c>
      <c r="J49">
        <v>202812175</v>
      </c>
    </row>
    <row r="50" spans="1:10" x14ac:dyDescent="0.4">
      <c r="A50" t="s">
        <v>460</v>
      </c>
      <c r="B50" t="s">
        <v>13194</v>
      </c>
      <c r="C50" t="s">
        <v>13075</v>
      </c>
      <c r="D50">
        <v>399</v>
      </c>
      <c r="E50" s="12">
        <v>999</v>
      </c>
      <c r="F50">
        <v>0.6</v>
      </c>
      <c r="G50">
        <v>3.6</v>
      </c>
      <c r="H50">
        <f>ROUND(Table1_145[[#This Row],[rating]],0)</f>
        <v>4</v>
      </c>
      <c r="I50">
        <v>493</v>
      </c>
      <c r="J50">
        <v>492507</v>
      </c>
    </row>
    <row r="51" spans="1:10" x14ac:dyDescent="0.4">
      <c r="A51" t="s">
        <v>471</v>
      </c>
      <c r="B51" t="s">
        <v>13186</v>
      </c>
      <c r="C51" t="s">
        <v>13076</v>
      </c>
      <c r="D51">
        <v>199</v>
      </c>
      <c r="E51" s="12">
        <v>395</v>
      </c>
      <c r="F51">
        <v>0.5</v>
      </c>
      <c r="G51">
        <v>4.2</v>
      </c>
      <c r="H51">
        <f>ROUND(Table1_145[[#This Row],[rating]],0)</f>
        <v>4</v>
      </c>
      <c r="I51">
        <v>92595</v>
      </c>
      <c r="J51">
        <v>36575025</v>
      </c>
    </row>
    <row r="52" spans="1:10" x14ac:dyDescent="0.4">
      <c r="A52" t="s">
        <v>481</v>
      </c>
      <c r="B52" t="s">
        <v>13195</v>
      </c>
      <c r="C52" t="s">
        <v>13076</v>
      </c>
      <c r="D52">
        <v>1199</v>
      </c>
      <c r="E52" s="12">
        <v>2199</v>
      </c>
      <c r="F52">
        <v>0.45</v>
      </c>
      <c r="G52">
        <v>4.4000000000000004</v>
      </c>
      <c r="H52">
        <f>ROUND(Table1_145[[#This Row],[rating]],0)</f>
        <v>4</v>
      </c>
      <c r="I52">
        <v>24780</v>
      </c>
      <c r="J52">
        <v>54491220</v>
      </c>
    </row>
    <row r="53" spans="1:10" x14ac:dyDescent="0.4">
      <c r="A53" t="s">
        <v>491</v>
      </c>
      <c r="B53" t="s">
        <v>13186</v>
      </c>
      <c r="C53" t="s">
        <v>13076</v>
      </c>
      <c r="D53">
        <v>179</v>
      </c>
      <c r="E53" s="12">
        <v>500</v>
      </c>
      <c r="F53">
        <v>0.64</v>
      </c>
      <c r="G53">
        <v>4.2</v>
      </c>
      <c r="H53">
        <f>ROUND(Table1_145[[#This Row],[rating]],0)</f>
        <v>4</v>
      </c>
      <c r="I53">
        <v>92595</v>
      </c>
      <c r="J53">
        <v>46297500</v>
      </c>
    </row>
    <row r="54" spans="1:10" x14ac:dyDescent="0.4">
      <c r="A54" t="s">
        <v>496</v>
      </c>
      <c r="B54" t="s">
        <v>13196</v>
      </c>
      <c r="C54" t="s">
        <v>13076</v>
      </c>
      <c r="D54">
        <v>799</v>
      </c>
      <c r="E54" s="12">
        <v>2100</v>
      </c>
      <c r="F54">
        <v>0.62</v>
      </c>
      <c r="G54">
        <v>4.3</v>
      </c>
      <c r="H54">
        <f>ROUND(Table1_145[[#This Row],[rating]],0)</f>
        <v>4</v>
      </c>
      <c r="I54">
        <v>8188</v>
      </c>
      <c r="J54">
        <v>17194800</v>
      </c>
    </row>
    <row r="55" spans="1:10" x14ac:dyDescent="0.4">
      <c r="A55" t="s">
        <v>506</v>
      </c>
      <c r="B55" t="s">
        <v>13197</v>
      </c>
      <c r="C55" t="s">
        <v>13075</v>
      </c>
      <c r="D55">
        <v>6999</v>
      </c>
      <c r="E55" s="12">
        <v>12999</v>
      </c>
      <c r="F55">
        <v>0.46</v>
      </c>
      <c r="G55">
        <v>4.2</v>
      </c>
      <c r="H55">
        <f>ROUND(Table1_145[[#This Row],[rating]],0)</f>
        <v>4</v>
      </c>
      <c r="I55">
        <v>4003</v>
      </c>
      <c r="J55">
        <v>52034997</v>
      </c>
    </row>
    <row r="56" spans="1:10" x14ac:dyDescent="0.4">
      <c r="A56" t="s">
        <v>516</v>
      </c>
      <c r="B56" t="s">
        <v>13198</v>
      </c>
      <c r="C56" t="s">
        <v>13076</v>
      </c>
      <c r="D56">
        <v>199</v>
      </c>
      <c r="E56" s="12">
        <v>349</v>
      </c>
      <c r="F56">
        <v>0.43</v>
      </c>
      <c r="G56">
        <v>4.0999999999999996</v>
      </c>
      <c r="H56">
        <f>ROUND(Table1_145[[#This Row],[rating]],0)</f>
        <v>4</v>
      </c>
      <c r="I56">
        <v>314</v>
      </c>
      <c r="J56">
        <v>109586</v>
      </c>
    </row>
    <row r="57" spans="1:10" x14ac:dyDescent="0.4">
      <c r="A57" t="s">
        <v>526</v>
      </c>
      <c r="B57" t="s">
        <v>13199</v>
      </c>
      <c r="C57" t="s">
        <v>13075</v>
      </c>
      <c r="D57">
        <v>230</v>
      </c>
      <c r="E57" s="12">
        <v>499</v>
      </c>
      <c r="F57">
        <v>0.54</v>
      </c>
      <c r="G57">
        <v>3.7</v>
      </c>
      <c r="H57">
        <f>ROUND(Table1_145[[#This Row],[rating]],0)</f>
        <v>4</v>
      </c>
      <c r="I57">
        <v>2960</v>
      </c>
      <c r="J57">
        <v>1477040</v>
      </c>
    </row>
    <row r="58" spans="1:10" x14ac:dyDescent="0.4">
      <c r="A58" t="s">
        <v>536</v>
      </c>
      <c r="B58" t="s">
        <v>13189</v>
      </c>
      <c r="C58" t="s">
        <v>13076</v>
      </c>
      <c r="D58">
        <v>649</v>
      </c>
      <c r="E58" s="12">
        <v>1399</v>
      </c>
      <c r="F58">
        <v>0.54</v>
      </c>
      <c r="G58">
        <v>4.2</v>
      </c>
      <c r="H58">
        <f>ROUND(Table1_145[[#This Row],[rating]],0)</f>
        <v>4</v>
      </c>
      <c r="I58">
        <v>179691</v>
      </c>
      <c r="J58">
        <v>251387709</v>
      </c>
    </row>
    <row r="59" spans="1:10" x14ac:dyDescent="0.4">
      <c r="A59" t="s">
        <v>541</v>
      </c>
      <c r="B59" t="s">
        <v>13180</v>
      </c>
      <c r="C59" t="s">
        <v>13075</v>
      </c>
      <c r="D59">
        <v>15999</v>
      </c>
      <c r="E59" s="12">
        <v>21999</v>
      </c>
      <c r="F59">
        <v>0.27</v>
      </c>
      <c r="G59">
        <v>4.2</v>
      </c>
      <c r="H59">
        <f>ROUND(Table1_145[[#This Row],[rating]],0)</f>
        <v>4</v>
      </c>
      <c r="I59">
        <v>34899</v>
      </c>
      <c r="J59">
        <v>767743101</v>
      </c>
    </row>
    <row r="60" spans="1:10" x14ac:dyDescent="0.4">
      <c r="A60" t="s">
        <v>546</v>
      </c>
      <c r="B60" t="s">
        <v>13200</v>
      </c>
      <c r="C60" t="s">
        <v>13076</v>
      </c>
      <c r="D60">
        <v>348</v>
      </c>
      <c r="E60" s="12">
        <v>1499</v>
      </c>
      <c r="F60">
        <v>0.77</v>
      </c>
      <c r="G60">
        <v>4.2</v>
      </c>
      <c r="H60">
        <f>ROUND(Table1_145[[#This Row],[rating]],0)</f>
        <v>4</v>
      </c>
      <c r="I60">
        <v>656</v>
      </c>
      <c r="J60">
        <v>983344</v>
      </c>
    </row>
    <row r="61" spans="1:10" x14ac:dyDescent="0.4">
      <c r="A61" t="s">
        <v>556</v>
      </c>
      <c r="B61" t="s">
        <v>13167</v>
      </c>
      <c r="C61" t="s">
        <v>13076</v>
      </c>
      <c r="D61">
        <v>154</v>
      </c>
      <c r="E61" s="12">
        <v>349</v>
      </c>
      <c r="F61">
        <v>0.56000000000000005</v>
      </c>
      <c r="G61">
        <v>4.3</v>
      </c>
      <c r="H61">
        <f>ROUND(Table1_145[[#This Row],[rating]],0)</f>
        <v>4</v>
      </c>
      <c r="I61">
        <v>7064</v>
      </c>
      <c r="J61">
        <v>2465336</v>
      </c>
    </row>
    <row r="62" spans="1:10" x14ac:dyDescent="0.4">
      <c r="A62" t="s">
        <v>566</v>
      </c>
      <c r="B62" t="s">
        <v>13201</v>
      </c>
      <c r="C62" t="s">
        <v>13075</v>
      </c>
      <c r="D62">
        <v>179</v>
      </c>
      <c r="E62" s="12">
        <v>799</v>
      </c>
      <c r="F62">
        <v>0.78</v>
      </c>
      <c r="G62">
        <v>3.7</v>
      </c>
      <c r="H62">
        <f>ROUND(Table1_145[[#This Row],[rating]],0)</f>
        <v>4</v>
      </c>
      <c r="I62">
        <v>2201</v>
      </c>
      <c r="J62">
        <v>1758599</v>
      </c>
    </row>
    <row r="63" spans="1:10" x14ac:dyDescent="0.4">
      <c r="A63" t="s">
        <v>576</v>
      </c>
      <c r="B63" t="s">
        <v>13177</v>
      </c>
      <c r="C63" t="s">
        <v>13075</v>
      </c>
      <c r="D63">
        <v>32990</v>
      </c>
      <c r="E63" s="12">
        <v>47900</v>
      </c>
      <c r="F63">
        <v>0.31</v>
      </c>
      <c r="G63">
        <v>4.3</v>
      </c>
      <c r="H63">
        <f>ROUND(Table1_145[[#This Row],[rating]],0)</f>
        <v>4</v>
      </c>
      <c r="I63">
        <v>7109</v>
      </c>
      <c r="J63">
        <v>340521100</v>
      </c>
    </row>
    <row r="64" spans="1:10" x14ac:dyDescent="0.4">
      <c r="A64" t="s">
        <v>586</v>
      </c>
      <c r="B64" t="s">
        <v>13202</v>
      </c>
      <c r="C64" t="s">
        <v>13076</v>
      </c>
      <c r="D64">
        <v>139</v>
      </c>
      <c r="E64" s="12">
        <v>999</v>
      </c>
      <c r="F64">
        <v>0.86</v>
      </c>
      <c r="G64">
        <v>4</v>
      </c>
      <c r="H64">
        <f>ROUND(Table1_145[[#This Row],[rating]],0)</f>
        <v>4</v>
      </c>
      <c r="I64">
        <v>1313</v>
      </c>
      <c r="J64">
        <v>1311687</v>
      </c>
    </row>
    <row r="65" spans="1:10" x14ac:dyDescent="0.4">
      <c r="A65" t="s">
        <v>596</v>
      </c>
      <c r="B65" t="s">
        <v>13203</v>
      </c>
      <c r="C65" t="s">
        <v>13076</v>
      </c>
      <c r="D65">
        <v>329</v>
      </c>
      <c r="E65" s="12">
        <v>845</v>
      </c>
      <c r="F65">
        <v>0.61</v>
      </c>
      <c r="G65">
        <v>4.2</v>
      </c>
      <c r="H65">
        <f>ROUND(Table1_145[[#This Row],[rating]],0)</f>
        <v>4</v>
      </c>
      <c r="I65">
        <v>29746</v>
      </c>
      <c r="J65">
        <v>25135370</v>
      </c>
    </row>
    <row r="66" spans="1:10" x14ac:dyDescent="0.4">
      <c r="A66" t="s">
        <v>606</v>
      </c>
      <c r="B66" t="s">
        <v>13204</v>
      </c>
      <c r="C66" t="s">
        <v>13075</v>
      </c>
      <c r="D66">
        <v>13999</v>
      </c>
      <c r="E66" s="12">
        <v>24999</v>
      </c>
      <c r="F66">
        <v>0.44</v>
      </c>
      <c r="G66">
        <v>4.2</v>
      </c>
      <c r="H66">
        <f>ROUND(Table1_145[[#This Row],[rating]],0)</f>
        <v>4</v>
      </c>
      <c r="I66">
        <v>45238</v>
      </c>
      <c r="J66">
        <v>1130904762</v>
      </c>
    </row>
    <row r="67" spans="1:10" x14ac:dyDescent="0.4">
      <c r="A67" t="s">
        <v>616</v>
      </c>
      <c r="B67" t="s">
        <v>13193</v>
      </c>
      <c r="C67" t="s">
        <v>13075</v>
      </c>
      <c r="D67">
        <v>309</v>
      </c>
      <c r="E67" s="12">
        <v>1400</v>
      </c>
      <c r="F67">
        <v>0.78</v>
      </c>
      <c r="G67">
        <v>4.4000000000000004</v>
      </c>
      <c r="H67">
        <f>ROUND(Table1_145[[#This Row],[rating]],0)</f>
        <v>4</v>
      </c>
      <c r="I67">
        <v>426973</v>
      </c>
      <c r="J67">
        <v>597762200</v>
      </c>
    </row>
    <row r="68" spans="1:10" x14ac:dyDescent="0.4">
      <c r="A68" t="s">
        <v>621</v>
      </c>
      <c r="B68" t="s">
        <v>13205</v>
      </c>
      <c r="C68" t="s">
        <v>13076</v>
      </c>
      <c r="D68">
        <v>263</v>
      </c>
      <c r="E68" s="12">
        <v>699</v>
      </c>
      <c r="F68">
        <v>0.62</v>
      </c>
      <c r="G68">
        <v>4.0999999999999996</v>
      </c>
      <c r="H68">
        <f>ROUND(Table1_145[[#This Row],[rating]],0)</f>
        <v>4</v>
      </c>
      <c r="I68">
        <v>450</v>
      </c>
      <c r="J68">
        <v>314550</v>
      </c>
    </row>
    <row r="69" spans="1:10" x14ac:dyDescent="0.4">
      <c r="A69" t="s">
        <v>631</v>
      </c>
      <c r="B69" t="s">
        <v>13179</v>
      </c>
      <c r="C69" t="s">
        <v>13075</v>
      </c>
      <c r="D69">
        <v>7999</v>
      </c>
      <c r="E69" s="12">
        <v>14990</v>
      </c>
      <c r="F69">
        <v>0.47</v>
      </c>
      <c r="G69">
        <v>4.3</v>
      </c>
      <c r="H69">
        <f>ROUND(Table1_145[[#This Row],[rating]],0)</f>
        <v>4</v>
      </c>
      <c r="I69">
        <v>457</v>
      </c>
      <c r="J69">
        <v>6850430</v>
      </c>
    </row>
    <row r="70" spans="1:10" x14ac:dyDescent="0.4">
      <c r="A70" t="s">
        <v>641</v>
      </c>
      <c r="B70" t="s">
        <v>13206</v>
      </c>
      <c r="C70" t="s">
        <v>13075</v>
      </c>
      <c r="D70">
        <v>1599</v>
      </c>
      <c r="E70" s="12">
        <v>2999</v>
      </c>
      <c r="F70">
        <v>0.47</v>
      </c>
      <c r="G70">
        <v>4.2</v>
      </c>
      <c r="H70">
        <f>ROUND(Table1_145[[#This Row],[rating]],0)</f>
        <v>4</v>
      </c>
      <c r="I70">
        <v>2727</v>
      </c>
      <c r="J70">
        <v>8178273</v>
      </c>
    </row>
    <row r="71" spans="1:10" x14ac:dyDescent="0.4">
      <c r="A71" t="s">
        <v>652</v>
      </c>
      <c r="B71" t="s">
        <v>13207</v>
      </c>
      <c r="C71" t="s">
        <v>13076</v>
      </c>
      <c r="D71">
        <v>219</v>
      </c>
      <c r="E71" s="12">
        <v>700</v>
      </c>
      <c r="F71">
        <v>0.69</v>
      </c>
      <c r="G71">
        <v>4.3</v>
      </c>
      <c r="H71">
        <f>ROUND(Table1_145[[#This Row],[rating]],0)</f>
        <v>4</v>
      </c>
      <c r="I71">
        <v>20053</v>
      </c>
      <c r="J71">
        <v>14037100</v>
      </c>
    </row>
    <row r="72" spans="1:10" x14ac:dyDescent="0.4">
      <c r="A72" t="s">
        <v>662</v>
      </c>
      <c r="B72" t="s">
        <v>13208</v>
      </c>
      <c r="C72" t="s">
        <v>13076</v>
      </c>
      <c r="D72">
        <v>349</v>
      </c>
      <c r="E72" s="12">
        <v>899</v>
      </c>
      <c r="F72">
        <v>0.61</v>
      </c>
      <c r="G72">
        <v>4.5</v>
      </c>
      <c r="H72">
        <f>ROUND(Table1_145[[#This Row],[rating]],0)</f>
        <v>5</v>
      </c>
      <c r="I72">
        <v>149</v>
      </c>
      <c r="J72">
        <v>133951</v>
      </c>
    </row>
    <row r="73" spans="1:10" x14ac:dyDescent="0.4">
      <c r="A73" t="s">
        <v>672</v>
      </c>
      <c r="B73" t="s">
        <v>13209</v>
      </c>
      <c r="C73" t="s">
        <v>13076</v>
      </c>
      <c r="D73">
        <v>349</v>
      </c>
      <c r="E73" s="12">
        <v>599</v>
      </c>
      <c r="F73">
        <v>0.42</v>
      </c>
      <c r="G73">
        <v>4.0999999999999996</v>
      </c>
      <c r="H73">
        <f>ROUND(Table1_145[[#This Row],[rating]],0)</f>
        <v>4</v>
      </c>
      <c r="I73">
        <v>210</v>
      </c>
      <c r="J73">
        <v>125790</v>
      </c>
    </row>
    <row r="74" spans="1:10" x14ac:dyDescent="0.4">
      <c r="A74" t="s">
        <v>682</v>
      </c>
      <c r="B74" t="s">
        <v>13204</v>
      </c>
      <c r="C74" t="s">
        <v>13075</v>
      </c>
      <c r="D74">
        <v>26999</v>
      </c>
      <c r="E74" s="12">
        <v>42999</v>
      </c>
      <c r="F74">
        <v>0.37</v>
      </c>
      <c r="G74">
        <v>4.2</v>
      </c>
      <c r="H74">
        <f>ROUND(Table1_145[[#This Row],[rating]],0)</f>
        <v>4</v>
      </c>
      <c r="I74">
        <v>45238</v>
      </c>
      <c r="J74">
        <v>1945188762</v>
      </c>
    </row>
    <row r="75" spans="1:10" x14ac:dyDescent="0.4">
      <c r="A75" t="s">
        <v>687</v>
      </c>
      <c r="B75" t="s">
        <v>13210</v>
      </c>
      <c r="C75" t="s">
        <v>13076</v>
      </c>
      <c r="D75">
        <v>115</v>
      </c>
      <c r="E75" s="12">
        <v>499</v>
      </c>
      <c r="F75">
        <v>0.77</v>
      </c>
      <c r="G75">
        <v>4</v>
      </c>
      <c r="H75">
        <f>ROUND(Table1_145[[#This Row],[rating]],0)</f>
        <v>4</v>
      </c>
      <c r="I75">
        <v>7732</v>
      </c>
      <c r="J75">
        <v>3858268</v>
      </c>
    </row>
    <row r="76" spans="1:10" x14ac:dyDescent="0.4">
      <c r="A76" t="s">
        <v>697</v>
      </c>
      <c r="B76" t="s">
        <v>13166</v>
      </c>
      <c r="C76" t="s">
        <v>13076</v>
      </c>
      <c r="D76">
        <v>399</v>
      </c>
      <c r="E76" s="12">
        <v>999</v>
      </c>
      <c r="F76">
        <v>0.6</v>
      </c>
      <c r="G76">
        <v>4.0999999999999996</v>
      </c>
      <c r="H76">
        <f>ROUND(Table1_145[[#This Row],[rating]],0)</f>
        <v>4</v>
      </c>
      <c r="I76">
        <v>1780</v>
      </c>
      <c r="J76">
        <v>1778220</v>
      </c>
    </row>
    <row r="77" spans="1:10" x14ac:dyDescent="0.4">
      <c r="A77" t="s">
        <v>707</v>
      </c>
      <c r="B77" t="s">
        <v>13198</v>
      </c>
      <c r="C77" t="s">
        <v>13076</v>
      </c>
      <c r="D77">
        <v>199</v>
      </c>
      <c r="E77" s="12">
        <v>499</v>
      </c>
      <c r="F77">
        <v>0.6</v>
      </c>
      <c r="G77">
        <v>4.0999999999999996</v>
      </c>
      <c r="H77">
        <f>ROUND(Table1_145[[#This Row],[rating]],0)</f>
        <v>4</v>
      </c>
      <c r="I77">
        <v>602</v>
      </c>
      <c r="J77">
        <v>300398</v>
      </c>
    </row>
    <row r="78" spans="1:10" x14ac:dyDescent="0.4">
      <c r="A78" t="s">
        <v>717</v>
      </c>
      <c r="B78" t="s">
        <v>13164</v>
      </c>
      <c r="C78" t="s">
        <v>13076</v>
      </c>
      <c r="D78">
        <v>179</v>
      </c>
      <c r="E78" s="12">
        <v>399</v>
      </c>
      <c r="F78">
        <v>0.55000000000000004</v>
      </c>
      <c r="G78">
        <v>4</v>
      </c>
      <c r="H78">
        <f>ROUND(Table1_145[[#This Row],[rating]],0)</f>
        <v>4</v>
      </c>
      <c r="I78">
        <v>1423</v>
      </c>
      <c r="J78">
        <v>567777</v>
      </c>
    </row>
    <row r="79" spans="1:10" x14ac:dyDescent="0.4">
      <c r="A79" t="s">
        <v>726</v>
      </c>
      <c r="B79" t="s">
        <v>13211</v>
      </c>
      <c r="C79" t="s">
        <v>13075</v>
      </c>
      <c r="D79">
        <v>10901</v>
      </c>
      <c r="E79" s="12">
        <v>30990</v>
      </c>
      <c r="F79">
        <v>0.65</v>
      </c>
      <c r="G79">
        <v>4.0999999999999996</v>
      </c>
      <c r="H79">
        <f>ROUND(Table1_145[[#This Row],[rating]],0)</f>
        <v>4</v>
      </c>
      <c r="I79">
        <v>398</v>
      </c>
      <c r="J79">
        <v>12334020</v>
      </c>
    </row>
    <row r="80" spans="1:10" x14ac:dyDescent="0.4">
      <c r="A80" t="s">
        <v>736</v>
      </c>
      <c r="B80" t="s">
        <v>13212</v>
      </c>
      <c r="C80" t="s">
        <v>13076</v>
      </c>
      <c r="D80">
        <v>209</v>
      </c>
      <c r="E80" s="12">
        <v>499</v>
      </c>
      <c r="F80">
        <v>0.57999999999999996</v>
      </c>
      <c r="G80">
        <v>3.9</v>
      </c>
      <c r="H80">
        <f>ROUND(Table1_145[[#This Row],[rating]],0)</f>
        <v>4</v>
      </c>
      <c r="I80">
        <v>536</v>
      </c>
      <c r="J80">
        <v>267464</v>
      </c>
    </row>
    <row r="81" spans="1:10" x14ac:dyDescent="0.4">
      <c r="A81" t="s">
        <v>746</v>
      </c>
      <c r="B81" t="s">
        <v>747</v>
      </c>
      <c r="C81" t="s">
        <v>13075</v>
      </c>
      <c r="D81">
        <v>1434</v>
      </c>
      <c r="E81" s="12">
        <v>3999</v>
      </c>
      <c r="F81">
        <v>0.64</v>
      </c>
      <c r="G81">
        <v>4</v>
      </c>
      <c r="H81">
        <f>ROUND(Table1_145[[#This Row],[rating]],0)</f>
        <v>4</v>
      </c>
      <c r="I81">
        <v>32</v>
      </c>
      <c r="J81">
        <v>127968</v>
      </c>
    </row>
    <row r="82" spans="1:10" x14ac:dyDescent="0.4">
      <c r="A82" t="s">
        <v>756</v>
      </c>
      <c r="B82" t="s">
        <v>13213</v>
      </c>
      <c r="C82" t="s">
        <v>13076</v>
      </c>
      <c r="D82">
        <v>399</v>
      </c>
      <c r="E82" s="12">
        <v>1099</v>
      </c>
      <c r="F82">
        <v>0.64</v>
      </c>
      <c r="G82">
        <v>4.2</v>
      </c>
      <c r="H82">
        <f>ROUND(Table1_145[[#This Row],[rating]],0)</f>
        <v>4</v>
      </c>
      <c r="I82">
        <v>24269</v>
      </c>
      <c r="J82">
        <v>26671631</v>
      </c>
    </row>
    <row r="83" spans="1:10" x14ac:dyDescent="0.4">
      <c r="A83" t="s">
        <v>762</v>
      </c>
      <c r="B83" t="s">
        <v>13190</v>
      </c>
      <c r="C83" t="s">
        <v>13076</v>
      </c>
      <c r="D83">
        <v>139</v>
      </c>
      <c r="E83" s="12">
        <v>249</v>
      </c>
      <c r="F83">
        <v>0.44</v>
      </c>
      <c r="G83">
        <v>4</v>
      </c>
      <c r="H83">
        <f>ROUND(Table1_145[[#This Row],[rating]],0)</f>
        <v>4</v>
      </c>
      <c r="I83">
        <v>9378</v>
      </c>
      <c r="J83">
        <v>2335122</v>
      </c>
    </row>
    <row r="84" spans="1:10" x14ac:dyDescent="0.4">
      <c r="A84" t="s">
        <v>768</v>
      </c>
      <c r="B84" t="s">
        <v>13214</v>
      </c>
      <c r="C84" t="s">
        <v>13075</v>
      </c>
      <c r="D84">
        <v>7299</v>
      </c>
      <c r="E84" s="12">
        <v>19125</v>
      </c>
      <c r="F84">
        <v>0.62</v>
      </c>
      <c r="G84">
        <v>3.4</v>
      </c>
      <c r="H84">
        <f>ROUND(Table1_145[[#This Row],[rating]],0)</f>
        <v>3</v>
      </c>
      <c r="I84">
        <v>902</v>
      </c>
      <c r="J84">
        <v>17250750</v>
      </c>
    </row>
    <row r="85" spans="1:10" x14ac:dyDescent="0.4">
      <c r="A85" t="s">
        <v>778</v>
      </c>
      <c r="B85" t="s">
        <v>13215</v>
      </c>
      <c r="C85" t="s">
        <v>13076</v>
      </c>
      <c r="D85">
        <v>299</v>
      </c>
      <c r="E85" s="12">
        <v>799</v>
      </c>
      <c r="F85">
        <v>0.63</v>
      </c>
      <c r="G85">
        <v>4.4000000000000004</v>
      </c>
      <c r="H85">
        <f>ROUND(Table1_145[[#This Row],[rating]],0)</f>
        <v>4</v>
      </c>
      <c r="I85">
        <v>28791</v>
      </c>
      <c r="J85">
        <v>23004009</v>
      </c>
    </row>
    <row r="86" spans="1:10" x14ac:dyDescent="0.4">
      <c r="A86" t="s">
        <v>788</v>
      </c>
      <c r="B86" t="s">
        <v>13216</v>
      </c>
      <c r="C86" t="s">
        <v>13076</v>
      </c>
      <c r="D86">
        <v>325</v>
      </c>
      <c r="E86" s="12">
        <v>1299</v>
      </c>
      <c r="F86">
        <v>0.75</v>
      </c>
      <c r="G86">
        <v>4.2</v>
      </c>
      <c r="H86">
        <f>ROUND(Table1_145[[#This Row],[rating]],0)</f>
        <v>4</v>
      </c>
      <c r="I86">
        <v>10576</v>
      </c>
      <c r="J86">
        <v>13738224</v>
      </c>
    </row>
    <row r="87" spans="1:10" x14ac:dyDescent="0.4">
      <c r="A87" t="s">
        <v>798</v>
      </c>
      <c r="B87" t="s">
        <v>13180</v>
      </c>
      <c r="C87" t="s">
        <v>13075</v>
      </c>
      <c r="D87">
        <v>29999</v>
      </c>
      <c r="E87" s="12">
        <v>39999</v>
      </c>
      <c r="F87">
        <v>0.25</v>
      </c>
      <c r="G87">
        <v>4.2</v>
      </c>
      <c r="H87">
        <f>ROUND(Table1_145[[#This Row],[rating]],0)</f>
        <v>4</v>
      </c>
      <c r="I87">
        <v>7298</v>
      </c>
      <c r="J87">
        <v>291912702</v>
      </c>
    </row>
    <row r="88" spans="1:10" x14ac:dyDescent="0.4">
      <c r="A88" t="s">
        <v>803</v>
      </c>
      <c r="B88" t="s">
        <v>13179</v>
      </c>
      <c r="C88" t="s">
        <v>13075</v>
      </c>
      <c r="D88">
        <v>27999</v>
      </c>
      <c r="E88" s="12">
        <v>40990</v>
      </c>
      <c r="F88">
        <v>0.32</v>
      </c>
      <c r="G88">
        <v>4.3</v>
      </c>
      <c r="H88">
        <f>ROUND(Table1_145[[#This Row],[rating]],0)</f>
        <v>4</v>
      </c>
      <c r="I88">
        <v>4703</v>
      </c>
      <c r="J88">
        <v>192775970</v>
      </c>
    </row>
    <row r="89" spans="1:10" x14ac:dyDescent="0.4">
      <c r="A89" t="s">
        <v>808</v>
      </c>
      <c r="B89" t="s">
        <v>13177</v>
      </c>
      <c r="C89" t="s">
        <v>13075</v>
      </c>
      <c r="D89">
        <v>30990</v>
      </c>
      <c r="E89" s="12">
        <v>52900</v>
      </c>
      <c r="F89">
        <v>0.41</v>
      </c>
      <c r="G89">
        <v>4.3</v>
      </c>
      <c r="H89">
        <f>ROUND(Table1_145[[#This Row],[rating]],0)</f>
        <v>4</v>
      </c>
      <c r="I89">
        <v>7109</v>
      </c>
      <c r="J89">
        <v>376066100</v>
      </c>
    </row>
    <row r="90" spans="1:10" x14ac:dyDescent="0.4">
      <c r="A90" t="s">
        <v>813</v>
      </c>
      <c r="B90" t="s">
        <v>13217</v>
      </c>
      <c r="C90" t="s">
        <v>13076</v>
      </c>
      <c r="D90">
        <v>199</v>
      </c>
      <c r="E90" s="12">
        <v>999</v>
      </c>
      <c r="F90">
        <v>0.8</v>
      </c>
      <c r="G90">
        <v>4.5</v>
      </c>
      <c r="H90">
        <f>ROUND(Table1_145[[#This Row],[rating]],0)</f>
        <v>5</v>
      </c>
      <c r="I90">
        <v>127</v>
      </c>
      <c r="J90">
        <v>126873</v>
      </c>
    </row>
    <row r="91" spans="1:10" x14ac:dyDescent="0.4">
      <c r="A91" t="s">
        <v>823</v>
      </c>
      <c r="B91" t="s">
        <v>13218</v>
      </c>
      <c r="C91" t="s">
        <v>13076</v>
      </c>
      <c r="D91">
        <v>649</v>
      </c>
      <c r="E91" s="12">
        <v>1999</v>
      </c>
      <c r="F91">
        <v>0.68</v>
      </c>
      <c r="G91">
        <v>4.2</v>
      </c>
      <c r="H91">
        <f>ROUND(Table1_145[[#This Row],[rating]],0)</f>
        <v>4</v>
      </c>
      <c r="I91">
        <v>24269</v>
      </c>
      <c r="J91">
        <v>48513731</v>
      </c>
    </row>
    <row r="92" spans="1:10" x14ac:dyDescent="0.4">
      <c r="A92" t="s">
        <v>828</v>
      </c>
      <c r="B92" t="s">
        <v>13219</v>
      </c>
      <c r="C92" t="s">
        <v>13076</v>
      </c>
      <c r="D92">
        <v>269</v>
      </c>
      <c r="E92" s="12">
        <v>800</v>
      </c>
      <c r="F92">
        <v>0.66</v>
      </c>
      <c r="G92">
        <v>3.6</v>
      </c>
      <c r="H92">
        <f>ROUND(Table1_145[[#This Row],[rating]],0)</f>
        <v>4</v>
      </c>
      <c r="I92">
        <v>10134</v>
      </c>
      <c r="J92">
        <v>8107200</v>
      </c>
    </row>
    <row r="93" spans="1:10" x14ac:dyDescent="0.4">
      <c r="A93" t="s">
        <v>838</v>
      </c>
      <c r="B93" t="s">
        <v>13180</v>
      </c>
      <c r="C93" t="s">
        <v>13075</v>
      </c>
      <c r="D93">
        <v>24999</v>
      </c>
      <c r="E93" s="12">
        <v>31999</v>
      </c>
      <c r="F93">
        <v>0.22</v>
      </c>
      <c r="G93">
        <v>4.2</v>
      </c>
      <c r="H93">
        <f>ROUND(Table1_145[[#This Row],[rating]],0)</f>
        <v>4</v>
      </c>
      <c r="I93">
        <v>34899</v>
      </c>
      <c r="J93">
        <v>1116733101</v>
      </c>
    </row>
    <row r="94" spans="1:10" x14ac:dyDescent="0.4">
      <c r="A94" t="s">
        <v>843</v>
      </c>
      <c r="B94" t="s">
        <v>13166</v>
      </c>
      <c r="C94" t="s">
        <v>13076</v>
      </c>
      <c r="D94">
        <v>299</v>
      </c>
      <c r="E94" s="12">
        <v>699</v>
      </c>
      <c r="F94">
        <v>0.56999999999999995</v>
      </c>
      <c r="G94">
        <v>4.2</v>
      </c>
      <c r="H94">
        <f>ROUND(Table1_145[[#This Row],[rating]],0)</f>
        <v>4</v>
      </c>
      <c r="I94">
        <v>94363</v>
      </c>
      <c r="J94">
        <v>65959737</v>
      </c>
    </row>
    <row r="95" spans="1:10" x14ac:dyDescent="0.4">
      <c r="A95" t="s">
        <v>847</v>
      </c>
      <c r="B95" t="s">
        <v>13220</v>
      </c>
      <c r="C95" t="s">
        <v>13076</v>
      </c>
      <c r="D95">
        <v>199</v>
      </c>
      <c r="E95" s="12">
        <v>999</v>
      </c>
      <c r="F95">
        <v>0.8</v>
      </c>
      <c r="G95">
        <v>4.0999999999999996</v>
      </c>
      <c r="H95">
        <f>ROUND(Table1_145[[#This Row],[rating]],0)</f>
        <v>4</v>
      </c>
      <c r="I95">
        <v>425</v>
      </c>
      <c r="J95">
        <v>424575</v>
      </c>
    </row>
    <row r="96" spans="1:10" x14ac:dyDescent="0.4">
      <c r="A96" t="s">
        <v>857</v>
      </c>
      <c r="B96" t="s">
        <v>13211</v>
      </c>
      <c r="C96" t="s">
        <v>13075</v>
      </c>
      <c r="D96">
        <v>18990</v>
      </c>
      <c r="E96" s="12">
        <v>40990</v>
      </c>
      <c r="F96">
        <v>0.54</v>
      </c>
      <c r="G96">
        <v>4.2</v>
      </c>
      <c r="H96">
        <f>ROUND(Table1_145[[#This Row],[rating]],0)</f>
        <v>4</v>
      </c>
      <c r="I96">
        <v>6659</v>
      </c>
      <c r="J96">
        <v>272952410</v>
      </c>
    </row>
    <row r="97" spans="1:10" x14ac:dyDescent="0.4">
      <c r="A97" t="s">
        <v>867</v>
      </c>
      <c r="B97" t="s">
        <v>13221</v>
      </c>
      <c r="C97" t="s">
        <v>13076</v>
      </c>
      <c r="D97">
        <v>290</v>
      </c>
      <c r="E97" s="12">
        <v>349</v>
      </c>
      <c r="F97">
        <v>0.17</v>
      </c>
      <c r="G97">
        <v>3.7</v>
      </c>
      <c r="H97">
        <f>ROUND(Table1_145[[#This Row],[rating]],0)</f>
        <v>4</v>
      </c>
      <c r="I97">
        <v>1977</v>
      </c>
      <c r="J97">
        <v>689973</v>
      </c>
    </row>
    <row r="98" spans="1:10" x14ac:dyDescent="0.4">
      <c r="A98" t="s">
        <v>877</v>
      </c>
      <c r="B98" t="s">
        <v>13222</v>
      </c>
      <c r="C98" t="s">
        <v>13075</v>
      </c>
      <c r="D98">
        <v>249</v>
      </c>
      <c r="E98" s="12">
        <v>799</v>
      </c>
      <c r="F98">
        <v>0.69</v>
      </c>
      <c r="G98">
        <v>3.8</v>
      </c>
      <c r="H98">
        <f>ROUND(Table1_145[[#This Row],[rating]],0)</f>
        <v>4</v>
      </c>
      <c r="I98">
        <v>1079</v>
      </c>
      <c r="J98">
        <v>862121</v>
      </c>
    </row>
    <row r="99" spans="1:10" x14ac:dyDescent="0.4">
      <c r="A99" t="s">
        <v>887</v>
      </c>
      <c r="B99" t="s">
        <v>13223</v>
      </c>
      <c r="C99" t="s">
        <v>13076</v>
      </c>
      <c r="D99">
        <v>345</v>
      </c>
      <c r="E99" s="12">
        <v>999</v>
      </c>
      <c r="F99">
        <v>0.65</v>
      </c>
      <c r="G99">
        <v>3.7</v>
      </c>
      <c r="H99">
        <f>ROUND(Table1_145[[#This Row],[rating]],0)</f>
        <v>4</v>
      </c>
      <c r="I99">
        <v>1097</v>
      </c>
      <c r="J99">
        <v>1095903</v>
      </c>
    </row>
    <row r="100" spans="1:10" x14ac:dyDescent="0.4">
      <c r="A100" t="s">
        <v>897</v>
      </c>
      <c r="B100" t="s">
        <v>13195</v>
      </c>
      <c r="C100" t="s">
        <v>13076</v>
      </c>
      <c r="D100">
        <v>1099</v>
      </c>
      <c r="E100" s="12">
        <v>1899</v>
      </c>
      <c r="F100">
        <v>0.42</v>
      </c>
      <c r="G100">
        <v>4.5</v>
      </c>
      <c r="H100">
        <f>ROUND(Table1_145[[#This Row],[rating]],0)</f>
        <v>5</v>
      </c>
      <c r="I100">
        <v>22420</v>
      </c>
      <c r="J100">
        <v>42575580</v>
      </c>
    </row>
    <row r="101" spans="1:10" x14ac:dyDescent="0.4">
      <c r="A101" t="s">
        <v>907</v>
      </c>
      <c r="B101" t="s">
        <v>13163</v>
      </c>
      <c r="C101" t="s">
        <v>13076</v>
      </c>
      <c r="D101">
        <v>719</v>
      </c>
      <c r="E101" s="12">
        <v>1499</v>
      </c>
      <c r="F101">
        <v>0.52</v>
      </c>
      <c r="G101">
        <v>4.0999999999999996</v>
      </c>
      <c r="H101">
        <f>ROUND(Table1_145[[#This Row],[rating]],0)</f>
        <v>4</v>
      </c>
      <c r="I101">
        <v>1045</v>
      </c>
      <c r="J101">
        <v>1566455</v>
      </c>
    </row>
    <row r="102" spans="1:10" x14ac:dyDescent="0.4">
      <c r="A102" t="s">
        <v>917</v>
      </c>
      <c r="B102" t="s">
        <v>13224</v>
      </c>
      <c r="C102" t="s">
        <v>13075</v>
      </c>
      <c r="D102">
        <v>349</v>
      </c>
      <c r="E102" s="12">
        <v>1499</v>
      </c>
      <c r="F102">
        <v>0.77</v>
      </c>
      <c r="G102">
        <v>4.3</v>
      </c>
      <c r="H102">
        <f>ROUND(Table1_145[[#This Row],[rating]],0)</f>
        <v>4</v>
      </c>
      <c r="I102">
        <v>4145</v>
      </c>
      <c r="J102">
        <v>6213355</v>
      </c>
    </row>
    <row r="103" spans="1:10" x14ac:dyDescent="0.4">
      <c r="A103" t="s">
        <v>927</v>
      </c>
      <c r="B103" t="s">
        <v>13225</v>
      </c>
      <c r="C103" t="s">
        <v>13076</v>
      </c>
      <c r="D103">
        <v>849</v>
      </c>
      <c r="E103" s="12">
        <v>1809</v>
      </c>
      <c r="F103">
        <v>0.53</v>
      </c>
      <c r="G103">
        <v>4.3</v>
      </c>
      <c r="H103">
        <f>ROUND(Table1_145[[#This Row],[rating]],0)</f>
        <v>4</v>
      </c>
      <c r="I103">
        <v>6547</v>
      </c>
      <c r="J103">
        <v>11843523</v>
      </c>
    </row>
    <row r="104" spans="1:10" x14ac:dyDescent="0.4">
      <c r="A104" t="s">
        <v>935</v>
      </c>
      <c r="B104" t="s">
        <v>13226</v>
      </c>
      <c r="C104" t="s">
        <v>13075</v>
      </c>
      <c r="D104">
        <v>299</v>
      </c>
      <c r="E104" s="12">
        <v>899</v>
      </c>
      <c r="F104">
        <v>0.67</v>
      </c>
      <c r="G104">
        <v>4</v>
      </c>
      <c r="H104">
        <f>ROUND(Table1_145[[#This Row],[rating]],0)</f>
        <v>4</v>
      </c>
      <c r="I104">
        <v>1588</v>
      </c>
      <c r="J104">
        <v>1427612</v>
      </c>
    </row>
    <row r="105" spans="1:10" x14ac:dyDescent="0.4">
      <c r="A105" t="s">
        <v>945</v>
      </c>
      <c r="B105" t="s">
        <v>13173</v>
      </c>
      <c r="C105" t="s">
        <v>13075</v>
      </c>
      <c r="D105">
        <v>21999</v>
      </c>
      <c r="E105" s="12">
        <v>29999</v>
      </c>
      <c r="F105">
        <v>0.27</v>
      </c>
      <c r="G105">
        <v>4.2</v>
      </c>
      <c r="H105">
        <f>ROUND(Table1_145[[#This Row],[rating]],0)</f>
        <v>4</v>
      </c>
      <c r="I105">
        <v>32840</v>
      </c>
      <c r="J105">
        <v>985167160</v>
      </c>
    </row>
    <row r="106" spans="1:10" x14ac:dyDescent="0.4">
      <c r="A106" t="s">
        <v>951</v>
      </c>
      <c r="B106" t="s">
        <v>13227</v>
      </c>
      <c r="C106" t="s">
        <v>13076</v>
      </c>
      <c r="D106">
        <v>349</v>
      </c>
      <c r="E106" s="12">
        <v>999</v>
      </c>
      <c r="F106">
        <v>0.65</v>
      </c>
      <c r="G106">
        <v>4.2</v>
      </c>
      <c r="H106">
        <f>ROUND(Table1_145[[#This Row],[rating]],0)</f>
        <v>4</v>
      </c>
      <c r="I106">
        <v>13120</v>
      </c>
      <c r="J106">
        <v>13106880</v>
      </c>
    </row>
    <row r="107" spans="1:10" x14ac:dyDescent="0.4">
      <c r="A107" t="s">
        <v>961</v>
      </c>
      <c r="B107" t="s">
        <v>13218</v>
      </c>
      <c r="C107" t="s">
        <v>13076</v>
      </c>
      <c r="D107">
        <v>399</v>
      </c>
      <c r="E107" s="12">
        <v>999</v>
      </c>
      <c r="F107">
        <v>0.6</v>
      </c>
      <c r="G107">
        <v>4.3</v>
      </c>
      <c r="H107">
        <f>ROUND(Table1_145[[#This Row],[rating]],0)</f>
        <v>4</v>
      </c>
      <c r="I107">
        <v>2806</v>
      </c>
      <c r="J107">
        <v>2803194</v>
      </c>
    </row>
    <row r="108" spans="1:10" x14ac:dyDescent="0.4">
      <c r="A108" t="s">
        <v>971</v>
      </c>
      <c r="B108" t="s">
        <v>13163</v>
      </c>
      <c r="C108" t="s">
        <v>13076</v>
      </c>
      <c r="D108">
        <v>449</v>
      </c>
      <c r="E108" s="12">
        <v>1299</v>
      </c>
      <c r="F108">
        <v>0.65</v>
      </c>
      <c r="G108">
        <v>4.2</v>
      </c>
      <c r="H108">
        <f>ROUND(Table1_145[[#This Row],[rating]],0)</f>
        <v>4</v>
      </c>
      <c r="I108">
        <v>24269</v>
      </c>
      <c r="J108">
        <v>31525431</v>
      </c>
    </row>
    <row r="109" spans="1:10" x14ac:dyDescent="0.4">
      <c r="A109" t="s">
        <v>975</v>
      </c>
      <c r="B109" t="s">
        <v>13228</v>
      </c>
      <c r="C109" t="s">
        <v>13076</v>
      </c>
      <c r="D109">
        <v>299</v>
      </c>
      <c r="E109" s="12">
        <v>999</v>
      </c>
      <c r="F109">
        <v>0.7</v>
      </c>
      <c r="G109">
        <v>4.3</v>
      </c>
      <c r="H109">
        <f>ROUND(Table1_145[[#This Row],[rating]],0)</f>
        <v>4</v>
      </c>
      <c r="I109">
        <v>766</v>
      </c>
      <c r="J109">
        <v>765234</v>
      </c>
    </row>
    <row r="110" spans="1:10" x14ac:dyDescent="0.4">
      <c r="A110" t="s">
        <v>985</v>
      </c>
      <c r="B110" t="s">
        <v>13229</v>
      </c>
      <c r="C110" t="s">
        <v>13075</v>
      </c>
      <c r="D110">
        <v>37999</v>
      </c>
      <c r="E110" s="12">
        <v>65000</v>
      </c>
      <c r="F110">
        <v>0.42</v>
      </c>
      <c r="G110">
        <v>4.3</v>
      </c>
      <c r="H110">
        <f>ROUND(Table1_145[[#This Row],[rating]],0)</f>
        <v>4</v>
      </c>
      <c r="I110">
        <v>3587</v>
      </c>
      <c r="J110">
        <v>233155000</v>
      </c>
    </row>
    <row r="111" spans="1:10" x14ac:dyDescent="0.4">
      <c r="A111" t="s">
        <v>995</v>
      </c>
      <c r="B111" t="s">
        <v>13168</v>
      </c>
      <c r="C111" t="s">
        <v>13076</v>
      </c>
      <c r="D111">
        <v>99</v>
      </c>
      <c r="E111" s="12">
        <v>800</v>
      </c>
      <c r="F111">
        <v>0.88</v>
      </c>
      <c r="G111">
        <v>3.9</v>
      </c>
      <c r="H111">
        <f>ROUND(Table1_145[[#This Row],[rating]],0)</f>
        <v>4</v>
      </c>
      <c r="I111">
        <v>24871</v>
      </c>
      <c r="J111">
        <v>19896800</v>
      </c>
    </row>
    <row r="112" spans="1:10" x14ac:dyDescent="0.4">
      <c r="A112" t="s">
        <v>1001</v>
      </c>
      <c r="B112" t="s">
        <v>13230</v>
      </c>
      <c r="C112" t="s">
        <v>13075</v>
      </c>
      <c r="D112">
        <v>7390</v>
      </c>
      <c r="E112" s="12">
        <v>20000</v>
      </c>
      <c r="F112">
        <v>0.63</v>
      </c>
      <c r="G112">
        <v>4.0999999999999996</v>
      </c>
      <c r="H112">
        <f>ROUND(Table1_145[[#This Row],[rating]],0)</f>
        <v>4</v>
      </c>
      <c r="I112">
        <v>2581</v>
      </c>
      <c r="J112">
        <v>51620000</v>
      </c>
    </row>
    <row r="113" spans="1:10" x14ac:dyDescent="0.4">
      <c r="A113" t="s">
        <v>1011</v>
      </c>
      <c r="B113" t="s">
        <v>13215</v>
      </c>
      <c r="C113" t="s">
        <v>13076</v>
      </c>
      <c r="D113">
        <v>273.10000000000002</v>
      </c>
      <c r="E113" s="12">
        <v>999</v>
      </c>
      <c r="F113">
        <v>0.73</v>
      </c>
      <c r="G113">
        <v>4.3</v>
      </c>
      <c r="H113">
        <f>ROUND(Table1_145[[#This Row],[rating]],0)</f>
        <v>4</v>
      </c>
      <c r="I113">
        <v>20850</v>
      </c>
      <c r="J113">
        <v>20829150</v>
      </c>
    </row>
    <row r="114" spans="1:10" x14ac:dyDescent="0.4">
      <c r="A114" t="s">
        <v>1016</v>
      </c>
      <c r="B114" t="s">
        <v>13174</v>
      </c>
      <c r="C114" t="s">
        <v>13075</v>
      </c>
      <c r="D114">
        <v>15990</v>
      </c>
      <c r="E114" s="12">
        <v>23990</v>
      </c>
      <c r="F114">
        <v>0.33</v>
      </c>
      <c r="G114">
        <v>4.3</v>
      </c>
      <c r="H114">
        <f>ROUND(Table1_145[[#This Row],[rating]],0)</f>
        <v>4</v>
      </c>
      <c r="I114">
        <v>1035</v>
      </c>
      <c r="J114">
        <v>24829650</v>
      </c>
    </row>
    <row r="115" spans="1:10" x14ac:dyDescent="0.4">
      <c r="A115" t="s">
        <v>1026</v>
      </c>
      <c r="B115" t="s">
        <v>13166</v>
      </c>
      <c r="C115" t="s">
        <v>13076</v>
      </c>
      <c r="D115">
        <v>399</v>
      </c>
      <c r="E115" s="12">
        <v>999</v>
      </c>
      <c r="F115">
        <v>0.6</v>
      </c>
      <c r="G115">
        <v>4.0999999999999996</v>
      </c>
      <c r="H115">
        <f>ROUND(Table1_145[[#This Row],[rating]],0)</f>
        <v>4</v>
      </c>
      <c r="I115">
        <v>1780</v>
      </c>
      <c r="J115">
        <v>1778220</v>
      </c>
    </row>
    <row r="116" spans="1:10" x14ac:dyDescent="0.4">
      <c r="A116" t="s">
        <v>1031</v>
      </c>
      <c r="B116" t="s">
        <v>13231</v>
      </c>
      <c r="C116" t="s">
        <v>13075</v>
      </c>
      <c r="D116">
        <v>399</v>
      </c>
      <c r="E116" s="12">
        <v>1999</v>
      </c>
      <c r="F116">
        <v>0.8</v>
      </c>
      <c r="G116">
        <v>4.5</v>
      </c>
      <c r="H116">
        <f>ROUND(Table1_145[[#This Row],[rating]],0)</f>
        <v>5</v>
      </c>
      <c r="I116">
        <v>505</v>
      </c>
      <c r="J116">
        <v>1009495</v>
      </c>
    </row>
    <row r="117" spans="1:10" x14ac:dyDescent="0.4">
      <c r="A117" t="s">
        <v>1041</v>
      </c>
      <c r="B117" t="s">
        <v>13167</v>
      </c>
      <c r="C117" t="s">
        <v>13076</v>
      </c>
      <c r="D117">
        <v>210</v>
      </c>
      <c r="E117" s="12">
        <v>399</v>
      </c>
      <c r="F117">
        <v>0.47</v>
      </c>
      <c r="G117">
        <v>4.0999999999999996</v>
      </c>
      <c r="H117">
        <f>ROUND(Table1_145[[#This Row],[rating]],0)</f>
        <v>4</v>
      </c>
      <c r="I117">
        <v>1717</v>
      </c>
      <c r="J117">
        <v>685083</v>
      </c>
    </row>
    <row r="118" spans="1:10" x14ac:dyDescent="0.4">
      <c r="A118" t="s">
        <v>1051</v>
      </c>
      <c r="B118" t="s">
        <v>13232</v>
      </c>
      <c r="C118" t="s">
        <v>13075</v>
      </c>
      <c r="D118">
        <v>1299</v>
      </c>
      <c r="E118" s="12">
        <v>1999</v>
      </c>
      <c r="F118">
        <v>0.35</v>
      </c>
      <c r="G118">
        <v>3.6</v>
      </c>
      <c r="H118">
        <f>ROUND(Table1_145[[#This Row],[rating]],0)</f>
        <v>4</v>
      </c>
      <c r="I118">
        <v>590</v>
      </c>
      <c r="J118">
        <v>1179410</v>
      </c>
    </row>
    <row r="119" spans="1:10" x14ac:dyDescent="0.4">
      <c r="A119" t="s">
        <v>1061</v>
      </c>
      <c r="B119" t="s">
        <v>13233</v>
      </c>
      <c r="C119" t="s">
        <v>13076</v>
      </c>
      <c r="D119">
        <v>347</v>
      </c>
      <c r="E119" s="12">
        <v>999</v>
      </c>
      <c r="F119">
        <v>0.65</v>
      </c>
      <c r="G119">
        <v>3.5</v>
      </c>
      <c r="H119">
        <f>ROUND(Table1_145[[#This Row],[rating]],0)</f>
        <v>4</v>
      </c>
      <c r="I119">
        <v>1121</v>
      </c>
      <c r="J119">
        <v>1119879</v>
      </c>
    </row>
    <row r="120" spans="1:10" x14ac:dyDescent="0.4">
      <c r="A120" t="s">
        <v>1071</v>
      </c>
      <c r="B120" t="s">
        <v>13234</v>
      </c>
      <c r="C120" t="s">
        <v>13076</v>
      </c>
      <c r="D120">
        <v>149</v>
      </c>
      <c r="E120" s="12">
        <v>999</v>
      </c>
      <c r="F120">
        <v>0.85</v>
      </c>
      <c r="G120">
        <v>4</v>
      </c>
      <c r="H120">
        <f>ROUND(Table1_145[[#This Row],[rating]],0)</f>
        <v>4</v>
      </c>
      <c r="I120">
        <v>1313</v>
      </c>
      <c r="J120">
        <v>1311687</v>
      </c>
    </row>
    <row r="121" spans="1:10" x14ac:dyDescent="0.4">
      <c r="A121" t="s">
        <v>1076</v>
      </c>
      <c r="B121" t="s">
        <v>13235</v>
      </c>
      <c r="C121" t="s">
        <v>13076</v>
      </c>
      <c r="D121">
        <v>228</v>
      </c>
      <c r="E121" s="12">
        <v>899</v>
      </c>
      <c r="F121">
        <v>0.75</v>
      </c>
      <c r="G121">
        <v>3.8</v>
      </c>
      <c r="H121">
        <f>ROUND(Table1_145[[#This Row],[rating]],0)</f>
        <v>4</v>
      </c>
      <c r="I121">
        <v>132</v>
      </c>
      <c r="J121">
        <v>118668</v>
      </c>
    </row>
    <row r="122" spans="1:10" x14ac:dyDescent="0.4">
      <c r="A122" t="s">
        <v>1086</v>
      </c>
      <c r="B122" t="s">
        <v>13236</v>
      </c>
      <c r="C122" t="s">
        <v>13076</v>
      </c>
      <c r="D122">
        <v>1599</v>
      </c>
      <c r="E122" s="12">
        <v>1999</v>
      </c>
      <c r="F122">
        <v>0.2</v>
      </c>
      <c r="G122">
        <v>4.4000000000000004</v>
      </c>
      <c r="H122">
        <f>ROUND(Table1_145[[#This Row],[rating]],0)</f>
        <v>4</v>
      </c>
      <c r="I122">
        <v>1951</v>
      </c>
      <c r="J122">
        <v>3900049</v>
      </c>
    </row>
    <row r="123" spans="1:10" x14ac:dyDescent="0.4">
      <c r="A123" t="s">
        <v>1096</v>
      </c>
      <c r="B123" t="s">
        <v>13237</v>
      </c>
      <c r="C123" t="s">
        <v>13075</v>
      </c>
      <c r="D123">
        <v>1499</v>
      </c>
      <c r="E123" s="12">
        <v>3999</v>
      </c>
      <c r="F123">
        <v>0.63</v>
      </c>
      <c r="G123">
        <v>3.7</v>
      </c>
      <c r="H123">
        <f>ROUND(Table1_145[[#This Row],[rating]],0)</f>
        <v>4</v>
      </c>
      <c r="I123">
        <v>37</v>
      </c>
      <c r="J123">
        <v>147963</v>
      </c>
    </row>
    <row r="124" spans="1:10" x14ac:dyDescent="0.4">
      <c r="A124" t="s">
        <v>1106</v>
      </c>
      <c r="B124" t="s">
        <v>13197</v>
      </c>
      <c r="C124" t="s">
        <v>13075</v>
      </c>
      <c r="D124">
        <v>8499</v>
      </c>
      <c r="E124" s="12">
        <v>15999</v>
      </c>
      <c r="F124">
        <v>0.47</v>
      </c>
      <c r="G124">
        <v>4.3</v>
      </c>
      <c r="H124">
        <f>ROUND(Table1_145[[#This Row],[rating]],0)</f>
        <v>4</v>
      </c>
      <c r="I124">
        <v>592</v>
      </c>
      <c r="J124">
        <v>9471408</v>
      </c>
    </row>
    <row r="125" spans="1:10" x14ac:dyDescent="0.4">
      <c r="A125" t="s">
        <v>1116</v>
      </c>
      <c r="B125" t="s">
        <v>13238</v>
      </c>
      <c r="C125" t="s">
        <v>13075</v>
      </c>
      <c r="D125">
        <v>20990</v>
      </c>
      <c r="E125" s="12">
        <v>44990</v>
      </c>
      <c r="F125">
        <v>0.53</v>
      </c>
      <c r="G125">
        <v>4.0999999999999996</v>
      </c>
      <c r="H125">
        <f>ROUND(Table1_145[[#This Row],[rating]],0)</f>
        <v>4</v>
      </c>
      <c r="I125">
        <v>1259</v>
      </c>
      <c r="J125">
        <v>56642410</v>
      </c>
    </row>
    <row r="126" spans="1:10" x14ac:dyDescent="0.4">
      <c r="A126" t="s">
        <v>1126</v>
      </c>
      <c r="B126" t="s">
        <v>13204</v>
      </c>
      <c r="C126" t="s">
        <v>13075</v>
      </c>
      <c r="D126">
        <v>32999</v>
      </c>
      <c r="E126" s="12">
        <v>44999</v>
      </c>
      <c r="F126">
        <v>0.27</v>
      </c>
      <c r="G126">
        <v>4.2</v>
      </c>
      <c r="H126">
        <f>ROUND(Table1_145[[#This Row],[rating]],0)</f>
        <v>4</v>
      </c>
      <c r="I126">
        <v>45238</v>
      </c>
      <c r="J126">
        <v>2035664762</v>
      </c>
    </row>
    <row r="127" spans="1:10" x14ac:dyDescent="0.4">
      <c r="A127" t="s">
        <v>1131</v>
      </c>
      <c r="B127" t="s">
        <v>13239</v>
      </c>
      <c r="C127" t="s">
        <v>13075</v>
      </c>
      <c r="D127">
        <v>799</v>
      </c>
      <c r="E127" s="12">
        <v>1700</v>
      </c>
      <c r="F127">
        <v>0.53</v>
      </c>
      <c r="G127">
        <v>4.0999999999999996</v>
      </c>
      <c r="H127">
        <f>ROUND(Table1_145[[#This Row],[rating]],0)</f>
        <v>4</v>
      </c>
      <c r="I127">
        <v>28638</v>
      </c>
      <c r="J127">
        <v>48684600</v>
      </c>
    </row>
    <row r="128" spans="1:10" x14ac:dyDescent="0.4">
      <c r="A128" t="s">
        <v>1141</v>
      </c>
      <c r="B128" t="s">
        <v>13240</v>
      </c>
      <c r="C128" t="s">
        <v>13075</v>
      </c>
      <c r="D128">
        <v>229</v>
      </c>
      <c r="E128" s="12">
        <v>595</v>
      </c>
      <c r="F128">
        <v>0.62</v>
      </c>
      <c r="G128">
        <v>4.3</v>
      </c>
      <c r="H128">
        <f>ROUND(Table1_145[[#This Row],[rating]],0)</f>
        <v>4</v>
      </c>
      <c r="I128">
        <v>12835</v>
      </c>
      <c r="J128">
        <v>7636825</v>
      </c>
    </row>
    <row r="129" spans="1:10" x14ac:dyDescent="0.4">
      <c r="A129" t="s">
        <v>1151</v>
      </c>
      <c r="B129" t="s">
        <v>13241</v>
      </c>
      <c r="C129" t="s">
        <v>13075</v>
      </c>
      <c r="D129">
        <v>9999</v>
      </c>
      <c r="E129" s="12">
        <v>27990</v>
      </c>
      <c r="F129">
        <v>0.64</v>
      </c>
      <c r="G129">
        <v>4.2</v>
      </c>
      <c r="H129">
        <f>ROUND(Table1_145[[#This Row],[rating]],0)</f>
        <v>4</v>
      </c>
      <c r="I129">
        <v>1269</v>
      </c>
      <c r="J129">
        <v>35519310</v>
      </c>
    </row>
    <row r="130" spans="1:10" x14ac:dyDescent="0.4">
      <c r="A130" t="s">
        <v>1161</v>
      </c>
      <c r="B130" t="s">
        <v>13194</v>
      </c>
      <c r="C130" t="s">
        <v>13075</v>
      </c>
      <c r="D130">
        <v>349</v>
      </c>
      <c r="E130" s="12">
        <v>599</v>
      </c>
      <c r="F130">
        <v>0.42</v>
      </c>
      <c r="G130">
        <v>4.2</v>
      </c>
      <c r="H130">
        <f>ROUND(Table1_145[[#This Row],[rating]],0)</f>
        <v>4</v>
      </c>
      <c r="I130">
        <v>284</v>
      </c>
      <c r="J130">
        <v>170116</v>
      </c>
    </row>
    <row r="131" spans="1:10" x14ac:dyDescent="0.4">
      <c r="A131" t="s">
        <v>1171</v>
      </c>
      <c r="B131" t="s">
        <v>13186</v>
      </c>
      <c r="C131" t="s">
        <v>13075</v>
      </c>
      <c r="D131">
        <v>489</v>
      </c>
      <c r="E131" s="12">
        <v>1200</v>
      </c>
      <c r="F131">
        <v>0.59</v>
      </c>
      <c r="G131">
        <v>4.4000000000000004</v>
      </c>
      <c r="H131">
        <f>ROUND(Table1_145[[#This Row],[rating]],0)</f>
        <v>4</v>
      </c>
      <c r="I131">
        <v>69538</v>
      </c>
      <c r="J131">
        <v>83445600</v>
      </c>
    </row>
    <row r="132" spans="1:10" x14ac:dyDescent="0.4">
      <c r="A132" t="s">
        <v>1182</v>
      </c>
      <c r="B132" t="s">
        <v>13179</v>
      </c>
      <c r="C132" t="s">
        <v>13075</v>
      </c>
      <c r="D132">
        <v>23999</v>
      </c>
      <c r="E132" s="12">
        <v>34990</v>
      </c>
      <c r="F132">
        <v>0.31</v>
      </c>
      <c r="G132">
        <v>4.3</v>
      </c>
      <c r="H132">
        <f>ROUND(Table1_145[[#This Row],[rating]],0)</f>
        <v>4</v>
      </c>
      <c r="I132">
        <v>4703</v>
      </c>
      <c r="J132">
        <v>164557970</v>
      </c>
    </row>
    <row r="133" spans="1:10" x14ac:dyDescent="0.4">
      <c r="A133" t="s">
        <v>1186</v>
      </c>
      <c r="B133" t="s">
        <v>13163</v>
      </c>
      <c r="C133" t="s">
        <v>13076</v>
      </c>
      <c r="D133">
        <v>399</v>
      </c>
      <c r="E133" s="12">
        <v>999</v>
      </c>
      <c r="F133">
        <v>0.6</v>
      </c>
      <c r="G133">
        <v>4.3</v>
      </c>
      <c r="H133">
        <f>ROUND(Table1_145[[#This Row],[rating]],0)</f>
        <v>4</v>
      </c>
      <c r="I133">
        <v>2806</v>
      </c>
      <c r="J133">
        <v>2803194</v>
      </c>
    </row>
    <row r="134" spans="1:10" x14ac:dyDescent="0.4">
      <c r="A134" t="s">
        <v>1191</v>
      </c>
      <c r="B134" t="s">
        <v>13242</v>
      </c>
      <c r="C134" t="s">
        <v>13075</v>
      </c>
      <c r="D134">
        <v>349</v>
      </c>
      <c r="E134" s="12">
        <v>1299</v>
      </c>
      <c r="F134">
        <v>0.73</v>
      </c>
      <c r="G134">
        <v>4</v>
      </c>
      <c r="H134">
        <f>ROUND(Table1_145[[#This Row],[rating]],0)</f>
        <v>4</v>
      </c>
      <c r="I134">
        <v>3295</v>
      </c>
      <c r="J134">
        <v>4280205</v>
      </c>
    </row>
    <row r="135" spans="1:10" x14ac:dyDescent="0.4">
      <c r="A135" t="s">
        <v>1202</v>
      </c>
      <c r="B135" t="s">
        <v>13169</v>
      </c>
      <c r="C135" t="s">
        <v>13076</v>
      </c>
      <c r="D135">
        <v>179</v>
      </c>
      <c r="E135" s="12">
        <v>299</v>
      </c>
      <c r="F135">
        <v>0.4</v>
      </c>
      <c r="G135">
        <v>3.9</v>
      </c>
      <c r="H135">
        <f>ROUND(Table1_145[[#This Row],[rating]],0)</f>
        <v>4</v>
      </c>
      <c r="I135">
        <v>81</v>
      </c>
      <c r="J135">
        <v>24219</v>
      </c>
    </row>
    <row r="136" spans="1:10" x14ac:dyDescent="0.4">
      <c r="A136" t="s">
        <v>1212</v>
      </c>
      <c r="B136" t="s">
        <v>13196</v>
      </c>
      <c r="C136" t="s">
        <v>13076</v>
      </c>
      <c r="D136">
        <v>689</v>
      </c>
      <c r="E136" s="12">
        <v>1500</v>
      </c>
      <c r="F136">
        <v>0.54</v>
      </c>
      <c r="G136">
        <v>4.2</v>
      </c>
      <c r="H136">
        <f>ROUND(Table1_145[[#This Row],[rating]],0)</f>
        <v>4</v>
      </c>
      <c r="I136">
        <v>42301</v>
      </c>
      <c r="J136">
        <v>63451500</v>
      </c>
    </row>
    <row r="137" spans="1:10" x14ac:dyDescent="0.4">
      <c r="A137" t="s">
        <v>1222</v>
      </c>
      <c r="B137" t="s">
        <v>13174</v>
      </c>
      <c r="C137" t="s">
        <v>13075</v>
      </c>
      <c r="D137">
        <v>30990</v>
      </c>
      <c r="E137" s="12">
        <v>49990</v>
      </c>
      <c r="F137">
        <v>0.38</v>
      </c>
      <c r="G137">
        <v>4.3</v>
      </c>
      <c r="H137">
        <f>ROUND(Table1_145[[#This Row],[rating]],0)</f>
        <v>4</v>
      </c>
      <c r="I137">
        <v>1376</v>
      </c>
      <c r="J137">
        <v>68786240</v>
      </c>
    </row>
    <row r="138" spans="1:10" x14ac:dyDescent="0.4">
      <c r="A138" t="s">
        <v>1232</v>
      </c>
      <c r="B138" t="s">
        <v>13168</v>
      </c>
      <c r="C138" t="s">
        <v>13076</v>
      </c>
      <c r="D138">
        <v>249</v>
      </c>
      <c r="E138" s="12">
        <v>931</v>
      </c>
      <c r="F138">
        <v>0.73</v>
      </c>
      <c r="G138">
        <v>3.9</v>
      </c>
      <c r="H138">
        <f>ROUND(Table1_145[[#This Row],[rating]],0)</f>
        <v>4</v>
      </c>
      <c r="I138">
        <v>1075</v>
      </c>
      <c r="J138">
        <v>1000825</v>
      </c>
    </row>
    <row r="139" spans="1:10" x14ac:dyDescent="0.4">
      <c r="A139" t="s">
        <v>1237</v>
      </c>
      <c r="B139" t="s">
        <v>13243</v>
      </c>
      <c r="C139" t="s">
        <v>13075</v>
      </c>
      <c r="D139">
        <v>999</v>
      </c>
      <c r="E139" s="12">
        <v>2399</v>
      </c>
      <c r="F139">
        <v>0.57999999999999996</v>
      </c>
      <c r="G139">
        <v>4.5999999999999996</v>
      </c>
      <c r="H139">
        <f>ROUND(Table1_145[[#This Row],[rating]],0)</f>
        <v>5</v>
      </c>
      <c r="I139">
        <v>3664</v>
      </c>
      <c r="J139">
        <v>8789936</v>
      </c>
    </row>
    <row r="140" spans="1:10" x14ac:dyDescent="0.4">
      <c r="A140" t="s">
        <v>1247</v>
      </c>
      <c r="B140" t="s">
        <v>13244</v>
      </c>
      <c r="C140" t="s">
        <v>13075</v>
      </c>
      <c r="D140">
        <v>399</v>
      </c>
      <c r="E140" s="12">
        <v>399</v>
      </c>
      <c r="F140">
        <v>0</v>
      </c>
      <c r="G140">
        <v>3.9</v>
      </c>
      <c r="H140">
        <f>ROUND(Table1_145[[#This Row],[rating]],0)</f>
        <v>4</v>
      </c>
      <c r="I140">
        <v>1951</v>
      </c>
      <c r="J140">
        <v>778449</v>
      </c>
    </row>
    <row r="141" spans="1:10" x14ac:dyDescent="0.4">
      <c r="A141" t="s">
        <v>1257</v>
      </c>
      <c r="B141" t="s">
        <v>13215</v>
      </c>
      <c r="C141" t="s">
        <v>13076</v>
      </c>
      <c r="D141">
        <v>349</v>
      </c>
      <c r="E141" s="12">
        <v>699</v>
      </c>
      <c r="F141">
        <v>0.5</v>
      </c>
      <c r="G141">
        <v>4.3</v>
      </c>
      <c r="H141">
        <f>ROUND(Table1_145[[#This Row],[rating]],0)</f>
        <v>4</v>
      </c>
      <c r="I141">
        <v>20850</v>
      </c>
      <c r="J141">
        <v>14574150</v>
      </c>
    </row>
    <row r="142" spans="1:10" x14ac:dyDescent="0.4">
      <c r="A142" t="s">
        <v>1262</v>
      </c>
      <c r="B142" t="s">
        <v>13183</v>
      </c>
      <c r="C142" t="s">
        <v>13076</v>
      </c>
      <c r="D142">
        <v>399</v>
      </c>
      <c r="E142" s="12">
        <v>1099</v>
      </c>
      <c r="F142">
        <v>0.64</v>
      </c>
      <c r="G142">
        <v>4.0999999999999996</v>
      </c>
      <c r="H142">
        <f>ROUND(Table1_145[[#This Row],[rating]],0)</f>
        <v>4</v>
      </c>
      <c r="I142">
        <v>2685</v>
      </c>
      <c r="J142">
        <v>2950815</v>
      </c>
    </row>
    <row r="143" spans="1:10" x14ac:dyDescent="0.4">
      <c r="A143" t="s">
        <v>1272</v>
      </c>
      <c r="B143" t="s">
        <v>13170</v>
      </c>
      <c r="C143" t="s">
        <v>13076</v>
      </c>
      <c r="D143">
        <v>1699</v>
      </c>
      <c r="E143" s="12">
        <v>2999</v>
      </c>
      <c r="F143">
        <v>0.43</v>
      </c>
      <c r="G143">
        <v>4.4000000000000004</v>
      </c>
      <c r="H143">
        <f>ROUND(Table1_145[[#This Row],[rating]],0)</f>
        <v>4</v>
      </c>
      <c r="I143">
        <v>24780</v>
      </c>
      <c r="J143">
        <v>74315220</v>
      </c>
    </row>
    <row r="144" spans="1:10" x14ac:dyDescent="0.4">
      <c r="A144" t="s">
        <v>1277</v>
      </c>
      <c r="B144" t="s">
        <v>13244</v>
      </c>
      <c r="C144" t="s">
        <v>13075</v>
      </c>
      <c r="D144">
        <v>655</v>
      </c>
      <c r="E144" s="12">
        <v>1099</v>
      </c>
      <c r="F144">
        <v>0.4</v>
      </c>
      <c r="G144">
        <v>3.2</v>
      </c>
      <c r="H144">
        <f>ROUND(Table1_145[[#This Row],[rating]],0)</f>
        <v>3</v>
      </c>
      <c r="I144">
        <v>285</v>
      </c>
      <c r="J144">
        <v>313215</v>
      </c>
    </row>
    <row r="145" spans="1:10" x14ac:dyDescent="0.4">
      <c r="A145" t="s">
        <v>1287</v>
      </c>
      <c r="B145" t="s">
        <v>13189</v>
      </c>
      <c r="C145" t="s">
        <v>13076</v>
      </c>
      <c r="D145">
        <v>749</v>
      </c>
      <c r="E145" s="12">
        <v>1339</v>
      </c>
      <c r="F145">
        <v>0.44</v>
      </c>
      <c r="G145">
        <v>4.2</v>
      </c>
      <c r="H145">
        <f>ROUND(Table1_145[[#This Row],[rating]],0)</f>
        <v>4</v>
      </c>
      <c r="I145">
        <v>179692</v>
      </c>
      <c r="J145">
        <v>240607588</v>
      </c>
    </row>
    <row r="146" spans="1:10" x14ac:dyDescent="0.4">
      <c r="A146" t="s">
        <v>1292</v>
      </c>
      <c r="B146" t="s">
        <v>13245</v>
      </c>
      <c r="C146" t="s">
        <v>13075</v>
      </c>
      <c r="D146">
        <v>9999</v>
      </c>
      <c r="E146" s="12">
        <v>12999</v>
      </c>
      <c r="F146">
        <v>0.23</v>
      </c>
      <c r="G146">
        <v>4.2</v>
      </c>
      <c r="H146">
        <f>ROUND(Table1_145[[#This Row],[rating]],0)</f>
        <v>4</v>
      </c>
      <c r="I146">
        <v>6088</v>
      </c>
      <c r="J146">
        <v>79137912</v>
      </c>
    </row>
    <row r="147" spans="1:10" x14ac:dyDescent="0.4">
      <c r="A147" t="s">
        <v>1302</v>
      </c>
      <c r="B147" t="s">
        <v>13201</v>
      </c>
      <c r="C147" t="s">
        <v>13075</v>
      </c>
      <c r="D147">
        <v>195</v>
      </c>
      <c r="E147" s="12">
        <v>499</v>
      </c>
      <c r="F147">
        <v>0.61</v>
      </c>
      <c r="G147">
        <v>3.7</v>
      </c>
      <c r="H147">
        <f>ROUND(Table1_145[[#This Row],[rating]],0)</f>
        <v>4</v>
      </c>
      <c r="I147">
        <v>1383</v>
      </c>
      <c r="J147">
        <v>690117</v>
      </c>
    </row>
    <row r="148" spans="1:10" x14ac:dyDescent="0.4">
      <c r="A148" t="s">
        <v>1312</v>
      </c>
      <c r="B148" t="s">
        <v>13196</v>
      </c>
      <c r="C148" t="s">
        <v>13076</v>
      </c>
      <c r="D148">
        <v>999</v>
      </c>
      <c r="E148" s="12">
        <v>2100</v>
      </c>
      <c r="F148">
        <v>0.52</v>
      </c>
      <c r="G148">
        <v>4.5</v>
      </c>
      <c r="H148">
        <f>ROUND(Table1_145[[#This Row],[rating]],0)</f>
        <v>5</v>
      </c>
      <c r="I148">
        <v>5492</v>
      </c>
      <c r="J148">
        <v>11533200</v>
      </c>
    </row>
    <row r="149" spans="1:10" x14ac:dyDescent="0.4">
      <c r="A149" t="s">
        <v>1321</v>
      </c>
      <c r="B149" t="s">
        <v>13164</v>
      </c>
      <c r="C149" t="s">
        <v>13076</v>
      </c>
      <c r="D149">
        <v>499</v>
      </c>
      <c r="E149" s="12">
        <v>899</v>
      </c>
      <c r="F149">
        <v>0.44</v>
      </c>
      <c r="G149">
        <v>4.2</v>
      </c>
      <c r="H149">
        <f>ROUND(Table1_145[[#This Row],[rating]],0)</f>
        <v>4</v>
      </c>
      <c r="I149">
        <v>919</v>
      </c>
      <c r="J149">
        <v>826181</v>
      </c>
    </row>
    <row r="150" spans="1:10" x14ac:dyDescent="0.4">
      <c r="A150" t="s">
        <v>1331</v>
      </c>
      <c r="B150" t="s">
        <v>13246</v>
      </c>
      <c r="C150" t="s">
        <v>13075</v>
      </c>
      <c r="D150">
        <v>416</v>
      </c>
      <c r="E150" s="12">
        <v>599</v>
      </c>
      <c r="F150">
        <v>0.31</v>
      </c>
      <c r="G150">
        <v>4.2</v>
      </c>
      <c r="H150">
        <f>ROUND(Table1_145[[#This Row],[rating]],0)</f>
        <v>4</v>
      </c>
      <c r="I150">
        <v>30023</v>
      </c>
      <c r="J150">
        <v>17983777</v>
      </c>
    </row>
    <row r="151" spans="1:10" x14ac:dyDescent="0.4">
      <c r="A151" t="s">
        <v>1342</v>
      </c>
      <c r="B151" t="s">
        <v>13175</v>
      </c>
      <c r="C151" t="s">
        <v>13076</v>
      </c>
      <c r="D151">
        <v>368</v>
      </c>
      <c r="E151" s="12">
        <v>699</v>
      </c>
      <c r="F151">
        <v>0.47</v>
      </c>
      <c r="G151">
        <v>4.2</v>
      </c>
      <c r="H151">
        <f>ROUND(Table1_145[[#This Row],[rating]],0)</f>
        <v>4</v>
      </c>
      <c r="I151">
        <v>387</v>
      </c>
      <c r="J151">
        <v>270513</v>
      </c>
    </row>
    <row r="152" spans="1:10" x14ac:dyDescent="0.4">
      <c r="A152" t="s">
        <v>1352</v>
      </c>
      <c r="B152" t="s">
        <v>13229</v>
      </c>
      <c r="C152" t="s">
        <v>13075</v>
      </c>
      <c r="D152">
        <v>29990</v>
      </c>
      <c r="E152" s="12">
        <v>65000</v>
      </c>
      <c r="F152">
        <v>0.54</v>
      </c>
      <c r="G152">
        <v>4.0999999999999996</v>
      </c>
      <c r="H152">
        <f>ROUND(Table1_145[[#This Row],[rating]],0)</f>
        <v>4</v>
      </c>
      <c r="I152">
        <v>211</v>
      </c>
      <c r="J152">
        <v>13715000</v>
      </c>
    </row>
    <row r="153" spans="1:10" x14ac:dyDescent="0.4">
      <c r="A153" t="s">
        <v>1362</v>
      </c>
      <c r="B153" t="s">
        <v>13183</v>
      </c>
      <c r="C153" t="s">
        <v>13076</v>
      </c>
      <c r="D153">
        <v>339</v>
      </c>
      <c r="E153" s="12">
        <v>1099</v>
      </c>
      <c r="F153">
        <v>0.69</v>
      </c>
      <c r="G153">
        <v>4.3</v>
      </c>
      <c r="H153">
        <f>ROUND(Table1_145[[#This Row],[rating]],0)</f>
        <v>4</v>
      </c>
      <c r="I153">
        <v>974</v>
      </c>
      <c r="J153">
        <v>1070426</v>
      </c>
    </row>
    <row r="154" spans="1:10" x14ac:dyDescent="0.4">
      <c r="A154" t="s">
        <v>1367</v>
      </c>
      <c r="B154" t="s">
        <v>13177</v>
      </c>
      <c r="C154" t="s">
        <v>13075</v>
      </c>
      <c r="D154">
        <v>15490</v>
      </c>
      <c r="E154" s="12">
        <v>20900</v>
      </c>
      <c r="F154">
        <v>0.26</v>
      </c>
      <c r="G154">
        <v>4.3</v>
      </c>
      <c r="H154">
        <f>ROUND(Table1_145[[#This Row],[rating]],0)</f>
        <v>4</v>
      </c>
      <c r="I154">
        <v>16299</v>
      </c>
      <c r="J154">
        <v>340649100</v>
      </c>
    </row>
    <row r="155" spans="1:10" x14ac:dyDescent="0.4">
      <c r="A155" t="s">
        <v>1372</v>
      </c>
      <c r="B155" t="s">
        <v>13172</v>
      </c>
      <c r="C155" t="s">
        <v>13076</v>
      </c>
      <c r="D155">
        <v>499</v>
      </c>
      <c r="E155" s="12">
        <v>1299</v>
      </c>
      <c r="F155">
        <v>0.62</v>
      </c>
      <c r="G155">
        <v>4.3</v>
      </c>
      <c r="H155">
        <f>ROUND(Table1_145[[#This Row],[rating]],0)</f>
        <v>4</v>
      </c>
      <c r="I155">
        <v>30411</v>
      </c>
      <c r="J155">
        <v>39503889</v>
      </c>
    </row>
    <row r="156" spans="1:10" x14ac:dyDescent="0.4">
      <c r="A156" t="s">
        <v>1377</v>
      </c>
      <c r="B156" t="s">
        <v>13247</v>
      </c>
      <c r="C156" t="s">
        <v>13076</v>
      </c>
      <c r="D156">
        <v>249</v>
      </c>
      <c r="E156" s="12">
        <v>399</v>
      </c>
      <c r="F156">
        <v>0.38</v>
      </c>
      <c r="G156">
        <v>3.4</v>
      </c>
      <c r="H156">
        <f>ROUND(Table1_145[[#This Row],[rating]],0)</f>
        <v>3</v>
      </c>
      <c r="I156">
        <v>4642</v>
      </c>
      <c r="J156">
        <v>1852158</v>
      </c>
    </row>
    <row r="157" spans="1:10" x14ac:dyDescent="0.4">
      <c r="A157" t="s">
        <v>1387</v>
      </c>
      <c r="B157" t="s">
        <v>13248</v>
      </c>
      <c r="C157" t="s">
        <v>13075</v>
      </c>
      <c r="D157">
        <v>399</v>
      </c>
      <c r="E157" s="12">
        <v>799</v>
      </c>
      <c r="F157">
        <v>0.5</v>
      </c>
      <c r="G157">
        <v>4.3</v>
      </c>
      <c r="H157">
        <f>ROUND(Table1_145[[#This Row],[rating]],0)</f>
        <v>4</v>
      </c>
      <c r="I157">
        <v>12</v>
      </c>
      <c r="J157">
        <v>9588</v>
      </c>
    </row>
    <row r="158" spans="1:10" x14ac:dyDescent="0.4">
      <c r="A158" t="s">
        <v>1397</v>
      </c>
      <c r="B158" t="s">
        <v>13236</v>
      </c>
      <c r="C158" t="s">
        <v>13076</v>
      </c>
      <c r="D158">
        <v>1499</v>
      </c>
      <c r="E158" s="12">
        <v>1999</v>
      </c>
      <c r="F158">
        <v>0.25</v>
      </c>
      <c r="G158">
        <v>4.4000000000000004</v>
      </c>
      <c r="H158">
        <f>ROUND(Table1_145[[#This Row],[rating]],0)</f>
        <v>4</v>
      </c>
      <c r="I158">
        <v>1951</v>
      </c>
      <c r="J158">
        <v>3900049</v>
      </c>
    </row>
    <row r="159" spans="1:10" x14ac:dyDescent="0.4">
      <c r="A159" t="s">
        <v>1402</v>
      </c>
      <c r="B159" t="s">
        <v>13249</v>
      </c>
      <c r="C159" t="s">
        <v>13075</v>
      </c>
      <c r="D159">
        <v>9490</v>
      </c>
      <c r="E159" s="12">
        <v>15990</v>
      </c>
      <c r="F159">
        <v>0.41</v>
      </c>
      <c r="G159">
        <v>3.9</v>
      </c>
      <c r="H159">
        <f>ROUND(Table1_145[[#This Row],[rating]],0)</f>
        <v>4</v>
      </c>
      <c r="I159">
        <v>10480</v>
      </c>
      <c r="J159">
        <v>167575200</v>
      </c>
    </row>
    <row r="160" spans="1:10" x14ac:dyDescent="0.4">
      <c r="A160" t="s">
        <v>1413</v>
      </c>
      <c r="B160" t="s">
        <v>13250</v>
      </c>
      <c r="C160" t="s">
        <v>13075</v>
      </c>
      <c r="D160">
        <v>637</v>
      </c>
      <c r="E160" s="12">
        <v>1499</v>
      </c>
      <c r="F160">
        <v>0.57999999999999996</v>
      </c>
      <c r="G160">
        <v>4.0999999999999996</v>
      </c>
      <c r="H160">
        <f>ROUND(Table1_145[[#This Row],[rating]],0)</f>
        <v>4</v>
      </c>
      <c r="I160">
        <v>24</v>
      </c>
      <c r="J160">
        <v>35976</v>
      </c>
    </row>
    <row r="161" spans="1:10" x14ac:dyDescent="0.4">
      <c r="A161" t="s">
        <v>1423</v>
      </c>
      <c r="B161" t="s">
        <v>13194</v>
      </c>
      <c r="C161" t="s">
        <v>13075</v>
      </c>
      <c r="D161">
        <v>399</v>
      </c>
      <c r="E161" s="12">
        <v>899</v>
      </c>
      <c r="F161">
        <v>0.56000000000000005</v>
      </c>
      <c r="G161">
        <v>3.9</v>
      </c>
      <c r="H161">
        <f>ROUND(Table1_145[[#This Row],[rating]],0)</f>
        <v>4</v>
      </c>
      <c r="I161">
        <v>254</v>
      </c>
      <c r="J161">
        <v>228346</v>
      </c>
    </row>
    <row r="162" spans="1:10" x14ac:dyDescent="0.4">
      <c r="A162" t="s">
        <v>1433</v>
      </c>
      <c r="B162" t="s">
        <v>13251</v>
      </c>
      <c r="C162" t="s">
        <v>13075</v>
      </c>
      <c r="D162">
        <v>1089</v>
      </c>
      <c r="E162" s="12">
        <v>1600</v>
      </c>
      <c r="F162">
        <v>0.32</v>
      </c>
      <c r="G162">
        <v>4</v>
      </c>
      <c r="H162">
        <f>ROUND(Table1_145[[#This Row],[rating]],0)</f>
        <v>4</v>
      </c>
      <c r="I162">
        <v>3565</v>
      </c>
      <c r="J162">
        <v>5704000</v>
      </c>
    </row>
    <row r="163" spans="1:10" x14ac:dyDescent="0.4">
      <c r="A163" t="s">
        <v>1443</v>
      </c>
      <c r="B163" t="s">
        <v>13216</v>
      </c>
      <c r="C163" t="s">
        <v>13076</v>
      </c>
      <c r="D163">
        <v>339</v>
      </c>
      <c r="E163" s="12">
        <v>999</v>
      </c>
      <c r="F163">
        <v>0.66</v>
      </c>
      <c r="G163">
        <v>4.3</v>
      </c>
      <c r="H163">
        <f>ROUND(Table1_145[[#This Row],[rating]],0)</f>
        <v>4</v>
      </c>
      <c r="I163">
        <v>6255</v>
      </c>
      <c r="J163">
        <v>6248745</v>
      </c>
    </row>
    <row r="164" spans="1:10" x14ac:dyDescent="0.4">
      <c r="A164" t="s">
        <v>1452</v>
      </c>
      <c r="B164" t="s">
        <v>13210</v>
      </c>
      <c r="C164" t="s">
        <v>13076</v>
      </c>
      <c r="D164">
        <v>149</v>
      </c>
      <c r="E164" s="12">
        <v>499</v>
      </c>
      <c r="F164">
        <v>0.7</v>
      </c>
      <c r="G164">
        <v>4</v>
      </c>
      <c r="H164">
        <f>ROUND(Table1_145[[#This Row],[rating]],0)</f>
        <v>4</v>
      </c>
      <c r="I164">
        <v>7732</v>
      </c>
      <c r="J164">
        <v>3858268</v>
      </c>
    </row>
    <row r="165" spans="1:10" x14ac:dyDescent="0.4">
      <c r="A165" t="s">
        <v>1457</v>
      </c>
      <c r="B165" t="s">
        <v>13164</v>
      </c>
      <c r="C165" t="s">
        <v>13076</v>
      </c>
      <c r="D165">
        <v>149</v>
      </c>
      <c r="E165" s="12">
        <v>399</v>
      </c>
      <c r="F165">
        <v>0.63</v>
      </c>
      <c r="G165">
        <v>3.9</v>
      </c>
      <c r="H165">
        <f>ROUND(Table1_145[[#This Row],[rating]],0)</f>
        <v>4</v>
      </c>
      <c r="I165">
        <v>57</v>
      </c>
      <c r="J165">
        <v>22743</v>
      </c>
    </row>
    <row r="166" spans="1:10" x14ac:dyDescent="0.4">
      <c r="A166" t="s">
        <v>1466</v>
      </c>
      <c r="B166" t="s">
        <v>13252</v>
      </c>
      <c r="C166" t="s">
        <v>13076</v>
      </c>
      <c r="D166">
        <v>599</v>
      </c>
      <c r="E166" s="12">
        <v>849</v>
      </c>
      <c r="F166">
        <v>0.28999999999999998</v>
      </c>
      <c r="G166">
        <v>4.5</v>
      </c>
      <c r="H166">
        <f>ROUND(Table1_145[[#This Row],[rating]],0)</f>
        <v>5</v>
      </c>
      <c r="I166">
        <v>577</v>
      </c>
      <c r="J166">
        <v>489873</v>
      </c>
    </row>
    <row r="167" spans="1:10" x14ac:dyDescent="0.4">
      <c r="A167" t="s">
        <v>1476</v>
      </c>
      <c r="B167" t="s">
        <v>13222</v>
      </c>
      <c r="C167" t="s">
        <v>13075</v>
      </c>
      <c r="D167">
        <v>299</v>
      </c>
      <c r="E167" s="12">
        <v>1199</v>
      </c>
      <c r="F167">
        <v>0.75</v>
      </c>
      <c r="G167">
        <v>3.9</v>
      </c>
      <c r="H167">
        <f>ROUND(Table1_145[[#This Row],[rating]],0)</f>
        <v>4</v>
      </c>
      <c r="I167">
        <v>1193</v>
      </c>
      <c r="J167">
        <v>1430407</v>
      </c>
    </row>
    <row r="168" spans="1:10" x14ac:dyDescent="0.4">
      <c r="A168" t="s">
        <v>1486</v>
      </c>
      <c r="B168" t="s">
        <v>13163</v>
      </c>
      <c r="C168" t="s">
        <v>13076</v>
      </c>
      <c r="D168">
        <v>399</v>
      </c>
      <c r="E168" s="12">
        <v>1299</v>
      </c>
      <c r="F168">
        <v>0.69</v>
      </c>
      <c r="G168">
        <v>4.2</v>
      </c>
      <c r="H168">
        <f>ROUND(Table1_145[[#This Row],[rating]],0)</f>
        <v>4</v>
      </c>
      <c r="I168">
        <v>13120</v>
      </c>
      <c r="J168">
        <v>17042880</v>
      </c>
    </row>
    <row r="169" spans="1:10" x14ac:dyDescent="0.4">
      <c r="A169" t="s">
        <v>1491</v>
      </c>
      <c r="B169" t="s">
        <v>13232</v>
      </c>
      <c r="C169" t="s">
        <v>13075</v>
      </c>
      <c r="D169">
        <v>339</v>
      </c>
      <c r="E169" s="12">
        <v>1999</v>
      </c>
      <c r="F169">
        <v>0.83</v>
      </c>
      <c r="G169">
        <v>4</v>
      </c>
      <c r="H169">
        <f>ROUND(Table1_145[[#This Row],[rating]],0)</f>
        <v>4</v>
      </c>
      <c r="I169">
        <v>343</v>
      </c>
      <c r="J169">
        <v>685657</v>
      </c>
    </row>
    <row r="170" spans="1:10" x14ac:dyDescent="0.4">
      <c r="A170" t="s">
        <v>1501</v>
      </c>
      <c r="B170" t="s">
        <v>13179</v>
      </c>
      <c r="C170" t="s">
        <v>13075</v>
      </c>
      <c r="D170">
        <v>12499</v>
      </c>
      <c r="E170" s="12">
        <v>22990</v>
      </c>
      <c r="F170">
        <v>0.46</v>
      </c>
      <c r="G170">
        <v>4.3</v>
      </c>
      <c r="H170">
        <f>ROUND(Table1_145[[#This Row],[rating]],0)</f>
        <v>4</v>
      </c>
      <c r="I170">
        <v>1611</v>
      </c>
      <c r="J170">
        <v>37036890</v>
      </c>
    </row>
    <row r="171" spans="1:10" x14ac:dyDescent="0.4">
      <c r="A171" t="s">
        <v>1511</v>
      </c>
      <c r="B171" t="s">
        <v>13253</v>
      </c>
      <c r="C171" t="s">
        <v>13076</v>
      </c>
      <c r="D171">
        <v>249</v>
      </c>
      <c r="E171" s="12">
        <v>399</v>
      </c>
      <c r="F171">
        <v>0.38</v>
      </c>
      <c r="G171">
        <v>4</v>
      </c>
      <c r="H171">
        <f>ROUND(Table1_145[[#This Row],[rating]],0)</f>
        <v>4</v>
      </c>
      <c r="I171">
        <v>6558</v>
      </c>
      <c r="J171">
        <v>2616642</v>
      </c>
    </row>
    <row r="172" spans="1:10" x14ac:dyDescent="0.4">
      <c r="A172" t="s">
        <v>1521</v>
      </c>
      <c r="B172" t="s">
        <v>13170</v>
      </c>
      <c r="C172" t="s">
        <v>13076</v>
      </c>
      <c r="D172">
        <v>1399</v>
      </c>
      <c r="E172" s="12">
        <v>2499</v>
      </c>
      <c r="F172">
        <v>0.44</v>
      </c>
      <c r="G172">
        <v>4.4000000000000004</v>
      </c>
      <c r="H172">
        <f>ROUND(Table1_145[[#This Row],[rating]],0)</f>
        <v>4</v>
      </c>
      <c r="I172">
        <v>23169</v>
      </c>
      <c r="J172">
        <v>57899331</v>
      </c>
    </row>
    <row r="173" spans="1:10" x14ac:dyDescent="0.4">
      <c r="A173" t="s">
        <v>1531</v>
      </c>
      <c r="B173" t="s">
        <v>13179</v>
      </c>
      <c r="C173" t="s">
        <v>13075</v>
      </c>
      <c r="D173">
        <v>32999</v>
      </c>
      <c r="E173" s="12">
        <v>47990</v>
      </c>
      <c r="F173">
        <v>0.31</v>
      </c>
      <c r="G173">
        <v>4.3</v>
      </c>
      <c r="H173">
        <f>ROUND(Table1_145[[#This Row],[rating]],0)</f>
        <v>4</v>
      </c>
      <c r="I173">
        <v>4703</v>
      </c>
      <c r="J173">
        <v>225696970</v>
      </c>
    </row>
    <row r="174" spans="1:10" x14ac:dyDescent="0.4">
      <c r="A174" t="s">
        <v>1535</v>
      </c>
      <c r="B174" t="s">
        <v>13164</v>
      </c>
      <c r="C174" t="s">
        <v>13076</v>
      </c>
      <c r="D174">
        <v>149</v>
      </c>
      <c r="E174" s="12">
        <v>399</v>
      </c>
      <c r="F174">
        <v>0.63</v>
      </c>
      <c r="G174">
        <v>4</v>
      </c>
      <c r="H174">
        <f>ROUND(Table1_145[[#This Row],[rating]],0)</f>
        <v>4</v>
      </c>
      <c r="I174">
        <v>1423</v>
      </c>
      <c r="J174">
        <v>567777</v>
      </c>
    </row>
    <row r="175" spans="1:10" x14ac:dyDescent="0.4">
      <c r="A175" t="s">
        <v>1540</v>
      </c>
      <c r="B175" t="s">
        <v>13216</v>
      </c>
      <c r="C175" t="s">
        <v>13076</v>
      </c>
      <c r="D175">
        <v>325</v>
      </c>
      <c r="E175" s="12">
        <v>999</v>
      </c>
      <c r="F175">
        <v>0.67</v>
      </c>
      <c r="G175">
        <v>4.3</v>
      </c>
      <c r="H175">
        <f>ROUND(Table1_145[[#This Row],[rating]],0)</f>
        <v>4</v>
      </c>
      <c r="I175">
        <v>2651</v>
      </c>
      <c r="J175">
        <v>2648349</v>
      </c>
    </row>
    <row r="176" spans="1:10" x14ac:dyDescent="0.4">
      <c r="A176" t="s">
        <v>1550</v>
      </c>
      <c r="B176" t="s">
        <v>13254</v>
      </c>
      <c r="C176" t="s">
        <v>13076</v>
      </c>
      <c r="D176">
        <v>399</v>
      </c>
      <c r="E176" s="12">
        <v>1999</v>
      </c>
      <c r="F176">
        <v>0.8</v>
      </c>
      <c r="G176">
        <v>5</v>
      </c>
      <c r="H176">
        <f>ROUND(Table1_145[[#This Row],[rating]],0)</f>
        <v>5</v>
      </c>
      <c r="I176">
        <v>5</v>
      </c>
      <c r="J176">
        <v>9995</v>
      </c>
    </row>
    <row r="177" spans="1:10" x14ac:dyDescent="0.4">
      <c r="A177" t="s">
        <v>1560</v>
      </c>
      <c r="B177" t="s">
        <v>13255</v>
      </c>
      <c r="C177" t="s">
        <v>13076</v>
      </c>
      <c r="D177">
        <v>199</v>
      </c>
      <c r="E177" s="12">
        <v>499</v>
      </c>
      <c r="F177">
        <v>0.6</v>
      </c>
      <c r="G177">
        <v>3.7</v>
      </c>
      <c r="H177">
        <f>ROUND(Table1_145[[#This Row],[rating]],0)</f>
        <v>4</v>
      </c>
      <c r="I177">
        <v>612</v>
      </c>
      <c r="J177">
        <v>305388</v>
      </c>
    </row>
    <row r="178" spans="1:10" x14ac:dyDescent="0.4">
      <c r="A178" t="s">
        <v>1570</v>
      </c>
      <c r="B178" t="s">
        <v>13190</v>
      </c>
      <c r="C178" t="s">
        <v>13076</v>
      </c>
      <c r="D178">
        <v>88</v>
      </c>
      <c r="E178" s="12">
        <v>299</v>
      </c>
      <c r="F178">
        <v>0.71</v>
      </c>
      <c r="G178">
        <v>4</v>
      </c>
      <c r="H178">
        <f>ROUND(Table1_145[[#This Row],[rating]],0)</f>
        <v>4</v>
      </c>
      <c r="I178">
        <v>9378</v>
      </c>
      <c r="J178">
        <v>2804022</v>
      </c>
    </row>
    <row r="179" spans="1:10" x14ac:dyDescent="0.4">
      <c r="A179" t="s">
        <v>1576</v>
      </c>
      <c r="B179" t="s">
        <v>13183</v>
      </c>
      <c r="C179" t="s">
        <v>13076</v>
      </c>
      <c r="D179">
        <v>399</v>
      </c>
      <c r="E179" s="12">
        <v>1099</v>
      </c>
      <c r="F179">
        <v>0.64</v>
      </c>
      <c r="G179">
        <v>4.0999999999999996</v>
      </c>
      <c r="H179">
        <f>ROUND(Table1_145[[#This Row],[rating]],0)</f>
        <v>4</v>
      </c>
      <c r="I179">
        <v>2685</v>
      </c>
      <c r="J179">
        <v>2950815</v>
      </c>
    </row>
    <row r="180" spans="1:10" x14ac:dyDescent="0.4">
      <c r="A180" t="s">
        <v>1581</v>
      </c>
      <c r="B180" t="s">
        <v>13190</v>
      </c>
      <c r="C180" t="s">
        <v>13076</v>
      </c>
      <c r="D180">
        <v>57.89</v>
      </c>
      <c r="E180" s="12">
        <v>199</v>
      </c>
      <c r="F180">
        <v>0.71</v>
      </c>
      <c r="G180">
        <v>4</v>
      </c>
      <c r="H180">
        <f>ROUND(Table1_145[[#This Row],[rating]],0)</f>
        <v>4</v>
      </c>
      <c r="I180">
        <v>9378</v>
      </c>
      <c r="J180">
        <v>1866222</v>
      </c>
    </row>
    <row r="181" spans="1:10" x14ac:dyDescent="0.4">
      <c r="A181" t="s">
        <v>1586</v>
      </c>
      <c r="B181" t="s">
        <v>13194</v>
      </c>
      <c r="C181" t="s">
        <v>13075</v>
      </c>
      <c r="D181">
        <v>799</v>
      </c>
      <c r="E181" s="12">
        <v>1999</v>
      </c>
      <c r="F181">
        <v>0.6</v>
      </c>
      <c r="G181">
        <v>3.3</v>
      </c>
      <c r="H181">
        <f>ROUND(Table1_145[[#This Row],[rating]],0)</f>
        <v>3</v>
      </c>
      <c r="I181">
        <v>576</v>
      </c>
      <c r="J181">
        <v>1151424</v>
      </c>
    </row>
    <row r="182" spans="1:10" x14ac:dyDescent="0.4">
      <c r="A182" t="s">
        <v>1596</v>
      </c>
      <c r="B182" t="s">
        <v>13256</v>
      </c>
      <c r="C182" t="s">
        <v>13075</v>
      </c>
      <c r="D182">
        <v>205</v>
      </c>
      <c r="E182" s="12">
        <v>499</v>
      </c>
      <c r="F182">
        <v>0.59</v>
      </c>
      <c r="G182">
        <v>3.8</v>
      </c>
      <c r="H182">
        <f>ROUND(Table1_145[[#This Row],[rating]],0)</f>
        <v>4</v>
      </c>
      <c r="I182">
        <v>313</v>
      </c>
      <c r="J182">
        <v>156187</v>
      </c>
    </row>
    <row r="183" spans="1:10" x14ac:dyDescent="0.4">
      <c r="A183" t="s">
        <v>1606</v>
      </c>
      <c r="B183" t="s">
        <v>13257</v>
      </c>
      <c r="C183" t="s">
        <v>13076</v>
      </c>
      <c r="D183">
        <v>299</v>
      </c>
      <c r="E183" s="12">
        <v>699</v>
      </c>
      <c r="F183">
        <v>0.56999999999999995</v>
      </c>
      <c r="G183">
        <v>4.0999999999999996</v>
      </c>
      <c r="H183">
        <f>ROUND(Table1_145[[#This Row],[rating]],0)</f>
        <v>4</v>
      </c>
      <c r="I183">
        <v>2957</v>
      </c>
      <c r="J183">
        <v>2066943</v>
      </c>
    </row>
    <row r="184" spans="1:10" x14ac:dyDescent="0.4">
      <c r="A184" t="s">
        <v>1616</v>
      </c>
      <c r="B184" t="s">
        <v>13258</v>
      </c>
      <c r="C184" t="s">
        <v>13076</v>
      </c>
      <c r="D184">
        <v>849</v>
      </c>
      <c r="E184" s="12">
        <v>999</v>
      </c>
      <c r="F184">
        <v>0.15</v>
      </c>
      <c r="G184">
        <v>4.0999999999999996</v>
      </c>
      <c r="H184">
        <f>ROUND(Table1_145[[#This Row],[rating]],0)</f>
        <v>4</v>
      </c>
      <c r="I184">
        <v>6736</v>
      </c>
      <c r="J184">
        <v>6729264</v>
      </c>
    </row>
    <row r="185" spans="1:10" x14ac:dyDescent="0.4">
      <c r="A185" t="s">
        <v>1626</v>
      </c>
      <c r="B185" t="s">
        <v>13188</v>
      </c>
      <c r="C185" t="s">
        <v>13076</v>
      </c>
      <c r="D185">
        <v>949</v>
      </c>
      <c r="E185" s="12">
        <v>1999</v>
      </c>
      <c r="F185">
        <v>0.53</v>
      </c>
      <c r="G185">
        <v>4.4000000000000004</v>
      </c>
      <c r="H185">
        <f>ROUND(Table1_145[[#This Row],[rating]],0)</f>
        <v>4</v>
      </c>
      <c r="I185">
        <v>13552</v>
      </c>
      <c r="J185">
        <v>27090448</v>
      </c>
    </row>
    <row r="186" spans="1:10" x14ac:dyDescent="0.4">
      <c r="A186" t="s">
        <v>1631</v>
      </c>
      <c r="B186" t="s">
        <v>13186</v>
      </c>
      <c r="C186" t="s">
        <v>13076</v>
      </c>
      <c r="D186">
        <v>499</v>
      </c>
      <c r="E186" s="12">
        <v>1200</v>
      </c>
      <c r="F186">
        <v>0.57999999999999996</v>
      </c>
      <c r="G186">
        <v>4.3</v>
      </c>
      <c r="H186">
        <f>ROUND(Table1_145[[#This Row],[rating]],0)</f>
        <v>4</v>
      </c>
      <c r="I186">
        <v>5451</v>
      </c>
      <c r="J186">
        <v>6541200</v>
      </c>
    </row>
    <row r="187" spans="1:10" x14ac:dyDescent="0.4">
      <c r="A187" t="s">
        <v>1641</v>
      </c>
      <c r="B187" t="s">
        <v>13259</v>
      </c>
      <c r="C187" t="s">
        <v>13076</v>
      </c>
      <c r="D187">
        <v>299</v>
      </c>
      <c r="E187" s="12">
        <v>485</v>
      </c>
      <c r="F187">
        <v>0.38</v>
      </c>
      <c r="G187">
        <v>4.3</v>
      </c>
      <c r="H187">
        <f>ROUND(Table1_145[[#This Row],[rating]],0)</f>
        <v>4</v>
      </c>
      <c r="I187">
        <v>10911</v>
      </c>
      <c r="J187">
        <v>5291835</v>
      </c>
    </row>
    <row r="188" spans="1:10" x14ac:dyDescent="0.4">
      <c r="A188" t="s">
        <v>1651</v>
      </c>
      <c r="B188" t="s">
        <v>13188</v>
      </c>
      <c r="C188" t="s">
        <v>13076</v>
      </c>
      <c r="D188">
        <v>949</v>
      </c>
      <c r="E188" s="12">
        <v>1999</v>
      </c>
      <c r="F188">
        <v>0.53</v>
      </c>
      <c r="G188">
        <v>4.4000000000000004</v>
      </c>
      <c r="H188">
        <f>ROUND(Table1_145[[#This Row],[rating]],0)</f>
        <v>4</v>
      </c>
      <c r="I188">
        <v>13552</v>
      </c>
      <c r="J188">
        <v>27090448</v>
      </c>
    </row>
    <row r="189" spans="1:10" x14ac:dyDescent="0.4">
      <c r="A189" t="s">
        <v>1656</v>
      </c>
      <c r="B189" t="s">
        <v>13163</v>
      </c>
      <c r="C189" t="s">
        <v>13076</v>
      </c>
      <c r="D189">
        <v>379</v>
      </c>
      <c r="E189" s="12">
        <v>1099</v>
      </c>
      <c r="F189">
        <v>0.66</v>
      </c>
      <c r="G189">
        <v>4.3</v>
      </c>
      <c r="H189">
        <f>ROUND(Table1_145[[#This Row],[rating]],0)</f>
        <v>4</v>
      </c>
      <c r="I189">
        <v>2806</v>
      </c>
      <c r="J189">
        <v>3083794</v>
      </c>
    </row>
    <row r="190" spans="1:10" x14ac:dyDescent="0.4">
      <c r="A190" t="s">
        <v>1661</v>
      </c>
      <c r="B190" t="s">
        <v>13260</v>
      </c>
      <c r="C190" t="s">
        <v>13075</v>
      </c>
      <c r="D190">
        <v>8990</v>
      </c>
      <c r="E190" s="12">
        <v>18990</v>
      </c>
      <c r="F190">
        <v>0.53</v>
      </c>
      <c r="G190">
        <v>3.9</v>
      </c>
      <c r="H190">
        <f>ROUND(Table1_145[[#This Row],[rating]],0)</f>
        <v>4</v>
      </c>
      <c r="I190">
        <v>350</v>
      </c>
      <c r="J190">
        <v>6646500</v>
      </c>
    </row>
    <row r="191" spans="1:10" x14ac:dyDescent="0.4">
      <c r="A191" t="s">
        <v>1671</v>
      </c>
      <c r="B191" t="s">
        <v>13246</v>
      </c>
      <c r="C191" t="s">
        <v>13075</v>
      </c>
      <c r="D191">
        <v>486</v>
      </c>
      <c r="E191" s="12">
        <v>1999</v>
      </c>
      <c r="F191">
        <v>0.76</v>
      </c>
      <c r="G191">
        <v>4.2</v>
      </c>
      <c r="H191">
        <f>ROUND(Table1_145[[#This Row],[rating]],0)</f>
        <v>4</v>
      </c>
      <c r="I191">
        <v>30023</v>
      </c>
      <c r="J191">
        <v>60015977</v>
      </c>
    </row>
    <row r="192" spans="1:10" x14ac:dyDescent="0.4">
      <c r="A192" t="s">
        <v>1676</v>
      </c>
      <c r="B192" t="s">
        <v>13197</v>
      </c>
      <c r="C192" t="s">
        <v>13075</v>
      </c>
      <c r="D192">
        <v>5699</v>
      </c>
      <c r="E192" s="12">
        <v>11000</v>
      </c>
      <c r="F192">
        <v>0.48</v>
      </c>
      <c r="G192">
        <v>4.2</v>
      </c>
      <c r="H192">
        <f>ROUND(Table1_145[[#This Row],[rating]],0)</f>
        <v>4</v>
      </c>
      <c r="I192">
        <v>4003</v>
      </c>
      <c r="J192">
        <v>44033000</v>
      </c>
    </row>
    <row r="193" spans="1:10" x14ac:dyDescent="0.4">
      <c r="A193" t="s">
        <v>1681</v>
      </c>
      <c r="B193" t="s">
        <v>13261</v>
      </c>
      <c r="C193" t="s">
        <v>13076</v>
      </c>
      <c r="D193">
        <v>709</v>
      </c>
      <c r="E193" s="12">
        <v>1999</v>
      </c>
      <c r="F193">
        <v>0.65</v>
      </c>
      <c r="G193">
        <v>4.0999999999999996</v>
      </c>
      <c r="H193">
        <f>ROUND(Table1_145[[#This Row],[rating]],0)</f>
        <v>4</v>
      </c>
      <c r="I193">
        <v>178817</v>
      </c>
      <c r="J193">
        <v>357455183</v>
      </c>
    </row>
    <row r="194" spans="1:10" x14ac:dyDescent="0.4">
      <c r="A194" t="s">
        <v>1690</v>
      </c>
      <c r="B194" t="s">
        <v>13177</v>
      </c>
      <c r="C194" t="s">
        <v>13075</v>
      </c>
      <c r="D194">
        <v>47990</v>
      </c>
      <c r="E194" s="12">
        <v>70900</v>
      </c>
      <c r="F194">
        <v>0.32</v>
      </c>
      <c r="G194">
        <v>4.3</v>
      </c>
      <c r="H194">
        <f>ROUND(Table1_145[[#This Row],[rating]],0)</f>
        <v>4</v>
      </c>
      <c r="I194">
        <v>7109</v>
      </c>
      <c r="J194">
        <v>504028100</v>
      </c>
    </row>
    <row r="195" spans="1:10" x14ac:dyDescent="0.4">
      <c r="A195" t="s">
        <v>1694</v>
      </c>
      <c r="B195" t="s">
        <v>13222</v>
      </c>
      <c r="C195" t="s">
        <v>13075</v>
      </c>
      <c r="D195">
        <v>299</v>
      </c>
      <c r="E195" s="12">
        <v>1199</v>
      </c>
      <c r="F195">
        <v>0.75</v>
      </c>
      <c r="G195">
        <v>3.7</v>
      </c>
      <c r="H195">
        <f>ROUND(Table1_145[[#This Row],[rating]],0)</f>
        <v>4</v>
      </c>
      <c r="I195">
        <v>490</v>
      </c>
      <c r="J195">
        <v>587510</v>
      </c>
    </row>
    <row r="196" spans="1:10" x14ac:dyDescent="0.4">
      <c r="A196" t="s">
        <v>1704</v>
      </c>
      <c r="B196" t="s">
        <v>13175</v>
      </c>
      <c r="C196" t="s">
        <v>13076</v>
      </c>
      <c r="D196">
        <v>320</v>
      </c>
      <c r="E196" s="12">
        <v>599</v>
      </c>
      <c r="F196">
        <v>0.47</v>
      </c>
      <c r="G196">
        <v>4.0999999999999996</v>
      </c>
      <c r="H196">
        <f>ROUND(Table1_145[[#This Row],[rating]],0)</f>
        <v>4</v>
      </c>
      <c r="I196">
        <v>491</v>
      </c>
      <c r="J196">
        <v>294109</v>
      </c>
    </row>
    <row r="197" spans="1:10" x14ac:dyDescent="0.4">
      <c r="A197" t="s">
        <v>1714</v>
      </c>
      <c r="B197" t="s">
        <v>13262</v>
      </c>
      <c r="C197" t="s">
        <v>13076</v>
      </c>
      <c r="D197">
        <v>139</v>
      </c>
      <c r="E197" s="12">
        <v>549</v>
      </c>
      <c r="F197">
        <v>0.75</v>
      </c>
      <c r="G197">
        <v>3.9</v>
      </c>
      <c r="H197">
        <f>ROUND(Table1_145[[#This Row],[rating]],0)</f>
        <v>4</v>
      </c>
      <c r="I197">
        <v>61</v>
      </c>
      <c r="J197">
        <v>33489</v>
      </c>
    </row>
    <row r="198" spans="1:10" x14ac:dyDescent="0.4">
      <c r="A198" t="s">
        <v>1724</v>
      </c>
      <c r="B198" t="s">
        <v>13190</v>
      </c>
      <c r="C198" t="s">
        <v>13076</v>
      </c>
      <c r="D198">
        <v>129</v>
      </c>
      <c r="E198" s="12">
        <v>249</v>
      </c>
      <c r="F198">
        <v>0.48</v>
      </c>
      <c r="G198">
        <v>4</v>
      </c>
      <c r="H198">
        <f>ROUND(Table1_145[[#This Row],[rating]],0)</f>
        <v>4</v>
      </c>
      <c r="I198">
        <v>9378</v>
      </c>
      <c r="J198">
        <v>2335122</v>
      </c>
    </row>
    <row r="199" spans="1:10" x14ac:dyDescent="0.4">
      <c r="A199" t="s">
        <v>1729</v>
      </c>
      <c r="B199" t="s">
        <v>13173</v>
      </c>
      <c r="C199" t="s">
        <v>13075</v>
      </c>
      <c r="D199">
        <v>24999</v>
      </c>
      <c r="E199" s="12">
        <v>35999</v>
      </c>
      <c r="F199">
        <v>0.31</v>
      </c>
      <c r="G199">
        <v>4.2</v>
      </c>
      <c r="H199">
        <f>ROUND(Table1_145[[#This Row],[rating]],0)</f>
        <v>4</v>
      </c>
      <c r="I199">
        <v>32840</v>
      </c>
      <c r="J199">
        <v>1182207160</v>
      </c>
    </row>
    <row r="200" spans="1:10" x14ac:dyDescent="0.4">
      <c r="A200" t="s">
        <v>1734</v>
      </c>
      <c r="B200" t="s">
        <v>13236</v>
      </c>
      <c r="C200" t="s">
        <v>13076</v>
      </c>
      <c r="D200">
        <v>999</v>
      </c>
      <c r="E200" s="12">
        <v>1699</v>
      </c>
      <c r="F200">
        <v>0.41</v>
      </c>
      <c r="G200">
        <v>4.4000000000000004</v>
      </c>
      <c r="H200">
        <f>ROUND(Table1_145[[#This Row],[rating]],0)</f>
        <v>4</v>
      </c>
      <c r="I200">
        <v>7318</v>
      </c>
      <c r="J200">
        <v>12433282</v>
      </c>
    </row>
    <row r="201" spans="1:10" x14ac:dyDescent="0.4">
      <c r="A201" t="s">
        <v>1744</v>
      </c>
      <c r="B201" t="s">
        <v>13263</v>
      </c>
      <c r="C201" t="s">
        <v>13076</v>
      </c>
      <c r="D201">
        <v>225</v>
      </c>
      <c r="E201" s="12">
        <v>499</v>
      </c>
      <c r="F201">
        <v>0.55000000000000004</v>
      </c>
      <c r="G201">
        <v>4.0999999999999996</v>
      </c>
      <c r="H201">
        <f>ROUND(Table1_145[[#This Row],[rating]],0)</f>
        <v>4</v>
      </c>
      <c r="I201">
        <v>789</v>
      </c>
      <c r="J201">
        <v>393711</v>
      </c>
    </row>
    <row r="202" spans="1:10" x14ac:dyDescent="0.4">
      <c r="A202" t="s">
        <v>1754</v>
      </c>
      <c r="B202" t="s">
        <v>13264</v>
      </c>
      <c r="C202" t="s">
        <v>13075</v>
      </c>
      <c r="D202">
        <v>547</v>
      </c>
      <c r="E202" s="12">
        <v>2999</v>
      </c>
      <c r="F202">
        <v>0.82</v>
      </c>
      <c r="G202">
        <v>4.3</v>
      </c>
      <c r="H202">
        <f>ROUND(Table1_145[[#This Row],[rating]],0)</f>
        <v>4</v>
      </c>
      <c r="I202">
        <v>407</v>
      </c>
      <c r="J202">
        <v>1220593</v>
      </c>
    </row>
    <row r="203" spans="1:10" x14ac:dyDescent="0.4">
      <c r="A203" t="s">
        <v>1764</v>
      </c>
      <c r="B203" t="s">
        <v>13257</v>
      </c>
      <c r="C203" t="s">
        <v>13076</v>
      </c>
      <c r="D203">
        <v>259</v>
      </c>
      <c r="E203" s="12">
        <v>699</v>
      </c>
      <c r="F203">
        <v>0.63</v>
      </c>
      <c r="G203">
        <v>3.8</v>
      </c>
      <c r="H203">
        <f>ROUND(Table1_145[[#This Row],[rating]],0)</f>
        <v>4</v>
      </c>
      <c r="I203">
        <v>2399</v>
      </c>
      <c r="J203">
        <v>1676901</v>
      </c>
    </row>
    <row r="204" spans="1:10" x14ac:dyDescent="0.4">
      <c r="A204" t="s">
        <v>1774</v>
      </c>
      <c r="B204" t="s">
        <v>13265</v>
      </c>
      <c r="C204" t="s">
        <v>13075</v>
      </c>
      <c r="D204">
        <v>239</v>
      </c>
      <c r="E204" s="12">
        <v>699</v>
      </c>
      <c r="F204">
        <v>0.66</v>
      </c>
      <c r="G204">
        <v>4.4000000000000004</v>
      </c>
      <c r="H204">
        <f>ROUND(Table1_145[[#This Row],[rating]],0)</f>
        <v>4</v>
      </c>
      <c r="I204">
        <v>2640</v>
      </c>
      <c r="J204">
        <v>1845360</v>
      </c>
    </row>
    <row r="205" spans="1:10" x14ac:dyDescent="0.4">
      <c r="A205" t="s">
        <v>1784</v>
      </c>
      <c r="B205" t="s">
        <v>13231</v>
      </c>
      <c r="C205" t="s">
        <v>13075</v>
      </c>
      <c r="D205">
        <v>349</v>
      </c>
      <c r="E205" s="12">
        <v>999</v>
      </c>
      <c r="F205">
        <v>0.65</v>
      </c>
      <c r="G205">
        <v>4</v>
      </c>
      <c r="H205">
        <f>ROUND(Table1_145[[#This Row],[rating]],0)</f>
        <v>4</v>
      </c>
      <c r="I205">
        <v>839</v>
      </c>
      <c r="J205">
        <v>838161</v>
      </c>
    </row>
    <row r="206" spans="1:10" x14ac:dyDescent="0.4">
      <c r="A206" t="s">
        <v>1794</v>
      </c>
      <c r="B206" t="s">
        <v>13266</v>
      </c>
      <c r="C206" t="s">
        <v>13075</v>
      </c>
      <c r="D206">
        <v>467</v>
      </c>
      <c r="E206" s="12">
        <v>599</v>
      </c>
      <c r="F206">
        <v>0.22</v>
      </c>
      <c r="G206">
        <v>4.4000000000000004</v>
      </c>
      <c r="H206">
        <f>ROUND(Table1_145[[#This Row],[rating]],0)</f>
        <v>4</v>
      </c>
      <c r="I206">
        <v>44054</v>
      </c>
      <c r="J206">
        <v>26388346</v>
      </c>
    </row>
    <row r="207" spans="1:10" x14ac:dyDescent="0.4">
      <c r="A207" t="s">
        <v>1804</v>
      </c>
      <c r="B207" t="s">
        <v>13267</v>
      </c>
      <c r="C207" t="s">
        <v>13076</v>
      </c>
      <c r="D207">
        <v>449</v>
      </c>
      <c r="E207" s="12">
        <v>599</v>
      </c>
      <c r="F207">
        <v>0.25</v>
      </c>
      <c r="G207">
        <v>4</v>
      </c>
      <c r="H207">
        <f>ROUND(Table1_145[[#This Row],[rating]],0)</f>
        <v>4</v>
      </c>
      <c r="I207">
        <v>3231</v>
      </c>
      <c r="J207">
        <v>1935369</v>
      </c>
    </row>
    <row r="208" spans="1:10" x14ac:dyDescent="0.4">
      <c r="A208" t="s">
        <v>1814</v>
      </c>
      <c r="B208" t="s">
        <v>13211</v>
      </c>
      <c r="C208" t="s">
        <v>13075</v>
      </c>
      <c r="D208">
        <v>11990</v>
      </c>
      <c r="E208" s="12">
        <v>31990</v>
      </c>
      <c r="F208">
        <v>0.63</v>
      </c>
      <c r="G208">
        <v>4.2</v>
      </c>
      <c r="H208">
        <f>ROUND(Table1_145[[#This Row],[rating]],0)</f>
        <v>4</v>
      </c>
      <c r="I208">
        <v>64</v>
      </c>
      <c r="J208">
        <v>2047360</v>
      </c>
    </row>
    <row r="209" spans="1:10" x14ac:dyDescent="0.4">
      <c r="A209" t="s">
        <v>1823</v>
      </c>
      <c r="B209" t="s">
        <v>13268</v>
      </c>
      <c r="C209" t="s">
        <v>13076</v>
      </c>
      <c r="D209">
        <v>350</v>
      </c>
      <c r="E209" s="12">
        <v>599</v>
      </c>
      <c r="F209">
        <v>0.42</v>
      </c>
      <c r="G209">
        <v>3.9</v>
      </c>
      <c r="H209">
        <f>ROUND(Table1_145[[#This Row],[rating]],0)</f>
        <v>4</v>
      </c>
      <c r="I209">
        <v>8314</v>
      </c>
      <c r="J209">
        <v>4980086</v>
      </c>
    </row>
    <row r="210" spans="1:10" x14ac:dyDescent="0.4">
      <c r="A210" t="s">
        <v>1833</v>
      </c>
      <c r="B210" t="s">
        <v>13269</v>
      </c>
      <c r="C210" t="s">
        <v>13076</v>
      </c>
      <c r="D210">
        <v>252</v>
      </c>
      <c r="E210" s="12">
        <v>999</v>
      </c>
      <c r="F210">
        <v>0.75</v>
      </c>
      <c r="G210">
        <v>3.7</v>
      </c>
      <c r="H210">
        <f>ROUND(Table1_145[[#This Row],[rating]],0)</f>
        <v>4</v>
      </c>
      <c r="I210">
        <v>2249</v>
      </c>
      <c r="J210">
        <v>2246751</v>
      </c>
    </row>
    <row r="211" spans="1:10" x14ac:dyDescent="0.4">
      <c r="A211" t="s">
        <v>1843</v>
      </c>
      <c r="B211" t="s">
        <v>13199</v>
      </c>
      <c r="C211" t="s">
        <v>13075</v>
      </c>
      <c r="D211">
        <v>204</v>
      </c>
      <c r="E211" s="12">
        <v>599</v>
      </c>
      <c r="F211">
        <v>0.66</v>
      </c>
      <c r="G211">
        <v>3.6</v>
      </c>
      <c r="H211">
        <f>ROUND(Table1_145[[#This Row],[rating]],0)</f>
        <v>4</v>
      </c>
      <c r="I211">
        <v>339</v>
      </c>
      <c r="J211">
        <v>203061</v>
      </c>
    </row>
    <row r="212" spans="1:10" x14ac:dyDescent="0.4">
      <c r="A212" t="s">
        <v>1853</v>
      </c>
      <c r="B212" t="s">
        <v>13270</v>
      </c>
      <c r="C212" t="s">
        <v>13075</v>
      </c>
      <c r="D212">
        <v>6490</v>
      </c>
      <c r="E212" s="12">
        <v>9990</v>
      </c>
      <c r="F212">
        <v>0.35</v>
      </c>
      <c r="G212">
        <v>4</v>
      </c>
      <c r="H212">
        <f>ROUND(Table1_145[[#This Row],[rating]],0)</f>
        <v>4</v>
      </c>
      <c r="I212">
        <v>27</v>
      </c>
      <c r="J212">
        <v>269730</v>
      </c>
    </row>
    <row r="213" spans="1:10" x14ac:dyDescent="0.4">
      <c r="A213" t="s">
        <v>1863</v>
      </c>
      <c r="B213" t="s">
        <v>13194</v>
      </c>
      <c r="C213" t="s">
        <v>13075</v>
      </c>
      <c r="D213">
        <v>235</v>
      </c>
      <c r="E213" s="12">
        <v>599</v>
      </c>
      <c r="F213">
        <v>0.61</v>
      </c>
      <c r="G213">
        <v>3.5</v>
      </c>
      <c r="H213">
        <f>ROUND(Table1_145[[#This Row],[rating]],0)</f>
        <v>4</v>
      </c>
      <c r="I213">
        <v>197</v>
      </c>
      <c r="J213">
        <v>118003</v>
      </c>
    </row>
    <row r="214" spans="1:10" x14ac:dyDescent="0.4">
      <c r="A214" t="s">
        <v>1873</v>
      </c>
      <c r="B214" t="s">
        <v>13271</v>
      </c>
      <c r="C214" t="s">
        <v>13076</v>
      </c>
      <c r="D214">
        <v>299</v>
      </c>
      <c r="E214" s="12">
        <v>800</v>
      </c>
      <c r="F214">
        <v>0.63</v>
      </c>
      <c r="G214">
        <v>4.5</v>
      </c>
      <c r="H214">
        <f>ROUND(Table1_145[[#This Row],[rating]],0)</f>
        <v>5</v>
      </c>
      <c r="I214">
        <v>74977</v>
      </c>
      <c r="J214">
        <v>59981600</v>
      </c>
    </row>
    <row r="215" spans="1:10" x14ac:dyDescent="0.4">
      <c r="A215" t="s">
        <v>1878</v>
      </c>
      <c r="B215" t="s">
        <v>13261</v>
      </c>
      <c r="C215" t="s">
        <v>13076</v>
      </c>
      <c r="D215">
        <v>799</v>
      </c>
      <c r="E215" s="12">
        <v>1999</v>
      </c>
      <c r="F215">
        <v>0.6</v>
      </c>
      <c r="G215">
        <v>4.2</v>
      </c>
      <c r="H215">
        <f>ROUND(Table1_145[[#This Row],[rating]],0)</f>
        <v>4</v>
      </c>
      <c r="I215">
        <v>8583</v>
      </c>
      <c r="J215">
        <v>17157417</v>
      </c>
    </row>
    <row r="216" spans="1:10" x14ac:dyDescent="0.4">
      <c r="A216" t="s">
        <v>1888</v>
      </c>
      <c r="B216" t="s">
        <v>13272</v>
      </c>
      <c r="C216" t="s">
        <v>13075</v>
      </c>
      <c r="D216">
        <v>299</v>
      </c>
      <c r="E216" s="12">
        <v>999</v>
      </c>
      <c r="F216">
        <v>0.7</v>
      </c>
      <c r="G216">
        <v>3.8</v>
      </c>
      <c r="H216">
        <f>ROUND(Table1_145[[#This Row],[rating]],0)</f>
        <v>4</v>
      </c>
      <c r="I216">
        <v>928</v>
      </c>
      <c r="J216">
        <v>927072</v>
      </c>
    </row>
    <row r="217" spans="1:10" x14ac:dyDescent="0.4">
      <c r="A217" t="s">
        <v>1898</v>
      </c>
      <c r="B217" t="s">
        <v>13260</v>
      </c>
      <c r="C217" t="s">
        <v>13075</v>
      </c>
      <c r="D217">
        <v>6999</v>
      </c>
      <c r="E217" s="12">
        <v>16990</v>
      </c>
      <c r="F217">
        <v>0.59</v>
      </c>
      <c r="G217">
        <v>3.8</v>
      </c>
      <c r="H217">
        <f>ROUND(Table1_145[[#This Row],[rating]],0)</f>
        <v>4</v>
      </c>
      <c r="I217">
        <v>110</v>
      </c>
      <c r="J217">
        <v>1868900</v>
      </c>
    </row>
    <row r="218" spans="1:10" x14ac:dyDescent="0.4">
      <c r="A218" t="s">
        <v>1908</v>
      </c>
      <c r="B218" t="s">
        <v>13180</v>
      </c>
      <c r="C218" t="s">
        <v>13075</v>
      </c>
      <c r="D218">
        <v>42999</v>
      </c>
      <c r="E218" s="12">
        <v>59999</v>
      </c>
      <c r="F218">
        <v>0.28000000000000003</v>
      </c>
      <c r="G218">
        <v>4.0999999999999996</v>
      </c>
      <c r="H218">
        <f>ROUND(Table1_145[[#This Row],[rating]],0)</f>
        <v>4</v>
      </c>
      <c r="I218">
        <v>6753</v>
      </c>
      <c r="J218">
        <v>405173247</v>
      </c>
    </row>
    <row r="219" spans="1:10" x14ac:dyDescent="0.4">
      <c r="A219" t="s">
        <v>1918</v>
      </c>
      <c r="B219" t="s">
        <v>13273</v>
      </c>
      <c r="C219" t="s">
        <v>13075</v>
      </c>
      <c r="D219">
        <v>173</v>
      </c>
      <c r="E219" s="12">
        <v>999</v>
      </c>
      <c r="F219">
        <v>0.83</v>
      </c>
      <c r="G219">
        <v>4.3</v>
      </c>
      <c r="H219">
        <f>ROUND(Table1_145[[#This Row],[rating]],0)</f>
        <v>4</v>
      </c>
      <c r="I219">
        <v>1237</v>
      </c>
      <c r="J219">
        <v>1235763</v>
      </c>
    </row>
    <row r="220" spans="1:10" x14ac:dyDescent="0.4">
      <c r="A220" t="s">
        <v>1928</v>
      </c>
      <c r="B220" t="s">
        <v>13274</v>
      </c>
      <c r="C220" t="s">
        <v>13075</v>
      </c>
      <c r="D220">
        <v>209</v>
      </c>
      <c r="E220" s="12">
        <v>600</v>
      </c>
      <c r="F220">
        <v>0.65</v>
      </c>
      <c r="G220">
        <v>4.4000000000000004</v>
      </c>
      <c r="H220">
        <f>ROUND(Table1_145[[#This Row],[rating]],0)</f>
        <v>4</v>
      </c>
      <c r="I220">
        <v>18872</v>
      </c>
      <c r="J220">
        <v>11323200</v>
      </c>
    </row>
    <row r="221" spans="1:10" x14ac:dyDescent="0.4">
      <c r="A221" t="s">
        <v>1939</v>
      </c>
      <c r="B221" t="s">
        <v>13166</v>
      </c>
      <c r="C221" t="s">
        <v>13076</v>
      </c>
      <c r="D221">
        <v>848.99</v>
      </c>
      <c r="E221" s="12">
        <v>1490</v>
      </c>
      <c r="F221">
        <v>0.43</v>
      </c>
      <c r="G221">
        <v>3.9</v>
      </c>
      <c r="H221">
        <f>ROUND(Table1_145[[#This Row],[rating]],0)</f>
        <v>4</v>
      </c>
      <c r="I221">
        <v>356</v>
      </c>
      <c r="J221">
        <v>530440</v>
      </c>
    </row>
    <row r="222" spans="1:10" x14ac:dyDescent="0.4">
      <c r="A222" t="s">
        <v>1949</v>
      </c>
      <c r="B222" t="s">
        <v>13275</v>
      </c>
      <c r="C222" t="s">
        <v>13076</v>
      </c>
      <c r="D222">
        <v>649</v>
      </c>
      <c r="E222" s="12">
        <v>1999</v>
      </c>
      <c r="F222">
        <v>0.68</v>
      </c>
      <c r="G222">
        <v>4.2</v>
      </c>
      <c r="H222">
        <f>ROUND(Table1_145[[#This Row],[rating]],0)</f>
        <v>4</v>
      </c>
      <c r="I222">
        <v>24269</v>
      </c>
      <c r="J222">
        <v>48513731</v>
      </c>
    </row>
    <row r="223" spans="1:10" x14ac:dyDescent="0.4">
      <c r="A223" t="s">
        <v>1954</v>
      </c>
      <c r="B223" t="s">
        <v>13276</v>
      </c>
      <c r="C223" t="s">
        <v>13075</v>
      </c>
      <c r="D223">
        <v>299</v>
      </c>
      <c r="E223" s="12">
        <v>899</v>
      </c>
      <c r="F223">
        <v>0.67</v>
      </c>
      <c r="G223">
        <v>3.8</v>
      </c>
      <c r="H223">
        <f>ROUND(Table1_145[[#This Row],[rating]],0)</f>
        <v>4</v>
      </c>
      <c r="I223">
        <v>425</v>
      </c>
      <c r="J223">
        <v>382075</v>
      </c>
    </row>
    <row r="224" spans="1:10" x14ac:dyDescent="0.4">
      <c r="A224" t="s">
        <v>1964</v>
      </c>
      <c r="B224" t="s">
        <v>13277</v>
      </c>
      <c r="C224" t="s">
        <v>13075</v>
      </c>
      <c r="D224">
        <v>399</v>
      </c>
      <c r="E224" s="12">
        <v>799</v>
      </c>
      <c r="F224">
        <v>0.5</v>
      </c>
      <c r="G224">
        <v>4.0999999999999996</v>
      </c>
      <c r="H224">
        <f>ROUND(Table1_145[[#This Row],[rating]],0)</f>
        <v>4</v>
      </c>
      <c r="I224">
        <v>1161</v>
      </c>
      <c r="J224">
        <v>927639</v>
      </c>
    </row>
    <row r="225" spans="1:10" x14ac:dyDescent="0.4">
      <c r="A225" t="s">
        <v>1974</v>
      </c>
      <c r="B225" t="s">
        <v>13205</v>
      </c>
      <c r="C225" t="s">
        <v>13076</v>
      </c>
      <c r="D225">
        <v>249</v>
      </c>
      <c r="E225" s="12">
        <v>499</v>
      </c>
      <c r="F225">
        <v>0.5</v>
      </c>
      <c r="G225">
        <v>4.0999999999999996</v>
      </c>
      <c r="H225">
        <f>ROUND(Table1_145[[#This Row],[rating]],0)</f>
        <v>4</v>
      </c>
      <c r="I225">
        <v>1508</v>
      </c>
      <c r="J225">
        <v>752492</v>
      </c>
    </row>
    <row r="226" spans="1:10" x14ac:dyDescent="0.4">
      <c r="A226" t="s">
        <v>1983</v>
      </c>
      <c r="B226" t="s">
        <v>13278</v>
      </c>
      <c r="C226" t="s">
        <v>13075</v>
      </c>
      <c r="D226">
        <v>1249</v>
      </c>
      <c r="E226" s="12">
        <v>2299</v>
      </c>
      <c r="F226">
        <v>0.46</v>
      </c>
      <c r="G226">
        <v>4.3</v>
      </c>
      <c r="H226">
        <f>ROUND(Table1_145[[#This Row],[rating]],0)</f>
        <v>4</v>
      </c>
      <c r="I226">
        <v>7636</v>
      </c>
      <c r="J226">
        <v>17555164</v>
      </c>
    </row>
    <row r="227" spans="1:10" x14ac:dyDescent="0.4">
      <c r="A227" t="s">
        <v>1994</v>
      </c>
      <c r="B227" t="s">
        <v>13237</v>
      </c>
      <c r="C227" t="s">
        <v>13075</v>
      </c>
      <c r="D227">
        <v>213</v>
      </c>
      <c r="E227" s="12">
        <v>499</v>
      </c>
      <c r="F227">
        <v>0.56999999999999995</v>
      </c>
      <c r="G227">
        <v>3.7</v>
      </c>
      <c r="H227">
        <f>ROUND(Table1_145[[#This Row],[rating]],0)</f>
        <v>4</v>
      </c>
      <c r="I227">
        <v>246</v>
      </c>
      <c r="J227">
        <v>122754</v>
      </c>
    </row>
    <row r="228" spans="1:10" x14ac:dyDescent="0.4">
      <c r="A228" t="s">
        <v>2004</v>
      </c>
      <c r="B228" t="s">
        <v>13279</v>
      </c>
      <c r="C228" t="s">
        <v>13075</v>
      </c>
      <c r="D228">
        <v>209</v>
      </c>
      <c r="E228" s="12">
        <v>499</v>
      </c>
      <c r="F228">
        <v>0.57999999999999996</v>
      </c>
      <c r="G228">
        <v>4</v>
      </c>
      <c r="H228">
        <f>ROUND(Table1_145[[#This Row],[rating]],0)</f>
        <v>4</v>
      </c>
      <c r="I228">
        <v>479</v>
      </c>
      <c r="J228">
        <v>239021</v>
      </c>
    </row>
    <row r="229" spans="1:10" x14ac:dyDescent="0.4">
      <c r="A229" t="s">
        <v>2014</v>
      </c>
      <c r="B229" t="s">
        <v>13280</v>
      </c>
      <c r="C229" t="s">
        <v>13075</v>
      </c>
      <c r="D229">
        <v>598</v>
      </c>
      <c r="E229" s="12">
        <v>4999</v>
      </c>
      <c r="F229">
        <v>0.88</v>
      </c>
      <c r="G229">
        <v>4.2</v>
      </c>
      <c r="H229">
        <f>ROUND(Table1_145[[#This Row],[rating]],0)</f>
        <v>4</v>
      </c>
      <c r="I229">
        <v>910</v>
      </c>
      <c r="J229">
        <v>4549090</v>
      </c>
    </row>
    <row r="230" spans="1:10" x14ac:dyDescent="0.4">
      <c r="A230" t="s">
        <v>2024</v>
      </c>
      <c r="B230" t="s">
        <v>13258</v>
      </c>
      <c r="C230" t="s">
        <v>13076</v>
      </c>
      <c r="D230">
        <v>799</v>
      </c>
      <c r="E230" s="12">
        <v>1749</v>
      </c>
      <c r="F230">
        <v>0.54</v>
      </c>
      <c r="G230">
        <v>4.0999999999999996</v>
      </c>
      <c r="H230">
        <f>ROUND(Table1_145[[#This Row],[rating]],0)</f>
        <v>4</v>
      </c>
      <c r="I230">
        <v>5626</v>
      </c>
      <c r="J230">
        <v>9839874</v>
      </c>
    </row>
    <row r="231" spans="1:10" x14ac:dyDescent="0.4">
      <c r="A231" t="s">
        <v>2034</v>
      </c>
      <c r="B231" t="s">
        <v>13281</v>
      </c>
      <c r="C231" t="s">
        <v>13076</v>
      </c>
      <c r="D231">
        <v>159</v>
      </c>
      <c r="E231" s="12">
        <v>595</v>
      </c>
      <c r="F231">
        <v>0.73</v>
      </c>
      <c r="G231">
        <v>4.3</v>
      </c>
      <c r="H231">
        <f>ROUND(Table1_145[[#This Row],[rating]],0)</f>
        <v>4</v>
      </c>
      <c r="I231">
        <v>14184</v>
      </c>
      <c r="J231">
        <v>8439480</v>
      </c>
    </row>
    <row r="232" spans="1:10" x14ac:dyDescent="0.4">
      <c r="A232" t="s">
        <v>2044</v>
      </c>
      <c r="B232" t="s">
        <v>13282</v>
      </c>
      <c r="C232" t="s">
        <v>13076</v>
      </c>
      <c r="D232">
        <v>499</v>
      </c>
      <c r="E232" s="12">
        <v>1100</v>
      </c>
      <c r="F232">
        <v>0.55000000000000004</v>
      </c>
      <c r="G232">
        <v>4.4000000000000004</v>
      </c>
      <c r="H232">
        <f>ROUND(Table1_145[[#This Row],[rating]],0)</f>
        <v>4</v>
      </c>
      <c r="I232">
        <v>25177</v>
      </c>
      <c r="J232">
        <v>27694700</v>
      </c>
    </row>
    <row r="233" spans="1:10" x14ac:dyDescent="0.4">
      <c r="A233" t="s">
        <v>2055</v>
      </c>
      <c r="B233" t="s">
        <v>13173</v>
      </c>
      <c r="C233" t="s">
        <v>13075</v>
      </c>
      <c r="D233">
        <v>31999</v>
      </c>
      <c r="E233" s="12">
        <v>49999</v>
      </c>
      <c r="F233">
        <v>0.36</v>
      </c>
      <c r="G233">
        <v>4.3</v>
      </c>
      <c r="H233">
        <f>ROUND(Table1_145[[#This Row],[rating]],0)</f>
        <v>4</v>
      </c>
      <c r="I233">
        <v>21252</v>
      </c>
      <c r="J233">
        <v>1062578748</v>
      </c>
    </row>
    <row r="234" spans="1:10" x14ac:dyDescent="0.4">
      <c r="A234" t="s">
        <v>2065</v>
      </c>
      <c r="B234" t="s">
        <v>13283</v>
      </c>
      <c r="C234" t="s">
        <v>13075</v>
      </c>
      <c r="D234">
        <v>32990</v>
      </c>
      <c r="E234" s="12">
        <v>56790</v>
      </c>
      <c r="F234">
        <v>0.42</v>
      </c>
      <c r="G234">
        <v>4.3</v>
      </c>
      <c r="H234">
        <f>ROUND(Table1_145[[#This Row],[rating]],0)</f>
        <v>4</v>
      </c>
      <c r="I234">
        <v>567</v>
      </c>
      <c r="J234">
        <v>32199930</v>
      </c>
    </row>
    <row r="235" spans="1:10" x14ac:dyDescent="0.4">
      <c r="A235" t="s">
        <v>2075</v>
      </c>
      <c r="B235" t="s">
        <v>13222</v>
      </c>
      <c r="C235" t="s">
        <v>13075</v>
      </c>
      <c r="D235">
        <v>299</v>
      </c>
      <c r="E235" s="12">
        <v>1199</v>
      </c>
      <c r="F235">
        <v>0.75</v>
      </c>
      <c r="G235">
        <v>3.5</v>
      </c>
      <c r="H235">
        <f>ROUND(Table1_145[[#This Row],[rating]],0)</f>
        <v>4</v>
      </c>
      <c r="I235">
        <v>466</v>
      </c>
      <c r="J235">
        <v>558734</v>
      </c>
    </row>
    <row r="236" spans="1:10" x14ac:dyDescent="0.4">
      <c r="A236" t="s">
        <v>2085</v>
      </c>
      <c r="B236" t="s">
        <v>13262</v>
      </c>
      <c r="C236" t="s">
        <v>13076</v>
      </c>
      <c r="D236">
        <v>128.31</v>
      </c>
      <c r="E236" s="12">
        <v>549</v>
      </c>
      <c r="F236">
        <v>0.77</v>
      </c>
      <c r="G236">
        <v>3.9</v>
      </c>
      <c r="H236">
        <f>ROUND(Table1_145[[#This Row],[rating]],0)</f>
        <v>4</v>
      </c>
      <c r="I236">
        <v>61</v>
      </c>
      <c r="J236">
        <v>33489</v>
      </c>
    </row>
    <row r="237" spans="1:10" x14ac:dyDescent="0.4">
      <c r="A237" t="s">
        <v>2089</v>
      </c>
      <c r="B237" t="s">
        <v>13252</v>
      </c>
      <c r="C237" t="s">
        <v>13076</v>
      </c>
      <c r="D237">
        <v>599</v>
      </c>
      <c r="E237" s="12">
        <v>849</v>
      </c>
      <c r="F237">
        <v>0.28999999999999998</v>
      </c>
      <c r="G237">
        <v>4.5</v>
      </c>
      <c r="H237">
        <f>ROUND(Table1_145[[#This Row],[rating]],0)</f>
        <v>5</v>
      </c>
      <c r="I237">
        <v>474</v>
      </c>
      <c r="J237">
        <v>402426</v>
      </c>
    </row>
    <row r="238" spans="1:10" x14ac:dyDescent="0.4">
      <c r="A238" t="s">
        <v>2098</v>
      </c>
      <c r="B238" t="s">
        <v>13194</v>
      </c>
      <c r="C238" t="s">
        <v>13075</v>
      </c>
      <c r="D238">
        <v>399</v>
      </c>
      <c r="E238" s="12">
        <v>899</v>
      </c>
      <c r="F238">
        <v>0.56000000000000005</v>
      </c>
      <c r="G238">
        <v>3.4</v>
      </c>
      <c r="H238">
        <f>ROUND(Table1_145[[#This Row],[rating]],0)</f>
        <v>3</v>
      </c>
      <c r="I238">
        <v>431</v>
      </c>
      <c r="J238">
        <v>387469</v>
      </c>
    </row>
    <row r="239" spans="1:10" x14ac:dyDescent="0.4">
      <c r="A239" t="s">
        <v>2108</v>
      </c>
      <c r="B239" t="s">
        <v>13216</v>
      </c>
      <c r="C239" t="s">
        <v>13076</v>
      </c>
      <c r="D239">
        <v>449</v>
      </c>
      <c r="E239" s="12">
        <v>1099</v>
      </c>
      <c r="F239">
        <v>0.59</v>
      </c>
      <c r="G239">
        <v>4</v>
      </c>
      <c r="H239">
        <f>ROUND(Table1_145[[#This Row],[rating]],0)</f>
        <v>4</v>
      </c>
      <c r="I239">
        <v>242</v>
      </c>
      <c r="J239">
        <v>265958</v>
      </c>
    </row>
    <row r="240" spans="1:10" x14ac:dyDescent="0.4">
      <c r="A240" t="s">
        <v>2118</v>
      </c>
      <c r="B240" t="s">
        <v>13284</v>
      </c>
      <c r="C240" t="s">
        <v>13076</v>
      </c>
      <c r="D240">
        <v>254</v>
      </c>
      <c r="E240" s="12">
        <v>799</v>
      </c>
      <c r="F240">
        <v>0.68</v>
      </c>
      <c r="G240">
        <v>4</v>
      </c>
      <c r="H240">
        <f>ROUND(Table1_145[[#This Row],[rating]],0)</f>
        <v>4</v>
      </c>
      <c r="I240">
        <v>2905</v>
      </c>
      <c r="J240">
        <v>2321095</v>
      </c>
    </row>
    <row r="241" spans="1:10" x14ac:dyDescent="0.4">
      <c r="A241" t="s">
        <v>2128</v>
      </c>
      <c r="B241" t="s">
        <v>13285</v>
      </c>
      <c r="C241" t="s">
        <v>13075</v>
      </c>
      <c r="D241">
        <v>399</v>
      </c>
      <c r="E241" s="12">
        <v>795</v>
      </c>
      <c r="F241">
        <v>0.5</v>
      </c>
      <c r="G241">
        <v>4.4000000000000004</v>
      </c>
      <c r="H241">
        <f>ROUND(Table1_145[[#This Row],[rating]],0)</f>
        <v>4</v>
      </c>
      <c r="I241">
        <v>12091</v>
      </c>
      <c r="J241">
        <v>9612345</v>
      </c>
    </row>
    <row r="242" spans="1:10" x14ac:dyDescent="0.4">
      <c r="A242" t="s">
        <v>2139</v>
      </c>
      <c r="B242" t="s">
        <v>13164</v>
      </c>
      <c r="C242" t="s">
        <v>13076</v>
      </c>
      <c r="D242">
        <v>179</v>
      </c>
      <c r="E242" s="12">
        <v>399</v>
      </c>
      <c r="F242">
        <v>0.55000000000000004</v>
      </c>
      <c r="G242">
        <v>4</v>
      </c>
      <c r="H242">
        <f>ROUND(Table1_145[[#This Row],[rating]],0)</f>
        <v>4</v>
      </c>
      <c r="I242">
        <v>1423</v>
      </c>
      <c r="J242">
        <v>567777</v>
      </c>
    </row>
    <row r="243" spans="1:10" x14ac:dyDescent="0.4">
      <c r="A243" t="s">
        <v>2143</v>
      </c>
      <c r="B243" t="s">
        <v>13216</v>
      </c>
      <c r="C243" t="s">
        <v>13076</v>
      </c>
      <c r="D243">
        <v>339</v>
      </c>
      <c r="E243" s="12">
        <v>999</v>
      </c>
      <c r="F243">
        <v>0.66</v>
      </c>
      <c r="G243">
        <v>4.3</v>
      </c>
      <c r="H243">
        <f>ROUND(Table1_145[[#This Row],[rating]],0)</f>
        <v>4</v>
      </c>
      <c r="I243">
        <v>6255</v>
      </c>
      <c r="J243">
        <v>6248745</v>
      </c>
    </row>
    <row r="244" spans="1:10" x14ac:dyDescent="0.4">
      <c r="A244" t="s">
        <v>2147</v>
      </c>
      <c r="B244" t="s">
        <v>13277</v>
      </c>
      <c r="C244" t="s">
        <v>13075</v>
      </c>
      <c r="D244">
        <v>399</v>
      </c>
      <c r="E244" s="12">
        <v>999</v>
      </c>
      <c r="F244">
        <v>0.6</v>
      </c>
      <c r="G244">
        <v>4</v>
      </c>
      <c r="H244">
        <f>ROUND(Table1_145[[#This Row],[rating]],0)</f>
        <v>4</v>
      </c>
      <c r="I244">
        <v>1236</v>
      </c>
      <c r="J244">
        <v>1234764</v>
      </c>
    </row>
    <row r="245" spans="1:10" x14ac:dyDescent="0.4">
      <c r="A245" t="s">
        <v>2157</v>
      </c>
      <c r="B245" t="s">
        <v>13286</v>
      </c>
      <c r="C245" t="s">
        <v>13075</v>
      </c>
      <c r="D245">
        <v>199</v>
      </c>
      <c r="E245" s="12">
        <v>399</v>
      </c>
      <c r="F245">
        <v>0.5</v>
      </c>
      <c r="G245">
        <v>4.2</v>
      </c>
      <c r="H245">
        <f>ROUND(Table1_145[[#This Row],[rating]],0)</f>
        <v>4</v>
      </c>
      <c r="I245">
        <v>1335</v>
      </c>
      <c r="J245">
        <v>532665</v>
      </c>
    </row>
    <row r="246" spans="1:10" x14ac:dyDescent="0.4">
      <c r="A246" t="s">
        <v>2167</v>
      </c>
      <c r="B246" t="s">
        <v>13232</v>
      </c>
      <c r="C246" t="s">
        <v>13075</v>
      </c>
      <c r="D246">
        <v>349</v>
      </c>
      <c r="E246" s="12">
        <v>1999</v>
      </c>
      <c r="F246">
        <v>0.83</v>
      </c>
      <c r="G246">
        <v>3.8</v>
      </c>
      <c r="H246">
        <f>ROUND(Table1_145[[#This Row],[rating]],0)</f>
        <v>4</v>
      </c>
      <c r="I246">
        <v>197</v>
      </c>
      <c r="J246">
        <v>393803</v>
      </c>
    </row>
    <row r="247" spans="1:10" x14ac:dyDescent="0.4">
      <c r="A247" t="s">
        <v>2177</v>
      </c>
      <c r="B247" t="s">
        <v>13166</v>
      </c>
      <c r="C247" t="s">
        <v>13076</v>
      </c>
      <c r="D247">
        <v>299</v>
      </c>
      <c r="E247" s="12">
        <v>798</v>
      </c>
      <c r="F247">
        <v>0.63</v>
      </c>
      <c r="G247">
        <v>4.4000000000000004</v>
      </c>
      <c r="H247">
        <f>ROUND(Table1_145[[#This Row],[rating]],0)</f>
        <v>4</v>
      </c>
      <c r="I247">
        <v>28791</v>
      </c>
      <c r="J247">
        <v>22975218</v>
      </c>
    </row>
    <row r="248" spans="1:10" x14ac:dyDescent="0.4">
      <c r="A248" t="s">
        <v>2181</v>
      </c>
      <c r="B248" t="s">
        <v>13168</v>
      </c>
      <c r="C248" t="s">
        <v>13076</v>
      </c>
      <c r="D248">
        <v>89</v>
      </c>
      <c r="E248" s="12">
        <v>800</v>
      </c>
      <c r="F248">
        <v>0.89</v>
      </c>
      <c r="G248">
        <v>3.9</v>
      </c>
      <c r="H248">
        <f>ROUND(Table1_145[[#This Row],[rating]],0)</f>
        <v>4</v>
      </c>
      <c r="I248">
        <v>1075</v>
      </c>
      <c r="J248">
        <v>860000</v>
      </c>
    </row>
    <row r="249" spans="1:10" x14ac:dyDescent="0.4">
      <c r="A249" t="s">
        <v>2186</v>
      </c>
      <c r="B249" t="s">
        <v>13186</v>
      </c>
      <c r="C249" t="s">
        <v>13076</v>
      </c>
      <c r="D249">
        <v>549</v>
      </c>
      <c r="E249" s="12">
        <v>995</v>
      </c>
      <c r="F249">
        <v>0.45</v>
      </c>
      <c r="G249">
        <v>4.2</v>
      </c>
      <c r="H249">
        <f>ROUND(Table1_145[[#This Row],[rating]],0)</f>
        <v>4</v>
      </c>
      <c r="I249">
        <v>29746</v>
      </c>
      <c r="J249">
        <v>29597270</v>
      </c>
    </row>
    <row r="250" spans="1:10" x14ac:dyDescent="0.4">
      <c r="A250" t="s">
        <v>2191</v>
      </c>
      <c r="B250" t="s">
        <v>13287</v>
      </c>
      <c r="C250" t="s">
        <v>13076</v>
      </c>
      <c r="D250">
        <v>129</v>
      </c>
      <c r="E250" s="12">
        <v>1000</v>
      </c>
      <c r="F250">
        <v>0.87</v>
      </c>
      <c r="G250">
        <v>3.9</v>
      </c>
      <c r="H250">
        <f>ROUND(Table1_145[[#This Row],[rating]],0)</f>
        <v>4</v>
      </c>
      <c r="I250">
        <v>295</v>
      </c>
      <c r="J250">
        <v>295000</v>
      </c>
    </row>
    <row r="251" spans="1:10" x14ac:dyDescent="0.4">
      <c r="A251" t="s">
        <v>2201</v>
      </c>
      <c r="B251" t="s">
        <v>13256</v>
      </c>
      <c r="C251" t="s">
        <v>13075</v>
      </c>
      <c r="D251">
        <v>77990</v>
      </c>
      <c r="E251" s="12">
        <v>139900</v>
      </c>
      <c r="F251">
        <v>0.44</v>
      </c>
      <c r="G251">
        <v>4.7</v>
      </c>
      <c r="H251">
        <f>ROUND(Table1_145[[#This Row],[rating]],0)</f>
        <v>5</v>
      </c>
      <c r="I251">
        <v>5935</v>
      </c>
      <c r="J251">
        <v>830306500</v>
      </c>
    </row>
    <row r="252" spans="1:10" x14ac:dyDescent="0.4">
      <c r="A252" t="s">
        <v>2211</v>
      </c>
      <c r="B252" t="s">
        <v>13194</v>
      </c>
      <c r="C252" t="s">
        <v>13075</v>
      </c>
      <c r="D252">
        <v>349</v>
      </c>
      <c r="E252" s="12">
        <v>799</v>
      </c>
      <c r="F252">
        <v>0.56000000000000005</v>
      </c>
      <c r="G252">
        <v>3.6</v>
      </c>
      <c r="H252">
        <f>ROUND(Table1_145[[#This Row],[rating]],0)</f>
        <v>4</v>
      </c>
      <c r="I252">
        <v>323</v>
      </c>
      <c r="J252">
        <v>258077</v>
      </c>
    </row>
    <row r="253" spans="1:10" x14ac:dyDescent="0.4">
      <c r="A253" t="s">
        <v>2221</v>
      </c>
      <c r="B253" t="s">
        <v>13194</v>
      </c>
      <c r="C253" t="s">
        <v>13075</v>
      </c>
      <c r="D253">
        <v>499</v>
      </c>
      <c r="E253" s="12">
        <v>899</v>
      </c>
      <c r="F253">
        <v>0.44</v>
      </c>
      <c r="G253">
        <v>3.7</v>
      </c>
      <c r="H253">
        <f>ROUND(Table1_145[[#This Row],[rating]],0)</f>
        <v>4</v>
      </c>
      <c r="I253">
        <v>185</v>
      </c>
      <c r="J253">
        <v>166315</v>
      </c>
    </row>
    <row r="254" spans="1:10" x14ac:dyDescent="0.4">
      <c r="A254" t="s">
        <v>2231</v>
      </c>
      <c r="B254" t="s">
        <v>13257</v>
      </c>
      <c r="C254" t="s">
        <v>13076</v>
      </c>
      <c r="D254">
        <v>299</v>
      </c>
      <c r="E254" s="12">
        <v>799</v>
      </c>
      <c r="F254">
        <v>0.63</v>
      </c>
      <c r="G254">
        <v>4.2</v>
      </c>
      <c r="H254">
        <f>ROUND(Table1_145[[#This Row],[rating]],0)</f>
        <v>4</v>
      </c>
      <c r="I254">
        <v>2117</v>
      </c>
      <c r="J254">
        <v>1691483</v>
      </c>
    </row>
    <row r="255" spans="1:10" x14ac:dyDescent="0.4">
      <c r="A255" t="s">
        <v>2241</v>
      </c>
      <c r="B255" t="s">
        <v>13190</v>
      </c>
      <c r="C255" t="s">
        <v>13076</v>
      </c>
      <c r="D255">
        <v>182</v>
      </c>
      <c r="E255" s="12">
        <v>599</v>
      </c>
      <c r="F255">
        <v>0.7</v>
      </c>
      <c r="G255">
        <v>4</v>
      </c>
      <c r="H255">
        <f>ROUND(Table1_145[[#This Row],[rating]],0)</f>
        <v>4</v>
      </c>
      <c r="I255">
        <v>9378</v>
      </c>
      <c r="J255">
        <v>5617422</v>
      </c>
    </row>
    <row r="256" spans="1:10" x14ac:dyDescent="0.4">
      <c r="A256" t="s">
        <v>2246</v>
      </c>
      <c r="B256" t="s">
        <v>13288</v>
      </c>
      <c r="C256" t="s">
        <v>13075</v>
      </c>
      <c r="D256">
        <v>96</v>
      </c>
      <c r="E256" s="12">
        <v>399</v>
      </c>
      <c r="F256">
        <v>0.76</v>
      </c>
      <c r="G256">
        <v>3.6</v>
      </c>
      <c r="H256">
        <f>ROUND(Table1_145[[#This Row],[rating]],0)</f>
        <v>4</v>
      </c>
      <c r="I256">
        <v>1796</v>
      </c>
      <c r="J256">
        <v>716604</v>
      </c>
    </row>
    <row r="257" spans="1:10" x14ac:dyDescent="0.4">
      <c r="A257" t="s">
        <v>2256</v>
      </c>
      <c r="B257" t="s">
        <v>13229</v>
      </c>
      <c r="C257" t="s">
        <v>13075</v>
      </c>
      <c r="D257">
        <v>54990</v>
      </c>
      <c r="E257" s="12">
        <v>85000</v>
      </c>
      <c r="F257">
        <v>0.35</v>
      </c>
      <c r="G257">
        <v>4.3</v>
      </c>
      <c r="H257">
        <f>ROUND(Table1_145[[#This Row],[rating]],0)</f>
        <v>4</v>
      </c>
      <c r="I257">
        <v>3587</v>
      </c>
      <c r="J257">
        <v>304895000</v>
      </c>
    </row>
    <row r="258" spans="1:10" x14ac:dyDescent="0.4">
      <c r="A258" t="s">
        <v>2260</v>
      </c>
      <c r="B258" t="s">
        <v>13289</v>
      </c>
      <c r="C258" t="s">
        <v>13075</v>
      </c>
      <c r="D258">
        <v>439</v>
      </c>
      <c r="E258" s="12">
        <v>758</v>
      </c>
      <c r="F258">
        <v>0.42</v>
      </c>
      <c r="G258">
        <v>4.2</v>
      </c>
      <c r="H258">
        <f>ROUND(Table1_145[[#This Row],[rating]],0)</f>
        <v>4</v>
      </c>
      <c r="I258">
        <v>4296</v>
      </c>
      <c r="J258">
        <v>3256368</v>
      </c>
    </row>
    <row r="259" spans="1:10" x14ac:dyDescent="0.4">
      <c r="A259" t="s">
        <v>2270</v>
      </c>
      <c r="B259" t="s">
        <v>13216</v>
      </c>
      <c r="C259" t="s">
        <v>13076</v>
      </c>
      <c r="D259">
        <v>299</v>
      </c>
      <c r="E259" s="12">
        <v>999</v>
      </c>
      <c r="F259">
        <v>0.7</v>
      </c>
      <c r="G259">
        <v>4.3</v>
      </c>
      <c r="H259">
        <f>ROUND(Table1_145[[#This Row],[rating]],0)</f>
        <v>4</v>
      </c>
      <c r="I259">
        <v>2651</v>
      </c>
      <c r="J259">
        <v>2648349</v>
      </c>
    </row>
    <row r="260" spans="1:10" x14ac:dyDescent="0.4">
      <c r="A260" t="s">
        <v>2274</v>
      </c>
      <c r="B260" t="s">
        <v>13166</v>
      </c>
      <c r="C260" t="s">
        <v>13076</v>
      </c>
      <c r="D260">
        <v>299</v>
      </c>
      <c r="E260" s="12">
        <v>799</v>
      </c>
      <c r="F260">
        <v>0.63</v>
      </c>
      <c r="G260">
        <v>4.2</v>
      </c>
      <c r="H260">
        <f>ROUND(Table1_145[[#This Row],[rating]],0)</f>
        <v>4</v>
      </c>
      <c r="I260">
        <v>94363</v>
      </c>
      <c r="J260">
        <v>75396037</v>
      </c>
    </row>
    <row r="261" spans="1:10" x14ac:dyDescent="0.4">
      <c r="A261" t="s">
        <v>2279</v>
      </c>
      <c r="B261" t="s">
        <v>13261</v>
      </c>
      <c r="C261" t="s">
        <v>13076</v>
      </c>
      <c r="D261">
        <v>789</v>
      </c>
      <c r="E261" s="12">
        <v>1999</v>
      </c>
      <c r="F261">
        <v>0.61</v>
      </c>
      <c r="G261">
        <v>4.2</v>
      </c>
      <c r="H261">
        <f>ROUND(Table1_145[[#This Row],[rating]],0)</f>
        <v>4</v>
      </c>
      <c r="I261">
        <v>34540</v>
      </c>
      <c r="J261">
        <v>69045460</v>
      </c>
    </row>
    <row r="262" spans="1:10" x14ac:dyDescent="0.4">
      <c r="A262" t="s">
        <v>2289</v>
      </c>
      <c r="B262" t="s">
        <v>13290</v>
      </c>
      <c r="C262" t="s">
        <v>13075</v>
      </c>
      <c r="D262">
        <v>299</v>
      </c>
      <c r="E262" s="12">
        <v>700</v>
      </c>
      <c r="F262">
        <v>0.56999999999999995</v>
      </c>
      <c r="G262">
        <v>4.4000000000000004</v>
      </c>
      <c r="H262">
        <f>ROUND(Table1_145[[#This Row],[rating]],0)</f>
        <v>4</v>
      </c>
      <c r="I262">
        <v>8714</v>
      </c>
      <c r="J262">
        <v>6099800</v>
      </c>
    </row>
    <row r="263" spans="1:10" x14ac:dyDescent="0.4">
      <c r="A263" t="s">
        <v>2299</v>
      </c>
      <c r="B263" t="s">
        <v>13216</v>
      </c>
      <c r="C263" t="s">
        <v>13076</v>
      </c>
      <c r="D263">
        <v>325</v>
      </c>
      <c r="E263" s="12">
        <v>1099</v>
      </c>
      <c r="F263">
        <v>0.7</v>
      </c>
      <c r="G263">
        <v>4.2</v>
      </c>
      <c r="H263">
        <f>ROUND(Table1_145[[#This Row],[rating]],0)</f>
        <v>4</v>
      </c>
      <c r="I263">
        <v>10576</v>
      </c>
      <c r="J263">
        <v>11623024</v>
      </c>
    </row>
    <row r="264" spans="1:10" x14ac:dyDescent="0.4">
      <c r="A264" t="s">
        <v>2304</v>
      </c>
      <c r="B264" t="s">
        <v>13236</v>
      </c>
      <c r="C264" t="s">
        <v>13076</v>
      </c>
      <c r="D264">
        <v>1299</v>
      </c>
      <c r="E264" s="12">
        <v>1999</v>
      </c>
      <c r="F264">
        <v>0.35</v>
      </c>
      <c r="G264">
        <v>4.4000000000000004</v>
      </c>
      <c r="H264">
        <f>ROUND(Table1_145[[#This Row],[rating]],0)</f>
        <v>4</v>
      </c>
      <c r="I264">
        <v>7318</v>
      </c>
      <c r="J264">
        <v>14628682</v>
      </c>
    </row>
    <row r="265" spans="1:10" x14ac:dyDescent="0.4">
      <c r="A265" t="s">
        <v>2309</v>
      </c>
      <c r="B265" t="s">
        <v>13291</v>
      </c>
      <c r="C265" t="s">
        <v>13075</v>
      </c>
      <c r="D265">
        <v>790</v>
      </c>
      <c r="E265" s="12">
        <v>1999</v>
      </c>
      <c r="F265">
        <v>0.6</v>
      </c>
      <c r="G265">
        <v>3</v>
      </c>
      <c r="H265">
        <f>ROUND(Table1_145[[#This Row],[rating]],0)</f>
        <v>3</v>
      </c>
      <c r="I265">
        <v>103</v>
      </c>
      <c r="J265">
        <v>205897</v>
      </c>
    </row>
    <row r="266" spans="1:10" x14ac:dyDescent="0.4">
      <c r="A266" t="s">
        <v>2319</v>
      </c>
      <c r="B266" t="s">
        <v>13292</v>
      </c>
      <c r="C266" t="s">
        <v>13075</v>
      </c>
      <c r="D266">
        <v>4699</v>
      </c>
      <c r="E266" s="12">
        <v>4699</v>
      </c>
      <c r="F266">
        <v>0</v>
      </c>
      <c r="G266">
        <v>4.5</v>
      </c>
      <c r="H266">
        <f>ROUND(Table1_145[[#This Row],[rating]],0)</f>
        <v>5</v>
      </c>
      <c r="I266">
        <v>224</v>
      </c>
      <c r="J266">
        <v>1052576</v>
      </c>
    </row>
    <row r="267" spans="1:10" x14ac:dyDescent="0.4">
      <c r="A267" t="s">
        <v>2330</v>
      </c>
      <c r="B267" t="s">
        <v>13179</v>
      </c>
      <c r="C267" t="s">
        <v>13075</v>
      </c>
      <c r="D267">
        <v>18999</v>
      </c>
      <c r="E267" s="12">
        <v>24990</v>
      </c>
      <c r="F267">
        <v>0.24</v>
      </c>
      <c r="G267">
        <v>4.3</v>
      </c>
      <c r="H267">
        <f>ROUND(Table1_145[[#This Row],[rating]],0)</f>
        <v>4</v>
      </c>
      <c r="I267">
        <v>4702</v>
      </c>
      <c r="J267">
        <v>117502980</v>
      </c>
    </row>
    <row r="268" spans="1:10" x14ac:dyDescent="0.4">
      <c r="A268" t="s">
        <v>2335</v>
      </c>
      <c r="B268" t="s">
        <v>13293</v>
      </c>
      <c r="C268" t="s">
        <v>13076</v>
      </c>
      <c r="D268">
        <v>199</v>
      </c>
      <c r="E268" s="12">
        <v>999</v>
      </c>
      <c r="F268">
        <v>0.8</v>
      </c>
      <c r="G268">
        <v>4.2</v>
      </c>
      <c r="H268">
        <f>ROUND(Table1_145[[#This Row],[rating]],0)</f>
        <v>4</v>
      </c>
      <c r="I268">
        <v>85</v>
      </c>
      <c r="J268">
        <v>84915</v>
      </c>
    </row>
    <row r="269" spans="1:10" x14ac:dyDescent="0.4">
      <c r="A269" t="s">
        <v>2345</v>
      </c>
      <c r="B269" t="s">
        <v>13294</v>
      </c>
      <c r="C269" t="s">
        <v>13075</v>
      </c>
      <c r="D269">
        <v>269</v>
      </c>
      <c r="E269" s="12">
        <v>650</v>
      </c>
      <c r="F269">
        <v>0.59</v>
      </c>
      <c r="G269">
        <v>4.4000000000000004</v>
      </c>
      <c r="H269">
        <f>ROUND(Table1_145[[#This Row],[rating]],0)</f>
        <v>4</v>
      </c>
      <c r="I269">
        <v>35877</v>
      </c>
      <c r="J269">
        <v>23320050</v>
      </c>
    </row>
    <row r="270" spans="1:10" x14ac:dyDescent="0.4">
      <c r="A270" t="s">
        <v>2355</v>
      </c>
      <c r="B270" t="s">
        <v>13295</v>
      </c>
      <c r="C270" t="s">
        <v>13075</v>
      </c>
      <c r="D270">
        <v>1990</v>
      </c>
      <c r="E270" s="12">
        <v>3100</v>
      </c>
      <c r="F270">
        <v>0.36</v>
      </c>
      <c r="G270">
        <v>4</v>
      </c>
      <c r="H270">
        <f>ROUND(Table1_145[[#This Row],[rating]],0)</f>
        <v>4</v>
      </c>
      <c r="I270">
        <v>897</v>
      </c>
      <c r="J270">
        <v>2780700</v>
      </c>
    </row>
    <row r="271" spans="1:10" x14ac:dyDescent="0.4">
      <c r="A271" t="s">
        <v>2366</v>
      </c>
      <c r="B271" t="s">
        <v>13296</v>
      </c>
      <c r="C271" t="s">
        <v>13075</v>
      </c>
      <c r="D271">
        <v>2299</v>
      </c>
      <c r="E271" s="12">
        <v>3999</v>
      </c>
      <c r="F271">
        <v>0.43</v>
      </c>
      <c r="G271">
        <v>3.8</v>
      </c>
      <c r="H271">
        <f>ROUND(Table1_145[[#This Row],[rating]],0)</f>
        <v>4</v>
      </c>
      <c r="I271">
        <v>282</v>
      </c>
      <c r="J271">
        <v>1127718</v>
      </c>
    </row>
    <row r="272" spans="1:10" x14ac:dyDescent="0.4">
      <c r="A272" t="s">
        <v>2377</v>
      </c>
      <c r="B272" t="s">
        <v>13179</v>
      </c>
      <c r="C272" t="s">
        <v>13075</v>
      </c>
      <c r="D272">
        <v>35999</v>
      </c>
      <c r="E272" s="12">
        <v>49990</v>
      </c>
      <c r="F272">
        <v>0.28000000000000003</v>
      </c>
      <c r="G272">
        <v>4.3</v>
      </c>
      <c r="H272">
        <f>ROUND(Table1_145[[#This Row],[rating]],0)</f>
        <v>4</v>
      </c>
      <c r="I272">
        <v>1611</v>
      </c>
      <c r="J272">
        <v>80533890</v>
      </c>
    </row>
    <row r="273" spans="1:10" x14ac:dyDescent="0.4">
      <c r="A273" t="s">
        <v>2382</v>
      </c>
      <c r="B273" t="s">
        <v>13224</v>
      </c>
      <c r="C273" t="s">
        <v>13075</v>
      </c>
      <c r="D273">
        <v>349</v>
      </c>
      <c r="E273" s="12">
        <v>999</v>
      </c>
      <c r="F273">
        <v>0.65</v>
      </c>
      <c r="G273">
        <v>4.2</v>
      </c>
      <c r="H273">
        <f>ROUND(Table1_145[[#This Row],[rating]],0)</f>
        <v>4</v>
      </c>
      <c r="I273">
        <v>513</v>
      </c>
      <c r="J273">
        <v>512487</v>
      </c>
    </row>
    <row r="274" spans="1:10" x14ac:dyDescent="0.4">
      <c r="A274" t="s">
        <v>2392</v>
      </c>
      <c r="B274" t="s">
        <v>13163</v>
      </c>
      <c r="C274" t="s">
        <v>13076</v>
      </c>
      <c r="D274">
        <v>719</v>
      </c>
      <c r="E274" s="12">
        <v>1499</v>
      </c>
      <c r="F274">
        <v>0.52</v>
      </c>
      <c r="G274">
        <v>4.0999999999999996</v>
      </c>
      <c r="H274">
        <f>ROUND(Table1_145[[#This Row],[rating]],0)</f>
        <v>4</v>
      </c>
      <c r="I274">
        <v>1045</v>
      </c>
      <c r="J274">
        <v>1566455</v>
      </c>
    </row>
    <row r="275" spans="1:10" x14ac:dyDescent="0.4">
      <c r="A275" t="s">
        <v>2397</v>
      </c>
      <c r="B275" t="s">
        <v>13197</v>
      </c>
      <c r="C275" t="s">
        <v>13075</v>
      </c>
      <c r="D275">
        <v>8999</v>
      </c>
      <c r="E275" s="12">
        <v>18999</v>
      </c>
      <c r="F275">
        <v>0.53</v>
      </c>
      <c r="G275">
        <v>4</v>
      </c>
      <c r="H275">
        <f>ROUND(Table1_145[[#This Row],[rating]],0)</f>
        <v>4</v>
      </c>
      <c r="I275">
        <v>6347</v>
      </c>
      <c r="J275">
        <v>120586653</v>
      </c>
    </row>
    <row r="276" spans="1:10" x14ac:dyDescent="0.4">
      <c r="A276" t="s">
        <v>2407</v>
      </c>
      <c r="B276" t="s">
        <v>13201</v>
      </c>
      <c r="C276" t="s">
        <v>13075</v>
      </c>
      <c r="D276">
        <v>917</v>
      </c>
      <c r="E276" s="12">
        <v>2299</v>
      </c>
      <c r="F276">
        <v>0.6</v>
      </c>
      <c r="G276">
        <v>4.2</v>
      </c>
      <c r="H276">
        <f>ROUND(Table1_145[[#This Row],[rating]],0)</f>
        <v>4</v>
      </c>
      <c r="I276">
        <v>3300</v>
      </c>
      <c r="J276">
        <v>7586700</v>
      </c>
    </row>
    <row r="277" spans="1:10" x14ac:dyDescent="0.4">
      <c r="A277" t="s">
        <v>2417</v>
      </c>
      <c r="B277" t="s">
        <v>13297</v>
      </c>
      <c r="C277" t="s">
        <v>13075</v>
      </c>
      <c r="D277">
        <v>399</v>
      </c>
      <c r="E277" s="12">
        <v>999</v>
      </c>
      <c r="F277">
        <v>0.6</v>
      </c>
      <c r="G277">
        <v>3.3</v>
      </c>
      <c r="H277">
        <f>ROUND(Table1_145[[#This Row],[rating]],0)</f>
        <v>3</v>
      </c>
      <c r="I277">
        <v>23</v>
      </c>
      <c r="J277">
        <v>22977</v>
      </c>
    </row>
    <row r="278" spans="1:10" x14ac:dyDescent="0.4">
      <c r="A278" t="s">
        <v>2427</v>
      </c>
      <c r="B278" t="s">
        <v>13177</v>
      </c>
      <c r="C278" t="s">
        <v>13075</v>
      </c>
      <c r="D278">
        <v>45999</v>
      </c>
      <c r="E278" s="12">
        <v>69900</v>
      </c>
      <c r="F278">
        <v>0.34</v>
      </c>
      <c r="G278">
        <v>4.3</v>
      </c>
      <c r="H278">
        <f>ROUND(Table1_145[[#This Row],[rating]],0)</f>
        <v>4</v>
      </c>
      <c r="I278">
        <v>7109</v>
      </c>
      <c r="J278">
        <v>496919100</v>
      </c>
    </row>
    <row r="279" spans="1:10" x14ac:dyDescent="0.4">
      <c r="A279" t="s">
        <v>2432</v>
      </c>
      <c r="B279" t="s">
        <v>13261</v>
      </c>
      <c r="C279" t="s">
        <v>13076</v>
      </c>
      <c r="D279">
        <v>119</v>
      </c>
      <c r="E279" s="12">
        <v>299</v>
      </c>
      <c r="F279">
        <v>0.6</v>
      </c>
      <c r="G279">
        <v>3.8</v>
      </c>
      <c r="H279">
        <f>ROUND(Table1_145[[#This Row],[rating]],0)</f>
        <v>4</v>
      </c>
      <c r="I279">
        <v>51</v>
      </c>
      <c r="J279">
        <v>15249</v>
      </c>
    </row>
    <row r="280" spans="1:10" x14ac:dyDescent="0.4">
      <c r="A280" t="s">
        <v>2442</v>
      </c>
      <c r="B280" t="s">
        <v>13173</v>
      </c>
      <c r="C280" t="s">
        <v>13075</v>
      </c>
      <c r="D280">
        <v>21999</v>
      </c>
      <c r="E280" s="12">
        <v>29999</v>
      </c>
      <c r="F280">
        <v>0.27</v>
      </c>
      <c r="G280">
        <v>4.2</v>
      </c>
      <c r="H280">
        <f>ROUND(Table1_145[[#This Row],[rating]],0)</f>
        <v>4</v>
      </c>
      <c r="I280">
        <v>32840</v>
      </c>
      <c r="J280">
        <v>985167160</v>
      </c>
    </row>
    <row r="281" spans="1:10" x14ac:dyDescent="0.4">
      <c r="A281" t="s">
        <v>2447</v>
      </c>
      <c r="B281" t="s">
        <v>13298</v>
      </c>
      <c r="C281" t="s">
        <v>13075</v>
      </c>
      <c r="D281">
        <v>299</v>
      </c>
      <c r="E281" s="12">
        <v>599</v>
      </c>
      <c r="F281">
        <v>0.5</v>
      </c>
      <c r="G281">
        <v>3.7</v>
      </c>
      <c r="H281">
        <f>ROUND(Table1_145[[#This Row],[rating]],0)</f>
        <v>4</v>
      </c>
      <c r="I281">
        <v>708</v>
      </c>
      <c r="J281">
        <v>424092</v>
      </c>
    </row>
    <row r="282" spans="1:10" x14ac:dyDescent="0.4">
      <c r="A282" t="s">
        <v>2457</v>
      </c>
      <c r="B282" t="s">
        <v>13299</v>
      </c>
      <c r="C282" t="s">
        <v>13075</v>
      </c>
      <c r="D282">
        <v>21990</v>
      </c>
      <c r="E282" s="12">
        <v>34990</v>
      </c>
      <c r="F282">
        <v>0.37</v>
      </c>
      <c r="G282">
        <v>4.3</v>
      </c>
      <c r="H282">
        <f>ROUND(Table1_145[[#This Row],[rating]],0)</f>
        <v>4</v>
      </c>
      <c r="I282">
        <v>1657</v>
      </c>
      <c r="J282">
        <v>57978430</v>
      </c>
    </row>
    <row r="283" spans="1:10" x14ac:dyDescent="0.4">
      <c r="A283" t="s">
        <v>2467</v>
      </c>
      <c r="B283" t="s">
        <v>13300</v>
      </c>
      <c r="C283" t="s">
        <v>13076</v>
      </c>
      <c r="D283">
        <v>417.44</v>
      </c>
      <c r="E283" s="12">
        <v>670</v>
      </c>
      <c r="F283">
        <v>0.38</v>
      </c>
      <c r="G283">
        <v>3.9</v>
      </c>
      <c r="H283">
        <f>ROUND(Table1_145[[#This Row],[rating]],0)</f>
        <v>4</v>
      </c>
      <c r="I283">
        <v>523</v>
      </c>
      <c r="J283">
        <v>350410</v>
      </c>
    </row>
    <row r="284" spans="1:10" x14ac:dyDescent="0.4">
      <c r="A284" t="s">
        <v>2477</v>
      </c>
      <c r="B284" t="s">
        <v>13301</v>
      </c>
      <c r="C284" t="s">
        <v>13076</v>
      </c>
      <c r="D284">
        <v>199</v>
      </c>
      <c r="E284" s="12">
        <v>999</v>
      </c>
      <c r="F284">
        <v>0.8</v>
      </c>
      <c r="G284">
        <v>3</v>
      </c>
      <c r="H284">
        <f>ROUND(Table1_145[[#This Row],[rating]],0)</f>
        <v>3</v>
      </c>
      <c r="J284">
        <v>0</v>
      </c>
    </row>
    <row r="285" spans="1:10" x14ac:dyDescent="0.4">
      <c r="A285" t="s">
        <v>2487</v>
      </c>
      <c r="B285" t="s">
        <v>13174</v>
      </c>
      <c r="C285" t="s">
        <v>13075</v>
      </c>
      <c r="D285">
        <v>47990</v>
      </c>
      <c r="E285" s="12">
        <v>79990</v>
      </c>
      <c r="F285">
        <v>0.4</v>
      </c>
      <c r="G285">
        <v>4.3</v>
      </c>
      <c r="H285">
        <f>ROUND(Table1_145[[#This Row],[rating]],0)</f>
        <v>4</v>
      </c>
      <c r="I285">
        <v>1376</v>
      </c>
      <c r="J285">
        <v>110066240</v>
      </c>
    </row>
    <row r="286" spans="1:10" x14ac:dyDescent="0.4">
      <c r="A286" t="s">
        <v>2491</v>
      </c>
      <c r="B286" t="s">
        <v>13302</v>
      </c>
      <c r="C286" t="s">
        <v>13075</v>
      </c>
      <c r="D286">
        <v>215</v>
      </c>
      <c r="E286" s="12">
        <v>499</v>
      </c>
      <c r="F286">
        <v>0.56999999999999995</v>
      </c>
      <c r="G286">
        <v>3.5</v>
      </c>
      <c r="H286">
        <f>ROUND(Table1_145[[#This Row],[rating]],0)</f>
        <v>4</v>
      </c>
      <c r="I286">
        <v>121</v>
      </c>
      <c r="J286">
        <v>60379</v>
      </c>
    </row>
    <row r="287" spans="1:10" x14ac:dyDescent="0.4">
      <c r="A287" t="s">
        <v>2501</v>
      </c>
      <c r="B287" t="s">
        <v>13185</v>
      </c>
      <c r="C287" t="s">
        <v>13076</v>
      </c>
      <c r="D287">
        <v>99</v>
      </c>
      <c r="E287" s="12">
        <v>800</v>
      </c>
      <c r="F287">
        <v>0.88</v>
      </c>
      <c r="G287">
        <v>3.9</v>
      </c>
      <c r="H287">
        <f>ROUND(Table1_145[[#This Row],[rating]],0)</f>
        <v>4</v>
      </c>
      <c r="I287">
        <v>1075</v>
      </c>
      <c r="J287">
        <v>860000</v>
      </c>
    </row>
    <row r="288" spans="1:10" x14ac:dyDescent="0.4">
      <c r="A288" t="s">
        <v>2506</v>
      </c>
      <c r="B288" t="s">
        <v>13229</v>
      </c>
      <c r="C288" t="s">
        <v>13075</v>
      </c>
      <c r="D288">
        <v>18999</v>
      </c>
      <c r="E288" s="12">
        <v>35000</v>
      </c>
      <c r="F288">
        <v>0.46</v>
      </c>
      <c r="G288">
        <v>4</v>
      </c>
      <c r="H288">
        <f>ROUND(Table1_145[[#This Row],[rating]],0)</f>
        <v>4</v>
      </c>
      <c r="I288">
        <v>1001</v>
      </c>
      <c r="J288">
        <v>35035000</v>
      </c>
    </row>
    <row r="289" spans="1:10" x14ac:dyDescent="0.4">
      <c r="A289" t="s">
        <v>2516</v>
      </c>
      <c r="B289" t="s">
        <v>13303</v>
      </c>
      <c r="C289" t="s">
        <v>13076</v>
      </c>
      <c r="D289">
        <v>249</v>
      </c>
      <c r="E289" s="12">
        <v>999</v>
      </c>
      <c r="F289">
        <v>0.75</v>
      </c>
      <c r="G289">
        <v>4.3</v>
      </c>
      <c r="H289">
        <f>ROUND(Table1_145[[#This Row],[rating]],0)</f>
        <v>4</v>
      </c>
      <c r="I289">
        <v>112</v>
      </c>
      <c r="J289">
        <v>111888</v>
      </c>
    </row>
    <row r="290" spans="1:10" x14ac:dyDescent="0.4">
      <c r="A290" t="s">
        <v>2526</v>
      </c>
      <c r="B290" t="s">
        <v>13245</v>
      </c>
      <c r="C290" t="s">
        <v>13075</v>
      </c>
      <c r="D290">
        <v>7999</v>
      </c>
      <c r="E290" s="12">
        <v>15999</v>
      </c>
      <c r="F290">
        <v>0.5</v>
      </c>
      <c r="G290">
        <v>3.8</v>
      </c>
      <c r="H290">
        <f>ROUND(Table1_145[[#This Row],[rating]],0)</f>
        <v>4</v>
      </c>
      <c r="I290">
        <v>3022</v>
      </c>
      <c r="J290">
        <v>48348978</v>
      </c>
    </row>
    <row r="291" spans="1:10" x14ac:dyDescent="0.4">
      <c r="A291" t="s">
        <v>2536</v>
      </c>
      <c r="B291" t="s">
        <v>13186</v>
      </c>
      <c r="C291" t="s">
        <v>13076</v>
      </c>
      <c r="D291">
        <v>649</v>
      </c>
      <c r="E291" s="12">
        <v>1600</v>
      </c>
      <c r="F291">
        <v>0.59</v>
      </c>
      <c r="G291">
        <v>4.3</v>
      </c>
      <c r="H291">
        <f>ROUND(Table1_145[[#This Row],[rating]],0)</f>
        <v>4</v>
      </c>
      <c r="I291">
        <v>5451</v>
      </c>
      <c r="J291">
        <v>8721600</v>
      </c>
    </row>
    <row r="292" spans="1:10" x14ac:dyDescent="0.4">
      <c r="A292" t="s">
        <v>2541</v>
      </c>
      <c r="B292" t="s">
        <v>747</v>
      </c>
      <c r="C292" t="s">
        <v>13075</v>
      </c>
      <c r="D292">
        <v>1289</v>
      </c>
      <c r="E292" s="12">
        <v>2499</v>
      </c>
      <c r="F292">
        <v>0.48</v>
      </c>
      <c r="G292">
        <v>3.3</v>
      </c>
      <c r="H292">
        <f>ROUND(Table1_145[[#This Row],[rating]],0)</f>
        <v>3</v>
      </c>
      <c r="I292">
        <v>73</v>
      </c>
      <c r="J292">
        <v>182427</v>
      </c>
    </row>
    <row r="293" spans="1:10" x14ac:dyDescent="0.4">
      <c r="A293" t="s">
        <v>2550</v>
      </c>
      <c r="B293" t="s">
        <v>13304</v>
      </c>
      <c r="C293" t="s">
        <v>13075</v>
      </c>
      <c r="D293">
        <v>609</v>
      </c>
      <c r="E293" s="12">
        <v>1500</v>
      </c>
      <c r="F293">
        <v>0.59</v>
      </c>
      <c r="G293">
        <v>4.5</v>
      </c>
      <c r="H293">
        <f>ROUND(Table1_145[[#This Row],[rating]],0)</f>
        <v>5</v>
      </c>
      <c r="I293">
        <v>1029</v>
      </c>
      <c r="J293">
        <v>1543500</v>
      </c>
    </row>
    <row r="294" spans="1:10" x14ac:dyDescent="0.4">
      <c r="A294" t="s">
        <v>2560</v>
      </c>
      <c r="B294" t="s">
        <v>13238</v>
      </c>
      <c r="C294" t="s">
        <v>13075</v>
      </c>
      <c r="D294">
        <v>32990</v>
      </c>
      <c r="E294" s="12">
        <v>54990</v>
      </c>
      <c r="F294">
        <v>0.4</v>
      </c>
      <c r="G294">
        <v>4.0999999999999996</v>
      </c>
      <c r="H294">
        <f>ROUND(Table1_145[[#This Row],[rating]],0)</f>
        <v>4</v>
      </c>
      <c r="I294">
        <v>1555</v>
      </c>
      <c r="J294">
        <v>85509450</v>
      </c>
    </row>
    <row r="295" spans="1:10" x14ac:dyDescent="0.4">
      <c r="A295" t="s">
        <v>2570</v>
      </c>
      <c r="B295" t="s">
        <v>13305</v>
      </c>
      <c r="C295" t="s">
        <v>13075</v>
      </c>
      <c r="D295">
        <v>599</v>
      </c>
      <c r="E295" s="12">
        <v>1999</v>
      </c>
      <c r="F295">
        <v>0.7</v>
      </c>
      <c r="G295">
        <v>4.2</v>
      </c>
      <c r="H295">
        <f>ROUND(Table1_145[[#This Row],[rating]],0)</f>
        <v>4</v>
      </c>
      <c r="I295">
        <v>47</v>
      </c>
      <c r="J295">
        <v>93953</v>
      </c>
    </row>
    <row r="296" spans="1:10" x14ac:dyDescent="0.4">
      <c r="A296" t="s">
        <v>2580</v>
      </c>
      <c r="B296" t="s">
        <v>13188</v>
      </c>
      <c r="C296" t="s">
        <v>13076</v>
      </c>
      <c r="D296">
        <v>349</v>
      </c>
      <c r="E296" s="12">
        <v>899</v>
      </c>
      <c r="F296">
        <v>0.61</v>
      </c>
      <c r="G296">
        <v>4.0999999999999996</v>
      </c>
      <c r="H296">
        <f>ROUND(Table1_145[[#This Row],[rating]],0)</f>
        <v>4</v>
      </c>
      <c r="I296">
        <v>14896</v>
      </c>
      <c r="J296">
        <v>13391504</v>
      </c>
    </row>
    <row r="297" spans="1:10" x14ac:dyDescent="0.4">
      <c r="A297" t="s">
        <v>2590</v>
      </c>
      <c r="B297" t="s">
        <v>13245</v>
      </c>
      <c r="C297" t="s">
        <v>13075</v>
      </c>
      <c r="D297">
        <v>29999</v>
      </c>
      <c r="E297" s="12">
        <v>50999</v>
      </c>
      <c r="F297">
        <v>0.41</v>
      </c>
      <c r="G297">
        <v>4.4000000000000004</v>
      </c>
      <c r="H297">
        <f>ROUND(Table1_145[[#This Row],[rating]],0)</f>
        <v>4</v>
      </c>
      <c r="I297">
        <v>1712</v>
      </c>
      <c r="J297">
        <v>87310288</v>
      </c>
    </row>
    <row r="298" spans="1:10" x14ac:dyDescent="0.4">
      <c r="A298" t="s">
        <v>2600</v>
      </c>
      <c r="B298" t="s">
        <v>13286</v>
      </c>
      <c r="C298" t="s">
        <v>13075</v>
      </c>
      <c r="D298">
        <v>199</v>
      </c>
      <c r="E298" s="12">
        <v>399</v>
      </c>
      <c r="F298">
        <v>0.5</v>
      </c>
      <c r="G298">
        <v>4.2</v>
      </c>
      <c r="H298">
        <f>ROUND(Table1_145[[#This Row],[rating]],0)</f>
        <v>4</v>
      </c>
      <c r="I298">
        <v>1335</v>
      </c>
      <c r="J298">
        <v>532665</v>
      </c>
    </row>
    <row r="299" spans="1:10" x14ac:dyDescent="0.4">
      <c r="A299" t="s">
        <v>2602</v>
      </c>
      <c r="B299" t="s">
        <v>13194</v>
      </c>
      <c r="C299" t="s">
        <v>13075</v>
      </c>
      <c r="D299">
        <v>349</v>
      </c>
      <c r="E299" s="12">
        <v>699</v>
      </c>
      <c r="F299">
        <v>0.5</v>
      </c>
      <c r="G299">
        <v>3.9</v>
      </c>
      <c r="H299">
        <f>ROUND(Table1_145[[#This Row],[rating]],0)</f>
        <v>4</v>
      </c>
      <c r="I299">
        <v>214</v>
      </c>
      <c r="J299">
        <v>149586</v>
      </c>
    </row>
    <row r="300" spans="1:10" x14ac:dyDescent="0.4">
      <c r="A300" t="s">
        <v>2612</v>
      </c>
      <c r="B300" t="s">
        <v>13306</v>
      </c>
      <c r="C300" t="s">
        <v>13075</v>
      </c>
      <c r="D300">
        <v>1850</v>
      </c>
      <c r="E300" s="12">
        <v>4500</v>
      </c>
      <c r="F300">
        <v>0.59</v>
      </c>
      <c r="G300">
        <v>4</v>
      </c>
      <c r="H300">
        <f>ROUND(Table1_145[[#This Row],[rating]],0)</f>
        <v>4</v>
      </c>
      <c r="I300">
        <v>184</v>
      </c>
      <c r="J300">
        <v>828000</v>
      </c>
    </row>
    <row r="301" spans="1:10" x14ac:dyDescent="0.4">
      <c r="A301" t="s">
        <v>2622</v>
      </c>
      <c r="B301" t="s">
        <v>13307</v>
      </c>
      <c r="C301" t="s">
        <v>13075</v>
      </c>
      <c r="D301">
        <v>13990</v>
      </c>
      <c r="E301" s="12">
        <v>28900</v>
      </c>
      <c r="F301">
        <v>0.52</v>
      </c>
      <c r="G301">
        <v>4.5</v>
      </c>
      <c r="H301">
        <f>ROUND(Table1_145[[#This Row],[rating]],0)</f>
        <v>5</v>
      </c>
      <c r="I301">
        <v>7</v>
      </c>
      <c r="J301">
        <v>202300</v>
      </c>
    </row>
    <row r="302" spans="1:10" x14ac:dyDescent="0.4">
      <c r="A302" t="s">
        <v>2632</v>
      </c>
      <c r="B302" t="s">
        <v>13308</v>
      </c>
      <c r="C302" t="s">
        <v>13076</v>
      </c>
      <c r="D302">
        <v>129</v>
      </c>
      <c r="E302" s="12">
        <v>449</v>
      </c>
      <c r="F302">
        <v>0.71</v>
      </c>
      <c r="G302">
        <v>3.7</v>
      </c>
      <c r="H302">
        <f>ROUND(Table1_145[[#This Row],[rating]],0)</f>
        <v>4</v>
      </c>
      <c r="I302">
        <v>41</v>
      </c>
      <c r="J302">
        <v>18409</v>
      </c>
    </row>
    <row r="303" spans="1:10" x14ac:dyDescent="0.4">
      <c r="A303" t="s">
        <v>2642</v>
      </c>
      <c r="B303" t="s">
        <v>13309</v>
      </c>
      <c r="C303" t="s">
        <v>13075</v>
      </c>
      <c r="D303">
        <v>379</v>
      </c>
      <c r="E303" s="12">
        <v>999</v>
      </c>
      <c r="F303">
        <v>0.62</v>
      </c>
      <c r="G303">
        <v>4.2</v>
      </c>
      <c r="H303">
        <f>ROUND(Table1_145[[#This Row],[rating]],0)</f>
        <v>4</v>
      </c>
      <c r="I303">
        <v>12153</v>
      </c>
      <c r="J303">
        <v>12140847</v>
      </c>
    </row>
    <row r="304" spans="1:10" x14ac:dyDescent="0.4">
      <c r="A304" t="s">
        <v>2647</v>
      </c>
      <c r="B304" t="s">
        <v>13310</v>
      </c>
      <c r="C304" t="s">
        <v>13075</v>
      </c>
      <c r="D304">
        <v>185</v>
      </c>
      <c r="E304" s="12">
        <v>499</v>
      </c>
      <c r="F304">
        <v>0.63</v>
      </c>
      <c r="G304">
        <v>4.2</v>
      </c>
      <c r="H304">
        <f>ROUND(Table1_145[[#This Row],[rating]],0)</f>
        <v>4</v>
      </c>
      <c r="I304">
        <v>25</v>
      </c>
      <c r="J304">
        <v>12475</v>
      </c>
    </row>
    <row r="305" spans="1:10" x14ac:dyDescent="0.4">
      <c r="A305" t="s">
        <v>2657</v>
      </c>
      <c r="B305" t="s">
        <v>13311</v>
      </c>
      <c r="C305" t="s">
        <v>13076</v>
      </c>
      <c r="D305">
        <v>218</v>
      </c>
      <c r="E305" s="12">
        <v>999</v>
      </c>
      <c r="F305">
        <v>0.78</v>
      </c>
      <c r="G305">
        <v>4.2</v>
      </c>
      <c r="H305">
        <f>ROUND(Table1_145[[#This Row],[rating]],0)</f>
        <v>4</v>
      </c>
      <c r="I305">
        <v>163</v>
      </c>
      <c r="J305">
        <v>162837</v>
      </c>
    </row>
    <row r="306" spans="1:10" x14ac:dyDescent="0.4">
      <c r="A306" t="s">
        <v>2667</v>
      </c>
      <c r="B306" t="s">
        <v>13312</v>
      </c>
      <c r="C306" t="s">
        <v>13076</v>
      </c>
      <c r="D306">
        <v>199</v>
      </c>
      <c r="E306" s="12">
        <v>999</v>
      </c>
      <c r="F306">
        <v>0.8</v>
      </c>
      <c r="G306">
        <v>4.3</v>
      </c>
      <c r="H306">
        <f>ROUND(Table1_145[[#This Row],[rating]],0)</f>
        <v>4</v>
      </c>
      <c r="I306">
        <v>87</v>
      </c>
      <c r="J306">
        <v>86913</v>
      </c>
    </row>
    <row r="307" spans="1:10" x14ac:dyDescent="0.4">
      <c r="A307" t="s">
        <v>2677</v>
      </c>
      <c r="B307" t="s">
        <v>13313</v>
      </c>
      <c r="C307" t="s">
        <v>13075</v>
      </c>
      <c r="D307">
        <v>499</v>
      </c>
      <c r="E307" s="12">
        <v>900</v>
      </c>
      <c r="F307">
        <v>0.45</v>
      </c>
      <c r="G307">
        <v>4.4000000000000004</v>
      </c>
      <c r="H307">
        <f>ROUND(Table1_145[[#This Row],[rating]],0)</f>
        <v>4</v>
      </c>
      <c r="I307">
        <v>2165</v>
      </c>
      <c r="J307">
        <v>1948500</v>
      </c>
    </row>
    <row r="308" spans="1:10" x14ac:dyDescent="0.4">
      <c r="A308" t="s">
        <v>2686</v>
      </c>
      <c r="B308" t="s">
        <v>13245</v>
      </c>
      <c r="C308" t="s">
        <v>13075</v>
      </c>
      <c r="D308">
        <v>26999</v>
      </c>
      <c r="E308" s="12">
        <v>42999</v>
      </c>
      <c r="F308">
        <v>0.37</v>
      </c>
      <c r="G308">
        <v>4.2</v>
      </c>
      <c r="H308">
        <f>ROUND(Table1_145[[#This Row],[rating]],0)</f>
        <v>4</v>
      </c>
      <c r="I308">
        <v>1510</v>
      </c>
      <c r="J308">
        <v>64928490</v>
      </c>
    </row>
    <row r="309" spans="1:10" x14ac:dyDescent="0.4">
      <c r="A309" t="s">
        <v>2696</v>
      </c>
      <c r="B309" t="s">
        <v>13314</v>
      </c>
      <c r="C309" t="s">
        <v>13075</v>
      </c>
      <c r="D309">
        <v>893</v>
      </c>
      <c r="E309" s="12">
        <v>1052</v>
      </c>
      <c r="F309">
        <v>0.15</v>
      </c>
      <c r="G309">
        <v>4.3</v>
      </c>
      <c r="H309">
        <f>ROUND(Table1_145[[#This Row],[rating]],0)</f>
        <v>4</v>
      </c>
      <c r="I309">
        <v>106</v>
      </c>
      <c r="J309">
        <v>111512</v>
      </c>
    </row>
    <row r="310" spans="1:10" x14ac:dyDescent="0.4">
      <c r="A310" t="s">
        <v>2706</v>
      </c>
      <c r="B310" t="s">
        <v>13283</v>
      </c>
      <c r="C310" t="s">
        <v>13075</v>
      </c>
      <c r="D310">
        <v>10990</v>
      </c>
      <c r="E310" s="12">
        <v>19990</v>
      </c>
      <c r="F310">
        <v>0.45</v>
      </c>
      <c r="G310">
        <v>3.7</v>
      </c>
      <c r="H310">
        <f>ROUND(Table1_145[[#This Row],[rating]],0)</f>
        <v>4</v>
      </c>
      <c r="I310">
        <v>129</v>
      </c>
      <c r="J310">
        <v>2578710</v>
      </c>
    </row>
    <row r="311" spans="1:10" x14ac:dyDescent="0.4">
      <c r="A311" t="s">
        <v>2716</v>
      </c>
      <c r="B311" t="s">
        <v>13315</v>
      </c>
      <c r="C311" t="s">
        <v>13076</v>
      </c>
      <c r="D311">
        <v>379</v>
      </c>
      <c r="E311" s="12">
        <v>1099</v>
      </c>
      <c r="F311">
        <v>0.66</v>
      </c>
      <c r="G311">
        <v>4.3</v>
      </c>
      <c r="H311">
        <f>ROUND(Table1_145[[#This Row],[rating]],0)</f>
        <v>4</v>
      </c>
      <c r="I311">
        <v>3049</v>
      </c>
      <c r="J311">
        <v>3350851</v>
      </c>
    </row>
    <row r="312" spans="1:10" x14ac:dyDescent="0.4">
      <c r="A312" t="s">
        <v>2726</v>
      </c>
      <c r="B312" t="s">
        <v>13173</v>
      </c>
      <c r="C312" t="s">
        <v>13075</v>
      </c>
      <c r="D312">
        <v>16999</v>
      </c>
      <c r="E312" s="12">
        <v>25999</v>
      </c>
      <c r="F312">
        <v>0.35</v>
      </c>
      <c r="G312">
        <v>4.2</v>
      </c>
      <c r="H312">
        <f>ROUND(Table1_145[[#This Row],[rating]],0)</f>
        <v>4</v>
      </c>
      <c r="I312">
        <v>32840</v>
      </c>
      <c r="J312">
        <v>853807160</v>
      </c>
    </row>
    <row r="313" spans="1:10" x14ac:dyDescent="0.4">
      <c r="A313" t="s">
        <v>2731</v>
      </c>
      <c r="B313" t="s">
        <v>13316</v>
      </c>
      <c r="C313" t="s">
        <v>13075</v>
      </c>
      <c r="D313">
        <v>699</v>
      </c>
      <c r="E313" s="12">
        <v>1899</v>
      </c>
      <c r="F313">
        <v>0.63</v>
      </c>
      <c r="G313">
        <v>4.4000000000000004</v>
      </c>
      <c r="H313">
        <f>ROUND(Table1_145[[#This Row],[rating]],0)</f>
        <v>4</v>
      </c>
      <c r="I313">
        <v>390</v>
      </c>
      <c r="J313">
        <v>740610</v>
      </c>
    </row>
    <row r="314" spans="1:10" x14ac:dyDescent="0.4">
      <c r="A314" t="s">
        <v>2741</v>
      </c>
      <c r="B314" t="s">
        <v>13317</v>
      </c>
      <c r="C314" t="s">
        <v>13075</v>
      </c>
      <c r="D314">
        <v>2699</v>
      </c>
      <c r="E314" s="12">
        <v>3500</v>
      </c>
      <c r="F314">
        <v>0.23</v>
      </c>
      <c r="G314">
        <v>3.5</v>
      </c>
      <c r="H314">
        <f>ROUND(Table1_145[[#This Row],[rating]],0)</f>
        <v>4</v>
      </c>
      <c r="I314">
        <v>621</v>
      </c>
      <c r="J314">
        <v>2173500</v>
      </c>
    </row>
    <row r="315" spans="1:10" x14ac:dyDescent="0.4">
      <c r="A315" t="s">
        <v>2752</v>
      </c>
      <c r="B315" t="s">
        <v>13301</v>
      </c>
      <c r="C315" t="s">
        <v>13076</v>
      </c>
      <c r="D315">
        <v>129</v>
      </c>
      <c r="E315" s="12">
        <v>599</v>
      </c>
      <c r="F315">
        <v>0.78</v>
      </c>
      <c r="G315">
        <v>4.0999999999999996</v>
      </c>
      <c r="H315">
        <f>ROUND(Table1_145[[#This Row],[rating]],0)</f>
        <v>4</v>
      </c>
      <c r="I315">
        <v>265</v>
      </c>
      <c r="J315">
        <v>158735</v>
      </c>
    </row>
    <row r="316" spans="1:10" x14ac:dyDescent="0.4">
      <c r="A316" t="s">
        <v>2762</v>
      </c>
      <c r="B316" t="s">
        <v>13315</v>
      </c>
      <c r="C316" t="s">
        <v>13076</v>
      </c>
      <c r="D316">
        <v>389</v>
      </c>
      <c r="E316" s="12">
        <v>999</v>
      </c>
      <c r="F316">
        <v>0.61</v>
      </c>
      <c r="G316">
        <v>4.3</v>
      </c>
      <c r="H316">
        <f>ROUND(Table1_145[[#This Row],[rating]],0)</f>
        <v>4</v>
      </c>
      <c r="I316">
        <v>838</v>
      </c>
      <c r="J316">
        <v>837162</v>
      </c>
    </row>
    <row r="317" spans="1:10" x14ac:dyDescent="0.4">
      <c r="A317" t="s">
        <v>2772</v>
      </c>
      <c r="B317" t="s">
        <v>13318</v>
      </c>
      <c r="C317" t="s">
        <v>13075</v>
      </c>
      <c r="D317">
        <v>246</v>
      </c>
      <c r="E317" s="12">
        <v>600</v>
      </c>
      <c r="F317">
        <v>0.59</v>
      </c>
      <c r="G317">
        <v>4.2</v>
      </c>
      <c r="H317">
        <f>ROUND(Table1_145[[#This Row],[rating]],0)</f>
        <v>4</v>
      </c>
      <c r="I317">
        <v>143</v>
      </c>
      <c r="J317">
        <v>85800</v>
      </c>
    </row>
    <row r="318" spans="1:10" x14ac:dyDescent="0.4">
      <c r="A318" t="s">
        <v>2782</v>
      </c>
      <c r="B318" t="s">
        <v>13319</v>
      </c>
      <c r="C318" t="s">
        <v>13076</v>
      </c>
      <c r="D318">
        <v>299</v>
      </c>
      <c r="E318" s="12">
        <v>799</v>
      </c>
      <c r="F318">
        <v>0.63</v>
      </c>
      <c r="G318">
        <v>4</v>
      </c>
      <c r="H318">
        <f>ROUND(Table1_145[[#This Row],[rating]],0)</f>
        <v>4</v>
      </c>
      <c r="I318">
        <v>151</v>
      </c>
      <c r="J318">
        <v>120649</v>
      </c>
    </row>
    <row r="319" spans="1:10" x14ac:dyDescent="0.4">
      <c r="A319" t="s">
        <v>2792</v>
      </c>
      <c r="B319" t="s">
        <v>13320</v>
      </c>
      <c r="C319" t="s">
        <v>13075</v>
      </c>
      <c r="D319">
        <v>247</v>
      </c>
      <c r="E319" s="12">
        <v>399</v>
      </c>
      <c r="F319">
        <v>0.38</v>
      </c>
      <c r="G319">
        <v>3.9</v>
      </c>
      <c r="H319">
        <f>ROUND(Table1_145[[#This Row],[rating]],0)</f>
        <v>4</v>
      </c>
      <c r="I319">
        <v>200</v>
      </c>
      <c r="J319">
        <v>79800</v>
      </c>
    </row>
    <row r="320" spans="1:10" x14ac:dyDescent="0.4">
      <c r="A320" t="s">
        <v>2801</v>
      </c>
      <c r="B320" t="s">
        <v>13194</v>
      </c>
      <c r="C320" t="s">
        <v>13075</v>
      </c>
      <c r="D320">
        <v>1369</v>
      </c>
      <c r="E320" s="12">
        <v>2999</v>
      </c>
      <c r="F320">
        <v>0.54</v>
      </c>
      <c r="G320">
        <v>3.3</v>
      </c>
      <c r="H320">
        <f>ROUND(Table1_145[[#This Row],[rating]],0)</f>
        <v>3</v>
      </c>
      <c r="I320">
        <v>227</v>
      </c>
      <c r="J320">
        <v>680773</v>
      </c>
    </row>
    <row r="321" spans="1:10" x14ac:dyDescent="0.4">
      <c r="A321" t="s">
        <v>2811</v>
      </c>
      <c r="B321" t="s">
        <v>13321</v>
      </c>
      <c r="C321" t="s">
        <v>13075</v>
      </c>
      <c r="D321">
        <v>199</v>
      </c>
      <c r="E321" s="12">
        <v>499</v>
      </c>
      <c r="F321">
        <v>0.6</v>
      </c>
      <c r="G321">
        <v>3.8</v>
      </c>
      <c r="H321">
        <f>ROUND(Table1_145[[#This Row],[rating]],0)</f>
        <v>4</v>
      </c>
      <c r="I321">
        <v>538</v>
      </c>
      <c r="J321">
        <v>268462</v>
      </c>
    </row>
    <row r="322" spans="1:10" x14ac:dyDescent="0.4">
      <c r="A322" t="s">
        <v>2821</v>
      </c>
      <c r="B322" t="s">
        <v>13322</v>
      </c>
      <c r="C322" t="s">
        <v>13075</v>
      </c>
      <c r="D322">
        <v>299</v>
      </c>
      <c r="E322" s="12">
        <v>599</v>
      </c>
      <c r="F322">
        <v>0.5</v>
      </c>
      <c r="G322">
        <v>4</v>
      </c>
      <c r="H322">
        <f>ROUND(Table1_145[[#This Row],[rating]],0)</f>
        <v>4</v>
      </c>
      <c r="I322">
        <v>171</v>
      </c>
      <c r="J322">
        <v>102429</v>
      </c>
    </row>
    <row r="323" spans="1:10" x14ac:dyDescent="0.4">
      <c r="A323" t="s">
        <v>2831</v>
      </c>
      <c r="B323" t="s">
        <v>13173</v>
      </c>
      <c r="C323" t="s">
        <v>13075</v>
      </c>
      <c r="D323">
        <v>14999</v>
      </c>
      <c r="E323" s="12">
        <v>14999</v>
      </c>
      <c r="F323">
        <v>0</v>
      </c>
      <c r="G323">
        <v>4.3</v>
      </c>
      <c r="H323">
        <f>ROUND(Table1_145[[#This Row],[rating]],0)</f>
        <v>4</v>
      </c>
      <c r="I323">
        <v>27508</v>
      </c>
      <c r="J323">
        <v>412592492</v>
      </c>
    </row>
    <row r="324" spans="1:10" x14ac:dyDescent="0.4">
      <c r="A324" t="s">
        <v>2841</v>
      </c>
      <c r="B324" t="s">
        <v>13257</v>
      </c>
      <c r="C324" t="s">
        <v>13076</v>
      </c>
      <c r="D324">
        <v>299</v>
      </c>
      <c r="E324" s="12">
        <v>699</v>
      </c>
      <c r="F324">
        <v>0.56999999999999995</v>
      </c>
      <c r="G324">
        <v>3.9</v>
      </c>
      <c r="H324">
        <f>ROUND(Table1_145[[#This Row],[rating]],0)</f>
        <v>4</v>
      </c>
      <c r="I324">
        <v>1454</v>
      </c>
      <c r="J324">
        <v>1016346</v>
      </c>
    </row>
    <row r="325" spans="1:10" x14ac:dyDescent="0.4">
      <c r="A325" t="s">
        <v>2851</v>
      </c>
      <c r="B325" t="s">
        <v>13211</v>
      </c>
      <c r="C325" t="s">
        <v>13075</v>
      </c>
      <c r="D325">
        <v>24990</v>
      </c>
      <c r="E325" s="12">
        <v>51990</v>
      </c>
      <c r="F325">
        <v>0.52</v>
      </c>
      <c r="G325">
        <v>4.2</v>
      </c>
      <c r="H325">
        <f>ROUND(Table1_145[[#This Row],[rating]],0)</f>
        <v>4</v>
      </c>
      <c r="I325">
        <v>2951</v>
      </c>
      <c r="J325">
        <v>153422490</v>
      </c>
    </row>
    <row r="326" spans="1:10" x14ac:dyDescent="0.4">
      <c r="A326" t="s">
        <v>2861</v>
      </c>
      <c r="B326" t="s">
        <v>13323</v>
      </c>
      <c r="C326" t="s">
        <v>13076</v>
      </c>
      <c r="D326">
        <v>249</v>
      </c>
      <c r="E326" s="12">
        <v>999</v>
      </c>
      <c r="F326">
        <v>0.75</v>
      </c>
      <c r="G326">
        <v>5</v>
      </c>
      <c r="H326">
        <f>ROUND(Table1_145[[#This Row],[rating]],0)</f>
        <v>5</v>
      </c>
      <c r="J326">
        <v>0</v>
      </c>
    </row>
    <row r="327" spans="1:10" x14ac:dyDescent="0.4">
      <c r="A327" t="s">
        <v>2871</v>
      </c>
      <c r="B327" t="s">
        <v>13180</v>
      </c>
      <c r="C327" t="s">
        <v>13075</v>
      </c>
      <c r="D327">
        <v>61999</v>
      </c>
      <c r="E327" s="12">
        <v>69999</v>
      </c>
      <c r="F327">
        <v>0.11</v>
      </c>
      <c r="G327">
        <v>4.0999999999999996</v>
      </c>
      <c r="H327">
        <f>ROUND(Table1_145[[#This Row],[rating]],0)</f>
        <v>4</v>
      </c>
      <c r="I327">
        <v>6753</v>
      </c>
      <c r="J327">
        <v>472703247</v>
      </c>
    </row>
    <row r="328" spans="1:10" x14ac:dyDescent="0.4">
      <c r="A328" t="s">
        <v>2876</v>
      </c>
      <c r="B328" t="s">
        <v>13324</v>
      </c>
      <c r="C328" t="s">
        <v>13075</v>
      </c>
      <c r="D328">
        <v>24499</v>
      </c>
      <c r="E328" s="12">
        <v>50000</v>
      </c>
      <c r="F328">
        <v>0.51</v>
      </c>
      <c r="G328">
        <v>3.9</v>
      </c>
      <c r="H328">
        <f>ROUND(Table1_145[[#This Row],[rating]],0)</f>
        <v>4</v>
      </c>
      <c r="I328">
        <v>3518</v>
      </c>
      <c r="J328">
        <v>175900000</v>
      </c>
    </row>
    <row r="329" spans="1:10" x14ac:dyDescent="0.4">
      <c r="A329" t="s">
        <v>2886</v>
      </c>
      <c r="B329" t="s">
        <v>13245</v>
      </c>
      <c r="C329" t="s">
        <v>13075</v>
      </c>
      <c r="D329">
        <v>10499</v>
      </c>
      <c r="E329" s="12">
        <v>19499</v>
      </c>
      <c r="F329">
        <v>0.46</v>
      </c>
      <c r="G329">
        <v>4.2</v>
      </c>
      <c r="H329">
        <f>ROUND(Table1_145[[#This Row],[rating]],0)</f>
        <v>4</v>
      </c>
      <c r="I329">
        <v>1510</v>
      </c>
      <c r="J329">
        <v>29443490</v>
      </c>
    </row>
    <row r="330" spans="1:10" x14ac:dyDescent="0.4">
      <c r="A330" t="s">
        <v>2891</v>
      </c>
      <c r="B330" t="s">
        <v>13315</v>
      </c>
      <c r="C330" t="s">
        <v>13076</v>
      </c>
      <c r="D330">
        <v>349</v>
      </c>
      <c r="E330" s="12">
        <v>999</v>
      </c>
      <c r="F330">
        <v>0.65</v>
      </c>
      <c r="G330">
        <v>4.3</v>
      </c>
      <c r="H330">
        <f>ROUND(Table1_145[[#This Row],[rating]],0)</f>
        <v>4</v>
      </c>
      <c r="I330">
        <v>838</v>
      </c>
      <c r="J330">
        <v>837162</v>
      </c>
    </row>
    <row r="331" spans="1:10" x14ac:dyDescent="0.4">
      <c r="A331" t="s">
        <v>2896</v>
      </c>
      <c r="B331" t="s">
        <v>13325</v>
      </c>
      <c r="C331" t="s">
        <v>13075</v>
      </c>
      <c r="D331">
        <v>197</v>
      </c>
      <c r="E331" s="12">
        <v>499</v>
      </c>
      <c r="F331">
        <v>0.61</v>
      </c>
      <c r="G331">
        <v>3.8</v>
      </c>
      <c r="H331">
        <f>ROUND(Table1_145[[#This Row],[rating]],0)</f>
        <v>4</v>
      </c>
      <c r="I331">
        <v>136</v>
      </c>
      <c r="J331">
        <v>67864</v>
      </c>
    </row>
    <row r="332" spans="1:10" x14ac:dyDescent="0.4">
      <c r="A332" t="s">
        <v>2906</v>
      </c>
      <c r="B332" t="s">
        <v>13201</v>
      </c>
      <c r="C332" t="s">
        <v>13075</v>
      </c>
      <c r="D332">
        <v>1299</v>
      </c>
      <c r="E332" s="12">
        <v>2499</v>
      </c>
      <c r="F332">
        <v>0.48</v>
      </c>
      <c r="G332">
        <v>4.3</v>
      </c>
      <c r="H332">
        <f>ROUND(Table1_145[[#This Row],[rating]],0)</f>
        <v>4</v>
      </c>
      <c r="I332">
        <v>301</v>
      </c>
      <c r="J332">
        <v>752199</v>
      </c>
    </row>
    <row r="333" spans="1:10" x14ac:dyDescent="0.4">
      <c r="A333" t="s">
        <v>2916</v>
      </c>
      <c r="B333" t="s">
        <v>13326</v>
      </c>
      <c r="C333" t="s">
        <v>13076</v>
      </c>
      <c r="D333">
        <v>1519</v>
      </c>
      <c r="E333" s="12">
        <v>1899</v>
      </c>
      <c r="F333">
        <v>0.2</v>
      </c>
      <c r="G333">
        <v>4.4000000000000004</v>
      </c>
      <c r="H333">
        <f>ROUND(Table1_145[[#This Row],[rating]],0)</f>
        <v>4</v>
      </c>
      <c r="I333">
        <v>19763</v>
      </c>
      <c r="J333">
        <v>37529937</v>
      </c>
    </row>
    <row r="334" spans="1:10" x14ac:dyDescent="0.4">
      <c r="A334" t="s">
        <v>2926</v>
      </c>
      <c r="B334" t="s">
        <v>13173</v>
      </c>
      <c r="C334" t="s">
        <v>13075</v>
      </c>
      <c r="D334">
        <v>46999</v>
      </c>
      <c r="E334" s="12">
        <v>69999</v>
      </c>
      <c r="F334">
        <v>0.33</v>
      </c>
      <c r="G334">
        <v>4.3</v>
      </c>
      <c r="H334">
        <f>ROUND(Table1_145[[#This Row],[rating]],0)</f>
        <v>4</v>
      </c>
      <c r="I334">
        <v>21252</v>
      </c>
      <c r="J334">
        <v>1487618748</v>
      </c>
    </row>
    <row r="335" spans="1:10" x14ac:dyDescent="0.4">
      <c r="A335" t="s">
        <v>2936</v>
      </c>
      <c r="B335" t="s">
        <v>13327</v>
      </c>
      <c r="C335" t="s">
        <v>13076</v>
      </c>
      <c r="D335">
        <v>299</v>
      </c>
      <c r="E335" s="12">
        <v>799</v>
      </c>
      <c r="F335">
        <v>0.63</v>
      </c>
      <c r="G335">
        <v>4.3</v>
      </c>
      <c r="H335">
        <f>ROUND(Table1_145[[#This Row],[rating]],0)</f>
        <v>4</v>
      </c>
      <c r="I335">
        <v>1902</v>
      </c>
      <c r="J335">
        <v>1519698</v>
      </c>
    </row>
    <row r="336" spans="1:10" x14ac:dyDescent="0.4">
      <c r="A336" t="s">
        <v>2946</v>
      </c>
      <c r="B336" t="s">
        <v>13328</v>
      </c>
      <c r="C336" t="s">
        <v>13075</v>
      </c>
      <c r="D336">
        <v>1799</v>
      </c>
      <c r="E336" s="12">
        <v>19999</v>
      </c>
      <c r="F336">
        <v>0.91</v>
      </c>
      <c r="G336">
        <v>4.2</v>
      </c>
      <c r="H336">
        <f>ROUND(Table1_145[[#This Row],[rating]],0)</f>
        <v>4</v>
      </c>
      <c r="I336">
        <v>13937</v>
      </c>
      <c r="J336">
        <v>278726063</v>
      </c>
    </row>
    <row r="337" spans="1:10" x14ac:dyDescent="0.4">
      <c r="A337" t="s">
        <v>2957</v>
      </c>
      <c r="B337" t="s">
        <v>13328</v>
      </c>
      <c r="C337" t="s">
        <v>13075</v>
      </c>
      <c r="D337">
        <v>1998</v>
      </c>
      <c r="E337" s="12">
        <v>9999</v>
      </c>
      <c r="F337">
        <v>0.8</v>
      </c>
      <c r="G337">
        <v>4.3</v>
      </c>
      <c r="H337">
        <f>ROUND(Table1_145[[#This Row],[rating]],0)</f>
        <v>4</v>
      </c>
      <c r="I337">
        <v>27696</v>
      </c>
      <c r="J337">
        <v>276932304</v>
      </c>
    </row>
    <row r="338" spans="1:10" x14ac:dyDescent="0.4">
      <c r="A338" t="s">
        <v>2967</v>
      </c>
      <c r="B338" t="s">
        <v>13329</v>
      </c>
      <c r="C338" t="s">
        <v>13075</v>
      </c>
      <c r="D338">
        <v>1999</v>
      </c>
      <c r="E338" s="12">
        <v>7990</v>
      </c>
      <c r="F338">
        <v>0.75</v>
      </c>
      <c r="G338">
        <v>3.8</v>
      </c>
      <c r="H338">
        <f>ROUND(Table1_145[[#This Row],[rating]],0)</f>
        <v>4</v>
      </c>
      <c r="I338">
        <v>17831</v>
      </c>
      <c r="J338">
        <v>142469690</v>
      </c>
    </row>
    <row r="339" spans="1:10" x14ac:dyDescent="0.4">
      <c r="A339" t="s">
        <v>2977</v>
      </c>
      <c r="B339" t="s">
        <v>13330</v>
      </c>
      <c r="C339" t="s">
        <v>13075</v>
      </c>
      <c r="D339">
        <v>2049</v>
      </c>
      <c r="E339" s="12">
        <v>2199</v>
      </c>
      <c r="F339">
        <v>7.0000000000000007E-2</v>
      </c>
      <c r="G339">
        <v>4.3</v>
      </c>
      <c r="H339">
        <f>ROUND(Table1_145[[#This Row],[rating]],0)</f>
        <v>4</v>
      </c>
      <c r="I339">
        <v>178912</v>
      </c>
      <c r="J339">
        <v>393427488</v>
      </c>
    </row>
    <row r="340" spans="1:10" x14ac:dyDescent="0.4">
      <c r="A340" t="s">
        <v>2988</v>
      </c>
      <c r="B340" t="s">
        <v>13331</v>
      </c>
      <c r="C340" t="s">
        <v>13075</v>
      </c>
      <c r="D340">
        <v>6499</v>
      </c>
      <c r="E340" s="12">
        <v>8999</v>
      </c>
      <c r="F340">
        <v>0.28000000000000003</v>
      </c>
      <c r="G340">
        <v>4</v>
      </c>
      <c r="H340">
        <f>ROUND(Table1_145[[#This Row],[rating]],0)</f>
        <v>4</v>
      </c>
      <c r="I340">
        <v>7807</v>
      </c>
      <c r="J340">
        <v>70255193</v>
      </c>
    </row>
    <row r="341" spans="1:10" x14ac:dyDescent="0.4">
      <c r="A341" t="s">
        <v>2999</v>
      </c>
      <c r="B341" t="s">
        <v>13332</v>
      </c>
      <c r="C341" t="s">
        <v>13075</v>
      </c>
      <c r="D341">
        <v>28999</v>
      </c>
      <c r="E341" s="12">
        <v>28999</v>
      </c>
      <c r="F341">
        <v>0</v>
      </c>
      <c r="G341">
        <v>4.3</v>
      </c>
      <c r="H341">
        <f>ROUND(Table1_145[[#This Row],[rating]],0)</f>
        <v>4</v>
      </c>
      <c r="I341">
        <v>17415</v>
      </c>
      <c r="J341">
        <v>505017585</v>
      </c>
    </row>
    <row r="342" spans="1:10" x14ac:dyDescent="0.4">
      <c r="A342" t="s">
        <v>3009</v>
      </c>
      <c r="B342" t="s">
        <v>13333</v>
      </c>
      <c r="C342" t="s">
        <v>13075</v>
      </c>
      <c r="D342">
        <v>28999</v>
      </c>
      <c r="E342" s="12">
        <v>28999</v>
      </c>
      <c r="F342">
        <v>0</v>
      </c>
      <c r="G342">
        <v>4.3</v>
      </c>
      <c r="H342">
        <f>ROUND(Table1_145[[#This Row],[rating]],0)</f>
        <v>4</v>
      </c>
      <c r="I342">
        <v>17415</v>
      </c>
      <c r="J342">
        <v>505017585</v>
      </c>
    </row>
    <row r="343" spans="1:10" x14ac:dyDescent="0.4">
      <c r="A343" t="s">
        <v>3014</v>
      </c>
      <c r="B343" t="s">
        <v>13334</v>
      </c>
      <c r="C343" t="s">
        <v>13075</v>
      </c>
      <c r="D343">
        <v>6499</v>
      </c>
      <c r="E343" s="12">
        <v>8999</v>
      </c>
      <c r="F343">
        <v>0.28000000000000003</v>
      </c>
      <c r="G343">
        <v>4</v>
      </c>
      <c r="H343">
        <f>ROUND(Table1_145[[#This Row],[rating]],0)</f>
        <v>4</v>
      </c>
      <c r="I343">
        <v>7807</v>
      </c>
      <c r="J343">
        <v>70255193</v>
      </c>
    </row>
    <row r="344" spans="1:10" x14ac:dyDescent="0.4">
      <c r="A344" t="s">
        <v>3018</v>
      </c>
      <c r="B344" t="s">
        <v>13335</v>
      </c>
      <c r="C344" t="s">
        <v>13075</v>
      </c>
      <c r="D344">
        <v>6499</v>
      </c>
      <c r="E344" s="12">
        <v>8999</v>
      </c>
      <c r="F344">
        <v>0.28000000000000003</v>
      </c>
      <c r="G344">
        <v>4</v>
      </c>
      <c r="H344">
        <f>ROUND(Table1_145[[#This Row],[rating]],0)</f>
        <v>4</v>
      </c>
      <c r="I344">
        <v>7807</v>
      </c>
      <c r="J344">
        <v>70255193</v>
      </c>
    </row>
    <row r="345" spans="1:10" x14ac:dyDescent="0.4">
      <c r="A345" t="s">
        <v>3022</v>
      </c>
      <c r="B345" t="s">
        <v>13336</v>
      </c>
      <c r="C345" t="s">
        <v>13075</v>
      </c>
      <c r="D345">
        <v>569</v>
      </c>
      <c r="E345" s="12">
        <v>1000</v>
      </c>
      <c r="F345">
        <v>0.43</v>
      </c>
      <c r="G345">
        <v>4.4000000000000004</v>
      </c>
      <c r="H345">
        <f>ROUND(Table1_145[[#This Row],[rating]],0)</f>
        <v>4</v>
      </c>
      <c r="I345">
        <v>67259</v>
      </c>
      <c r="J345">
        <v>67259000</v>
      </c>
    </row>
    <row r="346" spans="1:10" x14ac:dyDescent="0.4">
      <c r="A346" t="s">
        <v>3033</v>
      </c>
      <c r="B346" t="s">
        <v>13337</v>
      </c>
      <c r="C346" t="s">
        <v>13075</v>
      </c>
      <c r="D346">
        <v>1898</v>
      </c>
      <c r="E346" s="12">
        <v>4999</v>
      </c>
      <c r="F346">
        <v>0.62</v>
      </c>
      <c r="G346">
        <v>4.0999999999999996</v>
      </c>
      <c r="H346">
        <f>ROUND(Table1_145[[#This Row],[rating]],0)</f>
        <v>4</v>
      </c>
      <c r="I346">
        <v>10689</v>
      </c>
      <c r="J346">
        <v>53434311</v>
      </c>
    </row>
    <row r="347" spans="1:10" x14ac:dyDescent="0.4">
      <c r="A347" t="s">
        <v>3043</v>
      </c>
      <c r="B347" t="s">
        <v>13338</v>
      </c>
      <c r="C347" t="s">
        <v>13075</v>
      </c>
      <c r="D347">
        <v>1299</v>
      </c>
      <c r="E347" s="12">
        <v>1599</v>
      </c>
      <c r="F347">
        <v>0.19</v>
      </c>
      <c r="G347">
        <v>4</v>
      </c>
      <c r="H347">
        <f>ROUND(Table1_145[[#This Row],[rating]],0)</f>
        <v>4</v>
      </c>
      <c r="I347">
        <v>128311</v>
      </c>
      <c r="J347">
        <v>205169289</v>
      </c>
    </row>
    <row r="348" spans="1:10" x14ac:dyDescent="0.4">
      <c r="A348" t="s">
        <v>3054</v>
      </c>
      <c r="B348" t="s">
        <v>13339</v>
      </c>
      <c r="C348" t="s">
        <v>13075</v>
      </c>
      <c r="D348">
        <v>1499</v>
      </c>
      <c r="E348" s="12">
        <v>6990</v>
      </c>
      <c r="F348">
        <v>0.79</v>
      </c>
      <c r="G348">
        <v>3.9</v>
      </c>
      <c r="H348">
        <f>ROUND(Table1_145[[#This Row],[rating]],0)</f>
        <v>4</v>
      </c>
      <c r="I348">
        <v>21796</v>
      </c>
      <c r="J348">
        <v>152354040</v>
      </c>
    </row>
    <row r="349" spans="1:10" x14ac:dyDescent="0.4">
      <c r="A349" t="s">
        <v>3064</v>
      </c>
      <c r="B349" t="s">
        <v>13340</v>
      </c>
      <c r="C349" t="s">
        <v>13075</v>
      </c>
      <c r="D349">
        <v>599</v>
      </c>
      <c r="E349" s="12">
        <v>999</v>
      </c>
      <c r="F349">
        <v>0.4</v>
      </c>
      <c r="G349">
        <v>4.0999999999999996</v>
      </c>
      <c r="H349">
        <f>ROUND(Table1_145[[#This Row],[rating]],0)</f>
        <v>4</v>
      </c>
      <c r="I349">
        <v>192590</v>
      </c>
      <c r="J349">
        <v>192397410</v>
      </c>
    </row>
    <row r="350" spans="1:10" x14ac:dyDescent="0.4">
      <c r="A350" t="s">
        <v>3075</v>
      </c>
      <c r="B350" t="s">
        <v>13341</v>
      </c>
      <c r="C350" t="s">
        <v>13075</v>
      </c>
      <c r="D350">
        <v>9499</v>
      </c>
      <c r="E350" s="12">
        <v>11999</v>
      </c>
      <c r="F350">
        <v>0.21</v>
      </c>
      <c r="G350">
        <v>4.2</v>
      </c>
      <c r="H350">
        <f>ROUND(Table1_145[[#This Row],[rating]],0)</f>
        <v>4</v>
      </c>
      <c r="I350">
        <v>284</v>
      </c>
      <c r="J350">
        <v>3407716</v>
      </c>
    </row>
    <row r="351" spans="1:10" x14ac:dyDescent="0.4">
      <c r="A351" t="s">
        <v>3085</v>
      </c>
      <c r="B351" t="s">
        <v>13342</v>
      </c>
      <c r="C351" t="s">
        <v>13075</v>
      </c>
      <c r="D351">
        <v>599</v>
      </c>
      <c r="E351" s="12">
        <v>2499</v>
      </c>
      <c r="F351">
        <v>0.76</v>
      </c>
      <c r="G351">
        <v>3.9</v>
      </c>
      <c r="H351">
        <f>ROUND(Table1_145[[#This Row],[rating]],0)</f>
        <v>4</v>
      </c>
      <c r="I351">
        <v>58162</v>
      </c>
      <c r="J351">
        <v>145346838</v>
      </c>
    </row>
    <row r="352" spans="1:10" x14ac:dyDescent="0.4">
      <c r="A352" t="s">
        <v>3095</v>
      </c>
      <c r="B352" t="s">
        <v>13343</v>
      </c>
      <c r="C352" t="s">
        <v>13075</v>
      </c>
      <c r="D352">
        <v>8999</v>
      </c>
      <c r="E352" s="12">
        <v>11999</v>
      </c>
      <c r="F352">
        <v>0.25</v>
      </c>
      <c r="G352">
        <v>4</v>
      </c>
      <c r="H352">
        <f>ROUND(Table1_145[[#This Row],[rating]],0)</f>
        <v>4</v>
      </c>
      <c r="I352">
        <v>12796</v>
      </c>
      <c r="J352">
        <v>153539204</v>
      </c>
    </row>
    <row r="353" spans="1:10" x14ac:dyDescent="0.4">
      <c r="A353" t="s">
        <v>3105</v>
      </c>
      <c r="B353" t="s">
        <v>13185</v>
      </c>
      <c r="C353" t="s">
        <v>13075</v>
      </c>
      <c r="D353">
        <v>349</v>
      </c>
      <c r="E353" s="12">
        <v>1299</v>
      </c>
      <c r="F353">
        <v>0.73</v>
      </c>
      <c r="G353">
        <v>4</v>
      </c>
      <c r="H353">
        <f>ROUND(Table1_145[[#This Row],[rating]],0)</f>
        <v>4</v>
      </c>
      <c r="I353">
        <v>14282</v>
      </c>
      <c r="J353">
        <v>18552318</v>
      </c>
    </row>
    <row r="354" spans="1:10" x14ac:dyDescent="0.4">
      <c r="A354" t="s">
        <v>3116</v>
      </c>
      <c r="B354" t="s">
        <v>13344</v>
      </c>
      <c r="C354" t="s">
        <v>13075</v>
      </c>
      <c r="D354">
        <v>349</v>
      </c>
      <c r="E354" s="12">
        <v>999</v>
      </c>
      <c r="F354">
        <v>0.65</v>
      </c>
      <c r="G354">
        <v>4.0999999999999996</v>
      </c>
      <c r="H354">
        <f>ROUND(Table1_145[[#This Row],[rating]],0)</f>
        <v>4</v>
      </c>
      <c r="I354">
        <v>363713</v>
      </c>
      <c r="J354">
        <v>363349287</v>
      </c>
    </row>
    <row r="355" spans="1:10" x14ac:dyDescent="0.4">
      <c r="A355" t="s">
        <v>3126</v>
      </c>
      <c r="B355" t="s">
        <v>13336</v>
      </c>
      <c r="C355" t="s">
        <v>13075</v>
      </c>
      <c r="D355">
        <v>959</v>
      </c>
      <c r="E355" s="12">
        <v>1800</v>
      </c>
      <c r="F355">
        <v>0.47</v>
      </c>
      <c r="G355">
        <v>4.4000000000000004</v>
      </c>
      <c r="H355">
        <f>ROUND(Table1_145[[#This Row],[rating]],0)</f>
        <v>4</v>
      </c>
      <c r="I355">
        <v>67259</v>
      </c>
      <c r="J355">
        <v>121066200</v>
      </c>
    </row>
    <row r="356" spans="1:10" x14ac:dyDescent="0.4">
      <c r="A356" t="s">
        <v>3130</v>
      </c>
      <c r="B356" t="s">
        <v>13341</v>
      </c>
      <c r="C356" t="s">
        <v>13075</v>
      </c>
      <c r="D356">
        <v>9499</v>
      </c>
      <c r="E356" s="12">
        <v>11999</v>
      </c>
      <c r="F356">
        <v>0.21</v>
      </c>
      <c r="G356">
        <v>4.2</v>
      </c>
      <c r="H356">
        <f>ROUND(Table1_145[[#This Row],[rating]],0)</f>
        <v>4</v>
      </c>
      <c r="I356">
        <v>284</v>
      </c>
      <c r="J356">
        <v>3407716</v>
      </c>
    </row>
    <row r="357" spans="1:10" x14ac:dyDescent="0.4">
      <c r="A357" t="s">
        <v>3134</v>
      </c>
      <c r="B357" t="s">
        <v>13330</v>
      </c>
      <c r="C357" t="s">
        <v>13075</v>
      </c>
      <c r="D357">
        <v>1499</v>
      </c>
      <c r="E357" s="12">
        <v>2499</v>
      </c>
      <c r="F357">
        <v>0.4</v>
      </c>
      <c r="G357">
        <v>4.3</v>
      </c>
      <c r="H357">
        <f>ROUND(Table1_145[[#This Row],[rating]],0)</f>
        <v>4</v>
      </c>
      <c r="I357">
        <v>15970</v>
      </c>
      <c r="J357">
        <v>39909030</v>
      </c>
    </row>
    <row r="358" spans="1:10" x14ac:dyDescent="0.4">
      <c r="A358" t="s">
        <v>3144</v>
      </c>
      <c r="B358" t="s">
        <v>13330</v>
      </c>
      <c r="C358" t="s">
        <v>13075</v>
      </c>
      <c r="D358">
        <v>1149</v>
      </c>
      <c r="E358" s="12">
        <v>2199</v>
      </c>
      <c r="F358">
        <v>0.48</v>
      </c>
      <c r="G358">
        <v>4.3</v>
      </c>
      <c r="H358">
        <f>ROUND(Table1_145[[#This Row],[rating]],0)</f>
        <v>4</v>
      </c>
      <c r="I358">
        <v>178912</v>
      </c>
      <c r="J358">
        <v>393427488</v>
      </c>
    </row>
    <row r="359" spans="1:10" x14ac:dyDescent="0.4">
      <c r="A359" t="s">
        <v>3149</v>
      </c>
      <c r="B359" t="s">
        <v>13345</v>
      </c>
      <c r="C359" t="s">
        <v>13075</v>
      </c>
      <c r="D359">
        <v>349</v>
      </c>
      <c r="E359" s="12">
        <v>999</v>
      </c>
      <c r="F359">
        <v>0.65</v>
      </c>
      <c r="G359">
        <v>3.9</v>
      </c>
      <c r="H359">
        <f>ROUND(Table1_145[[#This Row],[rating]],0)</f>
        <v>4</v>
      </c>
      <c r="I359">
        <v>46399</v>
      </c>
      <c r="J359">
        <v>46352601</v>
      </c>
    </row>
    <row r="360" spans="1:10" x14ac:dyDescent="0.4">
      <c r="A360" t="s">
        <v>3160</v>
      </c>
      <c r="B360" t="s">
        <v>13341</v>
      </c>
      <c r="C360" t="s">
        <v>13075</v>
      </c>
      <c r="D360">
        <v>1219</v>
      </c>
      <c r="E360" s="12">
        <v>1699</v>
      </c>
      <c r="F360">
        <v>0.28000000000000003</v>
      </c>
      <c r="G360">
        <v>4.4000000000000004</v>
      </c>
      <c r="H360">
        <f>ROUND(Table1_145[[#This Row],[rating]],0)</f>
        <v>4</v>
      </c>
      <c r="I360">
        <v>8891</v>
      </c>
      <c r="J360">
        <v>15105809</v>
      </c>
    </row>
    <row r="361" spans="1:10" x14ac:dyDescent="0.4">
      <c r="A361" t="s">
        <v>3171</v>
      </c>
      <c r="B361" t="s">
        <v>13337</v>
      </c>
      <c r="C361" t="s">
        <v>13075</v>
      </c>
      <c r="D361">
        <v>1599</v>
      </c>
      <c r="E361" s="12">
        <v>3999</v>
      </c>
      <c r="F361">
        <v>0.6</v>
      </c>
      <c r="G361">
        <v>4</v>
      </c>
      <c r="H361">
        <f>ROUND(Table1_145[[#This Row],[rating]],0)</f>
        <v>4</v>
      </c>
      <c r="I361">
        <v>30254</v>
      </c>
      <c r="J361">
        <v>120985746</v>
      </c>
    </row>
    <row r="362" spans="1:10" x14ac:dyDescent="0.4">
      <c r="A362" t="s">
        <v>3181</v>
      </c>
      <c r="B362" t="s">
        <v>13346</v>
      </c>
      <c r="C362" t="s">
        <v>13075</v>
      </c>
      <c r="D362">
        <v>1499</v>
      </c>
      <c r="E362" s="12">
        <v>7999</v>
      </c>
      <c r="F362">
        <v>0.81</v>
      </c>
      <c r="G362">
        <v>4.2</v>
      </c>
      <c r="H362">
        <f>ROUND(Table1_145[[#This Row],[rating]],0)</f>
        <v>4</v>
      </c>
      <c r="I362">
        <v>22636</v>
      </c>
      <c r="J362">
        <v>181065364</v>
      </c>
    </row>
    <row r="363" spans="1:10" x14ac:dyDescent="0.4">
      <c r="A363" t="s">
        <v>3191</v>
      </c>
      <c r="B363" t="s">
        <v>13341</v>
      </c>
      <c r="C363" t="s">
        <v>13075</v>
      </c>
      <c r="D363">
        <v>18499</v>
      </c>
      <c r="E363" s="12">
        <v>25999</v>
      </c>
      <c r="F363">
        <v>0.28999999999999998</v>
      </c>
      <c r="G363">
        <v>4.0999999999999996</v>
      </c>
      <c r="H363">
        <f>ROUND(Table1_145[[#This Row],[rating]],0)</f>
        <v>4</v>
      </c>
      <c r="I363">
        <v>22318</v>
      </c>
      <c r="J363">
        <v>580245682</v>
      </c>
    </row>
    <row r="364" spans="1:10" x14ac:dyDescent="0.4">
      <c r="A364" t="s">
        <v>3201</v>
      </c>
      <c r="B364" t="s">
        <v>13347</v>
      </c>
      <c r="C364" t="s">
        <v>13075</v>
      </c>
      <c r="D364">
        <v>369</v>
      </c>
      <c r="E364" s="12">
        <v>700</v>
      </c>
      <c r="F364">
        <v>0.47</v>
      </c>
      <c r="G364">
        <v>4.4000000000000004</v>
      </c>
      <c r="H364">
        <f>ROUND(Table1_145[[#This Row],[rating]],0)</f>
        <v>4</v>
      </c>
      <c r="I364">
        <v>67259</v>
      </c>
      <c r="J364">
        <v>47081300</v>
      </c>
    </row>
    <row r="365" spans="1:10" x14ac:dyDescent="0.4">
      <c r="A365" t="s">
        <v>3206</v>
      </c>
      <c r="B365" t="s">
        <v>13341</v>
      </c>
      <c r="C365" t="s">
        <v>13075</v>
      </c>
      <c r="D365">
        <v>12999</v>
      </c>
      <c r="E365" s="12">
        <v>17999</v>
      </c>
      <c r="F365">
        <v>0.28000000000000003</v>
      </c>
      <c r="G365">
        <v>4.0999999999999996</v>
      </c>
      <c r="H365">
        <f>ROUND(Table1_145[[#This Row],[rating]],0)</f>
        <v>4</v>
      </c>
      <c r="I365">
        <v>18998</v>
      </c>
      <c r="J365">
        <v>341945002</v>
      </c>
    </row>
    <row r="366" spans="1:10" x14ac:dyDescent="0.4">
      <c r="A366" t="s">
        <v>3216</v>
      </c>
      <c r="B366" t="s">
        <v>13328</v>
      </c>
      <c r="C366" t="s">
        <v>13075</v>
      </c>
      <c r="D366">
        <v>1799</v>
      </c>
      <c r="E366" s="12">
        <v>19999</v>
      </c>
      <c r="F366">
        <v>0.91</v>
      </c>
      <c r="G366">
        <v>4.2</v>
      </c>
      <c r="H366">
        <f>ROUND(Table1_145[[#This Row],[rating]],0)</f>
        <v>4</v>
      </c>
      <c r="I366">
        <v>13937</v>
      </c>
      <c r="J366">
        <v>278726063</v>
      </c>
    </row>
    <row r="367" spans="1:10" x14ac:dyDescent="0.4">
      <c r="A367" t="s">
        <v>3220</v>
      </c>
      <c r="B367" t="s">
        <v>13348</v>
      </c>
      <c r="C367" t="s">
        <v>13075</v>
      </c>
      <c r="D367">
        <v>2199</v>
      </c>
      <c r="E367" s="12">
        <v>9999</v>
      </c>
      <c r="F367">
        <v>0.78</v>
      </c>
      <c r="G367">
        <v>4.2</v>
      </c>
      <c r="H367">
        <f>ROUND(Table1_145[[#This Row],[rating]],0)</f>
        <v>4</v>
      </c>
      <c r="I367">
        <v>29471</v>
      </c>
      <c r="J367">
        <v>294680529</v>
      </c>
    </row>
    <row r="368" spans="1:10" x14ac:dyDescent="0.4">
      <c r="A368" t="s">
        <v>3230</v>
      </c>
      <c r="B368" t="s">
        <v>13341</v>
      </c>
      <c r="C368" t="s">
        <v>13075</v>
      </c>
      <c r="D368">
        <v>16999</v>
      </c>
      <c r="E368" s="12">
        <v>24999</v>
      </c>
      <c r="F368">
        <v>0.32</v>
      </c>
      <c r="G368">
        <v>4.0999999999999996</v>
      </c>
      <c r="H368">
        <f>ROUND(Table1_145[[#This Row],[rating]],0)</f>
        <v>4</v>
      </c>
      <c r="I368">
        <v>22318</v>
      </c>
      <c r="J368">
        <v>557927682</v>
      </c>
    </row>
    <row r="369" spans="1:10" x14ac:dyDescent="0.4">
      <c r="A369" t="s">
        <v>3235</v>
      </c>
      <c r="B369" t="s">
        <v>13349</v>
      </c>
      <c r="C369" t="s">
        <v>13075</v>
      </c>
      <c r="D369">
        <v>16499</v>
      </c>
      <c r="E369" s="12">
        <v>20999</v>
      </c>
      <c r="F369">
        <v>0.21</v>
      </c>
      <c r="G369">
        <v>4</v>
      </c>
      <c r="H369">
        <f>ROUND(Table1_145[[#This Row],[rating]],0)</f>
        <v>4</v>
      </c>
      <c r="I369">
        <v>21350</v>
      </c>
      <c r="J369">
        <v>448328650</v>
      </c>
    </row>
    <row r="370" spans="1:10" x14ac:dyDescent="0.4">
      <c r="A370" t="s">
        <v>3245</v>
      </c>
      <c r="B370" t="s">
        <v>13328</v>
      </c>
      <c r="C370" t="s">
        <v>13075</v>
      </c>
      <c r="D370">
        <v>1799</v>
      </c>
      <c r="E370" s="12">
        <v>19999</v>
      </c>
      <c r="F370">
        <v>0.91</v>
      </c>
      <c r="G370">
        <v>4.2</v>
      </c>
      <c r="H370">
        <f>ROUND(Table1_145[[#This Row],[rating]],0)</f>
        <v>4</v>
      </c>
      <c r="I370">
        <v>13937</v>
      </c>
      <c r="J370">
        <v>278726063</v>
      </c>
    </row>
    <row r="371" spans="1:10" x14ac:dyDescent="0.4">
      <c r="A371" t="s">
        <v>16</v>
      </c>
      <c r="B371" t="s">
        <v>13163</v>
      </c>
      <c r="C371" t="s">
        <v>13076</v>
      </c>
      <c r="D371">
        <v>399</v>
      </c>
      <c r="E371" s="12">
        <v>1099</v>
      </c>
      <c r="F371">
        <v>0.64</v>
      </c>
      <c r="G371">
        <v>4.2</v>
      </c>
      <c r="H371">
        <f>ROUND(Table1_145[[#This Row],[rating]],0)</f>
        <v>4</v>
      </c>
      <c r="I371">
        <v>24270</v>
      </c>
      <c r="J371">
        <v>26672730</v>
      </c>
    </row>
    <row r="372" spans="1:10" x14ac:dyDescent="0.4">
      <c r="A372" t="s">
        <v>3250</v>
      </c>
      <c r="B372" t="s">
        <v>13350</v>
      </c>
      <c r="C372" t="s">
        <v>13075</v>
      </c>
      <c r="D372">
        <v>8499</v>
      </c>
      <c r="E372" s="12">
        <v>10999</v>
      </c>
      <c r="F372">
        <v>0.23</v>
      </c>
      <c r="G372">
        <v>4.0999999999999996</v>
      </c>
      <c r="H372">
        <f>ROUND(Table1_145[[#This Row],[rating]],0)</f>
        <v>4</v>
      </c>
      <c r="I372">
        <v>313836</v>
      </c>
      <c r="J372">
        <v>3451882164</v>
      </c>
    </row>
    <row r="373" spans="1:10" x14ac:dyDescent="0.4">
      <c r="A373" t="s">
        <v>3260</v>
      </c>
      <c r="B373" t="s">
        <v>13351</v>
      </c>
      <c r="C373" t="s">
        <v>13075</v>
      </c>
      <c r="D373">
        <v>6499</v>
      </c>
      <c r="E373" s="12">
        <v>8499</v>
      </c>
      <c r="F373">
        <v>0.24</v>
      </c>
      <c r="G373">
        <v>4.0999999999999996</v>
      </c>
      <c r="H373">
        <f>ROUND(Table1_145[[#This Row],[rating]],0)</f>
        <v>4</v>
      </c>
      <c r="I373">
        <v>313836</v>
      </c>
      <c r="J373">
        <v>2667292164</v>
      </c>
    </row>
    <row r="374" spans="1:10" x14ac:dyDescent="0.4">
      <c r="A374" t="s">
        <v>3265</v>
      </c>
      <c r="B374" t="s">
        <v>13328</v>
      </c>
      <c r="C374" t="s">
        <v>13075</v>
      </c>
      <c r="D374">
        <v>1799</v>
      </c>
      <c r="E374" s="12">
        <v>19999</v>
      </c>
      <c r="F374">
        <v>0.91</v>
      </c>
      <c r="G374">
        <v>4.2</v>
      </c>
      <c r="H374">
        <f>ROUND(Table1_145[[#This Row],[rating]],0)</f>
        <v>4</v>
      </c>
      <c r="I374">
        <v>13937</v>
      </c>
      <c r="J374">
        <v>278726063</v>
      </c>
    </row>
    <row r="375" spans="1:10" x14ac:dyDescent="0.4">
      <c r="A375" t="s">
        <v>3269</v>
      </c>
      <c r="B375" t="s">
        <v>13352</v>
      </c>
      <c r="C375" t="s">
        <v>13075</v>
      </c>
      <c r="D375">
        <v>8999</v>
      </c>
      <c r="E375" s="12">
        <v>11999</v>
      </c>
      <c r="F375">
        <v>0.25</v>
      </c>
      <c r="G375">
        <v>4</v>
      </c>
      <c r="H375">
        <f>ROUND(Table1_145[[#This Row],[rating]],0)</f>
        <v>4</v>
      </c>
      <c r="I375">
        <v>12796</v>
      </c>
      <c r="J375">
        <v>153539204</v>
      </c>
    </row>
    <row r="376" spans="1:10" x14ac:dyDescent="0.4">
      <c r="A376" t="s">
        <v>3273</v>
      </c>
      <c r="B376" t="s">
        <v>13281</v>
      </c>
      <c r="C376" t="s">
        <v>13075</v>
      </c>
      <c r="D376">
        <v>139</v>
      </c>
      <c r="E376" s="12">
        <v>495</v>
      </c>
      <c r="F376">
        <v>0.72</v>
      </c>
      <c r="G376">
        <v>4.3</v>
      </c>
      <c r="H376">
        <f>ROUND(Table1_145[[#This Row],[rating]],0)</f>
        <v>4</v>
      </c>
      <c r="I376">
        <v>14185</v>
      </c>
      <c r="J376">
        <v>7021575</v>
      </c>
    </row>
    <row r="377" spans="1:10" x14ac:dyDescent="0.4">
      <c r="A377" t="s">
        <v>3280</v>
      </c>
      <c r="B377" t="s">
        <v>13353</v>
      </c>
      <c r="C377" t="s">
        <v>13075</v>
      </c>
      <c r="D377">
        <v>3999</v>
      </c>
      <c r="E377" s="12">
        <v>16999</v>
      </c>
      <c r="F377">
        <v>0.76</v>
      </c>
      <c r="G377">
        <v>4.3</v>
      </c>
      <c r="H377">
        <f>ROUND(Table1_145[[#This Row],[rating]],0)</f>
        <v>4</v>
      </c>
      <c r="I377">
        <v>17159</v>
      </c>
      <c r="J377">
        <v>291685841</v>
      </c>
    </row>
    <row r="378" spans="1:10" x14ac:dyDescent="0.4">
      <c r="A378" t="s">
        <v>3290</v>
      </c>
      <c r="B378" t="s">
        <v>13337</v>
      </c>
      <c r="C378" t="s">
        <v>13075</v>
      </c>
      <c r="D378">
        <v>2998</v>
      </c>
      <c r="E378" s="12">
        <v>5999</v>
      </c>
      <c r="F378">
        <v>0.5</v>
      </c>
      <c r="G378">
        <v>4.0999999999999996</v>
      </c>
      <c r="H378">
        <f>ROUND(Table1_145[[#This Row],[rating]],0)</f>
        <v>4</v>
      </c>
      <c r="I378">
        <v>5179</v>
      </c>
      <c r="J378">
        <v>31068821</v>
      </c>
    </row>
    <row r="379" spans="1:10" x14ac:dyDescent="0.4">
      <c r="A379" t="s">
        <v>27</v>
      </c>
      <c r="B379" t="s">
        <v>13164</v>
      </c>
      <c r="C379" t="s">
        <v>13076</v>
      </c>
      <c r="D379">
        <v>199</v>
      </c>
      <c r="E379" s="12">
        <v>349</v>
      </c>
      <c r="F379">
        <v>0.43</v>
      </c>
      <c r="G379">
        <v>4</v>
      </c>
      <c r="H379">
        <f>ROUND(Table1_145[[#This Row],[rating]],0)</f>
        <v>4</v>
      </c>
      <c r="I379">
        <v>43993</v>
      </c>
      <c r="J379">
        <v>15353557</v>
      </c>
    </row>
    <row r="380" spans="1:10" x14ac:dyDescent="0.4">
      <c r="A380" t="s">
        <v>3302</v>
      </c>
      <c r="B380" t="s">
        <v>13354</v>
      </c>
      <c r="C380" t="s">
        <v>13075</v>
      </c>
      <c r="D380">
        <v>15499</v>
      </c>
      <c r="E380" s="12">
        <v>18999</v>
      </c>
      <c r="F380">
        <v>0.18</v>
      </c>
      <c r="G380">
        <v>4.0999999999999996</v>
      </c>
      <c r="H380">
        <f>ROUND(Table1_145[[#This Row],[rating]],0)</f>
        <v>4</v>
      </c>
      <c r="I380">
        <v>19252</v>
      </c>
      <c r="J380">
        <v>365768748</v>
      </c>
    </row>
    <row r="381" spans="1:10" x14ac:dyDescent="0.4">
      <c r="A381" t="s">
        <v>37</v>
      </c>
      <c r="B381" t="s">
        <v>13165</v>
      </c>
      <c r="C381" t="s">
        <v>13076</v>
      </c>
      <c r="D381">
        <v>199</v>
      </c>
      <c r="E381" s="12">
        <v>999</v>
      </c>
      <c r="F381">
        <v>0.8</v>
      </c>
      <c r="G381">
        <v>3.9</v>
      </c>
      <c r="H381">
        <f>ROUND(Table1_145[[#This Row],[rating]],0)</f>
        <v>4</v>
      </c>
      <c r="I381">
        <v>7928</v>
      </c>
      <c r="J381">
        <v>7920072</v>
      </c>
    </row>
    <row r="382" spans="1:10" x14ac:dyDescent="0.4">
      <c r="A382" t="s">
        <v>3316</v>
      </c>
      <c r="B382" t="s">
        <v>13328</v>
      </c>
      <c r="C382" t="s">
        <v>13075</v>
      </c>
      <c r="D382">
        <v>1799</v>
      </c>
      <c r="E382" s="12">
        <v>19999</v>
      </c>
      <c r="F382">
        <v>0.91</v>
      </c>
      <c r="G382">
        <v>4.2</v>
      </c>
      <c r="H382">
        <f>ROUND(Table1_145[[#This Row],[rating]],0)</f>
        <v>4</v>
      </c>
      <c r="I382">
        <v>13937</v>
      </c>
      <c r="J382">
        <v>278726063</v>
      </c>
    </row>
    <row r="383" spans="1:10" x14ac:dyDescent="0.4">
      <c r="A383" t="s">
        <v>3319</v>
      </c>
      <c r="B383" t="s">
        <v>13355</v>
      </c>
      <c r="C383" t="s">
        <v>13075</v>
      </c>
      <c r="D383">
        <v>8999</v>
      </c>
      <c r="E383" s="12">
        <v>11999</v>
      </c>
      <c r="F383">
        <v>0.25</v>
      </c>
      <c r="G383">
        <v>4</v>
      </c>
      <c r="H383">
        <f>ROUND(Table1_145[[#This Row],[rating]],0)</f>
        <v>4</v>
      </c>
      <c r="I383">
        <v>12796</v>
      </c>
      <c r="J383">
        <v>153539204</v>
      </c>
    </row>
    <row r="384" spans="1:10" x14ac:dyDescent="0.4">
      <c r="A384" t="s">
        <v>3323</v>
      </c>
      <c r="B384" t="s">
        <v>13356</v>
      </c>
      <c r="C384" t="s">
        <v>13075</v>
      </c>
      <c r="D384">
        <v>873</v>
      </c>
      <c r="E384" s="12">
        <v>1699</v>
      </c>
      <c r="F384">
        <v>0.49</v>
      </c>
      <c r="G384">
        <v>4.4000000000000004</v>
      </c>
      <c r="H384">
        <f>ROUND(Table1_145[[#This Row],[rating]],0)</f>
        <v>4</v>
      </c>
      <c r="I384">
        <v>1680</v>
      </c>
      <c r="J384">
        <v>2854320</v>
      </c>
    </row>
    <row r="385" spans="1:10" x14ac:dyDescent="0.4">
      <c r="A385" t="s">
        <v>3333</v>
      </c>
      <c r="B385" t="s">
        <v>13357</v>
      </c>
      <c r="C385" t="s">
        <v>13075</v>
      </c>
      <c r="D385">
        <v>12999</v>
      </c>
      <c r="E385" s="12">
        <v>15999</v>
      </c>
      <c r="F385">
        <v>0.19</v>
      </c>
      <c r="G385">
        <v>4.2</v>
      </c>
      <c r="H385">
        <f>ROUND(Table1_145[[#This Row],[rating]],0)</f>
        <v>4</v>
      </c>
      <c r="I385">
        <v>13246</v>
      </c>
      <c r="J385">
        <v>211922754</v>
      </c>
    </row>
    <row r="386" spans="1:10" x14ac:dyDescent="0.4">
      <c r="A386" t="s">
        <v>3343</v>
      </c>
      <c r="B386" t="s">
        <v>13191</v>
      </c>
      <c r="C386" t="s">
        <v>13075</v>
      </c>
      <c r="D386">
        <v>539</v>
      </c>
      <c r="E386" s="12">
        <v>1599</v>
      </c>
      <c r="F386">
        <v>0.66</v>
      </c>
      <c r="G386">
        <v>3.8</v>
      </c>
      <c r="H386">
        <f>ROUND(Table1_145[[#This Row],[rating]],0)</f>
        <v>4</v>
      </c>
      <c r="I386">
        <v>14648</v>
      </c>
      <c r="J386">
        <v>23422152</v>
      </c>
    </row>
    <row r="387" spans="1:10" x14ac:dyDescent="0.4">
      <c r="A387" t="s">
        <v>3354</v>
      </c>
      <c r="B387" t="s">
        <v>13328</v>
      </c>
      <c r="C387" t="s">
        <v>13075</v>
      </c>
      <c r="D387">
        <v>1999</v>
      </c>
      <c r="E387" s="12">
        <v>9999</v>
      </c>
      <c r="F387">
        <v>0.8</v>
      </c>
      <c r="G387">
        <v>4.3</v>
      </c>
      <c r="H387">
        <f>ROUND(Table1_145[[#This Row],[rating]],0)</f>
        <v>4</v>
      </c>
      <c r="I387">
        <v>27696</v>
      </c>
      <c r="J387">
        <v>276932304</v>
      </c>
    </row>
    <row r="388" spans="1:10" x14ac:dyDescent="0.4">
      <c r="A388" t="s">
        <v>3358</v>
      </c>
      <c r="B388" t="s">
        <v>13358</v>
      </c>
      <c r="C388" t="s">
        <v>13075</v>
      </c>
      <c r="D388">
        <v>15490</v>
      </c>
      <c r="E388" s="12">
        <v>20990</v>
      </c>
      <c r="F388">
        <v>0.26</v>
      </c>
      <c r="G388">
        <v>4.2</v>
      </c>
      <c r="H388">
        <f>ROUND(Table1_145[[#This Row],[rating]],0)</f>
        <v>4</v>
      </c>
      <c r="I388">
        <v>32916</v>
      </c>
      <c r="J388">
        <v>690906840</v>
      </c>
    </row>
    <row r="389" spans="1:10" x14ac:dyDescent="0.4">
      <c r="A389" t="s">
        <v>3368</v>
      </c>
      <c r="B389" t="s">
        <v>13359</v>
      </c>
      <c r="C389" t="s">
        <v>13075</v>
      </c>
      <c r="D389">
        <v>19999</v>
      </c>
      <c r="E389" s="12">
        <v>24999</v>
      </c>
      <c r="F389">
        <v>0.2</v>
      </c>
      <c r="G389">
        <v>3.9</v>
      </c>
      <c r="H389">
        <f>ROUND(Table1_145[[#This Row],[rating]],0)</f>
        <v>4</v>
      </c>
      <c r="I389">
        <v>25824</v>
      </c>
      <c r="J389">
        <v>645574176</v>
      </c>
    </row>
    <row r="390" spans="1:10" x14ac:dyDescent="0.4">
      <c r="A390" t="s">
        <v>3378</v>
      </c>
      <c r="B390" t="s">
        <v>13341</v>
      </c>
      <c r="C390" t="s">
        <v>13075</v>
      </c>
      <c r="D390">
        <v>1075</v>
      </c>
      <c r="E390" s="12">
        <v>1699</v>
      </c>
      <c r="F390">
        <v>0.37</v>
      </c>
      <c r="G390">
        <v>4.4000000000000004</v>
      </c>
      <c r="H390">
        <f>ROUND(Table1_145[[#This Row],[rating]],0)</f>
        <v>4</v>
      </c>
      <c r="I390">
        <v>7462</v>
      </c>
      <c r="J390">
        <v>12677938</v>
      </c>
    </row>
    <row r="391" spans="1:10" x14ac:dyDescent="0.4">
      <c r="A391" t="s">
        <v>3388</v>
      </c>
      <c r="B391" t="s">
        <v>13360</v>
      </c>
      <c r="C391" t="s">
        <v>13075</v>
      </c>
      <c r="D391">
        <v>399</v>
      </c>
      <c r="E391" s="12">
        <v>699</v>
      </c>
      <c r="F391">
        <v>0.43</v>
      </c>
      <c r="G391">
        <v>4</v>
      </c>
      <c r="H391">
        <f>ROUND(Table1_145[[#This Row],[rating]],0)</f>
        <v>4</v>
      </c>
      <c r="I391">
        <v>37817</v>
      </c>
      <c r="J391">
        <v>26434083</v>
      </c>
    </row>
    <row r="392" spans="1:10" x14ac:dyDescent="0.4">
      <c r="A392" t="s">
        <v>3398</v>
      </c>
      <c r="B392" t="s">
        <v>13337</v>
      </c>
      <c r="C392" t="s">
        <v>13075</v>
      </c>
      <c r="D392">
        <v>1999</v>
      </c>
      <c r="E392" s="12">
        <v>3990</v>
      </c>
      <c r="F392">
        <v>0.5</v>
      </c>
      <c r="G392">
        <v>4</v>
      </c>
      <c r="H392">
        <f>ROUND(Table1_145[[#This Row],[rating]],0)</f>
        <v>4</v>
      </c>
      <c r="I392">
        <v>30254</v>
      </c>
      <c r="J392">
        <v>120713460</v>
      </c>
    </row>
    <row r="393" spans="1:10" x14ac:dyDescent="0.4">
      <c r="A393" t="s">
        <v>3403</v>
      </c>
      <c r="B393" t="s">
        <v>13329</v>
      </c>
      <c r="C393" t="s">
        <v>13075</v>
      </c>
      <c r="D393">
        <v>1999</v>
      </c>
      <c r="E393" s="12">
        <v>7990</v>
      </c>
      <c r="F393">
        <v>0.75</v>
      </c>
      <c r="G393">
        <v>3.8</v>
      </c>
      <c r="H393">
        <f>ROUND(Table1_145[[#This Row],[rating]],0)</f>
        <v>4</v>
      </c>
      <c r="I393">
        <v>17831</v>
      </c>
      <c r="J393">
        <v>142469690</v>
      </c>
    </row>
    <row r="394" spans="1:10" x14ac:dyDescent="0.4">
      <c r="A394" t="s">
        <v>47</v>
      </c>
      <c r="B394" t="s">
        <v>13166</v>
      </c>
      <c r="C394" t="s">
        <v>13076</v>
      </c>
      <c r="D394">
        <v>329</v>
      </c>
      <c r="E394" s="12">
        <v>699</v>
      </c>
      <c r="F394">
        <v>0.53</v>
      </c>
      <c r="G394">
        <v>4.2</v>
      </c>
      <c r="H394">
        <f>ROUND(Table1_145[[#This Row],[rating]],0)</f>
        <v>4</v>
      </c>
      <c r="I394">
        <v>94364</v>
      </c>
      <c r="J394">
        <v>65960436</v>
      </c>
    </row>
    <row r="395" spans="1:10" x14ac:dyDescent="0.4">
      <c r="A395" t="s">
        <v>57</v>
      </c>
      <c r="B395" t="s">
        <v>13167</v>
      </c>
      <c r="C395" t="s">
        <v>13076</v>
      </c>
      <c r="D395">
        <v>154</v>
      </c>
      <c r="E395" s="12">
        <v>399</v>
      </c>
      <c r="F395">
        <v>0.61</v>
      </c>
      <c r="G395">
        <v>4.2</v>
      </c>
      <c r="H395">
        <f>ROUND(Table1_145[[#This Row],[rating]],0)</f>
        <v>4</v>
      </c>
      <c r="I395">
        <v>16905</v>
      </c>
      <c r="J395">
        <v>6745095</v>
      </c>
    </row>
    <row r="396" spans="1:10" x14ac:dyDescent="0.4">
      <c r="A396" t="s">
        <v>3411</v>
      </c>
      <c r="B396" t="s">
        <v>13361</v>
      </c>
      <c r="C396" t="s">
        <v>13075</v>
      </c>
      <c r="D396">
        <v>28999</v>
      </c>
      <c r="E396" s="12">
        <v>34999</v>
      </c>
      <c r="F396">
        <v>0.17</v>
      </c>
      <c r="G396">
        <v>4.4000000000000004</v>
      </c>
      <c r="H396">
        <f>ROUND(Table1_145[[#This Row],[rating]],0)</f>
        <v>4</v>
      </c>
      <c r="I396">
        <v>20311</v>
      </c>
      <c r="J396">
        <v>710864689</v>
      </c>
    </row>
    <row r="397" spans="1:10" x14ac:dyDescent="0.4">
      <c r="A397" t="s">
        <v>3421</v>
      </c>
      <c r="B397" t="s">
        <v>13362</v>
      </c>
      <c r="C397" t="s">
        <v>13075</v>
      </c>
      <c r="D397">
        <v>2299</v>
      </c>
      <c r="E397" s="12">
        <v>7990</v>
      </c>
      <c r="F397">
        <v>0.71</v>
      </c>
      <c r="G397">
        <v>4.2</v>
      </c>
      <c r="H397">
        <f>ROUND(Table1_145[[#This Row],[rating]],0)</f>
        <v>4</v>
      </c>
      <c r="I397">
        <v>69622</v>
      </c>
      <c r="J397">
        <v>556279780</v>
      </c>
    </row>
    <row r="398" spans="1:10" x14ac:dyDescent="0.4">
      <c r="A398" t="s">
        <v>3431</v>
      </c>
      <c r="B398" t="s">
        <v>13363</v>
      </c>
      <c r="C398" t="s">
        <v>13075</v>
      </c>
      <c r="D398">
        <v>399</v>
      </c>
      <c r="E398" s="12">
        <v>1999</v>
      </c>
      <c r="F398">
        <v>0.8</v>
      </c>
      <c r="G398">
        <v>4</v>
      </c>
      <c r="H398">
        <f>ROUND(Table1_145[[#This Row],[rating]],0)</f>
        <v>4</v>
      </c>
      <c r="I398">
        <v>3382</v>
      </c>
      <c r="J398">
        <v>6760618</v>
      </c>
    </row>
    <row r="399" spans="1:10" x14ac:dyDescent="0.4">
      <c r="A399" t="s">
        <v>3441</v>
      </c>
      <c r="B399" t="s">
        <v>13364</v>
      </c>
      <c r="C399" t="s">
        <v>13075</v>
      </c>
      <c r="D399">
        <v>1149</v>
      </c>
      <c r="E399" s="12">
        <v>3999</v>
      </c>
      <c r="F399">
        <v>0.71</v>
      </c>
      <c r="G399">
        <v>4.3</v>
      </c>
      <c r="H399">
        <f>ROUND(Table1_145[[#This Row],[rating]],0)</f>
        <v>4</v>
      </c>
      <c r="I399">
        <v>140036</v>
      </c>
      <c r="J399">
        <v>560003964</v>
      </c>
    </row>
    <row r="400" spans="1:10" x14ac:dyDescent="0.4">
      <c r="A400" t="s">
        <v>3451</v>
      </c>
      <c r="B400" t="s">
        <v>13205</v>
      </c>
      <c r="C400" t="s">
        <v>13075</v>
      </c>
      <c r="D400">
        <v>529</v>
      </c>
      <c r="E400" s="12">
        <v>1499</v>
      </c>
      <c r="F400">
        <v>0.65</v>
      </c>
      <c r="G400">
        <v>4.0999999999999996</v>
      </c>
      <c r="H400">
        <f>ROUND(Table1_145[[#This Row],[rating]],0)</f>
        <v>4</v>
      </c>
      <c r="I400">
        <v>8599</v>
      </c>
      <c r="J400">
        <v>12889901</v>
      </c>
    </row>
    <row r="401" spans="1:10" x14ac:dyDescent="0.4">
      <c r="A401" t="s">
        <v>3461</v>
      </c>
      <c r="B401" t="s">
        <v>13341</v>
      </c>
      <c r="C401" t="s">
        <v>13075</v>
      </c>
      <c r="D401">
        <v>13999</v>
      </c>
      <c r="E401" s="12">
        <v>19499</v>
      </c>
      <c r="F401">
        <v>0.28000000000000003</v>
      </c>
      <c r="G401">
        <v>4.0999999999999996</v>
      </c>
      <c r="H401">
        <f>ROUND(Table1_145[[#This Row],[rating]],0)</f>
        <v>4</v>
      </c>
      <c r="I401">
        <v>18998</v>
      </c>
      <c r="J401">
        <v>370442002</v>
      </c>
    </row>
    <row r="402" spans="1:10" x14ac:dyDescent="0.4">
      <c r="A402" t="s">
        <v>3466</v>
      </c>
      <c r="B402" t="s">
        <v>13344</v>
      </c>
      <c r="C402" t="s">
        <v>13075</v>
      </c>
      <c r="D402">
        <v>379</v>
      </c>
      <c r="E402" s="12">
        <v>999</v>
      </c>
      <c r="F402">
        <v>0.62</v>
      </c>
      <c r="G402">
        <v>4.0999999999999996</v>
      </c>
      <c r="H402">
        <f>ROUND(Table1_145[[#This Row],[rating]],0)</f>
        <v>4</v>
      </c>
      <c r="I402">
        <v>363713</v>
      </c>
      <c r="J402">
        <v>363349287</v>
      </c>
    </row>
    <row r="403" spans="1:10" x14ac:dyDescent="0.4">
      <c r="A403" t="s">
        <v>3471</v>
      </c>
      <c r="B403" t="s">
        <v>13365</v>
      </c>
      <c r="C403" t="s">
        <v>13075</v>
      </c>
      <c r="D403">
        <v>13999</v>
      </c>
      <c r="E403" s="12">
        <v>19999</v>
      </c>
      <c r="F403">
        <v>0.3</v>
      </c>
      <c r="G403">
        <v>4.0999999999999996</v>
      </c>
      <c r="H403">
        <f>ROUND(Table1_145[[#This Row],[rating]],0)</f>
        <v>4</v>
      </c>
      <c r="I403">
        <v>19252</v>
      </c>
      <c r="J403">
        <v>385020748</v>
      </c>
    </row>
    <row r="404" spans="1:10" x14ac:dyDescent="0.4">
      <c r="A404" t="s">
        <v>3476</v>
      </c>
      <c r="B404" t="s">
        <v>13328</v>
      </c>
      <c r="C404" t="s">
        <v>13075</v>
      </c>
      <c r="D404">
        <v>3999</v>
      </c>
      <c r="E404" s="12">
        <v>9999</v>
      </c>
      <c r="F404">
        <v>0.6</v>
      </c>
      <c r="G404">
        <v>4.4000000000000004</v>
      </c>
      <c r="H404">
        <f>ROUND(Table1_145[[#This Row],[rating]],0)</f>
        <v>4</v>
      </c>
      <c r="I404">
        <v>73</v>
      </c>
      <c r="J404">
        <v>729927</v>
      </c>
    </row>
    <row r="405" spans="1:10" x14ac:dyDescent="0.4">
      <c r="A405" t="s">
        <v>66</v>
      </c>
      <c r="B405" t="s">
        <v>13168</v>
      </c>
      <c r="C405" t="s">
        <v>13076</v>
      </c>
      <c r="D405">
        <v>149</v>
      </c>
      <c r="E405" s="12">
        <v>1000</v>
      </c>
      <c r="F405">
        <v>0.85</v>
      </c>
      <c r="G405">
        <v>3.9</v>
      </c>
      <c r="H405">
        <f>ROUND(Table1_145[[#This Row],[rating]],0)</f>
        <v>4</v>
      </c>
      <c r="I405">
        <v>24870</v>
      </c>
      <c r="J405">
        <v>24870000</v>
      </c>
    </row>
    <row r="406" spans="1:10" x14ac:dyDescent="0.4">
      <c r="A406" t="s">
        <v>3493</v>
      </c>
      <c r="B406" t="s">
        <v>13366</v>
      </c>
      <c r="C406" t="s">
        <v>13075</v>
      </c>
      <c r="D406">
        <v>99</v>
      </c>
      <c r="E406" s="12">
        <v>499</v>
      </c>
      <c r="F406">
        <v>0.8</v>
      </c>
      <c r="G406">
        <v>4.3</v>
      </c>
      <c r="H406">
        <f>ROUND(Table1_145[[#This Row],[rating]],0)</f>
        <v>4</v>
      </c>
      <c r="I406">
        <v>42641</v>
      </c>
      <c r="J406">
        <v>21277859</v>
      </c>
    </row>
    <row r="407" spans="1:10" x14ac:dyDescent="0.4">
      <c r="A407" t="s">
        <v>3503</v>
      </c>
      <c r="B407" t="s">
        <v>13341</v>
      </c>
      <c r="C407" t="s">
        <v>13075</v>
      </c>
      <c r="D407">
        <v>4790</v>
      </c>
      <c r="E407" s="12">
        <v>15990</v>
      </c>
      <c r="F407">
        <v>0.7</v>
      </c>
      <c r="G407">
        <v>4</v>
      </c>
      <c r="H407">
        <f>ROUND(Table1_145[[#This Row],[rating]],0)</f>
        <v>4</v>
      </c>
      <c r="I407">
        <v>4390</v>
      </c>
      <c r="J407">
        <v>70196100</v>
      </c>
    </row>
    <row r="408" spans="1:10" x14ac:dyDescent="0.4">
      <c r="A408" t="s">
        <v>3513</v>
      </c>
      <c r="B408" t="s">
        <v>13332</v>
      </c>
      <c r="C408" t="s">
        <v>13075</v>
      </c>
      <c r="D408">
        <v>33999</v>
      </c>
      <c r="E408" s="12">
        <v>33999</v>
      </c>
      <c r="F408">
        <v>0</v>
      </c>
      <c r="G408">
        <v>4.3</v>
      </c>
      <c r="H408">
        <f>ROUND(Table1_145[[#This Row],[rating]],0)</f>
        <v>4</v>
      </c>
      <c r="I408">
        <v>17415</v>
      </c>
      <c r="J408">
        <v>592092585</v>
      </c>
    </row>
    <row r="409" spans="1:10" x14ac:dyDescent="0.4">
      <c r="A409" t="s">
        <v>3517</v>
      </c>
      <c r="B409" t="s">
        <v>13165</v>
      </c>
      <c r="C409" t="s">
        <v>13076</v>
      </c>
      <c r="D409">
        <v>99</v>
      </c>
      <c r="E409" s="12">
        <v>999</v>
      </c>
      <c r="F409">
        <v>0.9</v>
      </c>
      <c r="G409">
        <v>4</v>
      </c>
      <c r="H409">
        <f>ROUND(Table1_145[[#This Row],[rating]],0)</f>
        <v>4</v>
      </c>
      <c r="I409">
        <v>1396</v>
      </c>
      <c r="J409">
        <v>1394604</v>
      </c>
    </row>
    <row r="410" spans="1:10" x14ac:dyDescent="0.4">
      <c r="A410" t="s">
        <v>3528</v>
      </c>
      <c r="B410" t="s">
        <v>13342</v>
      </c>
      <c r="C410" t="s">
        <v>13075</v>
      </c>
      <c r="D410">
        <v>299</v>
      </c>
      <c r="E410" s="12">
        <v>1900</v>
      </c>
      <c r="F410">
        <v>0.84</v>
      </c>
      <c r="G410">
        <v>3.6</v>
      </c>
      <c r="H410">
        <f>ROUND(Table1_145[[#This Row],[rating]],0)</f>
        <v>4</v>
      </c>
      <c r="I410">
        <v>18202</v>
      </c>
      <c r="J410">
        <v>34583800</v>
      </c>
    </row>
    <row r="411" spans="1:10" x14ac:dyDescent="0.4">
      <c r="A411" t="s">
        <v>3538</v>
      </c>
      <c r="B411" t="s">
        <v>13341</v>
      </c>
      <c r="C411" t="s">
        <v>13075</v>
      </c>
      <c r="D411">
        <v>10999</v>
      </c>
      <c r="E411" s="12">
        <v>14999</v>
      </c>
      <c r="F411">
        <v>0.27</v>
      </c>
      <c r="G411">
        <v>4.0999999999999996</v>
      </c>
      <c r="H411">
        <f>ROUND(Table1_145[[#This Row],[rating]],0)</f>
        <v>4</v>
      </c>
      <c r="I411">
        <v>18998</v>
      </c>
      <c r="J411">
        <v>284951002</v>
      </c>
    </row>
    <row r="412" spans="1:10" x14ac:dyDescent="0.4">
      <c r="A412" t="s">
        <v>3542</v>
      </c>
      <c r="B412" t="s">
        <v>13367</v>
      </c>
      <c r="C412" t="s">
        <v>13075</v>
      </c>
      <c r="D412">
        <v>34999</v>
      </c>
      <c r="E412" s="12">
        <v>38999</v>
      </c>
      <c r="F412">
        <v>0.1</v>
      </c>
      <c r="G412">
        <v>4.2</v>
      </c>
      <c r="H412">
        <f>ROUND(Table1_145[[#This Row],[rating]],0)</f>
        <v>4</v>
      </c>
      <c r="I412">
        <v>11029</v>
      </c>
      <c r="J412">
        <v>430119971</v>
      </c>
    </row>
    <row r="413" spans="1:10" x14ac:dyDescent="0.4">
      <c r="A413" t="s">
        <v>3552</v>
      </c>
      <c r="B413" t="s">
        <v>13341</v>
      </c>
      <c r="C413" t="s">
        <v>13075</v>
      </c>
      <c r="D413">
        <v>16999</v>
      </c>
      <c r="E413" s="12">
        <v>24999</v>
      </c>
      <c r="F413">
        <v>0.32</v>
      </c>
      <c r="G413">
        <v>4.0999999999999996</v>
      </c>
      <c r="H413">
        <f>ROUND(Table1_145[[#This Row],[rating]],0)</f>
        <v>4</v>
      </c>
      <c r="I413">
        <v>22318</v>
      </c>
      <c r="J413">
        <v>557927682</v>
      </c>
    </row>
    <row r="414" spans="1:10" x14ac:dyDescent="0.4">
      <c r="A414" t="s">
        <v>3554</v>
      </c>
      <c r="B414" t="s">
        <v>13164</v>
      </c>
      <c r="C414" t="s">
        <v>13075</v>
      </c>
      <c r="D414">
        <v>199</v>
      </c>
      <c r="E414" s="12">
        <v>499</v>
      </c>
      <c r="F414">
        <v>0.6</v>
      </c>
      <c r="G414">
        <v>4.0999999999999996</v>
      </c>
      <c r="H414">
        <f>ROUND(Table1_145[[#This Row],[rating]],0)</f>
        <v>4</v>
      </c>
      <c r="I414">
        <v>1786</v>
      </c>
      <c r="J414">
        <v>891214</v>
      </c>
    </row>
    <row r="415" spans="1:10" x14ac:dyDescent="0.4">
      <c r="A415" t="s">
        <v>3564</v>
      </c>
      <c r="B415" t="s">
        <v>13368</v>
      </c>
      <c r="C415" t="s">
        <v>13075</v>
      </c>
      <c r="D415">
        <v>999</v>
      </c>
      <c r="E415" s="12">
        <v>1599</v>
      </c>
      <c r="F415">
        <v>0.38</v>
      </c>
      <c r="G415">
        <v>4</v>
      </c>
      <c r="H415">
        <f>ROUND(Table1_145[[#This Row],[rating]],0)</f>
        <v>4</v>
      </c>
      <c r="I415">
        <v>7222</v>
      </c>
      <c r="J415">
        <v>11547978</v>
      </c>
    </row>
    <row r="416" spans="1:10" x14ac:dyDescent="0.4">
      <c r="A416" t="s">
        <v>3574</v>
      </c>
      <c r="B416" t="s">
        <v>13338</v>
      </c>
      <c r="C416" t="s">
        <v>13075</v>
      </c>
      <c r="D416">
        <v>1299</v>
      </c>
      <c r="E416" s="12">
        <v>1599</v>
      </c>
      <c r="F416">
        <v>0.19</v>
      </c>
      <c r="G416">
        <v>4</v>
      </c>
      <c r="H416">
        <f>ROUND(Table1_145[[#This Row],[rating]],0)</f>
        <v>4</v>
      </c>
      <c r="I416">
        <v>128311</v>
      </c>
      <c r="J416">
        <v>205169289</v>
      </c>
    </row>
    <row r="417" spans="1:10" x14ac:dyDescent="0.4">
      <c r="A417" t="s">
        <v>3578</v>
      </c>
      <c r="B417" t="s">
        <v>13342</v>
      </c>
      <c r="C417" t="s">
        <v>13075</v>
      </c>
      <c r="D417">
        <v>599</v>
      </c>
      <c r="E417" s="12">
        <v>1800</v>
      </c>
      <c r="F417">
        <v>0.67</v>
      </c>
      <c r="G417">
        <v>3.5</v>
      </c>
      <c r="H417">
        <f>ROUND(Table1_145[[#This Row],[rating]],0)</f>
        <v>4</v>
      </c>
      <c r="I417">
        <v>83996</v>
      </c>
      <c r="J417">
        <v>151192800</v>
      </c>
    </row>
    <row r="418" spans="1:10" x14ac:dyDescent="0.4">
      <c r="A418" t="s">
        <v>3588</v>
      </c>
      <c r="B418" t="s">
        <v>13364</v>
      </c>
      <c r="C418" t="s">
        <v>13075</v>
      </c>
      <c r="D418">
        <v>599</v>
      </c>
      <c r="E418" s="12">
        <v>1899</v>
      </c>
      <c r="F418">
        <v>0.68</v>
      </c>
      <c r="G418">
        <v>4.3</v>
      </c>
      <c r="H418">
        <f>ROUND(Table1_145[[#This Row],[rating]],0)</f>
        <v>4</v>
      </c>
      <c r="I418">
        <v>140036</v>
      </c>
      <c r="J418">
        <v>265928364</v>
      </c>
    </row>
    <row r="419" spans="1:10" x14ac:dyDescent="0.4">
      <c r="A419" t="s">
        <v>3592</v>
      </c>
      <c r="B419" t="s">
        <v>13368</v>
      </c>
      <c r="C419" t="s">
        <v>13075</v>
      </c>
      <c r="D419">
        <v>1799</v>
      </c>
      <c r="E419" s="12">
        <v>2499</v>
      </c>
      <c r="F419">
        <v>0.28000000000000003</v>
      </c>
      <c r="G419">
        <v>4.0999999999999996</v>
      </c>
      <c r="H419">
        <f>ROUND(Table1_145[[#This Row],[rating]],0)</f>
        <v>4</v>
      </c>
      <c r="I419">
        <v>18678</v>
      </c>
      <c r="J419">
        <v>46676322</v>
      </c>
    </row>
    <row r="420" spans="1:10" x14ac:dyDescent="0.4">
      <c r="A420" t="s">
        <v>76</v>
      </c>
      <c r="B420" t="s">
        <v>13166</v>
      </c>
      <c r="C420" t="s">
        <v>13076</v>
      </c>
      <c r="D420">
        <v>176.63</v>
      </c>
      <c r="E420" s="12">
        <v>499</v>
      </c>
      <c r="F420">
        <v>0.65</v>
      </c>
      <c r="G420">
        <v>4.0999999999999996</v>
      </c>
      <c r="H420">
        <f>ROUND(Table1_145[[#This Row],[rating]],0)</f>
        <v>4</v>
      </c>
      <c r="I420">
        <v>15189</v>
      </c>
      <c r="J420">
        <v>7579311</v>
      </c>
    </row>
    <row r="421" spans="1:10" x14ac:dyDescent="0.4">
      <c r="A421" t="s">
        <v>3603</v>
      </c>
      <c r="B421" t="s">
        <v>13341</v>
      </c>
      <c r="C421" t="s">
        <v>13075</v>
      </c>
      <c r="D421">
        <v>10999</v>
      </c>
      <c r="E421" s="12">
        <v>14999</v>
      </c>
      <c r="F421">
        <v>0.27</v>
      </c>
      <c r="G421">
        <v>4.0999999999999996</v>
      </c>
      <c r="H421">
        <f>ROUND(Table1_145[[#This Row],[rating]],0)</f>
        <v>4</v>
      </c>
      <c r="I421">
        <v>18998</v>
      </c>
      <c r="J421">
        <v>284951002</v>
      </c>
    </row>
    <row r="422" spans="1:10" x14ac:dyDescent="0.4">
      <c r="A422" t="s">
        <v>3607</v>
      </c>
      <c r="B422" t="s">
        <v>13362</v>
      </c>
      <c r="C422" t="s">
        <v>13075</v>
      </c>
      <c r="D422">
        <v>2999</v>
      </c>
      <c r="E422" s="12">
        <v>7990</v>
      </c>
      <c r="F422">
        <v>0.62</v>
      </c>
      <c r="G422">
        <v>4.0999999999999996</v>
      </c>
      <c r="H422">
        <f>ROUND(Table1_145[[#This Row],[rating]],0)</f>
        <v>4</v>
      </c>
      <c r="I422">
        <v>48449</v>
      </c>
      <c r="J422">
        <v>387107510</v>
      </c>
    </row>
    <row r="423" spans="1:10" x14ac:dyDescent="0.4">
      <c r="A423" t="s">
        <v>3616</v>
      </c>
      <c r="B423" t="s">
        <v>13329</v>
      </c>
      <c r="C423" t="s">
        <v>13075</v>
      </c>
      <c r="D423">
        <v>1999</v>
      </c>
      <c r="E423" s="12">
        <v>7990</v>
      </c>
      <c r="F423">
        <v>0.75</v>
      </c>
      <c r="G423">
        <v>3.8</v>
      </c>
      <c r="H423">
        <f>ROUND(Table1_145[[#This Row],[rating]],0)</f>
        <v>4</v>
      </c>
      <c r="I423">
        <v>17831</v>
      </c>
      <c r="J423">
        <v>142469690</v>
      </c>
    </row>
    <row r="424" spans="1:10" x14ac:dyDescent="0.4">
      <c r="A424" t="s">
        <v>86</v>
      </c>
      <c r="B424" t="s">
        <v>13169</v>
      </c>
      <c r="C424" t="s">
        <v>13076</v>
      </c>
      <c r="D424">
        <v>229</v>
      </c>
      <c r="E424" s="12">
        <v>299</v>
      </c>
      <c r="F424">
        <v>0.23</v>
      </c>
      <c r="G424">
        <v>4.3</v>
      </c>
      <c r="H424">
        <f>ROUND(Table1_145[[#This Row],[rating]],0)</f>
        <v>4</v>
      </c>
      <c r="I424">
        <v>30411</v>
      </c>
      <c r="J424">
        <v>9092889</v>
      </c>
    </row>
    <row r="425" spans="1:10" x14ac:dyDescent="0.4">
      <c r="A425" t="s">
        <v>107</v>
      </c>
      <c r="B425" t="s">
        <v>13164</v>
      </c>
      <c r="C425" t="s">
        <v>13076</v>
      </c>
      <c r="D425">
        <v>199</v>
      </c>
      <c r="E425" s="12">
        <v>299</v>
      </c>
      <c r="F425">
        <v>0.33</v>
      </c>
      <c r="G425">
        <v>4</v>
      </c>
      <c r="H425">
        <f>ROUND(Table1_145[[#This Row],[rating]],0)</f>
        <v>4</v>
      </c>
      <c r="I425">
        <v>43994</v>
      </c>
      <c r="J425">
        <v>13154206</v>
      </c>
    </row>
    <row r="426" spans="1:10" x14ac:dyDescent="0.4">
      <c r="A426" t="s">
        <v>3624</v>
      </c>
      <c r="B426" t="s">
        <v>13369</v>
      </c>
      <c r="C426" t="s">
        <v>13075</v>
      </c>
      <c r="D426">
        <v>649</v>
      </c>
      <c r="E426" s="12">
        <v>999</v>
      </c>
      <c r="F426">
        <v>0.35</v>
      </c>
      <c r="G426">
        <v>4.2</v>
      </c>
      <c r="H426">
        <f>ROUND(Table1_145[[#This Row],[rating]],0)</f>
        <v>4</v>
      </c>
      <c r="I426">
        <v>1315</v>
      </c>
      <c r="J426">
        <v>1313685</v>
      </c>
    </row>
    <row r="427" spans="1:10" x14ac:dyDescent="0.4">
      <c r="A427" t="s">
        <v>3634</v>
      </c>
      <c r="B427" t="s">
        <v>13341</v>
      </c>
      <c r="C427" t="s">
        <v>13075</v>
      </c>
      <c r="D427">
        <v>13999</v>
      </c>
      <c r="E427" s="12">
        <v>19499</v>
      </c>
      <c r="F427">
        <v>0.28000000000000003</v>
      </c>
      <c r="G427">
        <v>4.0999999999999996</v>
      </c>
      <c r="H427">
        <f>ROUND(Table1_145[[#This Row],[rating]],0)</f>
        <v>4</v>
      </c>
      <c r="I427">
        <v>18998</v>
      </c>
      <c r="J427">
        <v>370442002</v>
      </c>
    </row>
    <row r="428" spans="1:10" x14ac:dyDescent="0.4">
      <c r="A428" t="s">
        <v>3636</v>
      </c>
      <c r="B428" t="s">
        <v>13370</v>
      </c>
      <c r="C428" t="s">
        <v>13075</v>
      </c>
      <c r="D428">
        <v>119</v>
      </c>
      <c r="E428" s="12">
        <v>299</v>
      </c>
      <c r="F428">
        <v>0.6</v>
      </c>
      <c r="G428">
        <v>4.0999999999999996</v>
      </c>
      <c r="H428">
        <f>ROUND(Table1_145[[#This Row],[rating]],0)</f>
        <v>4</v>
      </c>
      <c r="I428">
        <v>5999</v>
      </c>
      <c r="J428">
        <v>1793701</v>
      </c>
    </row>
    <row r="429" spans="1:10" x14ac:dyDescent="0.4">
      <c r="A429" t="s">
        <v>3647</v>
      </c>
      <c r="B429" t="s">
        <v>13359</v>
      </c>
      <c r="C429" t="s">
        <v>13075</v>
      </c>
      <c r="D429">
        <v>12999</v>
      </c>
      <c r="E429" s="12">
        <v>17999</v>
      </c>
      <c r="F429">
        <v>0.28000000000000003</v>
      </c>
      <c r="G429">
        <v>4.0999999999999996</v>
      </c>
      <c r="H429">
        <f>ROUND(Table1_145[[#This Row],[rating]],0)</f>
        <v>4</v>
      </c>
      <c r="I429">
        <v>50772</v>
      </c>
      <c r="J429">
        <v>913845228</v>
      </c>
    </row>
    <row r="430" spans="1:10" x14ac:dyDescent="0.4">
      <c r="A430" t="s">
        <v>112</v>
      </c>
      <c r="B430" t="s">
        <v>13167</v>
      </c>
      <c r="C430" t="s">
        <v>13076</v>
      </c>
      <c r="D430">
        <v>154</v>
      </c>
      <c r="E430" s="12">
        <v>339</v>
      </c>
      <c r="F430">
        <v>0.55000000000000004</v>
      </c>
      <c r="G430">
        <v>4.3</v>
      </c>
      <c r="H430">
        <f>ROUND(Table1_145[[#This Row],[rating]],0)</f>
        <v>4</v>
      </c>
      <c r="I430">
        <v>13391</v>
      </c>
      <c r="J430">
        <v>4539549</v>
      </c>
    </row>
    <row r="431" spans="1:10" x14ac:dyDescent="0.4">
      <c r="A431" t="s">
        <v>3658</v>
      </c>
      <c r="B431" t="s">
        <v>13359</v>
      </c>
      <c r="C431" t="s">
        <v>13075</v>
      </c>
      <c r="D431">
        <v>20999</v>
      </c>
      <c r="E431" s="12">
        <v>26999</v>
      </c>
      <c r="F431">
        <v>0.22</v>
      </c>
      <c r="G431">
        <v>3.9</v>
      </c>
      <c r="H431">
        <f>ROUND(Table1_145[[#This Row],[rating]],0)</f>
        <v>4</v>
      </c>
      <c r="I431">
        <v>25824</v>
      </c>
      <c r="J431">
        <v>697222176</v>
      </c>
    </row>
    <row r="432" spans="1:10" x14ac:dyDescent="0.4">
      <c r="A432" t="s">
        <v>3663</v>
      </c>
      <c r="B432" t="s">
        <v>13371</v>
      </c>
      <c r="C432" t="s">
        <v>13075</v>
      </c>
      <c r="D432">
        <v>249</v>
      </c>
      <c r="E432" s="12">
        <v>649</v>
      </c>
      <c r="F432">
        <v>0.62</v>
      </c>
      <c r="G432">
        <v>4</v>
      </c>
      <c r="H432">
        <f>ROUND(Table1_145[[#This Row],[rating]],0)</f>
        <v>4</v>
      </c>
      <c r="I432">
        <v>14404</v>
      </c>
      <c r="J432">
        <v>9348196</v>
      </c>
    </row>
    <row r="433" spans="1:10" x14ac:dyDescent="0.4">
      <c r="A433" t="s">
        <v>3673</v>
      </c>
      <c r="B433" t="s">
        <v>13372</v>
      </c>
      <c r="C433" t="s">
        <v>13075</v>
      </c>
      <c r="D433">
        <v>99</v>
      </c>
      <c r="E433" s="12">
        <v>171</v>
      </c>
      <c r="F433">
        <v>0.42</v>
      </c>
      <c r="G433">
        <v>4.5</v>
      </c>
      <c r="H433">
        <f>ROUND(Table1_145[[#This Row],[rating]],0)</f>
        <v>5</v>
      </c>
      <c r="I433">
        <v>11339</v>
      </c>
      <c r="J433">
        <v>1938969</v>
      </c>
    </row>
    <row r="434" spans="1:10" x14ac:dyDescent="0.4">
      <c r="A434" t="s">
        <v>3683</v>
      </c>
      <c r="B434" t="s">
        <v>13191</v>
      </c>
      <c r="C434" t="s">
        <v>13075</v>
      </c>
      <c r="D434">
        <v>489</v>
      </c>
      <c r="E434" s="12">
        <v>1999</v>
      </c>
      <c r="F434">
        <v>0.76</v>
      </c>
      <c r="G434">
        <v>4</v>
      </c>
      <c r="H434">
        <f>ROUND(Table1_145[[#This Row],[rating]],0)</f>
        <v>4</v>
      </c>
      <c r="I434">
        <v>3626</v>
      </c>
      <c r="J434">
        <v>7248374</v>
      </c>
    </row>
    <row r="435" spans="1:10" x14ac:dyDescent="0.4">
      <c r="A435" t="s">
        <v>3693</v>
      </c>
      <c r="B435" t="s">
        <v>13373</v>
      </c>
      <c r="C435" t="s">
        <v>13075</v>
      </c>
      <c r="D435">
        <v>369</v>
      </c>
      <c r="E435" s="12">
        <v>1600</v>
      </c>
      <c r="F435">
        <v>0.77</v>
      </c>
      <c r="G435">
        <v>4</v>
      </c>
      <c r="H435">
        <f>ROUND(Table1_145[[#This Row],[rating]],0)</f>
        <v>4</v>
      </c>
      <c r="I435">
        <v>32625</v>
      </c>
      <c r="J435">
        <v>52200000</v>
      </c>
    </row>
    <row r="436" spans="1:10" x14ac:dyDescent="0.4">
      <c r="A436" t="s">
        <v>3703</v>
      </c>
      <c r="B436" t="s">
        <v>13365</v>
      </c>
      <c r="C436" t="s">
        <v>13075</v>
      </c>
      <c r="D436">
        <v>15499</v>
      </c>
      <c r="E436" s="12">
        <v>20999</v>
      </c>
      <c r="F436">
        <v>0.26</v>
      </c>
      <c r="G436">
        <v>4.0999999999999996</v>
      </c>
      <c r="H436">
        <f>ROUND(Table1_145[[#This Row],[rating]],0)</f>
        <v>4</v>
      </c>
      <c r="I436">
        <v>19252</v>
      </c>
      <c r="J436">
        <v>404272748</v>
      </c>
    </row>
    <row r="437" spans="1:10" x14ac:dyDescent="0.4">
      <c r="A437" t="s">
        <v>3707</v>
      </c>
      <c r="B437" t="s">
        <v>13354</v>
      </c>
      <c r="C437" t="s">
        <v>13075</v>
      </c>
      <c r="D437">
        <v>15499</v>
      </c>
      <c r="E437" s="12">
        <v>18999</v>
      </c>
      <c r="F437">
        <v>0.18</v>
      </c>
      <c r="G437">
        <v>4.0999999999999996</v>
      </c>
      <c r="H437">
        <f>ROUND(Table1_145[[#This Row],[rating]],0)</f>
        <v>4</v>
      </c>
      <c r="I437">
        <v>19252</v>
      </c>
      <c r="J437">
        <v>365768748</v>
      </c>
    </row>
    <row r="438" spans="1:10" x14ac:dyDescent="0.4">
      <c r="A438" t="s">
        <v>3711</v>
      </c>
      <c r="B438" t="s">
        <v>13359</v>
      </c>
      <c r="C438" t="s">
        <v>13075</v>
      </c>
      <c r="D438">
        <v>22999</v>
      </c>
      <c r="E438" s="12">
        <v>28999</v>
      </c>
      <c r="F438">
        <v>0.21</v>
      </c>
      <c r="G438">
        <v>3.9</v>
      </c>
      <c r="H438">
        <f>ROUND(Table1_145[[#This Row],[rating]],0)</f>
        <v>4</v>
      </c>
      <c r="I438">
        <v>25824</v>
      </c>
      <c r="J438">
        <v>748870176</v>
      </c>
    </row>
    <row r="439" spans="1:10" x14ac:dyDescent="0.4">
      <c r="A439" t="s">
        <v>3715</v>
      </c>
      <c r="B439" t="s">
        <v>13344</v>
      </c>
      <c r="C439" t="s">
        <v>13075</v>
      </c>
      <c r="D439">
        <v>599</v>
      </c>
      <c r="E439" s="12">
        <v>1490</v>
      </c>
      <c r="F439">
        <v>0.6</v>
      </c>
      <c r="G439">
        <v>4.0999999999999996</v>
      </c>
      <c r="H439">
        <f>ROUND(Table1_145[[#This Row],[rating]],0)</f>
        <v>4</v>
      </c>
      <c r="I439">
        <v>161679</v>
      </c>
      <c r="J439">
        <v>240901710</v>
      </c>
    </row>
    <row r="440" spans="1:10" x14ac:dyDescent="0.4">
      <c r="A440" t="s">
        <v>3725</v>
      </c>
      <c r="B440" t="s">
        <v>13205</v>
      </c>
      <c r="C440" t="s">
        <v>13075</v>
      </c>
      <c r="D440">
        <v>134</v>
      </c>
      <c r="E440" s="12">
        <v>699</v>
      </c>
      <c r="F440">
        <v>0.81</v>
      </c>
      <c r="G440">
        <v>4.0999999999999996</v>
      </c>
      <c r="H440">
        <f>ROUND(Table1_145[[#This Row],[rating]],0)</f>
        <v>4</v>
      </c>
      <c r="I440">
        <v>16685</v>
      </c>
      <c r="J440">
        <v>11662815</v>
      </c>
    </row>
    <row r="441" spans="1:10" x14ac:dyDescent="0.4">
      <c r="A441" t="s">
        <v>3735</v>
      </c>
      <c r="B441" t="s">
        <v>13374</v>
      </c>
      <c r="C441" t="s">
        <v>13075</v>
      </c>
      <c r="D441">
        <v>7499</v>
      </c>
      <c r="E441" s="12">
        <v>7999</v>
      </c>
      <c r="F441">
        <v>0.06</v>
      </c>
      <c r="G441">
        <v>4</v>
      </c>
      <c r="H441">
        <f>ROUND(Table1_145[[#This Row],[rating]],0)</f>
        <v>4</v>
      </c>
      <c r="I441">
        <v>30907</v>
      </c>
      <c r="J441">
        <v>247225093</v>
      </c>
    </row>
    <row r="442" spans="1:10" x14ac:dyDescent="0.4">
      <c r="A442" t="s">
        <v>3745</v>
      </c>
      <c r="B442" t="s">
        <v>13330</v>
      </c>
      <c r="C442" t="s">
        <v>13075</v>
      </c>
      <c r="D442">
        <v>1149</v>
      </c>
      <c r="E442" s="12">
        <v>2199</v>
      </c>
      <c r="F442">
        <v>0.48</v>
      </c>
      <c r="G442">
        <v>4.3</v>
      </c>
      <c r="H442">
        <f>ROUND(Table1_145[[#This Row],[rating]],0)</f>
        <v>4</v>
      </c>
      <c r="I442">
        <v>178912</v>
      </c>
      <c r="J442">
        <v>393427488</v>
      </c>
    </row>
    <row r="443" spans="1:10" x14ac:dyDescent="0.4">
      <c r="A443" t="s">
        <v>3750</v>
      </c>
      <c r="B443" t="s">
        <v>13338</v>
      </c>
      <c r="C443" t="s">
        <v>13075</v>
      </c>
      <c r="D443">
        <v>1324</v>
      </c>
      <c r="E443" s="12">
        <v>1699</v>
      </c>
      <c r="F443">
        <v>0.22</v>
      </c>
      <c r="G443">
        <v>4</v>
      </c>
      <c r="H443">
        <f>ROUND(Table1_145[[#This Row],[rating]],0)</f>
        <v>4</v>
      </c>
      <c r="I443">
        <v>128311</v>
      </c>
      <c r="J443">
        <v>218000389</v>
      </c>
    </row>
    <row r="444" spans="1:10" x14ac:dyDescent="0.4">
      <c r="A444" t="s">
        <v>3755</v>
      </c>
      <c r="B444" t="s">
        <v>13365</v>
      </c>
      <c r="C444" t="s">
        <v>13075</v>
      </c>
      <c r="D444">
        <v>13999</v>
      </c>
      <c r="E444" s="12">
        <v>19999</v>
      </c>
      <c r="F444">
        <v>0.3</v>
      </c>
      <c r="G444">
        <v>4.0999999999999996</v>
      </c>
      <c r="H444">
        <f>ROUND(Table1_145[[#This Row],[rating]],0)</f>
        <v>4</v>
      </c>
      <c r="I444">
        <v>19252</v>
      </c>
      <c r="J444">
        <v>385020748</v>
      </c>
    </row>
    <row r="445" spans="1:10" x14ac:dyDescent="0.4">
      <c r="A445" t="s">
        <v>122</v>
      </c>
      <c r="B445" t="s">
        <v>13166</v>
      </c>
      <c r="C445" t="s">
        <v>13076</v>
      </c>
      <c r="D445">
        <v>299</v>
      </c>
      <c r="E445" s="12">
        <v>799</v>
      </c>
      <c r="F445">
        <v>0.63</v>
      </c>
      <c r="G445">
        <v>4.2</v>
      </c>
      <c r="H445">
        <f>ROUND(Table1_145[[#This Row],[rating]],0)</f>
        <v>4</v>
      </c>
      <c r="I445">
        <v>94364</v>
      </c>
      <c r="J445">
        <v>75396836</v>
      </c>
    </row>
    <row r="446" spans="1:10" x14ac:dyDescent="0.4">
      <c r="A446" t="s">
        <v>3761</v>
      </c>
      <c r="B446" t="s">
        <v>13368</v>
      </c>
      <c r="C446" t="s">
        <v>13075</v>
      </c>
      <c r="D446">
        <v>999</v>
      </c>
      <c r="E446" s="12">
        <v>1599</v>
      </c>
      <c r="F446">
        <v>0.38</v>
      </c>
      <c r="G446">
        <v>4</v>
      </c>
      <c r="H446">
        <f>ROUND(Table1_145[[#This Row],[rating]],0)</f>
        <v>4</v>
      </c>
      <c r="I446">
        <v>7222</v>
      </c>
      <c r="J446">
        <v>11547978</v>
      </c>
    </row>
    <row r="447" spans="1:10" x14ac:dyDescent="0.4">
      <c r="A447" t="s">
        <v>3766</v>
      </c>
      <c r="B447" t="s">
        <v>13341</v>
      </c>
      <c r="C447" t="s">
        <v>13075</v>
      </c>
      <c r="D447">
        <v>12999</v>
      </c>
      <c r="E447" s="12">
        <v>17999</v>
      </c>
      <c r="F447">
        <v>0.28000000000000003</v>
      </c>
      <c r="G447">
        <v>4.0999999999999996</v>
      </c>
      <c r="H447">
        <f>ROUND(Table1_145[[#This Row],[rating]],0)</f>
        <v>4</v>
      </c>
      <c r="I447">
        <v>18998</v>
      </c>
      <c r="J447">
        <v>341945002</v>
      </c>
    </row>
    <row r="448" spans="1:10" x14ac:dyDescent="0.4">
      <c r="A448" t="s">
        <v>3770</v>
      </c>
      <c r="B448" t="s">
        <v>13375</v>
      </c>
      <c r="C448" t="s">
        <v>13075</v>
      </c>
      <c r="D448">
        <v>15490</v>
      </c>
      <c r="E448" s="12">
        <v>20990</v>
      </c>
      <c r="F448">
        <v>0.26</v>
      </c>
      <c r="G448">
        <v>4.2</v>
      </c>
      <c r="H448">
        <f>ROUND(Table1_145[[#This Row],[rating]],0)</f>
        <v>4</v>
      </c>
      <c r="I448">
        <v>32916</v>
      </c>
      <c r="J448">
        <v>690906840</v>
      </c>
    </row>
    <row r="449" spans="1:10" x14ac:dyDescent="0.4">
      <c r="A449" t="s">
        <v>3775</v>
      </c>
      <c r="B449" t="s">
        <v>13376</v>
      </c>
      <c r="C449" t="s">
        <v>13075</v>
      </c>
      <c r="D449">
        <v>999</v>
      </c>
      <c r="E449" s="12">
        <v>2899</v>
      </c>
      <c r="F449">
        <v>0.66</v>
      </c>
      <c r="G449">
        <v>4.5999999999999996</v>
      </c>
      <c r="H449">
        <f>ROUND(Table1_145[[#This Row],[rating]],0)</f>
        <v>5</v>
      </c>
      <c r="I449">
        <v>26603</v>
      </c>
      <c r="J449">
        <v>77122097</v>
      </c>
    </row>
    <row r="450" spans="1:10" x14ac:dyDescent="0.4">
      <c r="A450" t="s">
        <v>3786</v>
      </c>
      <c r="B450" t="s">
        <v>13377</v>
      </c>
      <c r="C450" t="s">
        <v>13075</v>
      </c>
      <c r="D450">
        <v>1599</v>
      </c>
      <c r="E450" s="12">
        <v>4999</v>
      </c>
      <c r="F450">
        <v>0.68</v>
      </c>
      <c r="G450">
        <v>4</v>
      </c>
      <c r="H450">
        <f>ROUND(Table1_145[[#This Row],[rating]],0)</f>
        <v>4</v>
      </c>
      <c r="I450">
        <v>67950</v>
      </c>
      <c r="J450">
        <v>339682050</v>
      </c>
    </row>
    <row r="451" spans="1:10" x14ac:dyDescent="0.4">
      <c r="A451" t="s">
        <v>3796</v>
      </c>
      <c r="B451" t="s">
        <v>13338</v>
      </c>
      <c r="C451" t="s">
        <v>13075</v>
      </c>
      <c r="D451">
        <v>1324</v>
      </c>
      <c r="E451" s="12">
        <v>1699</v>
      </c>
      <c r="F451">
        <v>0.22</v>
      </c>
      <c r="G451">
        <v>4</v>
      </c>
      <c r="H451">
        <f>ROUND(Table1_145[[#This Row],[rating]],0)</f>
        <v>4</v>
      </c>
      <c r="I451">
        <v>128311</v>
      </c>
      <c r="J451">
        <v>218000389</v>
      </c>
    </row>
    <row r="452" spans="1:10" x14ac:dyDescent="0.4">
      <c r="A452" t="s">
        <v>3799</v>
      </c>
      <c r="B452" t="s">
        <v>13378</v>
      </c>
      <c r="C452" t="s">
        <v>13075</v>
      </c>
      <c r="D452">
        <v>20999</v>
      </c>
      <c r="E452" s="12">
        <v>29990</v>
      </c>
      <c r="F452">
        <v>0.3</v>
      </c>
      <c r="G452">
        <v>4.3</v>
      </c>
      <c r="H452">
        <f>ROUND(Table1_145[[#This Row],[rating]],0)</f>
        <v>4</v>
      </c>
      <c r="I452">
        <v>9499</v>
      </c>
      <c r="J452">
        <v>284875010</v>
      </c>
    </row>
    <row r="453" spans="1:10" x14ac:dyDescent="0.4">
      <c r="A453" t="s">
        <v>3809</v>
      </c>
      <c r="B453" t="s">
        <v>13169</v>
      </c>
      <c r="C453" t="s">
        <v>13075</v>
      </c>
      <c r="D453">
        <v>999</v>
      </c>
      <c r="E453" s="12">
        <v>1999</v>
      </c>
      <c r="F453">
        <v>0.5</v>
      </c>
      <c r="G453">
        <v>4.3</v>
      </c>
      <c r="H453">
        <f>ROUND(Table1_145[[#This Row],[rating]],0)</f>
        <v>4</v>
      </c>
      <c r="I453">
        <v>1777</v>
      </c>
      <c r="J453">
        <v>3552223</v>
      </c>
    </row>
    <row r="454" spans="1:10" x14ac:dyDescent="0.4">
      <c r="A454" t="s">
        <v>3819</v>
      </c>
      <c r="B454" t="s">
        <v>13379</v>
      </c>
      <c r="C454" t="s">
        <v>13075</v>
      </c>
      <c r="D454">
        <v>12490</v>
      </c>
      <c r="E454" s="12">
        <v>15990</v>
      </c>
      <c r="F454">
        <v>0.22</v>
      </c>
      <c r="G454">
        <v>4.2</v>
      </c>
      <c r="H454">
        <f>ROUND(Table1_145[[#This Row],[rating]],0)</f>
        <v>4</v>
      </c>
      <c r="I454">
        <v>58506</v>
      </c>
      <c r="J454">
        <v>935510940</v>
      </c>
    </row>
    <row r="455" spans="1:10" x14ac:dyDescent="0.4">
      <c r="A455" t="s">
        <v>3829</v>
      </c>
      <c r="B455" t="s">
        <v>13349</v>
      </c>
      <c r="C455" t="s">
        <v>13075</v>
      </c>
      <c r="D455">
        <v>17999</v>
      </c>
      <c r="E455" s="12">
        <v>21990</v>
      </c>
      <c r="F455">
        <v>0.18</v>
      </c>
      <c r="G455">
        <v>4</v>
      </c>
      <c r="H455">
        <f>ROUND(Table1_145[[#This Row],[rating]],0)</f>
        <v>4</v>
      </c>
      <c r="I455">
        <v>21350</v>
      </c>
      <c r="J455">
        <v>469486500</v>
      </c>
    </row>
    <row r="456" spans="1:10" x14ac:dyDescent="0.4">
      <c r="A456" t="s">
        <v>138</v>
      </c>
      <c r="B456" t="s">
        <v>13167</v>
      </c>
      <c r="C456" t="s">
        <v>13076</v>
      </c>
      <c r="D456">
        <v>350</v>
      </c>
      <c r="E456" s="12">
        <v>899</v>
      </c>
      <c r="F456">
        <v>0.61</v>
      </c>
      <c r="G456">
        <v>4.2</v>
      </c>
      <c r="H456">
        <f>ROUND(Table1_145[[#This Row],[rating]],0)</f>
        <v>4</v>
      </c>
      <c r="I456">
        <v>2263</v>
      </c>
      <c r="J456">
        <v>2034437</v>
      </c>
    </row>
    <row r="457" spans="1:10" x14ac:dyDescent="0.4">
      <c r="A457" t="s">
        <v>3835</v>
      </c>
      <c r="B457" t="s">
        <v>13380</v>
      </c>
      <c r="C457" t="s">
        <v>13075</v>
      </c>
      <c r="D457">
        <v>1399</v>
      </c>
      <c r="E457" s="12">
        <v>1630</v>
      </c>
      <c r="F457">
        <v>0.14000000000000001</v>
      </c>
      <c r="G457">
        <v>4</v>
      </c>
      <c r="H457">
        <f>ROUND(Table1_145[[#This Row],[rating]],0)</f>
        <v>4</v>
      </c>
      <c r="I457">
        <v>9378</v>
      </c>
      <c r="J457">
        <v>15286140</v>
      </c>
    </row>
    <row r="458" spans="1:10" x14ac:dyDescent="0.4">
      <c r="A458" t="s">
        <v>148</v>
      </c>
      <c r="B458" t="s">
        <v>13167</v>
      </c>
      <c r="C458" t="s">
        <v>13076</v>
      </c>
      <c r="D458">
        <v>159</v>
      </c>
      <c r="E458" s="12">
        <v>399</v>
      </c>
      <c r="F458">
        <v>0.6</v>
      </c>
      <c r="G458">
        <v>4.0999999999999996</v>
      </c>
      <c r="H458">
        <f>ROUND(Table1_145[[#This Row],[rating]],0)</f>
        <v>4</v>
      </c>
      <c r="I458">
        <v>4768</v>
      </c>
      <c r="J458">
        <v>1902432</v>
      </c>
    </row>
    <row r="459" spans="1:10" x14ac:dyDescent="0.4">
      <c r="A459" t="s">
        <v>3847</v>
      </c>
      <c r="B459" t="s">
        <v>13339</v>
      </c>
      <c r="C459" t="s">
        <v>13075</v>
      </c>
      <c r="D459">
        <v>1499</v>
      </c>
      <c r="E459" s="12">
        <v>6990</v>
      </c>
      <c r="F459">
        <v>0.79</v>
      </c>
      <c r="G459">
        <v>3.9</v>
      </c>
      <c r="H459">
        <f>ROUND(Table1_145[[#This Row],[rating]],0)</f>
        <v>4</v>
      </c>
      <c r="I459">
        <v>21796</v>
      </c>
      <c r="J459">
        <v>152354040</v>
      </c>
    </row>
    <row r="460" spans="1:10" x14ac:dyDescent="0.4">
      <c r="A460" t="s">
        <v>3851</v>
      </c>
      <c r="B460" t="s">
        <v>13329</v>
      </c>
      <c r="C460" t="s">
        <v>13075</v>
      </c>
      <c r="D460">
        <v>1999</v>
      </c>
      <c r="E460" s="12">
        <v>7990</v>
      </c>
      <c r="F460">
        <v>0.75</v>
      </c>
      <c r="G460">
        <v>3.8</v>
      </c>
      <c r="H460">
        <f>ROUND(Table1_145[[#This Row],[rating]],0)</f>
        <v>4</v>
      </c>
      <c r="I460">
        <v>17833</v>
      </c>
      <c r="J460">
        <v>142485670</v>
      </c>
    </row>
    <row r="461" spans="1:10" x14ac:dyDescent="0.4">
      <c r="A461" t="s">
        <v>3855</v>
      </c>
      <c r="B461" t="s">
        <v>13376</v>
      </c>
      <c r="C461" t="s">
        <v>13075</v>
      </c>
      <c r="D461">
        <v>999</v>
      </c>
      <c r="E461" s="12">
        <v>2899</v>
      </c>
      <c r="F461">
        <v>0.66</v>
      </c>
      <c r="G461">
        <v>4.7</v>
      </c>
      <c r="H461">
        <f>ROUND(Table1_145[[#This Row],[rating]],0)</f>
        <v>5</v>
      </c>
      <c r="I461">
        <v>7779</v>
      </c>
      <c r="J461">
        <v>22551321</v>
      </c>
    </row>
    <row r="462" spans="1:10" x14ac:dyDescent="0.4">
      <c r="A462" t="s">
        <v>3865</v>
      </c>
      <c r="B462" t="s">
        <v>13381</v>
      </c>
      <c r="C462" t="s">
        <v>13075</v>
      </c>
      <c r="D462">
        <v>2099</v>
      </c>
      <c r="E462" s="12">
        <v>5999</v>
      </c>
      <c r="F462">
        <v>0.65</v>
      </c>
      <c r="G462">
        <v>4.3</v>
      </c>
      <c r="H462">
        <f>ROUND(Table1_145[[#This Row],[rating]],0)</f>
        <v>4</v>
      </c>
      <c r="I462">
        <v>17129</v>
      </c>
      <c r="J462">
        <v>102756871</v>
      </c>
    </row>
    <row r="463" spans="1:10" x14ac:dyDescent="0.4">
      <c r="A463" t="s">
        <v>3876</v>
      </c>
      <c r="B463" t="s">
        <v>13205</v>
      </c>
      <c r="C463" t="s">
        <v>13075</v>
      </c>
      <c r="D463">
        <v>337</v>
      </c>
      <c r="E463" s="12">
        <v>699</v>
      </c>
      <c r="F463">
        <v>0.52</v>
      </c>
      <c r="G463">
        <v>4.2</v>
      </c>
      <c r="H463">
        <f>ROUND(Table1_145[[#This Row],[rating]],0)</f>
        <v>4</v>
      </c>
      <c r="I463">
        <v>4969</v>
      </c>
      <c r="J463">
        <v>3473331</v>
      </c>
    </row>
    <row r="464" spans="1:10" x14ac:dyDescent="0.4">
      <c r="A464" t="s">
        <v>3886</v>
      </c>
      <c r="B464" t="s">
        <v>13382</v>
      </c>
      <c r="C464" t="s">
        <v>13075</v>
      </c>
      <c r="D464">
        <v>2999</v>
      </c>
      <c r="E464" s="12">
        <v>7990</v>
      </c>
      <c r="F464">
        <v>0.62</v>
      </c>
      <c r="G464">
        <v>4.0999999999999996</v>
      </c>
      <c r="H464">
        <f>ROUND(Table1_145[[#This Row],[rating]],0)</f>
        <v>4</v>
      </c>
      <c r="I464">
        <v>154</v>
      </c>
      <c r="J464">
        <v>1230460</v>
      </c>
    </row>
    <row r="465" spans="1:10" x14ac:dyDescent="0.4">
      <c r="A465" t="s">
        <v>3895</v>
      </c>
      <c r="B465" t="s">
        <v>13383</v>
      </c>
      <c r="C465" t="s">
        <v>13075</v>
      </c>
      <c r="D465">
        <v>1299</v>
      </c>
      <c r="E465" s="12">
        <v>5999</v>
      </c>
      <c r="F465">
        <v>0.78</v>
      </c>
      <c r="G465">
        <v>3.3</v>
      </c>
      <c r="H465">
        <f>ROUND(Table1_145[[#This Row],[rating]],0)</f>
        <v>3</v>
      </c>
      <c r="I465">
        <v>4415</v>
      </c>
      <c r="J465">
        <v>26485585</v>
      </c>
    </row>
    <row r="466" spans="1:10" x14ac:dyDescent="0.4">
      <c r="A466" t="s">
        <v>157</v>
      </c>
      <c r="B466" t="s">
        <v>13172</v>
      </c>
      <c r="C466" t="s">
        <v>13076</v>
      </c>
      <c r="D466">
        <v>349</v>
      </c>
      <c r="E466" s="12">
        <v>399</v>
      </c>
      <c r="F466">
        <v>0.13</v>
      </c>
      <c r="G466">
        <v>4.4000000000000004</v>
      </c>
      <c r="H466">
        <f>ROUND(Table1_145[[#This Row],[rating]],0)</f>
        <v>4</v>
      </c>
      <c r="I466">
        <v>18757</v>
      </c>
      <c r="J466">
        <v>7484043</v>
      </c>
    </row>
    <row r="467" spans="1:10" x14ac:dyDescent="0.4">
      <c r="A467" t="s">
        <v>3908</v>
      </c>
      <c r="B467" t="s">
        <v>13384</v>
      </c>
      <c r="C467" t="s">
        <v>13075</v>
      </c>
      <c r="D467">
        <v>16499</v>
      </c>
      <c r="E467" s="12">
        <v>20990</v>
      </c>
      <c r="F467">
        <v>0.21</v>
      </c>
      <c r="G467">
        <v>4</v>
      </c>
      <c r="H467">
        <f>ROUND(Table1_145[[#This Row],[rating]],0)</f>
        <v>4</v>
      </c>
      <c r="I467">
        <v>21350</v>
      </c>
      <c r="J467">
        <v>448136500</v>
      </c>
    </row>
    <row r="468" spans="1:10" x14ac:dyDescent="0.4">
      <c r="A468" t="s">
        <v>3912</v>
      </c>
      <c r="B468" t="s">
        <v>13385</v>
      </c>
      <c r="C468" t="s">
        <v>13075</v>
      </c>
      <c r="D468">
        <v>499</v>
      </c>
      <c r="E468" s="12">
        <v>499</v>
      </c>
      <c r="F468">
        <v>0</v>
      </c>
      <c r="G468">
        <v>4.2</v>
      </c>
      <c r="H468">
        <f>ROUND(Table1_145[[#This Row],[rating]],0)</f>
        <v>4</v>
      </c>
      <c r="I468">
        <v>31539</v>
      </c>
      <c r="J468">
        <v>15737961</v>
      </c>
    </row>
    <row r="469" spans="1:10" x14ac:dyDescent="0.4">
      <c r="A469" t="s">
        <v>203</v>
      </c>
      <c r="B469" t="s">
        <v>13175</v>
      </c>
      <c r="C469" t="s">
        <v>13076</v>
      </c>
      <c r="D469">
        <v>970</v>
      </c>
      <c r="E469" s="12">
        <v>1799</v>
      </c>
      <c r="F469">
        <v>0.46</v>
      </c>
      <c r="G469">
        <v>4.5</v>
      </c>
      <c r="H469">
        <f>ROUND(Table1_145[[#This Row],[rating]],0)</f>
        <v>5</v>
      </c>
      <c r="I469">
        <v>815</v>
      </c>
      <c r="J469">
        <v>1466185</v>
      </c>
    </row>
    <row r="470" spans="1:10" x14ac:dyDescent="0.4">
      <c r="A470" t="s">
        <v>3924</v>
      </c>
      <c r="B470" t="s">
        <v>13376</v>
      </c>
      <c r="C470" t="s">
        <v>13075</v>
      </c>
      <c r="D470">
        <v>999</v>
      </c>
      <c r="E470" s="12">
        <v>2899</v>
      </c>
      <c r="F470">
        <v>0.66</v>
      </c>
      <c r="G470">
        <v>4.5999999999999996</v>
      </c>
      <c r="H470">
        <f>ROUND(Table1_145[[#This Row],[rating]],0)</f>
        <v>5</v>
      </c>
      <c r="I470">
        <v>6129</v>
      </c>
      <c r="J470">
        <v>17767971</v>
      </c>
    </row>
    <row r="471" spans="1:10" x14ac:dyDescent="0.4">
      <c r="A471" t="s">
        <v>3933</v>
      </c>
      <c r="B471" t="s">
        <v>13341</v>
      </c>
      <c r="C471" t="s">
        <v>13075</v>
      </c>
      <c r="D471">
        <v>10499</v>
      </c>
      <c r="E471" s="12">
        <v>13499</v>
      </c>
      <c r="F471">
        <v>0.22</v>
      </c>
      <c r="G471">
        <v>4.2</v>
      </c>
      <c r="H471">
        <f>ROUND(Table1_145[[#This Row],[rating]],0)</f>
        <v>4</v>
      </c>
      <c r="I471">
        <v>284</v>
      </c>
      <c r="J471">
        <v>3833716</v>
      </c>
    </row>
    <row r="472" spans="1:10" x14ac:dyDescent="0.4">
      <c r="A472" t="s">
        <v>178</v>
      </c>
      <c r="B472" t="s">
        <v>13164</v>
      </c>
      <c r="C472" t="s">
        <v>13076</v>
      </c>
      <c r="D472">
        <v>249</v>
      </c>
      <c r="E472" s="12">
        <v>399</v>
      </c>
      <c r="F472">
        <v>0.38</v>
      </c>
      <c r="G472">
        <v>4</v>
      </c>
      <c r="H472">
        <f>ROUND(Table1_145[[#This Row],[rating]],0)</f>
        <v>4</v>
      </c>
      <c r="I472">
        <v>43994</v>
      </c>
      <c r="J472">
        <v>17553606</v>
      </c>
    </row>
    <row r="473" spans="1:10" x14ac:dyDescent="0.4">
      <c r="A473" t="s">
        <v>3938</v>
      </c>
      <c r="B473" t="s">
        <v>13386</v>
      </c>
      <c r="C473" t="s">
        <v>13075</v>
      </c>
      <c r="D473">
        <v>251</v>
      </c>
      <c r="E473" s="12">
        <v>999</v>
      </c>
      <c r="F473">
        <v>0.75</v>
      </c>
      <c r="G473">
        <v>3.7</v>
      </c>
      <c r="H473">
        <f>ROUND(Table1_145[[#This Row],[rating]],0)</f>
        <v>4</v>
      </c>
      <c r="I473">
        <v>3234</v>
      </c>
      <c r="J473">
        <v>3230766</v>
      </c>
    </row>
    <row r="474" spans="1:10" x14ac:dyDescent="0.4">
      <c r="A474" t="s">
        <v>183</v>
      </c>
      <c r="B474" t="s">
        <v>13166</v>
      </c>
      <c r="C474" t="s">
        <v>13076</v>
      </c>
      <c r="D474">
        <v>199</v>
      </c>
      <c r="E474" s="12">
        <v>499</v>
      </c>
      <c r="F474">
        <v>0.6</v>
      </c>
      <c r="G474">
        <v>4.0999999999999996</v>
      </c>
      <c r="H474">
        <f>ROUND(Table1_145[[#This Row],[rating]],0)</f>
        <v>4</v>
      </c>
      <c r="I474">
        <v>13045</v>
      </c>
      <c r="J474">
        <v>6509455</v>
      </c>
    </row>
    <row r="475" spans="1:10" x14ac:dyDescent="0.4">
      <c r="A475" t="s">
        <v>3956</v>
      </c>
      <c r="B475" t="s">
        <v>13387</v>
      </c>
      <c r="C475" t="s">
        <v>13075</v>
      </c>
      <c r="D475">
        <v>6499</v>
      </c>
      <c r="E475" s="12">
        <v>7999</v>
      </c>
      <c r="F475">
        <v>0.19</v>
      </c>
      <c r="G475">
        <v>4.0999999999999996</v>
      </c>
      <c r="H475">
        <f>ROUND(Table1_145[[#This Row],[rating]],0)</f>
        <v>4</v>
      </c>
      <c r="I475">
        <v>313832</v>
      </c>
      <c r="J475">
        <v>2510342168</v>
      </c>
    </row>
    <row r="476" spans="1:10" x14ac:dyDescent="0.4">
      <c r="A476" t="s">
        <v>3961</v>
      </c>
      <c r="B476" t="s">
        <v>13328</v>
      </c>
      <c r="C476" t="s">
        <v>13075</v>
      </c>
      <c r="D476">
        <v>2999</v>
      </c>
      <c r="E476" s="12">
        <v>9999</v>
      </c>
      <c r="F476">
        <v>0.7</v>
      </c>
      <c r="G476">
        <v>4.2</v>
      </c>
      <c r="H476">
        <f>ROUND(Table1_145[[#This Row],[rating]],0)</f>
        <v>4</v>
      </c>
      <c r="I476">
        <v>20879</v>
      </c>
      <c r="J476">
        <v>208769121</v>
      </c>
    </row>
    <row r="477" spans="1:10" x14ac:dyDescent="0.4">
      <c r="A477" t="s">
        <v>3971</v>
      </c>
      <c r="B477" t="s">
        <v>13388</v>
      </c>
      <c r="C477" t="s">
        <v>13075</v>
      </c>
      <c r="D477">
        <v>279</v>
      </c>
      <c r="E477" s="12">
        <v>1499</v>
      </c>
      <c r="F477">
        <v>0.81</v>
      </c>
      <c r="G477">
        <v>4.2</v>
      </c>
      <c r="H477">
        <f>ROUND(Table1_145[[#This Row],[rating]],0)</f>
        <v>4</v>
      </c>
      <c r="I477">
        <v>2646</v>
      </c>
      <c r="J477">
        <v>3966354</v>
      </c>
    </row>
    <row r="478" spans="1:10" x14ac:dyDescent="0.4">
      <c r="A478" t="s">
        <v>3982</v>
      </c>
      <c r="B478" t="s">
        <v>13345</v>
      </c>
      <c r="C478" t="s">
        <v>13075</v>
      </c>
      <c r="D478">
        <v>269</v>
      </c>
      <c r="E478" s="12">
        <v>1499</v>
      </c>
      <c r="F478">
        <v>0.82</v>
      </c>
      <c r="G478">
        <v>4.5</v>
      </c>
      <c r="H478">
        <f>ROUND(Table1_145[[#This Row],[rating]],0)</f>
        <v>5</v>
      </c>
      <c r="I478">
        <v>28978</v>
      </c>
      <c r="J478">
        <v>43438022</v>
      </c>
    </row>
    <row r="479" spans="1:10" x14ac:dyDescent="0.4">
      <c r="A479" t="s">
        <v>3992</v>
      </c>
      <c r="B479" t="s">
        <v>13389</v>
      </c>
      <c r="C479" t="s">
        <v>13075</v>
      </c>
      <c r="D479">
        <v>8999</v>
      </c>
      <c r="E479" s="12">
        <v>13499</v>
      </c>
      <c r="F479">
        <v>0.33</v>
      </c>
      <c r="G479">
        <v>3.8</v>
      </c>
      <c r="H479">
        <f>ROUND(Table1_145[[#This Row],[rating]],0)</f>
        <v>4</v>
      </c>
      <c r="I479">
        <v>3145</v>
      </c>
      <c r="J479">
        <v>42454355</v>
      </c>
    </row>
    <row r="480" spans="1:10" x14ac:dyDescent="0.4">
      <c r="A480" t="s">
        <v>233</v>
      </c>
      <c r="B480" t="s">
        <v>13178</v>
      </c>
      <c r="C480" t="s">
        <v>13076</v>
      </c>
      <c r="D480">
        <v>59</v>
      </c>
      <c r="E480" s="12">
        <v>199</v>
      </c>
      <c r="F480">
        <v>0.7</v>
      </c>
      <c r="G480">
        <v>4</v>
      </c>
      <c r="H480">
        <f>ROUND(Table1_145[[#This Row],[rating]],0)</f>
        <v>4</v>
      </c>
      <c r="I480">
        <v>9377</v>
      </c>
      <c r="J480">
        <v>1866023</v>
      </c>
    </row>
    <row r="481" spans="1:10" x14ac:dyDescent="0.4">
      <c r="A481" t="s">
        <v>4004</v>
      </c>
      <c r="B481" t="s">
        <v>13340</v>
      </c>
      <c r="C481" t="s">
        <v>13075</v>
      </c>
      <c r="D481">
        <v>599</v>
      </c>
      <c r="E481" s="12">
        <v>1299</v>
      </c>
      <c r="F481">
        <v>0.54</v>
      </c>
      <c r="G481">
        <v>4.0999999999999996</v>
      </c>
      <c r="H481">
        <f>ROUND(Table1_145[[#This Row],[rating]],0)</f>
        <v>4</v>
      </c>
      <c r="I481">
        <v>192589</v>
      </c>
      <c r="J481">
        <v>250173111</v>
      </c>
    </row>
    <row r="482" spans="1:10" x14ac:dyDescent="0.4">
      <c r="A482" t="s">
        <v>4009</v>
      </c>
      <c r="B482" t="s">
        <v>13390</v>
      </c>
      <c r="C482" t="s">
        <v>13075</v>
      </c>
      <c r="D482">
        <v>349</v>
      </c>
      <c r="E482" s="12">
        <v>999</v>
      </c>
      <c r="F482">
        <v>0.65</v>
      </c>
      <c r="G482">
        <v>3.8</v>
      </c>
      <c r="H482">
        <f>ROUND(Table1_145[[#This Row],[rating]],0)</f>
        <v>4</v>
      </c>
      <c r="I482">
        <v>16557</v>
      </c>
      <c r="J482">
        <v>16540443</v>
      </c>
    </row>
    <row r="483" spans="1:10" x14ac:dyDescent="0.4">
      <c r="A483" t="s">
        <v>4019</v>
      </c>
      <c r="B483" t="s">
        <v>13341</v>
      </c>
      <c r="C483" t="s">
        <v>13075</v>
      </c>
      <c r="D483">
        <v>13999</v>
      </c>
      <c r="E483" s="12">
        <v>19499</v>
      </c>
      <c r="F483">
        <v>0.28000000000000003</v>
      </c>
      <c r="G483">
        <v>4.0999999999999996</v>
      </c>
      <c r="H483">
        <f>ROUND(Table1_145[[#This Row],[rating]],0)</f>
        <v>4</v>
      </c>
      <c r="I483">
        <v>18998</v>
      </c>
      <c r="J483">
        <v>370442002</v>
      </c>
    </row>
    <row r="484" spans="1:10" x14ac:dyDescent="0.4">
      <c r="A484" t="s">
        <v>4021</v>
      </c>
      <c r="B484" t="s">
        <v>13390</v>
      </c>
      <c r="C484" t="s">
        <v>13075</v>
      </c>
      <c r="D484">
        <v>349</v>
      </c>
      <c r="E484" s="12">
        <v>999</v>
      </c>
      <c r="F484">
        <v>0.65</v>
      </c>
      <c r="G484">
        <v>3.8</v>
      </c>
      <c r="H484">
        <f>ROUND(Table1_145[[#This Row],[rating]],0)</f>
        <v>4</v>
      </c>
      <c r="I484">
        <v>16557</v>
      </c>
      <c r="J484">
        <v>16540443</v>
      </c>
    </row>
    <row r="485" spans="1:10" x14ac:dyDescent="0.4">
      <c r="A485" t="s">
        <v>4026</v>
      </c>
      <c r="B485" t="s">
        <v>13169</v>
      </c>
      <c r="C485" t="s">
        <v>13075</v>
      </c>
      <c r="D485">
        <v>499</v>
      </c>
      <c r="E485" s="12">
        <v>599</v>
      </c>
      <c r="F485">
        <v>0.17</v>
      </c>
      <c r="G485">
        <v>4.2</v>
      </c>
      <c r="H485">
        <f>ROUND(Table1_145[[#This Row],[rating]],0)</f>
        <v>4</v>
      </c>
      <c r="I485">
        <v>21916</v>
      </c>
      <c r="J485">
        <v>13127684</v>
      </c>
    </row>
    <row r="486" spans="1:10" x14ac:dyDescent="0.4">
      <c r="A486" t="s">
        <v>4036</v>
      </c>
      <c r="B486" t="s">
        <v>13348</v>
      </c>
      <c r="C486" t="s">
        <v>13075</v>
      </c>
      <c r="D486">
        <v>2199</v>
      </c>
      <c r="E486" s="12">
        <v>9999</v>
      </c>
      <c r="F486">
        <v>0.78</v>
      </c>
      <c r="G486">
        <v>4.2</v>
      </c>
      <c r="H486">
        <f>ROUND(Table1_145[[#This Row],[rating]],0)</f>
        <v>4</v>
      </c>
      <c r="I486">
        <v>29472</v>
      </c>
      <c r="J486">
        <v>294690528</v>
      </c>
    </row>
    <row r="487" spans="1:10" x14ac:dyDescent="0.4">
      <c r="A487" t="s">
        <v>4040</v>
      </c>
      <c r="B487" t="s">
        <v>13366</v>
      </c>
      <c r="C487" t="s">
        <v>13075</v>
      </c>
      <c r="D487">
        <v>95</v>
      </c>
      <c r="E487" s="12">
        <v>499</v>
      </c>
      <c r="F487">
        <v>0.81</v>
      </c>
      <c r="G487">
        <v>4.2</v>
      </c>
      <c r="H487">
        <f>ROUND(Table1_145[[#This Row],[rating]],0)</f>
        <v>4</v>
      </c>
      <c r="I487">
        <v>1949</v>
      </c>
      <c r="J487">
        <v>972551</v>
      </c>
    </row>
    <row r="488" spans="1:10" x14ac:dyDescent="0.4">
      <c r="A488" t="s">
        <v>4050</v>
      </c>
      <c r="B488" t="s">
        <v>13178</v>
      </c>
      <c r="C488" t="s">
        <v>13076</v>
      </c>
      <c r="D488">
        <v>139</v>
      </c>
      <c r="E488" s="12">
        <v>249</v>
      </c>
      <c r="F488">
        <v>0.44</v>
      </c>
      <c r="G488">
        <v>4</v>
      </c>
      <c r="H488">
        <f>ROUND(Table1_145[[#This Row],[rating]],0)</f>
        <v>4</v>
      </c>
      <c r="I488">
        <v>9377</v>
      </c>
      <c r="J488">
        <v>2334873</v>
      </c>
    </row>
    <row r="489" spans="1:10" x14ac:dyDescent="0.4">
      <c r="A489" t="s">
        <v>4054</v>
      </c>
      <c r="B489" t="s">
        <v>13337</v>
      </c>
      <c r="C489" t="s">
        <v>13075</v>
      </c>
      <c r="D489">
        <v>4499</v>
      </c>
      <c r="E489" s="12">
        <v>7999</v>
      </c>
      <c r="F489">
        <v>0.44</v>
      </c>
      <c r="G489">
        <v>3.5</v>
      </c>
      <c r="H489">
        <f>ROUND(Table1_145[[#This Row],[rating]],0)</f>
        <v>4</v>
      </c>
      <c r="I489">
        <v>37</v>
      </c>
      <c r="J489">
        <v>295963</v>
      </c>
    </row>
    <row r="490" spans="1:10" x14ac:dyDescent="0.4">
      <c r="A490" t="s">
        <v>4064</v>
      </c>
      <c r="B490" t="s">
        <v>13345</v>
      </c>
      <c r="C490" t="s">
        <v>13075</v>
      </c>
      <c r="D490">
        <v>89</v>
      </c>
      <c r="E490" s="12">
        <v>599</v>
      </c>
      <c r="F490">
        <v>0.85</v>
      </c>
      <c r="G490">
        <v>4.3</v>
      </c>
      <c r="H490">
        <f>ROUND(Table1_145[[#This Row],[rating]],0)</f>
        <v>4</v>
      </c>
      <c r="I490">
        <v>2351</v>
      </c>
      <c r="J490">
        <v>1408249</v>
      </c>
    </row>
    <row r="491" spans="1:10" x14ac:dyDescent="0.4">
      <c r="A491" t="s">
        <v>4074</v>
      </c>
      <c r="B491" t="s">
        <v>13365</v>
      </c>
      <c r="C491" t="s">
        <v>13075</v>
      </c>
      <c r="D491">
        <v>15499</v>
      </c>
      <c r="E491" s="12">
        <v>20999</v>
      </c>
      <c r="F491">
        <v>0.26</v>
      </c>
      <c r="G491">
        <v>4.0999999999999996</v>
      </c>
      <c r="H491">
        <f>ROUND(Table1_145[[#This Row],[rating]],0)</f>
        <v>4</v>
      </c>
      <c r="I491">
        <v>19253</v>
      </c>
      <c r="J491">
        <v>404293747</v>
      </c>
    </row>
    <row r="492" spans="1:10" x14ac:dyDescent="0.4">
      <c r="A492" t="s">
        <v>4077</v>
      </c>
      <c r="B492" t="s">
        <v>13391</v>
      </c>
      <c r="C492" t="s">
        <v>13075</v>
      </c>
      <c r="D492">
        <v>13999</v>
      </c>
      <c r="E492" s="12">
        <v>15999</v>
      </c>
      <c r="F492">
        <v>0.13</v>
      </c>
      <c r="G492">
        <v>3.9</v>
      </c>
      <c r="H492">
        <f>ROUND(Table1_145[[#This Row],[rating]],0)</f>
        <v>4</v>
      </c>
      <c r="I492">
        <v>2180</v>
      </c>
      <c r="J492">
        <v>34877820</v>
      </c>
    </row>
    <row r="493" spans="1:10" x14ac:dyDescent="0.4">
      <c r="A493" t="s">
        <v>4087</v>
      </c>
      <c r="B493" t="s">
        <v>13337</v>
      </c>
      <c r="C493" t="s">
        <v>13075</v>
      </c>
      <c r="D493">
        <v>1999</v>
      </c>
      <c r="E493" s="12">
        <v>4999</v>
      </c>
      <c r="F493">
        <v>0.6</v>
      </c>
      <c r="G493">
        <v>3.9</v>
      </c>
      <c r="H493">
        <f>ROUND(Table1_145[[#This Row],[rating]],0)</f>
        <v>4</v>
      </c>
      <c r="I493">
        <v>7571</v>
      </c>
      <c r="J493">
        <v>37847429</v>
      </c>
    </row>
    <row r="494" spans="1:10" x14ac:dyDescent="0.4">
      <c r="A494" t="s">
        <v>4097</v>
      </c>
      <c r="B494" t="s">
        <v>13383</v>
      </c>
      <c r="C494" t="s">
        <v>13075</v>
      </c>
      <c r="D494">
        <v>1399</v>
      </c>
      <c r="E494" s="12">
        <v>5999</v>
      </c>
      <c r="F494">
        <v>0.77</v>
      </c>
      <c r="G494">
        <v>3.3</v>
      </c>
      <c r="H494">
        <f>ROUND(Table1_145[[#This Row],[rating]],0)</f>
        <v>3</v>
      </c>
      <c r="I494">
        <v>4415</v>
      </c>
      <c r="J494">
        <v>26485585</v>
      </c>
    </row>
    <row r="495" spans="1:10" x14ac:dyDescent="0.4">
      <c r="A495" t="s">
        <v>4102</v>
      </c>
      <c r="B495" t="s">
        <v>13205</v>
      </c>
      <c r="C495" t="s">
        <v>13075</v>
      </c>
      <c r="D495">
        <v>599</v>
      </c>
      <c r="E495" s="12">
        <v>999</v>
      </c>
      <c r="F495">
        <v>0.4</v>
      </c>
      <c r="G495">
        <v>4</v>
      </c>
      <c r="H495">
        <f>ROUND(Table1_145[[#This Row],[rating]],0)</f>
        <v>4</v>
      </c>
      <c r="I495">
        <v>18654</v>
      </c>
      <c r="J495">
        <v>18635346</v>
      </c>
    </row>
    <row r="496" spans="1:10" x14ac:dyDescent="0.4">
      <c r="A496" t="s">
        <v>4112</v>
      </c>
      <c r="B496" t="s">
        <v>13392</v>
      </c>
      <c r="C496" t="s">
        <v>13075</v>
      </c>
      <c r="D496">
        <v>199</v>
      </c>
      <c r="E496" s="12">
        <v>1099</v>
      </c>
      <c r="F496">
        <v>0.82</v>
      </c>
      <c r="G496">
        <v>4</v>
      </c>
      <c r="H496">
        <f>ROUND(Table1_145[[#This Row],[rating]],0)</f>
        <v>4</v>
      </c>
      <c r="I496">
        <v>3197</v>
      </c>
      <c r="J496">
        <v>3513503</v>
      </c>
    </row>
    <row r="497" spans="1:10" x14ac:dyDescent="0.4">
      <c r="A497" t="s">
        <v>4122</v>
      </c>
      <c r="B497" t="s">
        <v>13329</v>
      </c>
      <c r="C497" t="s">
        <v>13075</v>
      </c>
      <c r="D497">
        <v>1799</v>
      </c>
      <c r="E497" s="12">
        <v>6990</v>
      </c>
      <c r="F497">
        <v>0.74</v>
      </c>
      <c r="G497">
        <v>4</v>
      </c>
      <c r="H497">
        <f>ROUND(Table1_145[[#This Row],[rating]],0)</f>
        <v>4</v>
      </c>
      <c r="I497">
        <v>26880</v>
      </c>
      <c r="J497">
        <v>187891200</v>
      </c>
    </row>
    <row r="498" spans="1:10" x14ac:dyDescent="0.4">
      <c r="A498" t="s">
        <v>4132</v>
      </c>
      <c r="B498" t="s">
        <v>13339</v>
      </c>
      <c r="C498" t="s">
        <v>13075</v>
      </c>
      <c r="D498">
        <v>1499</v>
      </c>
      <c r="E498" s="12">
        <v>6990</v>
      </c>
      <c r="F498">
        <v>0.79</v>
      </c>
      <c r="G498">
        <v>3.9</v>
      </c>
      <c r="H498">
        <f>ROUND(Table1_145[[#This Row],[rating]],0)</f>
        <v>4</v>
      </c>
      <c r="I498">
        <v>21796</v>
      </c>
      <c r="J498">
        <v>152354040</v>
      </c>
    </row>
    <row r="499" spans="1:10" x14ac:dyDescent="0.4">
      <c r="A499" t="s">
        <v>4136</v>
      </c>
      <c r="B499" t="s">
        <v>13378</v>
      </c>
      <c r="C499" t="s">
        <v>13075</v>
      </c>
      <c r="D499">
        <v>20999</v>
      </c>
      <c r="E499" s="12">
        <v>29990</v>
      </c>
      <c r="F499">
        <v>0.3</v>
      </c>
      <c r="G499">
        <v>4.3</v>
      </c>
      <c r="H499">
        <f>ROUND(Table1_145[[#This Row],[rating]],0)</f>
        <v>4</v>
      </c>
      <c r="I499">
        <v>9499</v>
      </c>
      <c r="J499">
        <v>284875010</v>
      </c>
    </row>
    <row r="500" spans="1:10" x14ac:dyDescent="0.4">
      <c r="A500" t="s">
        <v>4140</v>
      </c>
      <c r="B500" t="s">
        <v>13341</v>
      </c>
      <c r="C500" t="s">
        <v>13075</v>
      </c>
      <c r="D500">
        <v>12999</v>
      </c>
      <c r="E500" s="12">
        <v>13499</v>
      </c>
      <c r="F500">
        <v>0.04</v>
      </c>
      <c r="G500">
        <v>4.0999999999999996</v>
      </c>
      <c r="H500">
        <f>ROUND(Table1_145[[#This Row],[rating]],0)</f>
        <v>4</v>
      </c>
      <c r="I500">
        <v>56098</v>
      </c>
      <c r="J500">
        <v>757266902</v>
      </c>
    </row>
    <row r="501" spans="1:10" x14ac:dyDescent="0.4">
      <c r="A501" t="s">
        <v>4150</v>
      </c>
      <c r="B501" t="s">
        <v>13359</v>
      </c>
      <c r="C501" t="s">
        <v>13075</v>
      </c>
      <c r="D501">
        <v>16999</v>
      </c>
      <c r="E501" s="12">
        <v>20999</v>
      </c>
      <c r="F501">
        <v>0.19</v>
      </c>
      <c r="G501">
        <v>4.0999999999999996</v>
      </c>
      <c r="H501">
        <f>ROUND(Table1_145[[#This Row],[rating]],0)</f>
        <v>4</v>
      </c>
      <c r="I501">
        <v>31822</v>
      </c>
      <c r="J501">
        <v>668230178</v>
      </c>
    </row>
    <row r="502" spans="1:10" x14ac:dyDescent="0.4">
      <c r="A502" t="s">
        <v>4160</v>
      </c>
      <c r="B502" t="s">
        <v>13378</v>
      </c>
      <c r="C502" t="s">
        <v>13075</v>
      </c>
      <c r="D502">
        <v>19999</v>
      </c>
      <c r="E502" s="12">
        <v>27990</v>
      </c>
      <c r="F502">
        <v>0.28999999999999998</v>
      </c>
      <c r="G502">
        <v>4.3</v>
      </c>
      <c r="H502">
        <f>ROUND(Table1_145[[#This Row],[rating]],0)</f>
        <v>4</v>
      </c>
      <c r="I502">
        <v>9499</v>
      </c>
      <c r="J502">
        <v>265877010</v>
      </c>
    </row>
    <row r="503" spans="1:10" x14ac:dyDescent="0.4">
      <c r="A503" t="s">
        <v>4164</v>
      </c>
      <c r="B503" t="s">
        <v>13359</v>
      </c>
      <c r="C503" t="s">
        <v>13075</v>
      </c>
      <c r="D503">
        <v>12999</v>
      </c>
      <c r="E503" s="12">
        <v>18999</v>
      </c>
      <c r="F503">
        <v>0.32</v>
      </c>
      <c r="G503">
        <v>4.0999999999999996</v>
      </c>
      <c r="H503">
        <f>ROUND(Table1_145[[#This Row],[rating]],0)</f>
        <v>4</v>
      </c>
      <c r="I503">
        <v>50772</v>
      </c>
      <c r="J503">
        <v>964617228</v>
      </c>
    </row>
    <row r="504" spans="1:10" x14ac:dyDescent="0.4">
      <c r="A504" t="s">
        <v>4169</v>
      </c>
      <c r="B504" t="s">
        <v>13337</v>
      </c>
      <c r="C504" t="s">
        <v>13075</v>
      </c>
      <c r="D504">
        <v>2999</v>
      </c>
      <c r="E504" s="12">
        <v>5999</v>
      </c>
      <c r="F504">
        <v>0.5</v>
      </c>
      <c r="G504">
        <v>4.0999999999999996</v>
      </c>
      <c r="H504">
        <f>ROUND(Table1_145[[#This Row],[rating]],0)</f>
        <v>4</v>
      </c>
      <c r="I504">
        <v>7148</v>
      </c>
      <c r="J504">
        <v>42880852</v>
      </c>
    </row>
    <row r="505" spans="1:10" x14ac:dyDescent="0.4">
      <c r="A505" t="s">
        <v>292</v>
      </c>
      <c r="B505" t="s">
        <v>13166</v>
      </c>
      <c r="C505" t="s">
        <v>13076</v>
      </c>
      <c r="D505">
        <v>299</v>
      </c>
      <c r="E505" s="12">
        <v>999</v>
      </c>
      <c r="F505">
        <v>0.7</v>
      </c>
      <c r="G505">
        <v>4.3</v>
      </c>
      <c r="H505">
        <f>ROUND(Table1_145[[#This Row],[rating]],0)</f>
        <v>4</v>
      </c>
      <c r="I505">
        <v>20850</v>
      </c>
      <c r="J505">
        <v>20829150</v>
      </c>
    </row>
    <row r="506" spans="1:10" x14ac:dyDescent="0.4">
      <c r="A506" t="s">
        <v>282</v>
      </c>
      <c r="B506" t="s">
        <v>13175</v>
      </c>
      <c r="C506" t="s">
        <v>13076</v>
      </c>
      <c r="D506">
        <v>970</v>
      </c>
      <c r="E506" s="12">
        <v>1999</v>
      </c>
      <c r="F506">
        <v>0.51</v>
      </c>
      <c r="G506">
        <v>4.4000000000000004</v>
      </c>
      <c r="H506">
        <f>ROUND(Table1_145[[#This Row],[rating]],0)</f>
        <v>4</v>
      </c>
      <c r="I506">
        <v>184</v>
      </c>
      <c r="J506">
        <v>367816</v>
      </c>
    </row>
    <row r="507" spans="1:10" x14ac:dyDescent="0.4">
      <c r="A507" t="s">
        <v>4188</v>
      </c>
      <c r="B507" t="s">
        <v>13393</v>
      </c>
      <c r="C507" t="s">
        <v>13075</v>
      </c>
      <c r="D507">
        <v>329</v>
      </c>
      <c r="E507" s="12">
        <v>999</v>
      </c>
      <c r="F507">
        <v>0.67</v>
      </c>
      <c r="G507">
        <v>4.2</v>
      </c>
      <c r="H507">
        <f>ROUND(Table1_145[[#This Row],[rating]],0)</f>
        <v>4</v>
      </c>
      <c r="I507">
        <v>3492</v>
      </c>
      <c r="J507">
        <v>3488508</v>
      </c>
    </row>
    <row r="508" spans="1:10" x14ac:dyDescent="0.4">
      <c r="A508" t="s">
        <v>4198</v>
      </c>
      <c r="B508" t="s">
        <v>13383</v>
      </c>
      <c r="C508" t="s">
        <v>13075</v>
      </c>
      <c r="D508">
        <v>1299</v>
      </c>
      <c r="E508" s="12">
        <v>5999</v>
      </c>
      <c r="F508">
        <v>0.78</v>
      </c>
      <c r="G508">
        <v>3.3</v>
      </c>
      <c r="H508">
        <f>ROUND(Table1_145[[#This Row],[rating]],0)</f>
        <v>3</v>
      </c>
      <c r="I508">
        <v>4415</v>
      </c>
      <c r="J508">
        <v>26485585</v>
      </c>
    </row>
    <row r="509" spans="1:10" x14ac:dyDescent="0.4">
      <c r="A509" t="s">
        <v>4203</v>
      </c>
      <c r="B509" t="s">
        <v>13336</v>
      </c>
      <c r="C509" t="s">
        <v>13075</v>
      </c>
      <c r="D509">
        <v>1989</v>
      </c>
      <c r="E509" s="12">
        <v>3500</v>
      </c>
      <c r="F509">
        <v>0.43</v>
      </c>
      <c r="G509">
        <v>4.4000000000000004</v>
      </c>
      <c r="H509">
        <f>ROUND(Table1_145[[#This Row],[rating]],0)</f>
        <v>4</v>
      </c>
      <c r="I509">
        <v>67260</v>
      </c>
      <c r="J509">
        <v>235410000</v>
      </c>
    </row>
    <row r="510" spans="1:10" x14ac:dyDescent="0.4">
      <c r="A510" t="s">
        <v>4208</v>
      </c>
      <c r="B510" t="s">
        <v>13328</v>
      </c>
      <c r="C510" t="s">
        <v>13075</v>
      </c>
      <c r="D510">
        <v>1999</v>
      </c>
      <c r="E510" s="12">
        <v>9999</v>
      </c>
      <c r="F510">
        <v>0.8</v>
      </c>
      <c r="G510">
        <v>4.3</v>
      </c>
      <c r="H510">
        <f>ROUND(Table1_145[[#This Row],[rating]],0)</f>
        <v>4</v>
      </c>
      <c r="I510">
        <v>27704</v>
      </c>
      <c r="J510">
        <v>277012296</v>
      </c>
    </row>
    <row r="511" spans="1:10" x14ac:dyDescent="0.4">
      <c r="A511" t="s">
        <v>4211</v>
      </c>
      <c r="B511" t="s">
        <v>13359</v>
      </c>
      <c r="C511" t="s">
        <v>13075</v>
      </c>
      <c r="D511">
        <v>12999</v>
      </c>
      <c r="E511" s="12">
        <v>18999</v>
      </c>
      <c r="F511">
        <v>0.32</v>
      </c>
      <c r="G511">
        <v>4.0999999999999996</v>
      </c>
      <c r="H511">
        <f>ROUND(Table1_145[[#This Row],[rating]],0)</f>
        <v>4</v>
      </c>
      <c r="I511">
        <v>50772</v>
      </c>
      <c r="J511">
        <v>964617228</v>
      </c>
    </row>
    <row r="512" spans="1:10" x14ac:dyDescent="0.4">
      <c r="A512" t="s">
        <v>4214</v>
      </c>
      <c r="B512" t="s">
        <v>13337</v>
      </c>
      <c r="C512" t="s">
        <v>13075</v>
      </c>
      <c r="D512">
        <v>1499</v>
      </c>
      <c r="E512" s="12">
        <v>4999</v>
      </c>
      <c r="F512">
        <v>0.7</v>
      </c>
      <c r="G512">
        <v>4</v>
      </c>
      <c r="H512">
        <f>ROUND(Table1_145[[#This Row],[rating]],0)</f>
        <v>4</v>
      </c>
      <c r="I512">
        <v>92588</v>
      </c>
      <c r="J512">
        <v>462847412</v>
      </c>
    </row>
    <row r="513" spans="1:10" x14ac:dyDescent="0.4">
      <c r="A513" t="s">
        <v>4224</v>
      </c>
      <c r="B513" t="s">
        <v>13359</v>
      </c>
      <c r="C513" t="s">
        <v>13075</v>
      </c>
      <c r="D513">
        <v>16999</v>
      </c>
      <c r="E513" s="12">
        <v>20999</v>
      </c>
      <c r="F513">
        <v>0.19</v>
      </c>
      <c r="G513">
        <v>4.0999999999999996</v>
      </c>
      <c r="H513">
        <f>ROUND(Table1_145[[#This Row],[rating]],0)</f>
        <v>4</v>
      </c>
      <c r="I513">
        <v>31822</v>
      </c>
      <c r="J513">
        <v>668230178</v>
      </c>
    </row>
    <row r="514" spans="1:10" x14ac:dyDescent="0.4">
      <c r="A514" t="s">
        <v>4229</v>
      </c>
      <c r="B514" t="s">
        <v>13394</v>
      </c>
      <c r="C514" t="s">
        <v>13075</v>
      </c>
      <c r="D514">
        <v>1999</v>
      </c>
      <c r="E514" s="12">
        <v>8499</v>
      </c>
      <c r="F514">
        <v>0.76</v>
      </c>
      <c r="G514">
        <v>4.3</v>
      </c>
      <c r="H514">
        <f>ROUND(Table1_145[[#This Row],[rating]],0)</f>
        <v>4</v>
      </c>
      <c r="I514">
        <v>240</v>
      </c>
      <c r="J514">
        <v>2039760</v>
      </c>
    </row>
    <row r="515" spans="1:10" x14ac:dyDescent="0.4">
      <c r="A515" t="s">
        <v>4239</v>
      </c>
      <c r="B515" t="s">
        <v>13395</v>
      </c>
      <c r="C515" t="s">
        <v>13075</v>
      </c>
      <c r="D515">
        <v>4999</v>
      </c>
      <c r="E515" s="12">
        <v>6999</v>
      </c>
      <c r="F515">
        <v>0.28999999999999998</v>
      </c>
      <c r="G515">
        <v>3.8</v>
      </c>
      <c r="H515">
        <f>ROUND(Table1_145[[#This Row],[rating]],0)</f>
        <v>4</v>
      </c>
      <c r="I515">
        <v>758</v>
      </c>
      <c r="J515">
        <v>5305242</v>
      </c>
    </row>
    <row r="516" spans="1:10" x14ac:dyDescent="0.4">
      <c r="A516" t="s">
        <v>350</v>
      </c>
      <c r="B516" t="s">
        <v>13168</v>
      </c>
      <c r="C516" t="s">
        <v>13076</v>
      </c>
      <c r="D516">
        <v>99</v>
      </c>
      <c r="E516" s="12">
        <v>666.66</v>
      </c>
      <c r="F516">
        <v>0.85</v>
      </c>
      <c r="G516">
        <v>3.9</v>
      </c>
      <c r="H516">
        <f>ROUND(Table1_145[[#This Row],[rating]],0)</f>
        <v>4</v>
      </c>
      <c r="I516">
        <v>24870</v>
      </c>
      <c r="J516">
        <v>16579834.199999999</v>
      </c>
    </row>
    <row r="517" spans="1:10" x14ac:dyDescent="0.4">
      <c r="A517" t="s">
        <v>4251</v>
      </c>
      <c r="B517" t="s">
        <v>13396</v>
      </c>
      <c r="C517" t="s">
        <v>13075</v>
      </c>
      <c r="D517">
        <v>2499</v>
      </c>
      <c r="E517" s="12">
        <v>5999</v>
      </c>
      <c r="F517">
        <v>0.57999999999999996</v>
      </c>
      <c r="G517">
        <v>3.7</v>
      </c>
      <c r="H517">
        <f>ROUND(Table1_145[[#This Row],[rating]],0)</f>
        <v>4</v>
      </c>
      <c r="I517">
        <v>828</v>
      </c>
      <c r="J517">
        <v>4967172</v>
      </c>
    </row>
    <row r="518" spans="1:10" x14ac:dyDescent="0.4">
      <c r="A518" t="s">
        <v>4261</v>
      </c>
      <c r="B518" t="s">
        <v>13380</v>
      </c>
      <c r="C518" t="s">
        <v>13075</v>
      </c>
      <c r="D518">
        <v>1399</v>
      </c>
      <c r="E518" s="12">
        <v>1630</v>
      </c>
      <c r="F518">
        <v>0.14000000000000001</v>
      </c>
      <c r="G518">
        <v>4</v>
      </c>
      <c r="H518">
        <f>ROUND(Table1_145[[#This Row],[rating]],0)</f>
        <v>4</v>
      </c>
      <c r="I518">
        <v>9378</v>
      </c>
      <c r="J518">
        <v>15286140</v>
      </c>
    </row>
    <row r="519" spans="1:10" x14ac:dyDescent="0.4">
      <c r="A519" t="s">
        <v>4266</v>
      </c>
      <c r="B519" t="s">
        <v>13346</v>
      </c>
      <c r="C519" t="s">
        <v>13075</v>
      </c>
      <c r="D519">
        <v>1499</v>
      </c>
      <c r="E519" s="12">
        <v>9999</v>
      </c>
      <c r="F519">
        <v>0.85</v>
      </c>
      <c r="G519">
        <v>4.2</v>
      </c>
      <c r="H519">
        <f>ROUND(Table1_145[[#This Row],[rating]],0)</f>
        <v>4</v>
      </c>
      <c r="I519">
        <v>22638</v>
      </c>
      <c r="J519">
        <v>226357362</v>
      </c>
    </row>
    <row r="520" spans="1:10" x14ac:dyDescent="0.4">
      <c r="A520" t="s">
        <v>356</v>
      </c>
      <c r="B520" t="s">
        <v>13186</v>
      </c>
      <c r="C520" t="s">
        <v>13076</v>
      </c>
      <c r="D520">
        <v>899</v>
      </c>
      <c r="E520" s="12">
        <v>1900</v>
      </c>
      <c r="F520">
        <v>0.53</v>
      </c>
      <c r="G520">
        <v>4.4000000000000004</v>
      </c>
      <c r="H520">
        <f>ROUND(Table1_145[[#This Row],[rating]],0)</f>
        <v>4</v>
      </c>
      <c r="I520">
        <v>13552</v>
      </c>
      <c r="J520">
        <v>25748800</v>
      </c>
    </row>
    <row r="521" spans="1:10" x14ac:dyDescent="0.4">
      <c r="A521" t="s">
        <v>4273</v>
      </c>
      <c r="B521" t="s">
        <v>13178</v>
      </c>
      <c r="C521" t="s">
        <v>13075</v>
      </c>
      <c r="D521">
        <v>249</v>
      </c>
      <c r="E521" s="12">
        <v>599</v>
      </c>
      <c r="F521">
        <v>0.57999999999999996</v>
      </c>
      <c r="G521">
        <v>3.9</v>
      </c>
      <c r="H521">
        <f>ROUND(Table1_145[[#This Row],[rating]],0)</f>
        <v>4</v>
      </c>
      <c r="I521">
        <v>2147</v>
      </c>
      <c r="J521">
        <v>1286053</v>
      </c>
    </row>
    <row r="522" spans="1:10" x14ac:dyDescent="0.4">
      <c r="A522" t="s">
        <v>4283</v>
      </c>
      <c r="B522" t="s">
        <v>13397</v>
      </c>
      <c r="C522" t="s">
        <v>13075</v>
      </c>
      <c r="D522">
        <v>299</v>
      </c>
      <c r="E522" s="12">
        <v>1199</v>
      </c>
      <c r="F522">
        <v>0.75</v>
      </c>
      <c r="G522">
        <v>4.5</v>
      </c>
      <c r="H522">
        <f>ROUND(Table1_145[[#This Row],[rating]],0)</f>
        <v>5</v>
      </c>
      <c r="I522">
        <v>596</v>
      </c>
      <c r="J522">
        <v>714604</v>
      </c>
    </row>
    <row r="523" spans="1:10" x14ac:dyDescent="0.4">
      <c r="A523" t="s">
        <v>4293</v>
      </c>
      <c r="B523" t="s">
        <v>13366</v>
      </c>
      <c r="C523" t="s">
        <v>13075</v>
      </c>
      <c r="D523">
        <v>79</v>
      </c>
      <c r="E523" s="12">
        <v>499</v>
      </c>
      <c r="F523">
        <v>0.84</v>
      </c>
      <c r="G523">
        <v>4.2</v>
      </c>
      <c r="H523">
        <f>ROUND(Table1_145[[#This Row],[rating]],0)</f>
        <v>4</v>
      </c>
      <c r="I523">
        <v>1949</v>
      </c>
      <c r="J523">
        <v>972551</v>
      </c>
    </row>
    <row r="524" spans="1:10" x14ac:dyDescent="0.4">
      <c r="A524" t="s">
        <v>4298</v>
      </c>
      <c r="B524" t="s">
        <v>13398</v>
      </c>
      <c r="C524" t="s">
        <v>13075</v>
      </c>
      <c r="D524">
        <v>13999</v>
      </c>
      <c r="E524" s="12">
        <v>15999</v>
      </c>
      <c r="F524">
        <v>0.13</v>
      </c>
      <c r="G524">
        <v>3.9</v>
      </c>
      <c r="H524">
        <f>ROUND(Table1_145[[#This Row],[rating]],0)</f>
        <v>4</v>
      </c>
      <c r="I524">
        <v>2180</v>
      </c>
      <c r="J524">
        <v>34877820</v>
      </c>
    </row>
    <row r="525" spans="1:10" x14ac:dyDescent="0.4">
      <c r="A525" t="s">
        <v>4307</v>
      </c>
      <c r="B525" t="s">
        <v>13385</v>
      </c>
      <c r="C525" t="s">
        <v>13075</v>
      </c>
      <c r="D525">
        <v>949</v>
      </c>
      <c r="E525" s="12">
        <v>999</v>
      </c>
      <c r="F525">
        <v>0.05</v>
      </c>
      <c r="G525">
        <v>4.2</v>
      </c>
      <c r="H525">
        <f>ROUND(Table1_145[[#This Row],[rating]],0)</f>
        <v>4</v>
      </c>
      <c r="I525">
        <v>31539</v>
      </c>
      <c r="J525">
        <v>31507461</v>
      </c>
    </row>
    <row r="526" spans="1:10" x14ac:dyDescent="0.4">
      <c r="A526" t="s">
        <v>4312</v>
      </c>
      <c r="B526" t="s">
        <v>13366</v>
      </c>
      <c r="C526" t="s">
        <v>13075</v>
      </c>
      <c r="D526">
        <v>99</v>
      </c>
      <c r="E526" s="12">
        <v>499</v>
      </c>
      <c r="F526">
        <v>0.8</v>
      </c>
      <c r="G526">
        <v>4.0999999999999996</v>
      </c>
      <c r="H526">
        <f>ROUND(Table1_145[[#This Row],[rating]],0)</f>
        <v>4</v>
      </c>
      <c r="I526">
        <v>2451</v>
      </c>
      <c r="J526">
        <v>1223049</v>
      </c>
    </row>
    <row r="527" spans="1:10" x14ac:dyDescent="0.4">
      <c r="A527" t="s">
        <v>4322</v>
      </c>
      <c r="B527" t="s">
        <v>13382</v>
      </c>
      <c r="C527" t="s">
        <v>13075</v>
      </c>
      <c r="D527">
        <v>2499</v>
      </c>
      <c r="E527" s="12">
        <v>7990</v>
      </c>
      <c r="F527">
        <v>0.69</v>
      </c>
      <c r="G527">
        <v>4.0999999999999996</v>
      </c>
      <c r="H527">
        <f>ROUND(Table1_145[[#This Row],[rating]],0)</f>
        <v>4</v>
      </c>
      <c r="I527">
        <v>154</v>
      </c>
      <c r="J527">
        <v>1230460</v>
      </c>
    </row>
    <row r="528" spans="1:10" x14ac:dyDescent="0.4">
      <c r="A528" t="s">
        <v>4327</v>
      </c>
      <c r="B528" t="s">
        <v>13191</v>
      </c>
      <c r="C528" t="s">
        <v>13075</v>
      </c>
      <c r="D528">
        <v>689</v>
      </c>
      <c r="E528" s="12">
        <v>1999</v>
      </c>
      <c r="F528">
        <v>0.66</v>
      </c>
      <c r="G528">
        <v>4.3</v>
      </c>
      <c r="H528">
        <f>ROUND(Table1_145[[#This Row],[rating]],0)</f>
        <v>4</v>
      </c>
      <c r="I528">
        <v>1193</v>
      </c>
      <c r="J528">
        <v>2384807</v>
      </c>
    </row>
    <row r="529" spans="1:10" x14ac:dyDescent="0.4">
      <c r="A529" t="s">
        <v>4338</v>
      </c>
      <c r="B529" t="s">
        <v>13165</v>
      </c>
      <c r="C529" t="s">
        <v>13075</v>
      </c>
      <c r="D529">
        <v>499</v>
      </c>
      <c r="E529" s="12">
        <v>1899</v>
      </c>
      <c r="F529">
        <v>0.74</v>
      </c>
      <c r="G529">
        <v>4.0999999999999996</v>
      </c>
      <c r="H529">
        <f>ROUND(Table1_145[[#This Row],[rating]],0)</f>
        <v>4</v>
      </c>
      <c r="I529">
        <v>1475</v>
      </c>
      <c r="J529">
        <v>2801025</v>
      </c>
    </row>
    <row r="530" spans="1:10" x14ac:dyDescent="0.4">
      <c r="A530" t="s">
        <v>4348</v>
      </c>
      <c r="B530" t="s">
        <v>13399</v>
      </c>
      <c r="C530" t="s">
        <v>13075</v>
      </c>
      <c r="D530">
        <v>299</v>
      </c>
      <c r="E530" s="12">
        <v>999</v>
      </c>
      <c r="F530">
        <v>0.7</v>
      </c>
      <c r="G530">
        <v>4.3</v>
      </c>
      <c r="H530">
        <f>ROUND(Table1_145[[#This Row],[rating]],0)</f>
        <v>4</v>
      </c>
      <c r="I530">
        <v>8891</v>
      </c>
      <c r="J530">
        <v>8882109</v>
      </c>
    </row>
    <row r="531" spans="1:10" x14ac:dyDescent="0.4">
      <c r="A531" t="s">
        <v>4358</v>
      </c>
      <c r="B531" t="s">
        <v>13400</v>
      </c>
      <c r="C531" t="s">
        <v>13075</v>
      </c>
      <c r="D531">
        <v>209</v>
      </c>
      <c r="E531" s="12">
        <v>499</v>
      </c>
      <c r="F531">
        <v>0.57999999999999996</v>
      </c>
      <c r="G531">
        <v>3.6</v>
      </c>
      <c r="H531">
        <f>ROUND(Table1_145[[#This Row],[rating]],0)</f>
        <v>4</v>
      </c>
      <c r="I531">
        <v>104</v>
      </c>
      <c r="J531">
        <v>51896</v>
      </c>
    </row>
    <row r="532" spans="1:10" x14ac:dyDescent="0.4">
      <c r="A532" t="s">
        <v>4368</v>
      </c>
      <c r="B532" t="s">
        <v>13401</v>
      </c>
      <c r="C532" t="s">
        <v>13075</v>
      </c>
      <c r="D532">
        <v>8499</v>
      </c>
      <c r="E532" s="12">
        <v>12999</v>
      </c>
      <c r="F532">
        <v>0.35</v>
      </c>
      <c r="G532">
        <v>4.0999999999999996</v>
      </c>
      <c r="H532">
        <f>ROUND(Table1_145[[#This Row],[rating]],0)</f>
        <v>4</v>
      </c>
      <c r="I532">
        <v>6662</v>
      </c>
      <c r="J532">
        <v>86599338</v>
      </c>
    </row>
    <row r="533" spans="1:10" x14ac:dyDescent="0.4">
      <c r="A533" t="s">
        <v>4378</v>
      </c>
      <c r="B533" t="s">
        <v>13402</v>
      </c>
      <c r="C533" t="s">
        <v>13075</v>
      </c>
      <c r="D533">
        <v>2179</v>
      </c>
      <c r="E533" s="12">
        <v>3999</v>
      </c>
      <c r="F533">
        <v>0.46</v>
      </c>
      <c r="G533">
        <v>4</v>
      </c>
      <c r="H533">
        <f>ROUND(Table1_145[[#This Row],[rating]],0)</f>
        <v>4</v>
      </c>
      <c r="I533">
        <v>8380</v>
      </c>
      <c r="J533">
        <v>33511620</v>
      </c>
    </row>
    <row r="534" spans="1:10" x14ac:dyDescent="0.4">
      <c r="A534" t="s">
        <v>4388</v>
      </c>
      <c r="B534" t="s">
        <v>13359</v>
      </c>
      <c r="C534" t="s">
        <v>13075</v>
      </c>
      <c r="D534">
        <v>16999</v>
      </c>
      <c r="E534" s="12">
        <v>20999</v>
      </c>
      <c r="F534">
        <v>0.19</v>
      </c>
      <c r="G534">
        <v>4.0999999999999996</v>
      </c>
      <c r="H534">
        <f>ROUND(Table1_145[[#This Row],[rating]],0)</f>
        <v>4</v>
      </c>
      <c r="I534">
        <v>31822</v>
      </c>
      <c r="J534">
        <v>668230178</v>
      </c>
    </row>
    <row r="535" spans="1:10" x14ac:dyDescent="0.4">
      <c r="A535" t="s">
        <v>4393</v>
      </c>
      <c r="B535" t="s">
        <v>13403</v>
      </c>
      <c r="C535" t="s">
        <v>13075</v>
      </c>
      <c r="D535">
        <v>44999</v>
      </c>
      <c r="E535" s="12">
        <v>49999</v>
      </c>
      <c r="F535">
        <v>0.1</v>
      </c>
      <c r="G535">
        <v>4.3</v>
      </c>
      <c r="H535">
        <f>ROUND(Table1_145[[#This Row],[rating]],0)</f>
        <v>4</v>
      </c>
      <c r="I535">
        <v>3075</v>
      </c>
      <c r="J535">
        <v>153746925</v>
      </c>
    </row>
    <row r="536" spans="1:10" x14ac:dyDescent="0.4">
      <c r="A536" t="s">
        <v>4403</v>
      </c>
      <c r="B536" t="s">
        <v>13404</v>
      </c>
      <c r="C536" t="s">
        <v>13075</v>
      </c>
      <c r="D536">
        <v>2599</v>
      </c>
      <c r="E536" s="12">
        <v>2999</v>
      </c>
      <c r="F536">
        <v>0.13</v>
      </c>
      <c r="G536">
        <v>3.9</v>
      </c>
      <c r="H536">
        <f>ROUND(Table1_145[[#This Row],[rating]],0)</f>
        <v>4</v>
      </c>
      <c r="I536">
        <v>14266</v>
      </c>
      <c r="J536">
        <v>42783734</v>
      </c>
    </row>
    <row r="537" spans="1:10" x14ac:dyDescent="0.4">
      <c r="A537" t="s">
        <v>4413</v>
      </c>
      <c r="B537" t="s">
        <v>13337</v>
      </c>
      <c r="C537" t="s">
        <v>13075</v>
      </c>
      <c r="D537">
        <v>2799</v>
      </c>
      <c r="E537" s="12">
        <v>6499</v>
      </c>
      <c r="F537">
        <v>0.56999999999999995</v>
      </c>
      <c r="G537">
        <v>4.0999999999999996</v>
      </c>
      <c r="H537">
        <f>ROUND(Table1_145[[#This Row],[rating]],0)</f>
        <v>4</v>
      </c>
      <c r="I537">
        <v>38879</v>
      </c>
      <c r="J537">
        <v>252674621</v>
      </c>
    </row>
    <row r="538" spans="1:10" x14ac:dyDescent="0.4">
      <c r="A538" t="s">
        <v>4423</v>
      </c>
      <c r="B538" t="s">
        <v>13405</v>
      </c>
      <c r="C538" t="s">
        <v>13075</v>
      </c>
      <c r="D538">
        <v>1399</v>
      </c>
      <c r="E538" s="12">
        <v>2990</v>
      </c>
      <c r="F538">
        <v>0.53</v>
      </c>
      <c r="G538">
        <v>4.0999999999999996</v>
      </c>
      <c r="H538">
        <f>ROUND(Table1_145[[#This Row],[rating]],0)</f>
        <v>4</v>
      </c>
      <c r="I538">
        <v>97175</v>
      </c>
      <c r="J538">
        <v>290553250</v>
      </c>
    </row>
    <row r="539" spans="1:10" x14ac:dyDescent="0.4">
      <c r="A539" t="s">
        <v>4434</v>
      </c>
      <c r="B539" t="s">
        <v>13347</v>
      </c>
      <c r="C539" t="s">
        <v>13075</v>
      </c>
      <c r="D539">
        <v>649</v>
      </c>
      <c r="E539" s="12">
        <v>2400</v>
      </c>
      <c r="F539">
        <v>0.73</v>
      </c>
      <c r="G539">
        <v>4.4000000000000004</v>
      </c>
      <c r="H539">
        <f>ROUND(Table1_145[[#This Row],[rating]],0)</f>
        <v>4</v>
      </c>
      <c r="I539">
        <v>67260</v>
      </c>
      <c r="J539">
        <v>161424000</v>
      </c>
    </row>
    <row r="540" spans="1:10" x14ac:dyDescent="0.4">
      <c r="A540" t="s">
        <v>4438</v>
      </c>
      <c r="B540" t="s">
        <v>13406</v>
      </c>
      <c r="C540" t="s">
        <v>13075</v>
      </c>
      <c r="D540">
        <v>799</v>
      </c>
      <c r="E540" s="12">
        <v>3990</v>
      </c>
      <c r="F540">
        <v>0.8</v>
      </c>
      <c r="G540">
        <v>3.8</v>
      </c>
      <c r="H540">
        <f>ROUND(Table1_145[[#This Row],[rating]],0)</f>
        <v>4</v>
      </c>
      <c r="I540">
        <v>119</v>
      </c>
      <c r="J540">
        <v>474810</v>
      </c>
    </row>
    <row r="541" spans="1:10" x14ac:dyDescent="0.4">
      <c r="A541" t="s">
        <v>4448</v>
      </c>
      <c r="B541" t="s">
        <v>13407</v>
      </c>
      <c r="C541" t="s">
        <v>13076</v>
      </c>
      <c r="D541">
        <v>149</v>
      </c>
      <c r="E541" s="12">
        <v>149</v>
      </c>
      <c r="F541">
        <v>0</v>
      </c>
      <c r="G541">
        <v>4.3</v>
      </c>
      <c r="H541">
        <f>ROUND(Table1_145[[#This Row],[rating]],0)</f>
        <v>4</v>
      </c>
      <c r="I541">
        <v>10833</v>
      </c>
      <c r="J541">
        <v>1614117</v>
      </c>
    </row>
    <row r="542" spans="1:10" x14ac:dyDescent="0.4">
      <c r="A542" t="s">
        <v>496</v>
      </c>
      <c r="B542" t="s">
        <v>13196</v>
      </c>
      <c r="C542" t="s">
        <v>13076</v>
      </c>
      <c r="D542">
        <v>799</v>
      </c>
      <c r="E542" s="12">
        <v>2100</v>
      </c>
      <c r="F542">
        <v>0.62</v>
      </c>
      <c r="G542">
        <v>4.3</v>
      </c>
      <c r="H542">
        <f>ROUND(Table1_145[[#This Row],[rating]],0)</f>
        <v>4</v>
      </c>
      <c r="I542">
        <v>8188</v>
      </c>
      <c r="J542">
        <v>17194800</v>
      </c>
    </row>
    <row r="543" spans="1:10" x14ac:dyDescent="0.4">
      <c r="A543" t="s">
        <v>4461</v>
      </c>
      <c r="B543" t="s">
        <v>13338</v>
      </c>
      <c r="C543" t="s">
        <v>13075</v>
      </c>
      <c r="D543">
        <v>3799</v>
      </c>
      <c r="E543" s="12">
        <v>5299</v>
      </c>
      <c r="F543">
        <v>0.28000000000000003</v>
      </c>
      <c r="G543">
        <v>3.5</v>
      </c>
      <c r="H543">
        <f>ROUND(Table1_145[[#This Row],[rating]],0)</f>
        <v>4</v>
      </c>
      <c r="I543">
        <v>1641</v>
      </c>
      <c r="J543">
        <v>8695659</v>
      </c>
    </row>
    <row r="544" spans="1:10" x14ac:dyDescent="0.4">
      <c r="A544" t="s">
        <v>4471</v>
      </c>
      <c r="B544" t="s">
        <v>13408</v>
      </c>
      <c r="C544" t="s">
        <v>13075</v>
      </c>
      <c r="D544">
        <v>199</v>
      </c>
      <c r="E544" s="12">
        <v>1899</v>
      </c>
      <c r="F544">
        <v>0.9</v>
      </c>
      <c r="G544">
        <v>4</v>
      </c>
      <c r="H544">
        <f>ROUND(Table1_145[[#This Row],[rating]],0)</f>
        <v>4</v>
      </c>
      <c r="I544">
        <v>4740</v>
      </c>
      <c r="J544">
        <v>9001260</v>
      </c>
    </row>
    <row r="545" spans="1:10" x14ac:dyDescent="0.4">
      <c r="A545" t="s">
        <v>4481</v>
      </c>
      <c r="B545" t="s">
        <v>13341</v>
      </c>
      <c r="C545" t="s">
        <v>13075</v>
      </c>
      <c r="D545">
        <v>23999</v>
      </c>
      <c r="E545" s="12">
        <v>32999</v>
      </c>
      <c r="F545">
        <v>0.27</v>
      </c>
      <c r="G545">
        <v>3.9</v>
      </c>
      <c r="H545">
        <f>ROUND(Table1_145[[#This Row],[rating]],0)</f>
        <v>4</v>
      </c>
      <c r="I545">
        <v>8866</v>
      </c>
      <c r="J545">
        <v>292569134</v>
      </c>
    </row>
    <row r="546" spans="1:10" x14ac:dyDescent="0.4">
      <c r="A546" t="s">
        <v>4491</v>
      </c>
      <c r="B546" t="s">
        <v>13365</v>
      </c>
      <c r="C546" t="s">
        <v>13075</v>
      </c>
      <c r="D546">
        <v>29990</v>
      </c>
      <c r="E546" s="12">
        <v>39990</v>
      </c>
      <c r="F546">
        <v>0.25</v>
      </c>
      <c r="G546">
        <v>4.3</v>
      </c>
      <c r="H546">
        <f>ROUND(Table1_145[[#This Row],[rating]],0)</f>
        <v>4</v>
      </c>
      <c r="I546">
        <v>8399</v>
      </c>
      <c r="J546">
        <v>335876010</v>
      </c>
    </row>
    <row r="547" spans="1:10" x14ac:dyDescent="0.4">
      <c r="A547" t="s">
        <v>4501</v>
      </c>
      <c r="B547" t="s">
        <v>13409</v>
      </c>
      <c r="C547" t="s">
        <v>13075</v>
      </c>
      <c r="D547">
        <v>281</v>
      </c>
      <c r="E547" s="12">
        <v>1999</v>
      </c>
      <c r="F547">
        <v>0.86</v>
      </c>
      <c r="G547">
        <v>2.8</v>
      </c>
      <c r="H547">
        <f>ROUND(Table1_145[[#This Row],[rating]],0)</f>
        <v>3</v>
      </c>
      <c r="I547">
        <v>87</v>
      </c>
      <c r="J547">
        <v>173913</v>
      </c>
    </row>
    <row r="548" spans="1:10" x14ac:dyDescent="0.4">
      <c r="A548" t="s">
        <v>4511</v>
      </c>
      <c r="B548" t="s">
        <v>13410</v>
      </c>
      <c r="C548" t="s">
        <v>13075</v>
      </c>
      <c r="D548">
        <v>7998</v>
      </c>
      <c r="E548" s="12">
        <v>11999</v>
      </c>
      <c r="F548">
        <v>0.33</v>
      </c>
      <c r="G548">
        <v>3.8</v>
      </c>
      <c r="H548">
        <f>ROUND(Table1_145[[#This Row],[rating]],0)</f>
        <v>4</v>
      </c>
      <c r="I548">
        <v>125</v>
      </c>
      <c r="J548">
        <v>1499875</v>
      </c>
    </row>
    <row r="549" spans="1:10" x14ac:dyDescent="0.4">
      <c r="A549" t="s">
        <v>4521</v>
      </c>
      <c r="B549" t="s">
        <v>13411</v>
      </c>
      <c r="C549" t="s">
        <v>13075</v>
      </c>
      <c r="D549">
        <v>249</v>
      </c>
      <c r="E549" s="12">
        <v>999</v>
      </c>
      <c r="F549">
        <v>0.75</v>
      </c>
      <c r="G549">
        <v>4.5</v>
      </c>
      <c r="H549">
        <f>ROUND(Table1_145[[#This Row],[rating]],0)</f>
        <v>5</v>
      </c>
      <c r="I549">
        <v>38</v>
      </c>
      <c r="J549">
        <v>37962</v>
      </c>
    </row>
    <row r="550" spans="1:10" x14ac:dyDescent="0.4">
      <c r="A550" t="s">
        <v>4531</v>
      </c>
      <c r="B550" t="s">
        <v>13412</v>
      </c>
      <c r="C550" t="s">
        <v>13075</v>
      </c>
      <c r="D550">
        <v>299</v>
      </c>
      <c r="E550" s="12">
        <v>599</v>
      </c>
      <c r="F550">
        <v>0.5</v>
      </c>
      <c r="G550">
        <v>4.3</v>
      </c>
      <c r="H550">
        <f>ROUND(Table1_145[[#This Row],[rating]],0)</f>
        <v>4</v>
      </c>
      <c r="I550">
        <v>4674</v>
      </c>
      <c r="J550">
        <v>2799726</v>
      </c>
    </row>
    <row r="551" spans="1:10" x14ac:dyDescent="0.4">
      <c r="A551" t="s">
        <v>4541</v>
      </c>
      <c r="B551" t="s">
        <v>13413</v>
      </c>
      <c r="C551" t="s">
        <v>13075</v>
      </c>
      <c r="D551">
        <v>499</v>
      </c>
      <c r="E551" s="12">
        <v>1899</v>
      </c>
      <c r="F551">
        <v>0.74</v>
      </c>
      <c r="G551">
        <v>4.0999999999999996</v>
      </c>
      <c r="H551">
        <f>ROUND(Table1_145[[#This Row],[rating]],0)</f>
        <v>4</v>
      </c>
      <c r="I551">
        <v>412</v>
      </c>
      <c r="J551">
        <v>782388</v>
      </c>
    </row>
    <row r="552" spans="1:10" x14ac:dyDescent="0.4">
      <c r="A552" t="s">
        <v>4551</v>
      </c>
      <c r="B552" t="s">
        <v>13414</v>
      </c>
      <c r="C552" t="s">
        <v>13075</v>
      </c>
      <c r="D552">
        <v>899</v>
      </c>
      <c r="E552" s="12">
        <v>3499</v>
      </c>
      <c r="F552">
        <v>0.74</v>
      </c>
      <c r="G552">
        <v>3</v>
      </c>
      <c r="H552">
        <f>ROUND(Table1_145[[#This Row],[rating]],0)</f>
        <v>3</v>
      </c>
      <c r="I552">
        <v>681</v>
      </c>
      <c r="J552">
        <v>2382819</v>
      </c>
    </row>
    <row r="553" spans="1:10" x14ac:dyDescent="0.4">
      <c r="A553" t="s">
        <v>4561</v>
      </c>
      <c r="B553" t="s">
        <v>13402</v>
      </c>
      <c r="C553" t="s">
        <v>13075</v>
      </c>
      <c r="D553">
        <v>1599</v>
      </c>
      <c r="E553" s="12">
        <v>3499</v>
      </c>
      <c r="F553">
        <v>0.54</v>
      </c>
      <c r="G553">
        <v>4</v>
      </c>
      <c r="H553">
        <f>ROUND(Table1_145[[#This Row],[rating]],0)</f>
        <v>4</v>
      </c>
      <c r="I553">
        <v>36384</v>
      </c>
      <c r="J553">
        <v>127307616</v>
      </c>
    </row>
    <row r="554" spans="1:10" x14ac:dyDescent="0.4">
      <c r="A554" t="s">
        <v>4571</v>
      </c>
      <c r="B554" t="s">
        <v>13165</v>
      </c>
      <c r="C554" t="s">
        <v>13075</v>
      </c>
      <c r="D554">
        <v>120</v>
      </c>
      <c r="E554" s="12">
        <v>999</v>
      </c>
      <c r="F554">
        <v>0.88</v>
      </c>
      <c r="G554">
        <v>3.9</v>
      </c>
      <c r="H554">
        <f>ROUND(Table1_145[[#This Row],[rating]],0)</f>
        <v>4</v>
      </c>
      <c r="I554">
        <v>6491</v>
      </c>
      <c r="J554">
        <v>6484509</v>
      </c>
    </row>
    <row r="555" spans="1:10" x14ac:dyDescent="0.4">
      <c r="A555" t="s">
        <v>4582</v>
      </c>
      <c r="B555" t="s">
        <v>13415</v>
      </c>
      <c r="C555" t="s">
        <v>13075</v>
      </c>
      <c r="D555">
        <v>3999</v>
      </c>
      <c r="E555" s="12">
        <v>6999</v>
      </c>
      <c r="F555">
        <v>0.43</v>
      </c>
      <c r="G555">
        <v>4.0999999999999996</v>
      </c>
      <c r="H555">
        <f>ROUND(Table1_145[[#This Row],[rating]],0)</f>
        <v>4</v>
      </c>
      <c r="I555">
        <v>10229</v>
      </c>
      <c r="J555">
        <v>71592771</v>
      </c>
    </row>
    <row r="556" spans="1:10" x14ac:dyDescent="0.4">
      <c r="A556" t="s">
        <v>4592</v>
      </c>
      <c r="B556" t="s">
        <v>13359</v>
      </c>
      <c r="C556" t="s">
        <v>13075</v>
      </c>
      <c r="D556">
        <v>12999</v>
      </c>
      <c r="E556" s="12">
        <v>18999</v>
      </c>
      <c r="F556">
        <v>0.32</v>
      </c>
      <c r="G556">
        <v>4.0999999999999996</v>
      </c>
      <c r="H556">
        <f>ROUND(Table1_145[[#This Row],[rating]],0)</f>
        <v>4</v>
      </c>
      <c r="I556">
        <v>50772</v>
      </c>
      <c r="J556">
        <v>964617228</v>
      </c>
    </row>
    <row r="557" spans="1:10" x14ac:dyDescent="0.4">
      <c r="A557" t="s">
        <v>4594</v>
      </c>
      <c r="B557" t="s">
        <v>13416</v>
      </c>
      <c r="C557" t="s">
        <v>13075</v>
      </c>
      <c r="D557">
        <v>1599</v>
      </c>
      <c r="E557" s="12">
        <v>2599</v>
      </c>
      <c r="F557">
        <v>0.38</v>
      </c>
      <c r="G557">
        <v>4.3</v>
      </c>
      <c r="H557">
        <f>ROUND(Table1_145[[#This Row],[rating]],0)</f>
        <v>4</v>
      </c>
      <c r="I557">
        <v>1801</v>
      </c>
      <c r="J557">
        <v>4680799</v>
      </c>
    </row>
    <row r="558" spans="1:10" x14ac:dyDescent="0.4">
      <c r="A558" t="s">
        <v>4604</v>
      </c>
      <c r="B558" t="s">
        <v>13208</v>
      </c>
      <c r="C558" t="s">
        <v>13075</v>
      </c>
      <c r="D558">
        <v>699</v>
      </c>
      <c r="E558" s="12">
        <v>1199</v>
      </c>
      <c r="F558">
        <v>0.42</v>
      </c>
      <c r="G558">
        <v>4</v>
      </c>
      <c r="H558">
        <f>ROUND(Table1_145[[#This Row],[rating]],0)</f>
        <v>4</v>
      </c>
      <c r="I558">
        <v>14404</v>
      </c>
      <c r="J558">
        <v>17270396</v>
      </c>
    </row>
    <row r="559" spans="1:10" x14ac:dyDescent="0.4">
      <c r="A559" t="s">
        <v>4609</v>
      </c>
      <c r="B559" t="s">
        <v>13417</v>
      </c>
      <c r="C559" t="s">
        <v>13075</v>
      </c>
      <c r="D559">
        <v>99</v>
      </c>
      <c r="E559" s="12">
        <v>999</v>
      </c>
      <c r="F559">
        <v>0.9</v>
      </c>
      <c r="G559">
        <v>4.4000000000000004</v>
      </c>
      <c r="H559">
        <f>ROUND(Table1_145[[#This Row],[rating]],0)</f>
        <v>4</v>
      </c>
      <c r="I559">
        <v>305</v>
      </c>
      <c r="J559">
        <v>304695</v>
      </c>
    </row>
    <row r="560" spans="1:10" x14ac:dyDescent="0.4">
      <c r="A560" t="s">
        <v>4620</v>
      </c>
      <c r="B560" t="s">
        <v>13418</v>
      </c>
      <c r="C560" t="s">
        <v>13075</v>
      </c>
      <c r="D560">
        <v>7915</v>
      </c>
      <c r="E560" s="12">
        <v>9999</v>
      </c>
      <c r="F560">
        <v>0.21</v>
      </c>
      <c r="G560">
        <v>4.3</v>
      </c>
      <c r="H560">
        <f>ROUND(Table1_145[[#This Row],[rating]],0)</f>
        <v>4</v>
      </c>
      <c r="I560">
        <v>1376</v>
      </c>
      <c r="J560">
        <v>13758624</v>
      </c>
    </row>
    <row r="561" spans="1:10" x14ac:dyDescent="0.4">
      <c r="A561" t="s">
        <v>4630</v>
      </c>
      <c r="B561" t="s">
        <v>13346</v>
      </c>
      <c r="C561" t="s">
        <v>13075</v>
      </c>
      <c r="D561">
        <v>1499</v>
      </c>
      <c r="E561" s="12">
        <v>7999</v>
      </c>
      <c r="F561">
        <v>0.81</v>
      </c>
      <c r="G561">
        <v>4.2</v>
      </c>
      <c r="H561">
        <f>ROUND(Table1_145[[#This Row],[rating]],0)</f>
        <v>4</v>
      </c>
      <c r="I561">
        <v>22638</v>
      </c>
      <c r="J561">
        <v>181081362</v>
      </c>
    </row>
    <row r="562" spans="1:10" x14ac:dyDescent="0.4">
      <c r="A562" t="s">
        <v>4635</v>
      </c>
      <c r="B562" t="s">
        <v>13419</v>
      </c>
      <c r="C562" t="s">
        <v>13075</v>
      </c>
      <c r="D562">
        <v>1055</v>
      </c>
      <c r="E562" s="12">
        <v>1249</v>
      </c>
      <c r="F562">
        <v>0.16</v>
      </c>
      <c r="G562">
        <v>3.8</v>
      </c>
      <c r="H562">
        <f>ROUND(Table1_145[[#This Row],[rating]],0)</f>
        <v>4</v>
      </c>
      <c r="I562">
        <v>2352</v>
      </c>
      <c r="J562">
        <v>2937648</v>
      </c>
    </row>
    <row r="563" spans="1:10" x14ac:dyDescent="0.4">
      <c r="A563" t="s">
        <v>4645</v>
      </c>
      <c r="B563" t="s">
        <v>13420</v>
      </c>
      <c r="C563" t="s">
        <v>13075</v>
      </c>
      <c r="D563">
        <v>150</v>
      </c>
      <c r="E563" s="12">
        <v>599</v>
      </c>
      <c r="F563">
        <v>0.75</v>
      </c>
      <c r="G563">
        <v>4.3</v>
      </c>
      <c r="H563">
        <f>ROUND(Table1_145[[#This Row],[rating]],0)</f>
        <v>4</v>
      </c>
      <c r="I563">
        <v>714</v>
      </c>
      <c r="J563">
        <v>427686</v>
      </c>
    </row>
    <row r="564" spans="1:10" x14ac:dyDescent="0.4">
      <c r="A564" t="s">
        <v>652</v>
      </c>
      <c r="B564" t="s">
        <v>13207</v>
      </c>
      <c r="C564" t="s">
        <v>13076</v>
      </c>
      <c r="D564">
        <v>219</v>
      </c>
      <c r="E564" s="12">
        <v>700</v>
      </c>
      <c r="F564">
        <v>0.69</v>
      </c>
      <c r="G564">
        <v>4.3</v>
      </c>
      <c r="H564">
        <f>ROUND(Table1_145[[#This Row],[rating]],0)</f>
        <v>4</v>
      </c>
      <c r="I564">
        <v>20052</v>
      </c>
      <c r="J564">
        <v>14036400</v>
      </c>
    </row>
    <row r="565" spans="1:10" x14ac:dyDescent="0.4">
      <c r="A565" t="s">
        <v>4657</v>
      </c>
      <c r="B565" t="s">
        <v>13388</v>
      </c>
      <c r="C565" t="s">
        <v>13075</v>
      </c>
      <c r="D565">
        <v>474</v>
      </c>
      <c r="E565" s="12">
        <v>1799</v>
      </c>
      <c r="F565">
        <v>0.74</v>
      </c>
      <c r="G565">
        <v>4.3</v>
      </c>
      <c r="H565">
        <f>ROUND(Table1_145[[#This Row],[rating]],0)</f>
        <v>4</v>
      </c>
      <c r="I565">
        <v>1454</v>
      </c>
      <c r="J565">
        <v>2615746</v>
      </c>
    </row>
    <row r="566" spans="1:10" x14ac:dyDescent="0.4">
      <c r="A566" t="s">
        <v>687</v>
      </c>
      <c r="B566" t="s">
        <v>13210</v>
      </c>
      <c r="C566" t="s">
        <v>13076</v>
      </c>
      <c r="D566">
        <v>115</v>
      </c>
      <c r="E566" s="12">
        <v>499</v>
      </c>
      <c r="F566">
        <v>0.77</v>
      </c>
      <c r="G566">
        <v>4</v>
      </c>
      <c r="H566">
        <f>ROUND(Table1_145[[#This Row],[rating]],0)</f>
        <v>4</v>
      </c>
      <c r="I566">
        <v>7732</v>
      </c>
      <c r="J566">
        <v>3858268</v>
      </c>
    </row>
    <row r="567" spans="1:10" x14ac:dyDescent="0.4">
      <c r="A567" t="s">
        <v>4668</v>
      </c>
      <c r="B567" t="s">
        <v>13421</v>
      </c>
      <c r="C567" t="s">
        <v>13075</v>
      </c>
      <c r="D567">
        <v>239</v>
      </c>
      <c r="E567" s="12">
        <v>599</v>
      </c>
      <c r="F567">
        <v>0.6</v>
      </c>
      <c r="G567">
        <v>3.9</v>
      </c>
      <c r="H567">
        <f>ROUND(Table1_145[[#This Row],[rating]],0)</f>
        <v>4</v>
      </c>
      <c r="I567">
        <v>2147</v>
      </c>
      <c r="J567">
        <v>1286053</v>
      </c>
    </row>
    <row r="568" spans="1:10" x14ac:dyDescent="0.4">
      <c r="A568" t="s">
        <v>4673</v>
      </c>
      <c r="B568" t="s">
        <v>13351</v>
      </c>
      <c r="C568" t="s">
        <v>13075</v>
      </c>
      <c r="D568">
        <v>7499</v>
      </c>
      <c r="E568" s="12">
        <v>9499</v>
      </c>
      <c r="F568">
        <v>0.21</v>
      </c>
      <c r="G568">
        <v>4.0999999999999996</v>
      </c>
      <c r="H568">
        <f>ROUND(Table1_145[[#This Row],[rating]],0)</f>
        <v>4</v>
      </c>
      <c r="I568">
        <v>313832</v>
      </c>
      <c r="J568">
        <v>2981090168</v>
      </c>
    </row>
    <row r="569" spans="1:10" x14ac:dyDescent="0.4">
      <c r="A569" t="s">
        <v>4677</v>
      </c>
      <c r="B569" t="s">
        <v>13422</v>
      </c>
      <c r="C569" t="s">
        <v>13075</v>
      </c>
      <c r="D569">
        <v>265</v>
      </c>
      <c r="E569" s="12">
        <v>999</v>
      </c>
      <c r="F569">
        <v>0.73</v>
      </c>
      <c r="G569">
        <v>3.7</v>
      </c>
      <c r="H569">
        <f>ROUND(Table1_145[[#This Row],[rating]],0)</f>
        <v>4</v>
      </c>
      <c r="I569">
        <v>465</v>
      </c>
      <c r="J569">
        <v>464535</v>
      </c>
    </row>
    <row r="570" spans="1:10" x14ac:dyDescent="0.4">
      <c r="A570" t="s">
        <v>4687</v>
      </c>
      <c r="B570" t="s">
        <v>13341</v>
      </c>
      <c r="C570" t="s">
        <v>13075</v>
      </c>
      <c r="D570">
        <v>37990</v>
      </c>
      <c r="E570" s="12">
        <v>74999</v>
      </c>
      <c r="F570">
        <v>0.49</v>
      </c>
      <c r="G570">
        <v>4.2</v>
      </c>
      <c r="H570">
        <f>ROUND(Table1_145[[#This Row],[rating]],0)</f>
        <v>4</v>
      </c>
      <c r="I570">
        <v>27790</v>
      </c>
      <c r="J570">
        <v>2084222210</v>
      </c>
    </row>
    <row r="571" spans="1:10" x14ac:dyDescent="0.4">
      <c r="A571" t="s">
        <v>707</v>
      </c>
      <c r="B571" t="s">
        <v>13198</v>
      </c>
      <c r="C571" t="s">
        <v>13076</v>
      </c>
      <c r="D571">
        <v>199</v>
      </c>
      <c r="E571" s="12">
        <v>499</v>
      </c>
      <c r="F571">
        <v>0.6</v>
      </c>
      <c r="G571">
        <v>4.0999999999999996</v>
      </c>
      <c r="H571">
        <f>ROUND(Table1_145[[#This Row],[rating]],0)</f>
        <v>4</v>
      </c>
      <c r="I571">
        <v>602</v>
      </c>
      <c r="J571">
        <v>300398</v>
      </c>
    </row>
    <row r="572" spans="1:10" x14ac:dyDescent="0.4">
      <c r="A572" t="s">
        <v>717</v>
      </c>
      <c r="B572" t="s">
        <v>13164</v>
      </c>
      <c r="C572" t="s">
        <v>13076</v>
      </c>
      <c r="D572">
        <v>179</v>
      </c>
      <c r="E572" s="12">
        <v>399</v>
      </c>
      <c r="F572">
        <v>0.55000000000000004</v>
      </c>
      <c r="G572">
        <v>4</v>
      </c>
      <c r="H572">
        <f>ROUND(Table1_145[[#This Row],[rating]],0)</f>
        <v>4</v>
      </c>
      <c r="I572">
        <v>1423</v>
      </c>
      <c r="J572">
        <v>567777</v>
      </c>
    </row>
    <row r="573" spans="1:10" x14ac:dyDescent="0.4">
      <c r="A573" t="s">
        <v>4701</v>
      </c>
      <c r="B573" t="s">
        <v>13423</v>
      </c>
      <c r="C573" t="s">
        <v>13075</v>
      </c>
      <c r="D573">
        <v>1799</v>
      </c>
      <c r="E573" s="12">
        <v>3999</v>
      </c>
      <c r="F573">
        <v>0.55000000000000004</v>
      </c>
      <c r="G573">
        <v>4.5999999999999996</v>
      </c>
      <c r="H573">
        <f>ROUND(Table1_145[[#This Row],[rating]],0)</f>
        <v>5</v>
      </c>
      <c r="I573">
        <v>245</v>
      </c>
      <c r="J573">
        <v>979755</v>
      </c>
    </row>
    <row r="574" spans="1:10" x14ac:dyDescent="0.4">
      <c r="A574" t="s">
        <v>4711</v>
      </c>
      <c r="B574" t="s">
        <v>13424</v>
      </c>
      <c r="C574" t="s">
        <v>13075</v>
      </c>
      <c r="D574">
        <v>8499</v>
      </c>
      <c r="E574" s="12">
        <v>11999</v>
      </c>
      <c r="F574">
        <v>0.28999999999999998</v>
      </c>
      <c r="G574">
        <v>3.9</v>
      </c>
      <c r="H574">
        <f>ROUND(Table1_145[[#This Row],[rating]],0)</f>
        <v>4</v>
      </c>
      <c r="I574">
        <v>276</v>
      </c>
      <c r="J574">
        <v>3311724</v>
      </c>
    </row>
    <row r="575" spans="1:10" x14ac:dyDescent="0.4">
      <c r="A575" t="s">
        <v>4721</v>
      </c>
      <c r="B575" t="s">
        <v>13337</v>
      </c>
      <c r="C575" t="s">
        <v>13075</v>
      </c>
      <c r="D575">
        <v>1999</v>
      </c>
      <c r="E575" s="12">
        <v>3999</v>
      </c>
      <c r="F575">
        <v>0.5</v>
      </c>
      <c r="G575">
        <v>4</v>
      </c>
      <c r="H575">
        <f>ROUND(Table1_145[[#This Row],[rating]],0)</f>
        <v>4</v>
      </c>
      <c r="I575">
        <v>30254</v>
      </c>
      <c r="J575">
        <v>120985746</v>
      </c>
    </row>
    <row r="576" spans="1:10" x14ac:dyDescent="0.4">
      <c r="A576" t="s">
        <v>4731</v>
      </c>
      <c r="B576" t="s">
        <v>13353</v>
      </c>
      <c r="C576" t="s">
        <v>13075</v>
      </c>
      <c r="D576">
        <v>3999</v>
      </c>
      <c r="E576" s="12">
        <v>17999</v>
      </c>
      <c r="F576">
        <v>0.78</v>
      </c>
      <c r="G576">
        <v>4.3</v>
      </c>
      <c r="H576">
        <f>ROUND(Table1_145[[#This Row],[rating]],0)</f>
        <v>4</v>
      </c>
      <c r="I576">
        <v>17161</v>
      </c>
      <c r="J576">
        <v>308880839</v>
      </c>
    </row>
    <row r="577" spans="1:10" x14ac:dyDescent="0.4">
      <c r="A577" t="s">
        <v>4735</v>
      </c>
      <c r="B577" t="s">
        <v>13225</v>
      </c>
      <c r="C577" t="s">
        <v>13075</v>
      </c>
      <c r="D577">
        <v>219</v>
      </c>
      <c r="E577" s="12">
        <v>499</v>
      </c>
      <c r="F577">
        <v>0.56000000000000005</v>
      </c>
      <c r="G577">
        <v>4.4000000000000004</v>
      </c>
      <c r="H577">
        <f>ROUND(Table1_145[[#This Row],[rating]],0)</f>
        <v>4</v>
      </c>
      <c r="I577">
        <v>14</v>
      </c>
      <c r="J577">
        <v>6986</v>
      </c>
    </row>
    <row r="578" spans="1:10" x14ac:dyDescent="0.4">
      <c r="A578" t="s">
        <v>4745</v>
      </c>
      <c r="B578" t="s">
        <v>13425</v>
      </c>
      <c r="C578" t="s">
        <v>13075</v>
      </c>
      <c r="D578">
        <v>599</v>
      </c>
      <c r="E578" s="12">
        <v>1399</v>
      </c>
      <c r="F578">
        <v>0.56999999999999995</v>
      </c>
      <c r="G578">
        <v>4.0999999999999996</v>
      </c>
      <c r="H578">
        <f>ROUND(Table1_145[[#This Row],[rating]],0)</f>
        <v>4</v>
      </c>
      <c r="I578">
        <v>14560</v>
      </c>
      <c r="J578">
        <v>20369440</v>
      </c>
    </row>
    <row r="579" spans="1:10" x14ac:dyDescent="0.4">
      <c r="A579" t="s">
        <v>4755</v>
      </c>
      <c r="B579" t="s">
        <v>13164</v>
      </c>
      <c r="C579" t="s">
        <v>13075</v>
      </c>
      <c r="D579">
        <v>2499</v>
      </c>
      <c r="E579" s="12">
        <v>2999</v>
      </c>
      <c r="F579">
        <v>0.17</v>
      </c>
      <c r="G579">
        <v>4.0999999999999996</v>
      </c>
      <c r="H579">
        <f>ROUND(Table1_145[[#This Row],[rating]],0)</f>
        <v>4</v>
      </c>
      <c r="I579">
        <v>3156</v>
      </c>
      <c r="J579">
        <v>9464844</v>
      </c>
    </row>
    <row r="580" spans="1:10" x14ac:dyDescent="0.4">
      <c r="A580" t="s">
        <v>4765</v>
      </c>
      <c r="B580" t="s">
        <v>13366</v>
      </c>
      <c r="C580" t="s">
        <v>13075</v>
      </c>
      <c r="D580">
        <v>89</v>
      </c>
      <c r="E580" s="12">
        <v>499</v>
      </c>
      <c r="F580">
        <v>0.82</v>
      </c>
      <c r="G580">
        <v>4.0999999999999996</v>
      </c>
      <c r="H580">
        <f>ROUND(Table1_145[[#This Row],[rating]],0)</f>
        <v>4</v>
      </c>
      <c r="I580">
        <v>9340</v>
      </c>
      <c r="J580">
        <v>4660660</v>
      </c>
    </row>
    <row r="581" spans="1:10" x14ac:dyDescent="0.4">
      <c r="A581" t="s">
        <v>4776</v>
      </c>
      <c r="B581" t="s">
        <v>13348</v>
      </c>
      <c r="C581" t="s">
        <v>13075</v>
      </c>
      <c r="D581">
        <v>2999</v>
      </c>
      <c r="E581" s="12">
        <v>11999</v>
      </c>
      <c r="F581">
        <v>0.75</v>
      </c>
      <c r="G581">
        <v>4.4000000000000004</v>
      </c>
      <c r="H581">
        <f>ROUND(Table1_145[[#This Row],[rating]],0)</f>
        <v>4</v>
      </c>
      <c r="I581">
        <v>768</v>
      </c>
      <c r="J581">
        <v>9215232</v>
      </c>
    </row>
    <row r="582" spans="1:10" x14ac:dyDescent="0.4">
      <c r="A582" t="s">
        <v>4785</v>
      </c>
      <c r="B582" t="s">
        <v>13345</v>
      </c>
      <c r="C582" t="s">
        <v>13075</v>
      </c>
      <c r="D582">
        <v>314</v>
      </c>
      <c r="E582" s="12">
        <v>1499</v>
      </c>
      <c r="F582">
        <v>0.79</v>
      </c>
      <c r="G582">
        <v>4.5</v>
      </c>
      <c r="H582">
        <f>ROUND(Table1_145[[#This Row],[rating]],0)</f>
        <v>5</v>
      </c>
      <c r="I582">
        <v>28978</v>
      </c>
      <c r="J582">
        <v>43438022</v>
      </c>
    </row>
    <row r="583" spans="1:10" x14ac:dyDescent="0.4">
      <c r="A583" t="s">
        <v>4790</v>
      </c>
      <c r="B583" t="s">
        <v>13341</v>
      </c>
      <c r="C583" t="s">
        <v>13075</v>
      </c>
      <c r="D583">
        <v>13999</v>
      </c>
      <c r="E583" s="12">
        <v>19499</v>
      </c>
      <c r="F583">
        <v>0.28000000000000003</v>
      </c>
      <c r="G583">
        <v>4.0999999999999996</v>
      </c>
      <c r="H583">
        <f>ROUND(Table1_145[[#This Row],[rating]],0)</f>
        <v>4</v>
      </c>
      <c r="I583">
        <v>18998</v>
      </c>
      <c r="J583">
        <v>370442002</v>
      </c>
    </row>
    <row r="584" spans="1:10" x14ac:dyDescent="0.4">
      <c r="A584" t="s">
        <v>4794</v>
      </c>
      <c r="B584" t="s">
        <v>13426</v>
      </c>
      <c r="C584" t="s">
        <v>13075</v>
      </c>
      <c r="D584">
        <v>139</v>
      </c>
      <c r="E584" s="12">
        <v>499</v>
      </c>
      <c r="F584">
        <v>0.72</v>
      </c>
      <c r="G584">
        <v>4.2</v>
      </c>
      <c r="H584">
        <f>ROUND(Table1_145[[#This Row],[rating]],0)</f>
        <v>4</v>
      </c>
      <c r="I584">
        <v>4971</v>
      </c>
      <c r="J584">
        <v>2480529</v>
      </c>
    </row>
    <row r="585" spans="1:10" x14ac:dyDescent="0.4">
      <c r="A585" t="s">
        <v>4804</v>
      </c>
      <c r="B585" t="s">
        <v>13427</v>
      </c>
      <c r="C585" t="s">
        <v>13075</v>
      </c>
      <c r="D585">
        <v>2599</v>
      </c>
      <c r="E585" s="12">
        <v>6999</v>
      </c>
      <c r="F585">
        <v>0.63</v>
      </c>
      <c r="G585">
        <v>4.5</v>
      </c>
      <c r="H585">
        <f>ROUND(Table1_145[[#This Row],[rating]],0)</f>
        <v>5</v>
      </c>
      <c r="I585">
        <v>1526</v>
      </c>
      <c r="J585">
        <v>10680474</v>
      </c>
    </row>
    <row r="586" spans="1:10" x14ac:dyDescent="0.4">
      <c r="A586" t="s">
        <v>4814</v>
      </c>
      <c r="B586" t="s">
        <v>13405</v>
      </c>
      <c r="C586" t="s">
        <v>13075</v>
      </c>
      <c r="D586">
        <v>365</v>
      </c>
      <c r="E586" s="12">
        <v>999</v>
      </c>
      <c r="F586">
        <v>0.63</v>
      </c>
      <c r="G586">
        <v>4.0999999999999996</v>
      </c>
      <c r="H586">
        <f>ROUND(Table1_145[[#This Row],[rating]],0)</f>
        <v>4</v>
      </c>
      <c r="I586">
        <v>363711</v>
      </c>
      <c r="J586">
        <v>363347289</v>
      </c>
    </row>
    <row r="587" spans="1:10" x14ac:dyDescent="0.4">
      <c r="A587" t="s">
        <v>4818</v>
      </c>
      <c r="B587" t="s">
        <v>13428</v>
      </c>
      <c r="C587" t="s">
        <v>13075</v>
      </c>
      <c r="D587">
        <v>1499</v>
      </c>
      <c r="E587" s="12">
        <v>4490</v>
      </c>
      <c r="F587">
        <v>0.67</v>
      </c>
      <c r="G587">
        <v>3.9</v>
      </c>
      <c r="H587">
        <f>ROUND(Table1_145[[#This Row],[rating]],0)</f>
        <v>4</v>
      </c>
      <c r="I587">
        <v>136954</v>
      </c>
      <c r="J587">
        <v>614923460</v>
      </c>
    </row>
    <row r="588" spans="1:10" x14ac:dyDescent="0.4">
      <c r="A588" t="s">
        <v>2957</v>
      </c>
      <c r="B588" t="s">
        <v>13328</v>
      </c>
      <c r="C588" t="s">
        <v>13075</v>
      </c>
      <c r="D588">
        <v>1998</v>
      </c>
      <c r="E588" s="12">
        <v>9999</v>
      </c>
      <c r="F588">
        <v>0.8</v>
      </c>
      <c r="G588">
        <v>4.3</v>
      </c>
      <c r="H588">
        <f>ROUND(Table1_145[[#This Row],[rating]],0)</f>
        <v>4</v>
      </c>
      <c r="I588">
        <v>27709</v>
      </c>
      <c r="J588">
        <v>277062291</v>
      </c>
    </row>
    <row r="589" spans="1:10" x14ac:dyDescent="0.4">
      <c r="A589" t="s">
        <v>2967</v>
      </c>
      <c r="B589" t="s">
        <v>13329</v>
      </c>
      <c r="C589" t="s">
        <v>13075</v>
      </c>
      <c r="D589">
        <v>1799</v>
      </c>
      <c r="E589" s="12">
        <v>7990</v>
      </c>
      <c r="F589">
        <v>0.77</v>
      </c>
      <c r="G589">
        <v>3.8</v>
      </c>
      <c r="H589">
        <f>ROUND(Table1_145[[#This Row],[rating]],0)</f>
        <v>4</v>
      </c>
      <c r="I589">
        <v>17833</v>
      </c>
      <c r="J589">
        <v>142485670</v>
      </c>
    </row>
    <row r="590" spans="1:10" x14ac:dyDescent="0.4">
      <c r="A590" t="s">
        <v>4832</v>
      </c>
      <c r="B590" t="s">
        <v>13429</v>
      </c>
      <c r="C590" t="s">
        <v>13076</v>
      </c>
      <c r="D590">
        <v>289</v>
      </c>
      <c r="E590" s="12">
        <v>650</v>
      </c>
      <c r="F590">
        <v>0.56000000000000005</v>
      </c>
      <c r="G590">
        <v>4.3</v>
      </c>
      <c r="H590">
        <f>ROUND(Table1_145[[#This Row],[rating]],0)</f>
        <v>4</v>
      </c>
      <c r="I590">
        <v>253105</v>
      </c>
      <c r="J590">
        <v>164518250</v>
      </c>
    </row>
    <row r="591" spans="1:10" x14ac:dyDescent="0.4">
      <c r="A591" t="s">
        <v>4843</v>
      </c>
      <c r="B591" t="s">
        <v>13430</v>
      </c>
      <c r="C591" t="s">
        <v>13076</v>
      </c>
      <c r="D591">
        <v>599</v>
      </c>
      <c r="E591" s="12">
        <v>895</v>
      </c>
      <c r="F591">
        <v>0.33</v>
      </c>
      <c r="G591">
        <v>4.4000000000000004</v>
      </c>
      <c r="H591">
        <f>ROUND(Table1_145[[#This Row],[rating]],0)</f>
        <v>4</v>
      </c>
      <c r="I591">
        <v>61314</v>
      </c>
      <c r="J591">
        <v>54876030</v>
      </c>
    </row>
    <row r="592" spans="1:10" x14ac:dyDescent="0.4">
      <c r="A592" t="s">
        <v>4854</v>
      </c>
      <c r="B592" t="s">
        <v>13431</v>
      </c>
      <c r="C592" t="s">
        <v>13076</v>
      </c>
      <c r="D592">
        <v>217</v>
      </c>
      <c r="E592" s="12">
        <v>237</v>
      </c>
      <c r="F592">
        <v>0.08</v>
      </c>
      <c r="G592">
        <v>3.8</v>
      </c>
      <c r="H592">
        <f>ROUND(Table1_145[[#This Row],[rating]],0)</f>
        <v>4</v>
      </c>
      <c r="I592">
        <v>7354</v>
      </c>
      <c r="J592">
        <v>1742898</v>
      </c>
    </row>
    <row r="593" spans="1:10" x14ac:dyDescent="0.4">
      <c r="A593" t="s">
        <v>4865</v>
      </c>
      <c r="B593" t="s">
        <v>13344</v>
      </c>
      <c r="C593" t="s">
        <v>13075</v>
      </c>
      <c r="D593">
        <v>1299</v>
      </c>
      <c r="E593" s="12">
        <v>2990</v>
      </c>
      <c r="F593">
        <v>0.56999999999999995</v>
      </c>
      <c r="G593">
        <v>3.8</v>
      </c>
      <c r="H593">
        <f>ROUND(Table1_145[[#This Row],[rating]],0)</f>
        <v>4</v>
      </c>
      <c r="I593">
        <v>180998</v>
      </c>
      <c r="J593">
        <v>541184020</v>
      </c>
    </row>
    <row r="594" spans="1:10" x14ac:dyDescent="0.4">
      <c r="A594" t="s">
        <v>4874</v>
      </c>
      <c r="B594" t="s">
        <v>13432</v>
      </c>
      <c r="C594" t="s">
        <v>13076</v>
      </c>
      <c r="D594">
        <v>263</v>
      </c>
      <c r="E594" s="12">
        <v>699</v>
      </c>
      <c r="F594">
        <v>0.62</v>
      </c>
      <c r="G594">
        <v>3.5</v>
      </c>
      <c r="H594">
        <f>ROUND(Table1_145[[#This Row],[rating]],0)</f>
        <v>4</v>
      </c>
      <c r="I594">
        <v>690</v>
      </c>
      <c r="J594">
        <v>482310</v>
      </c>
    </row>
    <row r="595" spans="1:10" x14ac:dyDescent="0.4">
      <c r="A595" t="s">
        <v>3022</v>
      </c>
      <c r="B595" t="s">
        <v>13336</v>
      </c>
      <c r="C595" t="s">
        <v>13075</v>
      </c>
      <c r="D595">
        <v>569</v>
      </c>
      <c r="E595" s="12">
        <v>1000</v>
      </c>
      <c r="F595">
        <v>0.43</v>
      </c>
      <c r="G595">
        <v>4.4000000000000004</v>
      </c>
      <c r="H595">
        <f>ROUND(Table1_145[[#This Row],[rating]],0)</f>
        <v>4</v>
      </c>
      <c r="I595">
        <v>67262</v>
      </c>
      <c r="J595">
        <v>67262000</v>
      </c>
    </row>
    <row r="596" spans="1:10" x14ac:dyDescent="0.4">
      <c r="A596" t="s">
        <v>3033</v>
      </c>
      <c r="B596" t="s">
        <v>13337</v>
      </c>
      <c r="C596" t="s">
        <v>13075</v>
      </c>
      <c r="D596">
        <v>1999</v>
      </c>
      <c r="E596" s="12">
        <v>4999</v>
      </c>
      <c r="F596">
        <v>0.6</v>
      </c>
      <c r="G596">
        <v>4.0999999999999996</v>
      </c>
      <c r="H596">
        <f>ROUND(Table1_145[[#This Row],[rating]],0)</f>
        <v>4</v>
      </c>
      <c r="I596">
        <v>10689</v>
      </c>
      <c r="J596">
        <v>53434311</v>
      </c>
    </row>
    <row r="597" spans="1:10" x14ac:dyDescent="0.4">
      <c r="A597" t="s">
        <v>4889</v>
      </c>
      <c r="B597" t="s">
        <v>13344</v>
      </c>
      <c r="C597" t="s">
        <v>13075</v>
      </c>
      <c r="D597">
        <v>1399</v>
      </c>
      <c r="E597" s="12">
        <v>3990</v>
      </c>
      <c r="F597">
        <v>0.65</v>
      </c>
      <c r="G597">
        <v>4.0999999999999996</v>
      </c>
      <c r="H597">
        <f>ROUND(Table1_145[[#This Row],[rating]],0)</f>
        <v>4</v>
      </c>
      <c r="I597">
        <v>141841</v>
      </c>
      <c r="J597">
        <v>565945590</v>
      </c>
    </row>
    <row r="598" spans="1:10" x14ac:dyDescent="0.4">
      <c r="A598" t="s">
        <v>4899</v>
      </c>
      <c r="B598" t="s">
        <v>13366</v>
      </c>
      <c r="C598" t="s">
        <v>13076</v>
      </c>
      <c r="D598">
        <v>349</v>
      </c>
      <c r="E598" s="12">
        <v>1499</v>
      </c>
      <c r="F598">
        <v>0.77</v>
      </c>
      <c r="G598">
        <v>4.3</v>
      </c>
      <c r="H598">
        <f>ROUND(Table1_145[[#This Row],[rating]],0)</f>
        <v>4</v>
      </c>
      <c r="I598">
        <v>24791</v>
      </c>
      <c r="J598">
        <v>37161709</v>
      </c>
    </row>
    <row r="599" spans="1:10" x14ac:dyDescent="0.4">
      <c r="A599" t="s">
        <v>4910</v>
      </c>
      <c r="B599" t="s">
        <v>13433</v>
      </c>
      <c r="C599" t="s">
        <v>13075</v>
      </c>
      <c r="D599">
        <v>149</v>
      </c>
      <c r="E599" s="12">
        <v>399</v>
      </c>
      <c r="F599">
        <v>0.63</v>
      </c>
      <c r="G599">
        <v>3.5</v>
      </c>
      <c r="H599">
        <f>ROUND(Table1_145[[#This Row],[rating]],0)</f>
        <v>4</v>
      </c>
      <c r="I599">
        <v>21764</v>
      </c>
      <c r="J599">
        <v>8683836</v>
      </c>
    </row>
    <row r="600" spans="1:10" x14ac:dyDescent="0.4">
      <c r="A600" t="s">
        <v>3064</v>
      </c>
      <c r="B600" t="s">
        <v>13340</v>
      </c>
      <c r="C600" t="s">
        <v>13075</v>
      </c>
      <c r="D600">
        <v>599</v>
      </c>
      <c r="E600" s="12">
        <v>999</v>
      </c>
      <c r="F600">
        <v>0.4</v>
      </c>
      <c r="G600">
        <v>4.0999999999999996</v>
      </c>
      <c r="H600">
        <f>ROUND(Table1_145[[#This Row],[rating]],0)</f>
        <v>4</v>
      </c>
      <c r="I600">
        <v>192587</v>
      </c>
      <c r="J600">
        <v>192394413</v>
      </c>
    </row>
    <row r="601" spans="1:10" x14ac:dyDescent="0.4">
      <c r="A601" t="s">
        <v>4922</v>
      </c>
      <c r="B601" t="s">
        <v>13405</v>
      </c>
      <c r="C601" t="s">
        <v>13075</v>
      </c>
      <c r="D601">
        <v>1220</v>
      </c>
      <c r="E601" s="12">
        <v>3990</v>
      </c>
      <c r="F601">
        <v>0.69</v>
      </c>
      <c r="G601">
        <v>4.0999999999999996</v>
      </c>
      <c r="H601">
        <f>ROUND(Table1_145[[#This Row],[rating]],0)</f>
        <v>4</v>
      </c>
      <c r="I601">
        <v>107151</v>
      </c>
      <c r="J601">
        <v>427532490</v>
      </c>
    </row>
    <row r="602" spans="1:10" x14ac:dyDescent="0.4">
      <c r="A602" t="s">
        <v>3054</v>
      </c>
      <c r="B602" t="s">
        <v>13339</v>
      </c>
      <c r="C602" t="s">
        <v>13075</v>
      </c>
      <c r="D602">
        <v>1499</v>
      </c>
      <c r="E602" s="12">
        <v>6990</v>
      </c>
      <c r="F602">
        <v>0.79</v>
      </c>
      <c r="G602">
        <v>3.9</v>
      </c>
      <c r="H602">
        <f>ROUND(Table1_145[[#This Row],[rating]],0)</f>
        <v>4</v>
      </c>
      <c r="I602">
        <v>21797</v>
      </c>
      <c r="J602">
        <v>152361030</v>
      </c>
    </row>
    <row r="603" spans="1:10" x14ac:dyDescent="0.4">
      <c r="A603" t="s">
        <v>4939</v>
      </c>
      <c r="B603" t="s">
        <v>13340</v>
      </c>
      <c r="C603" t="s">
        <v>13075</v>
      </c>
      <c r="D603">
        <v>499</v>
      </c>
      <c r="E603" s="12">
        <v>999</v>
      </c>
      <c r="F603">
        <v>0.5</v>
      </c>
      <c r="G603">
        <v>3.9</v>
      </c>
      <c r="H603">
        <f>ROUND(Table1_145[[#This Row],[rating]],0)</f>
        <v>4</v>
      </c>
      <c r="I603">
        <v>92995</v>
      </c>
      <c r="J603">
        <v>92902005</v>
      </c>
    </row>
    <row r="604" spans="1:10" x14ac:dyDescent="0.4">
      <c r="A604" t="s">
        <v>4949</v>
      </c>
      <c r="B604" t="s">
        <v>13434</v>
      </c>
      <c r="C604" t="s">
        <v>13076</v>
      </c>
      <c r="D604">
        <v>99</v>
      </c>
      <c r="E604" s="12">
        <v>999</v>
      </c>
      <c r="F604">
        <v>0.9</v>
      </c>
      <c r="G604">
        <v>4.0999999999999996</v>
      </c>
      <c r="H604">
        <f>ROUND(Table1_145[[#This Row],[rating]],0)</f>
        <v>4</v>
      </c>
      <c r="I604">
        <v>8751</v>
      </c>
      <c r="J604">
        <v>8742249</v>
      </c>
    </row>
    <row r="605" spans="1:10" x14ac:dyDescent="0.4">
      <c r="A605" t="s">
        <v>3105</v>
      </c>
      <c r="B605" t="s">
        <v>13185</v>
      </c>
      <c r="C605" t="s">
        <v>13075</v>
      </c>
      <c r="D605">
        <v>349</v>
      </c>
      <c r="E605" s="12">
        <v>1299</v>
      </c>
      <c r="F605">
        <v>0.73</v>
      </c>
      <c r="G605">
        <v>4</v>
      </c>
      <c r="H605">
        <f>ROUND(Table1_145[[#This Row],[rating]],0)</f>
        <v>4</v>
      </c>
      <c r="I605">
        <v>14283</v>
      </c>
      <c r="J605">
        <v>18553617</v>
      </c>
    </row>
    <row r="606" spans="1:10" x14ac:dyDescent="0.4">
      <c r="A606" t="s">
        <v>4960</v>
      </c>
      <c r="B606" t="s">
        <v>13435</v>
      </c>
      <c r="C606" t="s">
        <v>13076</v>
      </c>
      <c r="D606">
        <v>475</v>
      </c>
      <c r="E606" s="12">
        <v>1500</v>
      </c>
      <c r="F606">
        <v>0.68</v>
      </c>
      <c r="G606">
        <v>4.2</v>
      </c>
      <c r="H606">
        <f>ROUND(Table1_145[[#This Row],[rating]],0)</f>
        <v>4</v>
      </c>
      <c r="I606">
        <v>64273</v>
      </c>
      <c r="J606">
        <v>96409500</v>
      </c>
    </row>
    <row r="607" spans="1:10" x14ac:dyDescent="0.4">
      <c r="A607" t="s">
        <v>4970</v>
      </c>
      <c r="B607" t="s">
        <v>13436</v>
      </c>
      <c r="C607" t="s">
        <v>13076</v>
      </c>
      <c r="D607">
        <v>269</v>
      </c>
      <c r="E607" s="12">
        <v>649</v>
      </c>
      <c r="F607">
        <v>0.59</v>
      </c>
      <c r="G607">
        <v>4.3</v>
      </c>
      <c r="H607">
        <f>ROUND(Table1_145[[#This Row],[rating]],0)</f>
        <v>4</v>
      </c>
      <c r="I607">
        <v>54315</v>
      </c>
      <c r="J607">
        <v>35250435</v>
      </c>
    </row>
    <row r="608" spans="1:10" x14ac:dyDescent="0.4">
      <c r="A608" t="s">
        <v>4980</v>
      </c>
      <c r="B608" t="s">
        <v>13437</v>
      </c>
      <c r="C608" t="s">
        <v>13076</v>
      </c>
      <c r="D608">
        <v>299</v>
      </c>
      <c r="E608" s="12">
        <v>599</v>
      </c>
      <c r="F608">
        <v>0.5</v>
      </c>
      <c r="G608">
        <v>4.0999999999999996</v>
      </c>
      <c r="H608">
        <f>ROUND(Table1_145[[#This Row],[rating]],0)</f>
        <v>4</v>
      </c>
      <c r="I608">
        <v>1597</v>
      </c>
      <c r="J608">
        <v>956603</v>
      </c>
    </row>
    <row r="609" spans="1:10" x14ac:dyDescent="0.4">
      <c r="A609" t="s">
        <v>3171</v>
      </c>
      <c r="B609" t="s">
        <v>13337</v>
      </c>
      <c r="C609" t="s">
        <v>13075</v>
      </c>
      <c r="D609">
        <v>1599</v>
      </c>
      <c r="E609" s="12">
        <v>3999</v>
      </c>
      <c r="F609">
        <v>0.6</v>
      </c>
      <c r="G609">
        <v>4</v>
      </c>
      <c r="H609">
        <f>ROUND(Table1_145[[#This Row],[rating]],0)</f>
        <v>4</v>
      </c>
      <c r="I609">
        <v>30254</v>
      </c>
      <c r="J609">
        <v>120985746</v>
      </c>
    </row>
    <row r="610" spans="1:10" x14ac:dyDescent="0.4">
      <c r="A610" t="s">
        <v>3181</v>
      </c>
      <c r="B610" t="s">
        <v>13346</v>
      </c>
      <c r="C610" t="s">
        <v>13075</v>
      </c>
      <c r="D610">
        <v>1499</v>
      </c>
      <c r="E610" s="12">
        <v>7999</v>
      </c>
      <c r="F610">
        <v>0.81</v>
      </c>
      <c r="G610">
        <v>4.2</v>
      </c>
      <c r="H610">
        <f>ROUND(Table1_145[[#This Row],[rating]],0)</f>
        <v>4</v>
      </c>
      <c r="I610">
        <v>22638</v>
      </c>
      <c r="J610">
        <v>181081362</v>
      </c>
    </row>
    <row r="611" spans="1:10" x14ac:dyDescent="0.4">
      <c r="A611" t="s">
        <v>4994</v>
      </c>
      <c r="B611" t="s">
        <v>13438</v>
      </c>
      <c r="C611" t="s">
        <v>13075</v>
      </c>
      <c r="D611">
        <v>329</v>
      </c>
      <c r="E611" s="12">
        <v>999</v>
      </c>
      <c r="F611">
        <v>0.67</v>
      </c>
      <c r="G611">
        <v>3.9</v>
      </c>
      <c r="H611">
        <f>ROUND(Table1_145[[#This Row],[rating]],0)</f>
        <v>4</v>
      </c>
      <c r="I611">
        <v>77027</v>
      </c>
      <c r="J611">
        <v>76949973</v>
      </c>
    </row>
    <row r="612" spans="1:10" x14ac:dyDescent="0.4">
      <c r="A612" t="s">
        <v>5004</v>
      </c>
      <c r="B612" t="s">
        <v>13439</v>
      </c>
      <c r="C612" t="s">
        <v>13076</v>
      </c>
      <c r="D612">
        <v>549</v>
      </c>
      <c r="E612" s="12">
        <v>1799</v>
      </c>
      <c r="F612">
        <v>0.69</v>
      </c>
      <c r="G612">
        <v>4.3</v>
      </c>
      <c r="H612">
        <f>ROUND(Table1_145[[#This Row],[rating]],0)</f>
        <v>4</v>
      </c>
      <c r="I612">
        <v>28829</v>
      </c>
      <c r="J612">
        <v>51863371</v>
      </c>
    </row>
    <row r="613" spans="1:10" x14ac:dyDescent="0.4">
      <c r="A613" t="s">
        <v>3220</v>
      </c>
      <c r="B613" t="s">
        <v>13348</v>
      </c>
      <c r="C613" t="s">
        <v>13075</v>
      </c>
      <c r="D613">
        <v>2199</v>
      </c>
      <c r="E613" s="12">
        <v>9999</v>
      </c>
      <c r="F613">
        <v>0.78</v>
      </c>
      <c r="G613">
        <v>4.2</v>
      </c>
      <c r="H613">
        <f>ROUND(Table1_145[[#This Row],[rating]],0)</f>
        <v>4</v>
      </c>
      <c r="I613">
        <v>29478</v>
      </c>
      <c r="J613">
        <v>294750522</v>
      </c>
    </row>
    <row r="614" spans="1:10" x14ac:dyDescent="0.4">
      <c r="A614" t="s">
        <v>5022</v>
      </c>
      <c r="B614" t="s">
        <v>13440</v>
      </c>
      <c r="C614" t="s">
        <v>13076</v>
      </c>
      <c r="D614">
        <v>299</v>
      </c>
      <c r="E614" s="12">
        <v>650</v>
      </c>
      <c r="F614">
        <v>0.54</v>
      </c>
      <c r="G614">
        <v>4.5</v>
      </c>
      <c r="H614">
        <f>ROUND(Table1_145[[#This Row],[rating]],0)</f>
        <v>5</v>
      </c>
      <c r="I614">
        <v>33176</v>
      </c>
      <c r="J614">
        <v>21564400</v>
      </c>
    </row>
    <row r="615" spans="1:10" x14ac:dyDescent="0.4">
      <c r="A615" t="s">
        <v>5032</v>
      </c>
      <c r="B615" t="s">
        <v>13441</v>
      </c>
      <c r="C615" t="s">
        <v>13083</v>
      </c>
      <c r="D615">
        <v>798</v>
      </c>
      <c r="E615" s="12">
        <v>1995</v>
      </c>
      <c r="F615">
        <v>0.6</v>
      </c>
      <c r="G615">
        <v>4</v>
      </c>
      <c r="H615">
        <f>ROUND(Table1_145[[#This Row],[rating]],0)</f>
        <v>4</v>
      </c>
      <c r="I615">
        <v>68664</v>
      </c>
      <c r="J615">
        <v>136984680</v>
      </c>
    </row>
    <row r="616" spans="1:10" x14ac:dyDescent="0.4">
      <c r="A616" t="s">
        <v>16</v>
      </c>
      <c r="B616" t="s">
        <v>13163</v>
      </c>
      <c r="C616" t="s">
        <v>13076</v>
      </c>
      <c r="D616">
        <v>399</v>
      </c>
      <c r="E616" s="12">
        <v>1099</v>
      </c>
      <c r="F616">
        <v>0.64</v>
      </c>
      <c r="G616">
        <v>4.2</v>
      </c>
      <c r="H616">
        <f>ROUND(Table1_145[[#This Row],[rating]],0)</f>
        <v>4</v>
      </c>
      <c r="I616">
        <v>24269</v>
      </c>
      <c r="J616">
        <v>26671631</v>
      </c>
    </row>
    <row r="617" spans="1:10" x14ac:dyDescent="0.4">
      <c r="A617" t="s">
        <v>5045</v>
      </c>
      <c r="B617" t="s">
        <v>13442</v>
      </c>
      <c r="C617" t="s">
        <v>13075</v>
      </c>
      <c r="D617">
        <v>266</v>
      </c>
      <c r="E617" s="12">
        <v>315</v>
      </c>
      <c r="F617">
        <v>0.16</v>
      </c>
      <c r="G617">
        <v>4.5</v>
      </c>
      <c r="H617">
        <f>ROUND(Table1_145[[#This Row],[rating]],0)</f>
        <v>5</v>
      </c>
      <c r="I617">
        <v>28030</v>
      </c>
      <c r="J617">
        <v>8829450</v>
      </c>
    </row>
    <row r="618" spans="1:10" x14ac:dyDescent="0.4">
      <c r="A618" t="s">
        <v>5056</v>
      </c>
      <c r="B618" t="s">
        <v>13443</v>
      </c>
      <c r="C618" t="s">
        <v>13081</v>
      </c>
      <c r="D618">
        <v>50</v>
      </c>
      <c r="E618" s="12">
        <v>50</v>
      </c>
      <c r="F618">
        <v>0</v>
      </c>
      <c r="G618">
        <v>4.3</v>
      </c>
      <c r="H618">
        <f>ROUND(Table1_145[[#This Row],[rating]],0)</f>
        <v>4</v>
      </c>
      <c r="I618">
        <v>5792</v>
      </c>
      <c r="J618">
        <v>289600</v>
      </c>
    </row>
    <row r="619" spans="1:10" x14ac:dyDescent="0.4">
      <c r="A619" t="s">
        <v>5067</v>
      </c>
      <c r="B619" t="s">
        <v>13444</v>
      </c>
      <c r="C619" t="s">
        <v>13078</v>
      </c>
      <c r="D619">
        <v>130</v>
      </c>
      <c r="E619" s="12">
        <v>165</v>
      </c>
      <c r="F619">
        <v>0.21</v>
      </c>
      <c r="G619">
        <v>3.9</v>
      </c>
      <c r="H619">
        <f>ROUND(Table1_145[[#This Row],[rating]],0)</f>
        <v>4</v>
      </c>
      <c r="I619">
        <v>14778</v>
      </c>
      <c r="J619">
        <v>2438370</v>
      </c>
    </row>
    <row r="620" spans="1:10" x14ac:dyDescent="0.4">
      <c r="A620" t="s">
        <v>5078</v>
      </c>
      <c r="B620" t="s">
        <v>13344</v>
      </c>
      <c r="C620" t="s">
        <v>13075</v>
      </c>
      <c r="D620">
        <v>449</v>
      </c>
      <c r="E620" s="12">
        <v>1290</v>
      </c>
      <c r="F620">
        <v>0.65</v>
      </c>
      <c r="G620">
        <v>4.0999999999999996</v>
      </c>
      <c r="H620">
        <f>ROUND(Table1_145[[#This Row],[rating]],0)</f>
        <v>4</v>
      </c>
      <c r="I620">
        <v>91770</v>
      </c>
      <c r="J620">
        <v>118383300</v>
      </c>
    </row>
    <row r="621" spans="1:10" x14ac:dyDescent="0.4">
      <c r="A621" t="s">
        <v>3280</v>
      </c>
      <c r="B621" t="s">
        <v>13353</v>
      </c>
      <c r="C621" t="s">
        <v>13075</v>
      </c>
      <c r="D621">
        <v>3999</v>
      </c>
      <c r="E621" s="12">
        <v>16999</v>
      </c>
      <c r="F621">
        <v>0.76</v>
      </c>
      <c r="G621">
        <v>4.3</v>
      </c>
      <c r="H621">
        <f>ROUND(Table1_145[[#This Row],[rating]],0)</f>
        <v>4</v>
      </c>
      <c r="I621">
        <v>17162</v>
      </c>
      <c r="J621">
        <v>291736838</v>
      </c>
    </row>
    <row r="622" spans="1:10" x14ac:dyDescent="0.4">
      <c r="A622" t="s">
        <v>5090</v>
      </c>
      <c r="B622" t="s">
        <v>13344</v>
      </c>
      <c r="C622" t="s">
        <v>13075</v>
      </c>
      <c r="D622">
        <v>399</v>
      </c>
      <c r="E622" s="12">
        <v>1290</v>
      </c>
      <c r="F622">
        <v>0.69</v>
      </c>
      <c r="G622">
        <v>4.2</v>
      </c>
      <c r="H622">
        <f>ROUND(Table1_145[[#This Row],[rating]],0)</f>
        <v>4</v>
      </c>
      <c r="I622">
        <v>206</v>
      </c>
      <c r="J622">
        <v>265740</v>
      </c>
    </row>
    <row r="623" spans="1:10" x14ac:dyDescent="0.4">
      <c r="A623" t="s">
        <v>5100</v>
      </c>
      <c r="B623" t="s">
        <v>13440</v>
      </c>
      <c r="C623" t="s">
        <v>13076</v>
      </c>
      <c r="D623">
        <v>1399</v>
      </c>
      <c r="E623" s="12">
        <v>2498</v>
      </c>
      <c r="F623">
        <v>0.44</v>
      </c>
      <c r="G623">
        <v>4.2</v>
      </c>
      <c r="H623">
        <f>ROUND(Table1_145[[#This Row],[rating]],0)</f>
        <v>4</v>
      </c>
      <c r="I623">
        <v>33717</v>
      </c>
      <c r="J623">
        <v>84225066</v>
      </c>
    </row>
    <row r="624" spans="1:10" x14ac:dyDescent="0.4">
      <c r="A624" t="s">
        <v>27</v>
      </c>
      <c r="B624" t="s">
        <v>13164</v>
      </c>
      <c r="C624" t="s">
        <v>13076</v>
      </c>
      <c r="D624">
        <v>199</v>
      </c>
      <c r="E624" s="12">
        <v>349</v>
      </c>
      <c r="F624">
        <v>0.43</v>
      </c>
      <c r="G624">
        <v>4</v>
      </c>
      <c r="H624">
        <f>ROUND(Table1_145[[#This Row],[rating]],0)</f>
        <v>4</v>
      </c>
      <c r="I624">
        <v>43994</v>
      </c>
      <c r="J624">
        <v>15353906</v>
      </c>
    </row>
    <row r="625" spans="1:10" x14ac:dyDescent="0.4">
      <c r="A625" t="s">
        <v>37</v>
      </c>
      <c r="B625" t="s">
        <v>13165</v>
      </c>
      <c r="C625" t="s">
        <v>13076</v>
      </c>
      <c r="D625">
        <v>199</v>
      </c>
      <c r="E625" s="12">
        <v>999</v>
      </c>
      <c r="F625">
        <v>0.8</v>
      </c>
      <c r="G625">
        <v>3.9</v>
      </c>
      <c r="H625">
        <f>ROUND(Table1_145[[#This Row],[rating]],0)</f>
        <v>4</v>
      </c>
      <c r="I625">
        <v>7928</v>
      </c>
      <c r="J625">
        <v>7920072</v>
      </c>
    </row>
    <row r="626" spans="1:10" x14ac:dyDescent="0.4">
      <c r="A626" t="s">
        <v>3290</v>
      </c>
      <c r="B626" t="s">
        <v>13337</v>
      </c>
      <c r="C626" t="s">
        <v>13075</v>
      </c>
      <c r="D626">
        <v>2998</v>
      </c>
      <c r="E626" s="12">
        <v>5999</v>
      </c>
      <c r="F626">
        <v>0.5</v>
      </c>
      <c r="G626">
        <v>4.0999999999999996</v>
      </c>
      <c r="H626">
        <f>ROUND(Table1_145[[#This Row],[rating]],0)</f>
        <v>4</v>
      </c>
      <c r="I626">
        <v>5179</v>
      </c>
      <c r="J626">
        <v>31068821</v>
      </c>
    </row>
    <row r="627" spans="1:10" x14ac:dyDescent="0.4">
      <c r="A627" t="s">
        <v>5120</v>
      </c>
      <c r="B627" t="s">
        <v>13445</v>
      </c>
      <c r="C627" t="s">
        <v>13076</v>
      </c>
      <c r="D627">
        <v>4098</v>
      </c>
      <c r="E627" s="12">
        <v>4999</v>
      </c>
      <c r="F627">
        <v>0.18</v>
      </c>
      <c r="G627">
        <v>4.5</v>
      </c>
      <c r="H627">
        <f>ROUND(Table1_145[[#This Row],[rating]],0)</f>
        <v>5</v>
      </c>
      <c r="I627">
        <v>50810</v>
      </c>
      <c r="J627">
        <v>253999190</v>
      </c>
    </row>
    <row r="628" spans="1:10" x14ac:dyDescent="0.4">
      <c r="A628" t="s">
        <v>5131</v>
      </c>
      <c r="B628" t="s">
        <v>13446</v>
      </c>
      <c r="C628" t="s">
        <v>13075</v>
      </c>
      <c r="D628">
        <v>499</v>
      </c>
      <c r="E628" s="12">
        <v>1999</v>
      </c>
      <c r="F628">
        <v>0.75</v>
      </c>
      <c r="G628">
        <v>3.7</v>
      </c>
      <c r="H628">
        <f>ROUND(Table1_145[[#This Row],[rating]],0)</f>
        <v>4</v>
      </c>
      <c r="I628">
        <v>3369</v>
      </c>
      <c r="J628">
        <v>6734631</v>
      </c>
    </row>
    <row r="629" spans="1:10" x14ac:dyDescent="0.4">
      <c r="A629" t="s">
        <v>5142</v>
      </c>
      <c r="B629" t="s">
        <v>13447</v>
      </c>
      <c r="C629" t="s">
        <v>13076</v>
      </c>
      <c r="D629">
        <v>299</v>
      </c>
      <c r="E629" s="12">
        <v>449</v>
      </c>
      <c r="F629">
        <v>0.33</v>
      </c>
      <c r="G629">
        <v>3.5</v>
      </c>
      <c r="H629">
        <f>ROUND(Table1_145[[#This Row],[rating]],0)</f>
        <v>4</v>
      </c>
      <c r="I629">
        <v>11827</v>
      </c>
      <c r="J629">
        <v>5310323</v>
      </c>
    </row>
    <row r="630" spans="1:10" x14ac:dyDescent="0.4">
      <c r="A630" t="s">
        <v>47</v>
      </c>
      <c r="B630" t="s">
        <v>13166</v>
      </c>
      <c r="C630" t="s">
        <v>13076</v>
      </c>
      <c r="D630">
        <v>329</v>
      </c>
      <c r="E630" s="12">
        <v>699</v>
      </c>
      <c r="F630">
        <v>0.53</v>
      </c>
      <c r="G630">
        <v>4.2</v>
      </c>
      <c r="H630">
        <f>ROUND(Table1_145[[#This Row],[rating]],0)</f>
        <v>4</v>
      </c>
      <c r="I630">
        <v>94364</v>
      </c>
      <c r="J630">
        <v>65960436</v>
      </c>
    </row>
    <row r="631" spans="1:10" x14ac:dyDescent="0.4">
      <c r="A631" t="s">
        <v>5154</v>
      </c>
      <c r="B631" t="s">
        <v>13447</v>
      </c>
      <c r="C631" t="s">
        <v>13076</v>
      </c>
      <c r="D631">
        <v>699</v>
      </c>
      <c r="E631" s="12">
        <v>999</v>
      </c>
      <c r="F631">
        <v>0.3</v>
      </c>
      <c r="G631">
        <v>3.5</v>
      </c>
      <c r="H631">
        <f>ROUND(Table1_145[[#This Row],[rating]],0)</f>
        <v>4</v>
      </c>
      <c r="I631">
        <v>15295</v>
      </c>
      <c r="J631">
        <v>15279705</v>
      </c>
    </row>
    <row r="632" spans="1:10" x14ac:dyDescent="0.4">
      <c r="A632" t="s">
        <v>5164</v>
      </c>
      <c r="B632" t="s">
        <v>13448</v>
      </c>
      <c r="C632" t="s">
        <v>13075</v>
      </c>
      <c r="D632">
        <v>799</v>
      </c>
      <c r="E632" s="12">
        <v>3990</v>
      </c>
      <c r="F632">
        <v>0.8</v>
      </c>
      <c r="G632">
        <v>4.3</v>
      </c>
      <c r="H632">
        <f>ROUND(Table1_145[[#This Row],[rating]],0)</f>
        <v>4</v>
      </c>
      <c r="I632">
        <v>27139</v>
      </c>
      <c r="J632">
        <v>108284610</v>
      </c>
    </row>
    <row r="633" spans="1:10" x14ac:dyDescent="0.4">
      <c r="A633" t="s">
        <v>5175</v>
      </c>
      <c r="B633" t="s">
        <v>13449</v>
      </c>
      <c r="C633" t="s">
        <v>13075</v>
      </c>
      <c r="D633">
        <v>1399</v>
      </c>
      <c r="E633" s="12">
        <v>5499</v>
      </c>
      <c r="F633">
        <v>0.75</v>
      </c>
      <c r="G633">
        <v>3.9</v>
      </c>
      <c r="H633">
        <f>ROUND(Table1_145[[#This Row],[rating]],0)</f>
        <v>4</v>
      </c>
      <c r="I633">
        <v>9504</v>
      </c>
      <c r="J633">
        <v>52262496</v>
      </c>
    </row>
    <row r="634" spans="1:10" x14ac:dyDescent="0.4">
      <c r="A634" t="s">
        <v>57</v>
      </c>
      <c r="B634" t="s">
        <v>13167</v>
      </c>
      <c r="C634" t="s">
        <v>13076</v>
      </c>
      <c r="D634">
        <v>154</v>
      </c>
      <c r="E634" s="12">
        <v>399</v>
      </c>
      <c r="F634">
        <v>0.61</v>
      </c>
      <c r="G634">
        <v>4.2</v>
      </c>
      <c r="H634">
        <f>ROUND(Table1_145[[#This Row],[rating]],0)</f>
        <v>4</v>
      </c>
      <c r="I634">
        <v>16905</v>
      </c>
      <c r="J634">
        <v>6745095</v>
      </c>
    </row>
    <row r="635" spans="1:10" x14ac:dyDescent="0.4">
      <c r="A635" t="s">
        <v>5187</v>
      </c>
      <c r="B635" t="s">
        <v>13450</v>
      </c>
      <c r="C635" t="s">
        <v>13076</v>
      </c>
      <c r="D635">
        <v>519</v>
      </c>
      <c r="E635" s="12">
        <v>1350</v>
      </c>
      <c r="F635">
        <v>0.62</v>
      </c>
      <c r="G635">
        <v>4.3</v>
      </c>
      <c r="H635">
        <f>ROUND(Table1_145[[#This Row],[rating]],0)</f>
        <v>4</v>
      </c>
      <c r="I635">
        <v>30058</v>
      </c>
      <c r="J635">
        <v>40578300</v>
      </c>
    </row>
    <row r="636" spans="1:10" x14ac:dyDescent="0.4">
      <c r="A636" t="s">
        <v>3421</v>
      </c>
      <c r="B636" t="s">
        <v>13362</v>
      </c>
      <c r="C636" t="s">
        <v>13075</v>
      </c>
      <c r="D636">
        <v>2299</v>
      </c>
      <c r="E636" s="12">
        <v>7990</v>
      </c>
      <c r="F636">
        <v>0.71</v>
      </c>
      <c r="G636">
        <v>4.2</v>
      </c>
      <c r="H636">
        <f>ROUND(Table1_145[[#This Row],[rating]],0)</f>
        <v>4</v>
      </c>
      <c r="I636">
        <v>69619</v>
      </c>
      <c r="J636">
        <v>556255810</v>
      </c>
    </row>
    <row r="637" spans="1:10" x14ac:dyDescent="0.4">
      <c r="A637" t="s">
        <v>3431</v>
      </c>
      <c r="B637" t="s">
        <v>13363</v>
      </c>
      <c r="C637" t="s">
        <v>13075</v>
      </c>
      <c r="D637">
        <v>399</v>
      </c>
      <c r="E637" s="12">
        <v>1999</v>
      </c>
      <c r="F637">
        <v>0.8</v>
      </c>
      <c r="G637">
        <v>4</v>
      </c>
      <c r="H637">
        <f>ROUND(Table1_145[[#This Row],[rating]],0)</f>
        <v>4</v>
      </c>
      <c r="I637">
        <v>3382</v>
      </c>
      <c r="J637">
        <v>6760618</v>
      </c>
    </row>
    <row r="638" spans="1:10" x14ac:dyDescent="0.4">
      <c r="A638" t="s">
        <v>5201</v>
      </c>
      <c r="B638" t="s">
        <v>13344</v>
      </c>
      <c r="C638" t="s">
        <v>13075</v>
      </c>
      <c r="D638">
        <v>1499</v>
      </c>
      <c r="E638" s="12">
        <v>3990</v>
      </c>
      <c r="F638">
        <v>0.62</v>
      </c>
      <c r="G638">
        <v>4.0999999999999996</v>
      </c>
      <c r="H638">
        <f>ROUND(Table1_145[[#This Row],[rating]],0)</f>
        <v>4</v>
      </c>
      <c r="I638">
        <v>109864</v>
      </c>
      <c r="J638">
        <v>438357360</v>
      </c>
    </row>
    <row r="639" spans="1:10" x14ac:dyDescent="0.4">
      <c r="A639" t="s">
        <v>5211</v>
      </c>
      <c r="B639" t="s">
        <v>13451</v>
      </c>
      <c r="C639" t="s">
        <v>13081</v>
      </c>
      <c r="D639">
        <v>1295</v>
      </c>
      <c r="E639" s="12">
        <v>1295</v>
      </c>
      <c r="F639">
        <v>0</v>
      </c>
      <c r="G639">
        <v>4.5</v>
      </c>
      <c r="H639">
        <f>ROUND(Table1_145[[#This Row],[rating]],0)</f>
        <v>5</v>
      </c>
      <c r="I639">
        <v>5760</v>
      </c>
      <c r="J639">
        <v>7459200</v>
      </c>
    </row>
    <row r="640" spans="1:10" x14ac:dyDescent="0.4">
      <c r="A640" t="s">
        <v>5221</v>
      </c>
      <c r="B640" t="s">
        <v>13452</v>
      </c>
      <c r="C640" t="s">
        <v>13076</v>
      </c>
      <c r="D640">
        <v>1889</v>
      </c>
      <c r="E640" s="12">
        <v>5499</v>
      </c>
      <c r="F640">
        <v>0.66</v>
      </c>
      <c r="G640">
        <v>4.2</v>
      </c>
      <c r="H640">
        <f>ROUND(Table1_145[[#This Row],[rating]],0)</f>
        <v>4</v>
      </c>
      <c r="I640">
        <v>49551</v>
      </c>
      <c r="J640">
        <v>272480949</v>
      </c>
    </row>
    <row r="641" spans="1:10" x14ac:dyDescent="0.4">
      <c r="A641" t="s">
        <v>5232</v>
      </c>
      <c r="B641" t="s">
        <v>13344</v>
      </c>
      <c r="C641" t="s">
        <v>13075</v>
      </c>
      <c r="D641">
        <v>455</v>
      </c>
      <c r="E641" s="12">
        <v>1490</v>
      </c>
      <c r="F641">
        <v>0.69</v>
      </c>
      <c r="G641">
        <v>4.0999999999999996</v>
      </c>
      <c r="H641">
        <f>ROUND(Table1_145[[#This Row],[rating]],0)</f>
        <v>4</v>
      </c>
      <c r="I641">
        <v>161677</v>
      </c>
      <c r="J641">
        <v>240898730</v>
      </c>
    </row>
    <row r="642" spans="1:10" x14ac:dyDescent="0.4">
      <c r="A642" t="s">
        <v>5242</v>
      </c>
      <c r="B642" t="s">
        <v>13453</v>
      </c>
      <c r="C642" t="s">
        <v>13075</v>
      </c>
      <c r="D642">
        <v>399</v>
      </c>
      <c r="E642" s="12">
        <v>995</v>
      </c>
      <c r="F642">
        <v>0.6</v>
      </c>
      <c r="G642">
        <v>3.9</v>
      </c>
      <c r="H642">
        <f>ROUND(Table1_145[[#This Row],[rating]],0)</f>
        <v>4</v>
      </c>
      <c r="I642">
        <v>21372</v>
      </c>
      <c r="J642">
        <v>21265140</v>
      </c>
    </row>
    <row r="643" spans="1:10" x14ac:dyDescent="0.4">
      <c r="A643" t="s">
        <v>3441</v>
      </c>
      <c r="B643" t="s">
        <v>13364</v>
      </c>
      <c r="C643" t="s">
        <v>13075</v>
      </c>
      <c r="D643">
        <v>1059</v>
      </c>
      <c r="E643" s="12">
        <v>3999</v>
      </c>
      <c r="F643">
        <v>0.74</v>
      </c>
      <c r="G643">
        <v>4.3</v>
      </c>
      <c r="H643">
        <f>ROUND(Table1_145[[#This Row],[rating]],0)</f>
        <v>4</v>
      </c>
      <c r="I643">
        <v>140035</v>
      </c>
      <c r="J643">
        <v>559999965</v>
      </c>
    </row>
    <row r="644" spans="1:10" x14ac:dyDescent="0.4">
      <c r="A644" t="s">
        <v>66</v>
      </c>
      <c r="B644" t="s">
        <v>13168</v>
      </c>
      <c r="C644" t="s">
        <v>13076</v>
      </c>
      <c r="D644">
        <v>149</v>
      </c>
      <c r="E644" s="12">
        <v>1000</v>
      </c>
      <c r="F644">
        <v>0.85</v>
      </c>
      <c r="G644">
        <v>3.9</v>
      </c>
      <c r="H644">
        <f>ROUND(Table1_145[[#This Row],[rating]],0)</f>
        <v>4</v>
      </c>
      <c r="I644">
        <v>24870</v>
      </c>
      <c r="J644">
        <v>24870000</v>
      </c>
    </row>
    <row r="645" spans="1:10" x14ac:dyDescent="0.4">
      <c r="A645" t="s">
        <v>5260</v>
      </c>
      <c r="B645" t="s">
        <v>13454</v>
      </c>
      <c r="C645" t="s">
        <v>13076</v>
      </c>
      <c r="D645">
        <v>717</v>
      </c>
      <c r="E645" s="12">
        <v>761</v>
      </c>
      <c r="F645">
        <v>0.06</v>
      </c>
      <c r="G645">
        <v>4</v>
      </c>
      <c r="H645">
        <f>ROUND(Table1_145[[#This Row],[rating]],0)</f>
        <v>4</v>
      </c>
      <c r="I645">
        <v>7199</v>
      </c>
      <c r="J645">
        <v>5478439</v>
      </c>
    </row>
    <row r="646" spans="1:10" x14ac:dyDescent="0.4">
      <c r="A646" t="s">
        <v>3517</v>
      </c>
      <c r="B646" t="s">
        <v>13165</v>
      </c>
      <c r="C646" t="s">
        <v>13076</v>
      </c>
      <c r="D646">
        <v>99</v>
      </c>
      <c r="E646" s="12">
        <v>999</v>
      </c>
      <c r="F646">
        <v>0.9</v>
      </c>
      <c r="G646">
        <v>4</v>
      </c>
      <c r="H646">
        <f>ROUND(Table1_145[[#This Row],[rating]],0)</f>
        <v>4</v>
      </c>
      <c r="I646">
        <v>1396</v>
      </c>
      <c r="J646">
        <v>1394604</v>
      </c>
    </row>
    <row r="647" spans="1:10" x14ac:dyDescent="0.4">
      <c r="A647" t="s">
        <v>5273</v>
      </c>
      <c r="B647" t="s">
        <v>13370</v>
      </c>
      <c r="C647" t="s">
        <v>13076</v>
      </c>
      <c r="D647">
        <v>39</v>
      </c>
      <c r="E647" s="12">
        <v>299</v>
      </c>
      <c r="F647">
        <v>0.87</v>
      </c>
      <c r="G647">
        <v>3.5</v>
      </c>
      <c r="H647">
        <f>ROUND(Table1_145[[#This Row],[rating]],0)</f>
        <v>4</v>
      </c>
      <c r="I647">
        <v>15233</v>
      </c>
      <c r="J647">
        <v>4554667</v>
      </c>
    </row>
    <row r="648" spans="1:10" x14ac:dyDescent="0.4">
      <c r="A648" t="s">
        <v>5284</v>
      </c>
      <c r="B648" t="s">
        <v>13455</v>
      </c>
      <c r="C648" t="s">
        <v>13076</v>
      </c>
      <c r="D648">
        <v>889</v>
      </c>
      <c r="E648" s="12">
        <v>2500</v>
      </c>
      <c r="F648">
        <v>0.64</v>
      </c>
      <c r="G648">
        <v>4.3</v>
      </c>
      <c r="H648">
        <f>ROUND(Table1_145[[#This Row],[rating]],0)</f>
        <v>4</v>
      </c>
      <c r="I648">
        <v>55747</v>
      </c>
      <c r="J648">
        <v>139367500</v>
      </c>
    </row>
    <row r="649" spans="1:10" x14ac:dyDescent="0.4">
      <c r="A649" t="s">
        <v>5294</v>
      </c>
      <c r="B649" t="s">
        <v>13438</v>
      </c>
      <c r="C649" t="s">
        <v>13075</v>
      </c>
      <c r="D649">
        <v>1199</v>
      </c>
      <c r="E649" s="12">
        <v>4999</v>
      </c>
      <c r="F649">
        <v>0.76</v>
      </c>
      <c r="G649">
        <v>3.8</v>
      </c>
      <c r="H649">
        <f>ROUND(Table1_145[[#This Row],[rating]],0)</f>
        <v>4</v>
      </c>
      <c r="I649">
        <v>14961</v>
      </c>
      <c r="J649">
        <v>74790039</v>
      </c>
    </row>
    <row r="650" spans="1:10" x14ac:dyDescent="0.4">
      <c r="A650" t="s">
        <v>5304</v>
      </c>
      <c r="B650" t="s">
        <v>13456</v>
      </c>
      <c r="C650" t="s">
        <v>13076</v>
      </c>
      <c r="D650">
        <v>569</v>
      </c>
      <c r="E650" s="12">
        <v>1299</v>
      </c>
      <c r="F650">
        <v>0.56000000000000005</v>
      </c>
      <c r="G650">
        <v>4.4000000000000004</v>
      </c>
      <c r="H650">
        <f>ROUND(Table1_145[[#This Row],[rating]],0)</f>
        <v>4</v>
      </c>
      <c r="I650">
        <v>9275</v>
      </c>
      <c r="J650">
        <v>12048225</v>
      </c>
    </row>
    <row r="651" spans="1:10" x14ac:dyDescent="0.4">
      <c r="A651" t="s">
        <v>5314</v>
      </c>
      <c r="B651" t="s">
        <v>13449</v>
      </c>
      <c r="C651" t="s">
        <v>13075</v>
      </c>
      <c r="D651">
        <v>1499</v>
      </c>
      <c r="E651" s="12">
        <v>8999</v>
      </c>
      <c r="F651">
        <v>0.83</v>
      </c>
      <c r="G651">
        <v>3.7</v>
      </c>
      <c r="H651">
        <f>ROUND(Table1_145[[#This Row],[rating]],0)</f>
        <v>4</v>
      </c>
      <c r="I651">
        <v>28324</v>
      </c>
      <c r="J651">
        <v>254887676</v>
      </c>
    </row>
    <row r="652" spans="1:10" x14ac:dyDescent="0.4">
      <c r="A652" t="s">
        <v>5324</v>
      </c>
      <c r="B652" t="s">
        <v>13457</v>
      </c>
      <c r="C652" t="s">
        <v>13075</v>
      </c>
      <c r="D652">
        <v>149</v>
      </c>
      <c r="E652" s="12">
        <v>180</v>
      </c>
      <c r="F652">
        <v>0.17</v>
      </c>
      <c r="G652">
        <v>4.4000000000000004</v>
      </c>
      <c r="H652">
        <f>ROUND(Table1_145[[#This Row],[rating]],0)</f>
        <v>4</v>
      </c>
      <c r="I652">
        <v>644</v>
      </c>
      <c r="J652">
        <v>115920</v>
      </c>
    </row>
    <row r="653" spans="1:10" x14ac:dyDescent="0.4">
      <c r="A653" t="s">
        <v>5334</v>
      </c>
      <c r="B653" t="s">
        <v>13447</v>
      </c>
      <c r="C653" t="s">
        <v>13076</v>
      </c>
      <c r="D653">
        <v>399</v>
      </c>
      <c r="E653" s="12">
        <v>549</v>
      </c>
      <c r="F653">
        <v>0.27</v>
      </c>
      <c r="G653">
        <v>4.4000000000000004</v>
      </c>
      <c r="H653">
        <f>ROUND(Table1_145[[#This Row],[rating]],0)</f>
        <v>4</v>
      </c>
      <c r="I653">
        <v>18139</v>
      </c>
      <c r="J653">
        <v>9958311</v>
      </c>
    </row>
    <row r="654" spans="1:10" x14ac:dyDescent="0.4">
      <c r="A654" t="s">
        <v>5345</v>
      </c>
      <c r="B654" t="s">
        <v>13458</v>
      </c>
      <c r="C654" t="s">
        <v>13078</v>
      </c>
      <c r="D654">
        <v>191</v>
      </c>
      <c r="E654" s="12">
        <v>225</v>
      </c>
      <c r="F654">
        <v>0.15</v>
      </c>
      <c r="G654">
        <v>4.4000000000000004</v>
      </c>
      <c r="H654">
        <f>ROUND(Table1_145[[#This Row],[rating]],0)</f>
        <v>4</v>
      </c>
      <c r="I654">
        <v>7203</v>
      </c>
      <c r="J654">
        <v>1620675</v>
      </c>
    </row>
    <row r="655" spans="1:10" x14ac:dyDescent="0.4">
      <c r="A655" t="s">
        <v>5356</v>
      </c>
      <c r="B655" t="s">
        <v>13459</v>
      </c>
      <c r="C655" t="s">
        <v>13076</v>
      </c>
      <c r="D655">
        <v>129</v>
      </c>
      <c r="E655" s="12">
        <v>999</v>
      </c>
      <c r="F655">
        <v>0.87</v>
      </c>
      <c r="G655">
        <v>4.2</v>
      </c>
      <c r="H655">
        <f>ROUND(Table1_145[[#This Row],[rating]],0)</f>
        <v>4</v>
      </c>
      <c r="I655">
        <v>491</v>
      </c>
      <c r="J655">
        <v>490509</v>
      </c>
    </row>
    <row r="656" spans="1:10" x14ac:dyDescent="0.4">
      <c r="A656" t="s">
        <v>5367</v>
      </c>
      <c r="B656" t="s">
        <v>13460</v>
      </c>
      <c r="C656" t="s">
        <v>13076</v>
      </c>
      <c r="D656">
        <v>199</v>
      </c>
      <c r="E656" s="12">
        <v>599</v>
      </c>
      <c r="F656">
        <v>0.67</v>
      </c>
      <c r="G656">
        <v>4.5</v>
      </c>
      <c r="H656">
        <f>ROUND(Table1_145[[#This Row],[rating]],0)</f>
        <v>5</v>
      </c>
      <c r="I656">
        <v>13568</v>
      </c>
      <c r="J656">
        <v>8127232</v>
      </c>
    </row>
    <row r="657" spans="1:10" x14ac:dyDescent="0.4">
      <c r="A657" t="s">
        <v>5378</v>
      </c>
      <c r="B657" t="s">
        <v>13438</v>
      </c>
      <c r="C657" t="s">
        <v>13075</v>
      </c>
      <c r="D657">
        <v>999</v>
      </c>
      <c r="E657" s="12">
        <v>4499</v>
      </c>
      <c r="F657">
        <v>0.78</v>
      </c>
      <c r="G657">
        <v>3.8</v>
      </c>
      <c r="H657">
        <f>ROUND(Table1_145[[#This Row],[rating]],0)</f>
        <v>4</v>
      </c>
      <c r="I657">
        <v>3390</v>
      </c>
      <c r="J657">
        <v>15251610</v>
      </c>
    </row>
    <row r="658" spans="1:10" x14ac:dyDescent="0.4">
      <c r="A658" t="s">
        <v>5388</v>
      </c>
      <c r="B658" t="s">
        <v>13438</v>
      </c>
      <c r="C658" t="s">
        <v>13075</v>
      </c>
      <c r="D658">
        <v>899</v>
      </c>
      <c r="E658" s="12">
        <v>4499</v>
      </c>
      <c r="F658">
        <v>0.8</v>
      </c>
      <c r="G658">
        <v>3.8</v>
      </c>
      <c r="H658">
        <f>ROUND(Table1_145[[#This Row],[rating]],0)</f>
        <v>4</v>
      </c>
      <c r="I658">
        <v>103052</v>
      </c>
      <c r="J658">
        <v>463630948</v>
      </c>
    </row>
    <row r="659" spans="1:10" x14ac:dyDescent="0.4">
      <c r="A659" t="s">
        <v>3592</v>
      </c>
      <c r="B659" t="s">
        <v>13368</v>
      </c>
      <c r="C659" t="s">
        <v>13075</v>
      </c>
      <c r="D659">
        <v>1799</v>
      </c>
      <c r="E659" s="12">
        <v>2499</v>
      </c>
      <c r="F659">
        <v>0.28000000000000003</v>
      </c>
      <c r="G659">
        <v>4.0999999999999996</v>
      </c>
      <c r="H659">
        <f>ROUND(Table1_145[[#This Row],[rating]],0)</f>
        <v>4</v>
      </c>
      <c r="I659">
        <v>18678</v>
      </c>
      <c r="J659">
        <v>46676322</v>
      </c>
    </row>
    <row r="660" spans="1:10" x14ac:dyDescent="0.4">
      <c r="A660" t="s">
        <v>76</v>
      </c>
      <c r="B660" t="s">
        <v>13166</v>
      </c>
      <c r="C660" t="s">
        <v>13076</v>
      </c>
      <c r="D660">
        <v>176.63</v>
      </c>
      <c r="E660" s="12">
        <v>499</v>
      </c>
      <c r="F660">
        <v>0.65</v>
      </c>
      <c r="G660">
        <v>4.0999999999999996</v>
      </c>
      <c r="H660">
        <f>ROUND(Table1_145[[#This Row],[rating]],0)</f>
        <v>4</v>
      </c>
      <c r="I660">
        <v>15189</v>
      </c>
      <c r="J660">
        <v>7579311</v>
      </c>
    </row>
    <row r="661" spans="1:10" x14ac:dyDescent="0.4">
      <c r="A661" t="s">
        <v>5400</v>
      </c>
      <c r="B661" t="s">
        <v>13461</v>
      </c>
      <c r="C661" t="s">
        <v>13081</v>
      </c>
      <c r="D661">
        <v>522</v>
      </c>
      <c r="E661" s="12">
        <v>550</v>
      </c>
      <c r="F661">
        <v>0.05</v>
      </c>
      <c r="G661">
        <v>4.4000000000000004</v>
      </c>
      <c r="H661">
        <f>ROUND(Table1_145[[#This Row],[rating]],0)</f>
        <v>4</v>
      </c>
      <c r="I661">
        <v>12179</v>
      </c>
      <c r="J661">
        <v>6698450</v>
      </c>
    </row>
    <row r="662" spans="1:10" x14ac:dyDescent="0.4">
      <c r="A662" t="s">
        <v>5410</v>
      </c>
      <c r="B662" t="s">
        <v>13363</v>
      </c>
      <c r="C662" t="s">
        <v>13075</v>
      </c>
      <c r="D662">
        <v>799</v>
      </c>
      <c r="E662" s="12">
        <v>1999</v>
      </c>
      <c r="F662">
        <v>0.6</v>
      </c>
      <c r="G662">
        <v>3.8</v>
      </c>
      <c r="H662">
        <f>ROUND(Table1_145[[#This Row],[rating]],0)</f>
        <v>4</v>
      </c>
      <c r="I662">
        <v>12958</v>
      </c>
      <c r="J662">
        <v>25903042</v>
      </c>
    </row>
    <row r="663" spans="1:10" x14ac:dyDescent="0.4">
      <c r="A663" t="s">
        <v>5421</v>
      </c>
      <c r="B663" t="s">
        <v>13436</v>
      </c>
      <c r="C663" t="s">
        <v>13076</v>
      </c>
      <c r="D663">
        <v>681</v>
      </c>
      <c r="E663" s="12">
        <v>1199</v>
      </c>
      <c r="F663">
        <v>0.43</v>
      </c>
      <c r="G663">
        <v>4.2</v>
      </c>
      <c r="H663">
        <f>ROUND(Table1_145[[#This Row],[rating]],0)</f>
        <v>4</v>
      </c>
      <c r="I663">
        <v>8258</v>
      </c>
      <c r="J663">
        <v>9901342</v>
      </c>
    </row>
    <row r="664" spans="1:10" x14ac:dyDescent="0.4">
      <c r="A664" t="s">
        <v>5430</v>
      </c>
      <c r="B664" t="s">
        <v>13462</v>
      </c>
      <c r="C664" t="s">
        <v>13076</v>
      </c>
      <c r="D664">
        <v>1199</v>
      </c>
      <c r="E664" s="12">
        <v>3490</v>
      </c>
      <c r="F664">
        <v>0.66</v>
      </c>
      <c r="G664">
        <v>4.0999999999999996</v>
      </c>
      <c r="H664">
        <f>ROUND(Table1_145[[#This Row],[rating]],0)</f>
        <v>4</v>
      </c>
      <c r="I664">
        <v>11716</v>
      </c>
      <c r="J664">
        <v>40888840</v>
      </c>
    </row>
    <row r="665" spans="1:10" x14ac:dyDescent="0.4">
      <c r="A665" t="s">
        <v>5441</v>
      </c>
      <c r="B665" t="s">
        <v>13463</v>
      </c>
      <c r="C665" t="s">
        <v>13076</v>
      </c>
      <c r="D665">
        <v>2499</v>
      </c>
      <c r="E665" s="12">
        <v>4999</v>
      </c>
      <c r="F665">
        <v>0.5</v>
      </c>
      <c r="G665">
        <v>4.4000000000000004</v>
      </c>
      <c r="H665">
        <f>ROUND(Table1_145[[#This Row],[rating]],0)</f>
        <v>4</v>
      </c>
      <c r="I665">
        <v>35024</v>
      </c>
      <c r="J665">
        <v>175084976</v>
      </c>
    </row>
    <row r="666" spans="1:10" x14ac:dyDescent="0.4">
      <c r="A666" t="s">
        <v>5452</v>
      </c>
      <c r="B666" t="s">
        <v>13405</v>
      </c>
      <c r="C666" t="s">
        <v>13075</v>
      </c>
      <c r="D666">
        <v>1799</v>
      </c>
      <c r="E666" s="12">
        <v>4999</v>
      </c>
      <c r="F666">
        <v>0.64</v>
      </c>
      <c r="G666">
        <v>4.0999999999999996</v>
      </c>
      <c r="H666">
        <f>ROUND(Table1_145[[#This Row],[rating]],0)</f>
        <v>4</v>
      </c>
      <c r="I666">
        <v>55192</v>
      </c>
      <c r="J666">
        <v>275904808</v>
      </c>
    </row>
    <row r="667" spans="1:10" x14ac:dyDescent="0.4">
      <c r="A667" t="s">
        <v>5463</v>
      </c>
      <c r="B667" t="s">
        <v>13464</v>
      </c>
      <c r="C667" t="s">
        <v>13075</v>
      </c>
      <c r="D667">
        <v>429</v>
      </c>
      <c r="E667" s="12">
        <v>599</v>
      </c>
      <c r="F667">
        <v>0.28000000000000003</v>
      </c>
      <c r="G667">
        <v>4.0999999999999996</v>
      </c>
      <c r="H667">
        <f>ROUND(Table1_145[[#This Row],[rating]],0)</f>
        <v>4</v>
      </c>
      <c r="I667">
        <v>119466</v>
      </c>
      <c r="J667">
        <v>71560134</v>
      </c>
    </row>
    <row r="668" spans="1:10" x14ac:dyDescent="0.4">
      <c r="A668" t="s">
        <v>5472</v>
      </c>
      <c r="B668" t="s">
        <v>13465</v>
      </c>
      <c r="C668" t="s">
        <v>13076</v>
      </c>
      <c r="D668">
        <v>100</v>
      </c>
      <c r="E668" s="12">
        <v>499</v>
      </c>
      <c r="F668">
        <v>0.8</v>
      </c>
      <c r="G668">
        <v>3.5</v>
      </c>
      <c r="H668">
        <f>ROUND(Table1_145[[#This Row],[rating]],0)</f>
        <v>4</v>
      </c>
      <c r="I668">
        <v>9638</v>
      </c>
      <c r="J668">
        <v>4809362</v>
      </c>
    </row>
    <row r="669" spans="1:10" x14ac:dyDescent="0.4">
      <c r="A669" t="s">
        <v>5482</v>
      </c>
      <c r="B669" t="s">
        <v>13466</v>
      </c>
      <c r="C669" t="s">
        <v>13076</v>
      </c>
      <c r="D669">
        <v>329</v>
      </c>
      <c r="E669" s="12">
        <v>399</v>
      </c>
      <c r="F669">
        <v>0.18</v>
      </c>
      <c r="G669">
        <v>3.6</v>
      </c>
      <c r="H669">
        <f>ROUND(Table1_145[[#This Row],[rating]],0)</f>
        <v>4</v>
      </c>
      <c r="I669">
        <v>33735</v>
      </c>
      <c r="J669">
        <v>13460265</v>
      </c>
    </row>
    <row r="670" spans="1:10" x14ac:dyDescent="0.4">
      <c r="A670" t="s">
        <v>86</v>
      </c>
      <c r="B670" t="s">
        <v>13169</v>
      </c>
      <c r="C670" t="s">
        <v>13076</v>
      </c>
      <c r="D670">
        <v>229</v>
      </c>
      <c r="E670" s="12">
        <v>299</v>
      </c>
      <c r="F670">
        <v>0.23</v>
      </c>
      <c r="G670">
        <v>4.3</v>
      </c>
      <c r="H670">
        <f>ROUND(Table1_145[[#This Row],[rating]],0)</f>
        <v>4</v>
      </c>
      <c r="I670">
        <v>30411</v>
      </c>
      <c r="J670">
        <v>9092889</v>
      </c>
    </row>
    <row r="671" spans="1:10" x14ac:dyDescent="0.4">
      <c r="A671" t="s">
        <v>5493</v>
      </c>
      <c r="B671" t="s">
        <v>13447</v>
      </c>
      <c r="C671" t="s">
        <v>13076</v>
      </c>
      <c r="D671">
        <v>139</v>
      </c>
      <c r="E671" s="12">
        <v>299</v>
      </c>
      <c r="F671">
        <v>0.54</v>
      </c>
      <c r="G671">
        <v>3.8</v>
      </c>
      <c r="H671">
        <f>ROUND(Table1_145[[#This Row],[rating]],0)</f>
        <v>4</v>
      </c>
      <c r="I671">
        <v>3044</v>
      </c>
      <c r="J671">
        <v>910156</v>
      </c>
    </row>
    <row r="672" spans="1:10" x14ac:dyDescent="0.4">
      <c r="A672" t="s">
        <v>5503</v>
      </c>
      <c r="B672" t="s">
        <v>13405</v>
      </c>
      <c r="C672" t="s">
        <v>13075</v>
      </c>
      <c r="D672">
        <v>1199</v>
      </c>
      <c r="E672" s="12">
        <v>2499</v>
      </c>
      <c r="F672">
        <v>0.52</v>
      </c>
      <c r="G672">
        <v>4</v>
      </c>
      <c r="H672">
        <f>ROUND(Table1_145[[#This Row],[rating]],0)</f>
        <v>4</v>
      </c>
      <c r="I672">
        <v>33584</v>
      </c>
      <c r="J672">
        <v>83926416</v>
      </c>
    </row>
    <row r="673" spans="1:10" x14ac:dyDescent="0.4">
      <c r="A673" t="s">
        <v>5513</v>
      </c>
      <c r="B673" t="s">
        <v>13467</v>
      </c>
      <c r="C673" t="s">
        <v>13075</v>
      </c>
      <c r="D673">
        <v>1049</v>
      </c>
      <c r="E673" s="12">
        <v>2299</v>
      </c>
      <c r="F673">
        <v>0.54</v>
      </c>
      <c r="G673">
        <v>3.9</v>
      </c>
      <c r="H673">
        <f>ROUND(Table1_145[[#This Row],[rating]],0)</f>
        <v>4</v>
      </c>
      <c r="I673">
        <v>1779</v>
      </c>
      <c r="J673">
        <v>4089921</v>
      </c>
    </row>
    <row r="674" spans="1:10" x14ac:dyDescent="0.4">
      <c r="A674" t="s">
        <v>3636</v>
      </c>
      <c r="B674" t="s">
        <v>13370</v>
      </c>
      <c r="C674" t="s">
        <v>13075</v>
      </c>
      <c r="D674">
        <v>119</v>
      </c>
      <c r="E674" s="12">
        <v>299</v>
      </c>
      <c r="F674">
        <v>0.6</v>
      </c>
      <c r="G674">
        <v>4.0999999999999996</v>
      </c>
      <c r="H674">
        <f>ROUND(Table1_145[[#This Row],[rating]],0)</f>
        <v>4</v>
      </c>
      <c r="I674">
        <v>5999</v>
      </c>
      <c r="J674">
        <v>1793701</v>
      </c>
    </row>
    <row r="675" spans="1:10" x14ac:dyDescent="0.4">
      <c r="A675" t="s">
        <v>112</v>
      </c>
      <c r="B675" t="s">
        <v>13167</v>
      </c>
      <c r="C675" t="s">
        <v>13076</v>
      </c>
      <c r="D675">
        <v>154</v>
      </c>
      <c r="E675" s="12">
        <v>339</v>
      </c>
      <c r="F675">
        <v>0.55000000000000004</v>
      </c>
      <c r="G675">
        <v>4.3</v>
      </c>
      <c r="H675">
        <f>ROUND(Table1_145[[#This Row],[rating]],0)</f>
        <v>4</v>
      </c>
      <c r="I675">
        <v>13391</v>
      </c>
      <c r="J675">
        <v>4539549</v>
      </c>
    </row>
    <row r="676" spans="1:10" x14ac:dyDescent="0.4">
      <c r="A676" t="s">
        <v>5529</v>
      </c>
      <c r="B676" t="s">
        <v>13468</v>
      </c>
      <c r="C676" t="s">
        <v>13075</v>
      </c>
      <c r="D676">
        <v>225</v>
      </c>
      <c r="E676" s="12">
        <v>250</v>
      </c>
      <c r="F676">
        <v>0.1</v>
      </c>
      <c r="G676">
        <v>4.4000000000000004</v>
      </c>
      <c r="H676">
        <f>ROUND(Table1_145[[#This Row],[rating]],0)</f>
        <v>4</v>
      </c>
      <c r="I676">
        <v>26556</v>
      </c>
      <c r="J676">
        <v>6639000</v>
      </c>
    </row>
    <row r="677" spans="1:10" x14ac:dyDescent="0.4">
      <c r="A677" t="s">
        <v>5540</v>
      </c>
      <c r="B677" t="s">
        <v>13469</v>
      </c>
      <c r="C677" t="s">
        <v>13076</v>
      </c>
      <c r="D677">
        <v>656</v>
      </c>
      <c r="E677" s="12">
        <v>1499</v>
      </c>
      <c r="F677">
        <v>0.56000000000000005</v>
      </c>
      <c r="G677">
        <v>4.3</v>
      </c>
      <c r="H677">
        <f>ROUND(Table1_145[[#This Row],[rating]],0)</f>
        <v>4</v>
      </c>
      <c r="I677">
        <v>25903</v>
      </c>
      <c r="J677">
        <v>38828597</v>
      </c>
    </row>
    <row r="678" spans="1:10" x14ac:dyDescent="0.4">
      <c r="A678" t="s">
        <v>5550</v>
      </c>
      <c r="B678" t="s">
        <v>13336</v>
      </c>
      <c r="C678" t="s">
        <v>13076</v>
      </c>
      <c r="D678">
        <v>1109</v>
      </c>
      <c r="E678" s="12">
        <v>2800</v>
      </c>
      <c r="F678">
        <v>0.6</v>
      </c>
      <c r="G678">
        <v>4.3</v>
      </c>
      <c r="H678">
        <f>ROUND(Table1_145[[#This Row],[rating]],0)</f>
        <v>4</v>
      </c>
      <c r="I678">
        <v>53464</v>
      </c>
      <c r="J678">
        <v>149699200</v>
      </c>
    </row>
    <row r="679" spans="1:10" x14ac:dyDescent="0.4">
      <c r="A679" t="s">
        <v>3607</v>
      </c>
      <c r="B679" t="s">
        <v>13362</v>
      </c>
      <c r="C679" t="s">
        <v>13075</v>
      </c>
      <c r="D679">
        <v>2999</v>
      </c>
      <c r="E679" s="12">
        <v>7990</v>
      </c>
      <c r="F679">
        <v>0.62</v>
      </c>
      <c r="G679">
        <v>4.0999999999999996</v>
      </c>
      <c r="H679">
        <f>ROUND(Table1_145[[#This Row],[rating]],0)</f>
        <v>4</v>
      </c>
      <c r="I679">
        <v>48448</v>
      </c>
      <c r="J679">
        <v>387099520</v>
      </c>
    </row>
    <row r="680" spans="1:10" x14ac:dyDescent="0.4">
      <c r="A680" t="s">
        <v>5561</v>
      </c>
      <c r="B680" t="s">
        <v>13176</v>
      </c>
      <c r="C680" t="s">
        <v>13076</v>
      </c>
      <c r="D680">
        <v>169</v>
      </c>
      <c r="E680" s="12">
        <v>299</v>
      </c>
      <c r="F680">
        <v>0.43</v>
      </c>
      <c r="G680">
        <v>4.4000000000000004</v>
      </c>
      <c r="H680">
        <f>ROUND(Table1_145[[#This Row],[rating]],0)</f>
        <v>4</v>
      </c>
      <c r="I680">
        <v>5176</v>
      </c>
      <c r="J680">
        <v>1547624</v>
      </c>
    </row>
    <row r="681" spans="1:10" x14ac:dyDescent="0.4">
      <c r="A681" t="s">
        <v>5571</v>
      </c>
      <c r="B681" t="s">
        <v>13470</v>
      </c>
      <c r="C681" t="s">
        <v>13076</v>
      </c>
      <c r="D681">
        <v>309</v>
      </c>
      <c r="E681" s="12">
        <v>404</v>
      </c>
      <c r="F681">
        <v>0.24</v>
      </c>
      <c r="G681">
        <v>4.4000000000000004</v>
      </c>
      <c r="H681">
        <f>ROUND(Table1_145[[#This Row],[rating]],0)</f>
        <v>4</v>
      </c>
      <c r="I681">
        <v>8614</v>
      </c>
      <c r="J681">
        <v>3480056</v>
      </c>
    </row>
    <row r="682" spans="1:10" x14ac:dyDescent="0.4">
      <c r="A682" t="s">
        <v>5581</v>
      </c>
      <c r="B682" t="s">
        <v>13471</v>
      </c>
      <c r="C682" t="s">
        <v>13075</v>
      </c>
      <c r="D682">
        <v>599</v>
      </c>
      <c r="E682" s="12">
        <v>1399</v>
      </c>
      <c r="F682">
        <v>0.56999999999999995</v>
      </c>
      <c r="G682">
        <v>3.8</v>
      </c>
      <c r="H682">
        <f>ROUND(Table1_145[[#This Row],[rating]],0)</f>
        <v>4</v>
      </c>
      <c r="I682">
        <v>60026</v>
      </c>
      <c r="J682">
        <v>83976374</v>
      </c>
    </row>
    <row r="683" spans="1:10" x14ac:dyDescent="0.4">
      <c r="A683" t="s">
        <v>5591</v>
      </c>
      <c r="B683" t="s">
        <v>13472</v>
      </c>
      <c r="C683" t="s">
        <v>13076</v>
      </c>
      <c r="D683">
        <v>299</v>
      </c>
      <c r="E683" s="12">
        <v>599</v>
      </c>
      <c r="F683">
        <v>0.5</v>
      </c>
      <c r="G683">
        <v>3.8</v>
      </c>
      <c r="H683">
        <f>ROUND(Table1_145[[#This Row],[rating]],0)</f>
        <v>4</v>
      </c>
      <c r="I683">
        <v>3066</v>
      </c>
      <c r="J683">
        <v>1836534</v>
      </c>
    </row>
    <row r="684" spans="1:10" x14ac:dyDescent="0.4">
      <c r="A684" t="s">
        <v>5600</v>
      </c>
      <c r="B684" t="s">
        <v>13366</v>
      </c>
      <c r="C684" t="s">
        <v>13076</v>
      </c>
      <c r="D684">
        <v>449</v>
      </c>
      <c r="E684" s="12">
        <v>999</v>
      </c>
      <c r="F684">
        <v>0.55000000000000004</v>
      </c>
      <c r="G684">
        <v>4</v>
      </c>
      <c r="H684">
        <f>ROUND(Table1_145[[#This Row],[rating]],0)</f>
        <v>4</v>
      </c>
      <c r="I684">
        <v>2102</v>
      </c>
      <c r="J684">
        <v>2099898</v>
      </c>
    </row>
    <row r="685" spans="1:10" x14ac:dyDescent="0.4">
      <c r="A685" t="s">
        <v>5610</v>
      </c>
      <c r="B685" t="s">
        <v>13430</v>
      </c>
      <c r="C685" t="s">
        <v>13076</v>
      </c>
      <c r="D685">
        <v>799</v>
      </c>
      <c r="E685" s="12">
        <v>1295</v>
      </c>
      <c r="F685">
        <v>0.38</v>
      </c>
      <c r="G685">
        <v>4.4000000000000004</v>
      </c>
      <c r="H685">
        <f>ROUND(Table1_145[[#This Row],[rating]],0)</f>
        <v>4</v>
      </c>
      <c r="I685">
        <v>34852</v>
      </c>
      <c r="J685">
        <v>45133340</v>
      </c>
    </row>
    <row r="686" spans="1:10" x14ac:dyDescent="0.4">
      <c r="A686" t="s">
        <v>127</v>
      </c>
      <c r="B686" t="s">
        <v>13171</v>
      </c>
      <c r="C686" t="s">
        <v>13075</v>
      </c>
      <c r="D686">
        <v>219</v>
      </c>
      <c r="E686" s="12">
        <v>700</v>
      </c>
      <c r="F686">
        <v>0.69</v>
      </c>
      <c r="G686">
        <v>4.4000000000000004</v>
      </c>
      <c r="H686">
        <f>ROUND(Table1_145[[#This Row],[rating]],0)</f>
        <v>4</v>
      </c>
      <c r="I686">
        <v>426972</v>
      </c>
      <c r="J686">
        <v>298880400</v>
      </c>
    </row>
    <row r="687" spans="1:10" x14ac:dyDescent="0.4">
      <c r="A687" t="s">
        <v>5621</v>
      </c>
      <c r="B687" t="s">
        <v>13473</v>
      </c>
      <c r="C687" t="s">
        <v>13081</v>
      </c>
      <c r="D687">
        <v>157</v>
      </c>
      <c r="E687" s="12">
        <v>160</v>
      </c>
      <c r="F687">
        <v>0.02</v>
      </c>
      <c r="G687">
        <v>4.5</v>
      </c>
      <c r="H687">
        <f>ROUND(Table1_145[[#This Row],[rating]],0)</f>
        <v>5</v>
      </c>
      <c r="I687">
        <v>8618</v>
      </c>
      <c r="J687">
        <v>1378880</v>
      </c>
    </row>
    <row r="688" spans="1:10" x14ac:dyDescent="0.4">
      <c r="A688" t="s">
        <v>3693</v>
      </c>
      <c r="B688" t="s">
        <v>13373</v>
      </c>
      <c r="C688" t="s">
        <v>13075</v>
      </c>
      <c r="D688">
        <v>369</v>
      </c>
      <c r="E688" s="12">
        <v>1600</v>
      </c>
      <c r="F688">
        <v>0.77</v>
      </c>
      <c r="G688">
        <v>4</v>
      </c>
      <c r="H688">
        <f>ROUND(Table1_145[[#This Row],[rating]],0)</f>
        <v>4</v>
      </c>
      <c r="I688">
        <v>32625</v>
      </c>
      <c r="J688">
        <v>52200000</v>
      </c>
    </row>
    <row r="689" spans="1:10" x14ac:dyDescent="0.4">
      <c r="A689" t="s">
        <v>5635</v>
      </c>
      <c r="B689" t="s">
        <v>13436</v>
      </c>
      <c r="C689" t="s">
        <v>13076</v>
      </c>
      <c r="D689">
        <v>599</v>
      </c>
      <c r="E689" s="12">
        <v>899</v>
      </c>
      <c r="F689">
        <v>0.33</v>
      </c>
      <c r="G689">
        <v>4</v>
      </c>
      <c r="H689">
        <f>ROUND(Table1_145[[#This Row],[rating]],0)</f>
        <v>4</v>
      </c>
      <c r="I689">
        <v>4018</v>
      </c>
      <c r="J689">
        <v>3612182</v>
      </c>
    </row>
    <row r="690" spans="1:10" x14ac:dyDescent="0.4">
      <c r="A690" t="s">
        <v>5645</v>
      </c>
      <c r="B690" t="s">
        <v>13474</v>
      </c>
      <c r="C690" t="s">
        <v>13075</v>
      </c>
      <c r="D690">
        <v>479</v>
      </c>
      <c r="E690" s="12">
        <v>599</v>
      </c>
      <c r="F690">
        <v>0.2</v>
      </c>
      <c r="G690">
        <v>4.3</v>
      </c>
      <c r="H690">
        <f>ROUND(Table1_145[[#This Row],[rating]],0)</f>
        <v>4</v>
      </c>
      <c r="I690">
        <v>11687</v>
      </c>
      <c r="J690">
        <v>7000513</v>
      </c>
    </row>
    <row r="691" spans="1:10" x14ac:dyDescent="0.4">
      <c r="A691" t="s">
        <v>138</v>
      </c>
      <c r="B691" t="s">
        <v>13167</v>
      </c>
      <c r="C691" t="s">
        <v>13076</v>
      </c>
      <c r="D691">
        <v>350</v>
      </c>
      <c r="E691" s="12">
        <v>899</v>
      </c>
      <c r="F691">
        <v>0.61</v>
      </c>
      <c r="G691">
        <v>4.2</v>
      </c>
      <c r="H691">
        <f>ROUND(Table1_145[[#This Row],[rating]],0)</f>
        <v>4</v>
      </c>
      <c r="I691">
        <v>2262</v>
      </c>
      <c r="J691">
        <v>2033538</v>
      </c>
    </row>
    <row r="692" spans="1:10" x14ac:dyDescent="0.4">
      <c r="A692" t="s">
        <v>5657</v>
      </c>
      <c r="B692" t="s">
        <v>13344</v>
      </c>
      <c r="C692" t="s">
        <v>13075</v>
      </c>
      <c r="D692">
        <v>1598</v>
      </c>
      <c r="E692" s="12">
        <v>2990</v>
      </c>
      <c r="F692">
        <v>0.47</v>
      </c>
      <c r="G692">
        <v>3.8</v>
      </c>
      <c r="H692">
        <f>ROUND(Table1_145[[#This Row],[rating]],0)</f>
        <v>4</v>
      </c>
      <c r="I692">
        <v>11015</v>
      </c>
      <c r="J692">
        <v>32934850</v>
      </c>
    </row>
    <row r="693" spans="1:10" x14ac:dyDescent="0.4">
      <c r="A693" t="s">
        <v>5667</v>
      </c>
      <c r="B693" t="s">
        <v>13475</v>
      </c>
      <c r="C693" t="s">
        <v>13076</v>
      </c>
      <c r="D693">
        <v>599</v>
      </c>
      <c r="E693" s="12">
        <v>899</v>
      </c>
      <c r="F693">
        <v>0.33</v>
      </c>
      <c r="G693">
        <v>4.3</v>
      </c>
      <c r="H693">
        <f>ROUND(Table1_145[[#This Row],[rating]],0)</f>
        <v>4</v>
      </c>
      <c r="I693">
        <v>95116</v>
      </c>
      <c r="J693">
        <v>85509284</v>
      </c>
    </row>
    <row r="694" spans="1:10" x14ac:dyDescent="0.4">
      <c r="A694" t="s">
        <v>148</v>
      </c>
      <c r="B694" t="s">
        <v>13167</v>
      </c>
      <c r="C694" t="s">
        <v>13076</v>
      </c>
      <c r="D694">
        <v>159</v>
      </c>
      <c r="E694" s="12">
        <v>399</v>
      </c>
      <c r="F694">
        <v>0.6</v>
      </c>
      <c r="G694">
        <v>4.0999999999999996</v>
      </c>
      <c r="H694">
        <f>ROUND(Table1_145[[#This Row],[rating]],0)</f>
        <v>4</v>
      </c>
      <c r="I694">
        <v>4768</v>
      </c>
      <c r="J694">
        <v>1902432</v>
      </c>
    </row>
    <row r="695" spans="1:10" x14ac:dyDescent="0.4">
      <c r="A695" t="s">
        <v>5679</v>
      </c>
      <c r="B695" t="s">
        <v>13476</v>
      </c>
      <c r="C695" t="s">
        <v>13076</v>
      </c>
      <c r="D695">
        <v>1299</v>
      </c>
      <c r="E695" s="12">
        <v>3000</v>
      </c>
      <c r="F695">
        <v>0.56999999999999995</v>
      </c>
      <c r="G695">
        <v>4.3</v>
      </c>
      <c r="H695">
        <f>ROUND(Table1_145[[#This Row],[rating]],0)</f>
        <v>4</v>
      </c>
      <c r="I695">
        <v>23022</v>
      </c>
      <c r="J695">
        <v>69066000</v>
      </c>
    </row>
    <row r="696" spans="1:10" x14ac:dyDescent="0.4">
      <c r="A696" t="s">
        <v>3786</v>
      </c>
      <c r="B696" t="s">
        <v>13377</v>
      </c>
      <c r="C696" t="s">
        <v>13075</v>
      </c>
      <c r="D696">
        <v>1599</v>
      </c>
      <c r="E696" s="12">
        <v>4999</v>
      </c>
      <c r="F696">
        <v>0.68</v>
      </c>
      <c r="G696">
        <v>4</v>
      </c>
      <c r="H696">
        <f>ROUND(Table1_145[[#This Row],[rating]],0)</f>
        <v>4</v>
      </c>
      <c r="I696">
        <v>67951</v>
      </c>
      <c r="J696">
        <v>339687049</v>
      </c>
    </row>
    <row r="697" spans="1:10" x14ac:dyDescent="0.4">
      <c r="A697" t="s">
        <v>5696</v>
      </c>
      <c r="B697" t="s">
        <v>13477</v>
      </c>
      <c r="C697" t="s">
        <v>13076</v>
      </c>
      <c r="D697">
        <v>294</v>
      </c>
      <c r="E697" s="12">
        <v>4999</v>
      </c>
      <c r="F697">
        <v>0.94</v>
      </c>
      <c r="G697">
        <v>4.3</v>
      </c>
      <c r="H697">
        <f>ROUND(Table1_145[[#This Row],[rating]],0)</f>
        <v>4</v>
      </c>
      <c r="I697">
        <v>4426</v>
      </c>
      <c r="J697">
        <v>22125574</v>
      </c>
    </row>
    <row r="698" spans="1:10" x14ac:dyDescent="0.4">
      <c r="A698" t="s">
        <v>5707</v>
      </c>
      <c r="B698" t="s">
        <v>13478</v>
      </c>
      <c r="C698" t="s">
        <v>13076</v>
      </c>
      <c r="D698">
        <v>828</v>
      </c>
      <c r="E698" s="12">
        <v>861</v>
      </c>
      <c r="F698">
        <v>0.04</v>
      </c>
      <c r="G698">
        <v>4.2</v>
      </c>
      <c r="H698">
        <f>ROUND(Table1_145[[#This Row],[rating]],0)</f>
        <v>4</v>
      </c>
      <c r="I698">
        <v>4567</v>
      </c>
      <c r="J698">
        <v>3932187</v>
      </c>
    </row>
    <row r="699" spans="1:10" x14ac:dyDescent="0.4">
      <c r="A699" t="s">
        <v>5717</v>
      </c>
      <c r="B699" t="s">
        <v>13479</v>
      </c>
      <c r="C699" t="s">
        <v>13075</v>
      </c>
      <c r="D699">
        <v>745</v>
      </c>
      <c r="E699" s="12">
        <v>795</v>
      </c>
      <c r="F699">
        <v>0.06</v>
      </c>
      <c r="G699">
        <v>4</v>
      </c>
      <c r="H699">
        <f>ROUND(Table1_145[[#This Row],[rating]],0)</f>
        <v>4</v>
      </c>
      <c r="I699">
        <v>13797</v>
      </c>
      <c r="J699">
        <v>10968615</v>
      </c>
    </row>
    <row r="700" spans="1:10" x14ac:dyDescent="0.4">
      <c r="A700" t="s">
        <v>5727</v>
      </c>
      <c r="B700" t="s">
        <v>13480</v>
      </c>
      <c r="C700" t="s">
        <v>13075</v>
      </c>
      <c r="D700">
        <v>1549</v>
      </c>
      <c r="E700" s="12">
        <v>2495</v>
      </c>
      <c r="F700">
        <v>0.38</v>
      </c>
      <c r="G700">
        <v>4.4000000000000004</v>
      </c>
      <c r="H700">
        <f>ROUND(Table1_145[[#This Row],[rating]],0)</f>
        <v>4</v>
      </c>
      <c r="I700">
        <v>15137</v>
      </c>
      <c r="J700">
        <v>37766815</v>
      </c>
    </row>
    <row r="701" spans="1:10" x14ac:dyDescent="0.4">
      <c r="A701" t="s">
        <v>157</v>
      </c>
      <c r="B701" t="s">
        <v>13172</v>
      </c>
      <c r="C701" t="s">
        <v>13076</v>
      </c>
      <c r="D701">
        <v>349</v>
      </c>
      <c r="E701" s="12">
        <v>399</v>
      </c>
      <c r="F701">
        <v>0.13</v>
      </c>
      <c r="G701">
        <v>4.4000000000000004</v>
      </c>
      <c r="H701">
        <f>ROUND(Table1_145[[#This Row],[rating]],0)</f>
        <v>4</v>
      </c>
      <c r="I701">
        <v>18757</v>
      </c>
      <c r="J701">
        <v>7484043</v>
      </c>
    </row>
    <row r="702" spans="1:10" x14ac:dyDescent="0.4">
      <c r="A702" t="s">
        <v>203</v>
      </c>
      <c r="B702" t="s">
        <v>13175</v>
      </c>
      <c r="C702" t="s">
        <v>13076</v>
      </c>
      <c r="D702">
        <v>970</v>
      </c>
      <c r="E702" s="12">
        <v>1799</v>
      </c>
      <c r="F702">
        <v>0.46</v>
      </c>
      <c r="G702">
        <v>4.5</v>
      </c>
      <c r="H702">
        <f>ROUND(Table1_145[[#This Row],[rating]],0)</f>
        <v>5</v>
      </c>
      <c r="I702">
        <v>815</v>
      </c>
      <c r="J702">
        <v>1466185</v>
      </c>
    </row>
    <row r="703" spans="1:10" x14ac:dyDescent="0.4">
      <c r="A703" t="s">
        <v>5743</v>
      </c>
      <c r="B703" t="s">
        <v>13481</v>
      </c>
      <c r="C703" t="s">
        <v>13076</v>
      </c>
      <c r="D703">
        <v>1469</v>
      </c>
      <c r="E703" s="12">
        <v>2499</v>
      </c>
      <c r="F703">
        <v>0.41</v>
      </c>
      <c r="G703">
        <v>4.2</v>
      </c>
      <c r="H703">
        <f>ROUND(Table1_145[[#This Row],[rating]],0)</f>
        <v>4</v>
      </c>
      <c r="I703">
        <v>156638</v>
      </c>
      <c r="J703">
        <v>391438362</v>
      </c>
    </row>
    <row r="704" spans="1:10" x14ac:dyDescent="0.4">
      <c r="A704" t="s">
        <v>5753</v>
      </c>
      <c r="B704" t="s">
        <v>13482</v>
      </c>
      <c r="C704" t="s">
        <v>13081</v>
      </c>
      <c r="D704">
        <v>198</v>
      </c>
      <c r="E704" s="12">
        <v>800</v>
      </c>
      <c r="F704">
        <v>0.75</v>
      </c>
      <c r="G704">
        <v>4.0999999999999996</v>
      </c>
      <c r="H704">
        <f>ROUND(Table1_145[[#This Row],[rating]],0)</f>
        <v>4</v>
      </c>
      <c r="I704">
        <v>9344</v>
      </c>
      <c r="J704">
        <v>7475200</v>
      </c>
    </row>
    <row r="705" spans="1:10" x14ac:dyDescent="0.4">
      <c r="A705" t="s">
        <v>5764</v>
      </c>
      <c r="B705" t="s">
        <v>13483</v>
      </c>
      <c r="C705" t="s">
        <v>13075</v>
      </c>
      <c r="D705">
        <v>549</v>
      </c>
      <c r="E705" s="12">
        <v>549</v>
      </c>
      <c r="F705">
        <v>0</v>
      </c>
      <c r="G705">
        <v>4.5</v>
      </c>
      <c r="H705">
        <f>ROUND(Table1_145[[#This Row],[rating]],0)</f>
        <v>5</v>
      </c>
      <c r="I705">
        <v>4875</v>
      </c>
      <c r="J705">
        <v>2676375</v>
      </c>
    </row>
    <row r="706" spans="1:10" x14ac:dyDescent="0.4">
      <c r="A706" t="s">
        <v>3961</v>
      </c>
      <c r="B706" t="s">
        <v>13328</v>
      </c>
      <c r="C706" t="s">
        <v>13075</v>
      </c>
      <c r="D706">
        <v>2999</v>
      </c>
      <c r="E706" s="12">
        <v>9999</v>
      </c>
      <c r="F706">
        <v>0.7</v>
      </c>
      <c r="G706">
        <v>4.2</v>
      </c>
      <c r="H706">
        <f>ROUND(Table1_145[[#This Row],[rating]],0)</f>
        <v>4</v>
      </c>
      <c r="I706">
        <v>20881</v>
      </c>
      <c r="J706">
        <v>208789119</v>
      </c>
    </row>
    <row r="707" spans="1:10" x14ac:dyDescent="0.4">
      <c r="A707" t="s">
        <v>5777</v>
      </c>
      <c r="B707" t="s">
        <v>13341</v>
      </c>
      <c r="C707" t="s">
        <v>13075</v>
      </c>
      <c r="D707">
        <v>12000</v>
      </c>
      <c r="E707" s="12">
        <v>29999</v>
      </c>
      <c r="F707">
        <v>0.6</v>
      </c>
      <c r="G707">
        <v>4.3</v>
      </c>
      <c r="H707">
        <f>ROUND(Table1_145[[#This Row],[rating]],0)</f>
        <v>4</v>
      </c>
      <c r="I707">
        <v>4744</v>
      </c>
      <c r="J707">
        <v>142315256</v>
      </c>
    </row>
    <row r="708" spans="1:10" x14ac:dyDescent="0.4">
      <c r="A708" t="s">
        <v>5787</v>
      </c>
      <c r="B708" t="s">
        <v>13484</v>
      </c>
      <c r="C708" t="s">
        <v>13075</v>
      </c>
      <c r="D708">
        <v>1299</v>
      </c>
      <c r="E708" s="12">
        <v>3499</v>
      </c>
      <c r="F708">
        <v>0.63</v>
      </c>
      <c r="G708">
        <v>3.9</v>
      </c>
      <c r="H708">
        <f>ROUND(Table1_145[[#This Row],[rating]],0)</f>
        <v>4</v>
      </c>
      <c r="I708">
        <v>12452</v>
      </c>
      <c r="J708">
        <v>43569548</v>
      </c>
    </row>
    <row r="709" spans="1:10" x14ac:dyDescent="0.4">
      <c r="A709" t="s">
        <v>5796</v>
      </c>
      <c r="B709" t="s">
        <v>13442</v>
      </c>
      <c r="C709" t="s">
        <v>13075</v>
      </c>
      <c r="D709">
        <v>269</v>
      </c>
      <c r="E709" s="12">
        <v>315</v>
      </c>
      <c r="F709">
        <v>0.15</v>
      </c>
      <c r="G709">
        <v>4.5</v>
      </c>
      <c r="H709">
        <f>ROUND(Table1_145[[#This Row],[rating]],0)</f>
        <v>5</v>
      </c>
      <c r="I709">
        <v>17810</v>
      </c>
      <c r="J709">
        <v>5610150</v>
      </c>
    </row>
    <row r="710" spans="1:10" x14ac:dyDescent="0.4">
      <c r="A710" t="s">
        <v>5806</v>
      </c>
      <c r="B710" t="s">
        <v>13485</v>
      </c>
      <c r="C710" t="s">
        <v>13075</v>
      </c>
      <c r="D710">
        <v>799</v>
      </c>
      <c r="E710" s="12">
        <v>1499</v>
      </c>
      <c r="F710">
        <v>0.47</v>
      </c>
      <c r="G710">
        <v>4.0999999999999996</v>
      </c>
      <c r="H710">
        <f>ROUND(Table1_145[[#This Row],[rating]],0)</f>
        <v>4</v>
      </c>
      <c r="I710">
        <v>53648</v>
      </c>
      <c r="J710">
        <v>80418352</v>
      </c>
    </row>
    <row r="711" spans="1:10" x14ac:dyDescent="0.4">
      <c r="A711" t="s">
        <v>5816</v>
      </c>
      <c r="B711" t="s">
        <v>13486</v>
      </c>
      <c r="C711" t="s">
        <v>13076</v>
      </c>
      <c r="D711">
        <v>6299</v>
      </c>
      <c r="E711" s="12">
        <v>13750</v>
      </c>
      <c r="F711">
        <v>0.54</v>
      </c>
      <c r="G711">
        <v>4.2</v>
      </c>
      <c r="H711">
        <f>ROUND(Table1_145[[#This Row],[rating]],0)</f>
        <v>4</v>
      </c>
      <c r="I711">
        <v>2014</v>
      </c>
      <c r="J711">
        <v>27692500</v>
      </c>
    </row>
    <row r="712" spans="1:10" x14ac:dyDescent="0.4">
      <c r="A712" t="s">
        <v>5827</v>
      </c>
      <c r="B712" t="s">
        <v>13487</v>
      </c>
      <c r="C712" t="s">
        <v>13076</v>
      </c>
      <c r="D712">
        <v>59</v>
      </c>
      <c r="E712" s="12">
        <v>59</v>
      </c>
      <c r="F712">
        <v>0</v>
      </c>
      <c r="G712">
        <v>3.8</v>
      </c>
      <c r="H712">
        <f>ROUND(Table1_145[[#This Row],[rating]],0)</f>
        <v>4</v>
      </c>
      <c r="I712">
        <v>5958</v>
      </c>
      <c r="J712">
        <v>351522</v>
      </c>
    </row>
    <row r="713" spans="1:10" x14ac:dyDescent="0.4">
      <c r="A713" t="s">
        <v>5838</v>
      </c>
      <c r="B713" t="s">
        <v>13488</v>
      </c>
      <c r="C713" t="s">
        <v>13075</v>
      </c>
      <c r="D713">
        <v>571</v>
      </c>
      <c r="E713" s="12">
        <v>999</v>
      </c>
      <c r="F713">
        <v>0.43</v>
      </c>
      <c r="G713">
        <v>4.3</v>
      </c>
      <c r="H713">
        <f>ROUND(Table1_145[[#This Row],[rating]],0)</f>
        <v>4</v>
      </c>
      <c r="I713">
        <v>38221</v>
      </c>
      <c r="J713">
        <v>38182779</v>
      </c>
    </row>
    <row r="714" spans="1:10" x14ac:dyDescent="0.4">
      <c r="A714" t="s">
        <v>5848</v>
      </c>
      <c r="B714" t="s">
        <v>13489</v>
      </c>
      <c r="C714" t="s">
        <v>13075</v>
      </c>
      <c r="D714">
        <v>549</v>
      </c>
      <c r="E714" s="12">
        <v>999</v>
      </c>
      <c r="F714">
        <v>0.45</v>
      </c>
      <c r="G714">
        <v>3.9</v>
      </c>
      <c r="H714">
        <f>ROUND(Table1_145[[#This Row],[rating]],0)</f>
        <v>4</v>
      </c>
      <c r="I714">
        <v>64705</v>
      </c>
      <c r="J714">
        <v>64640295</v>
      </c>
    </row>
    <row r="715" spans="1:10" x14ac:dyDescent="0.4">
      <c r="A715" t="s">
        <v>3865</v>
      </c>
      <c r="B715" t="s">
        <v>13381</v>
      </c>
      <c r="C715" t="s">
        <v>13075</v>
      </c>
      <c r="D715">
        <v>2099</v>
      </c>
      <c r="E715" s="12">
        <v>5999</v>
      </c>
      <c r="F715">
        <v>0.65</v>
      </c>
      <c r="G715">
        <v>4.3</v>
      </c>
      <c r="H715">
        <f>ROUND(Table1_145[[#This Row],[rating]],0)</f>
        <v>4</v>
      </c>
      <c r="I715">
        <v>17129</v>
      </c>
      <c r="J715">
        <v>102756871</v>
      </c>
    </row>
    <row r="716" spans="1:10" x14ac:dyDescent="0.4">
      <c r="A716" t="s">
        <v>193</v>
      </c>
      <c r="B716" t="s">
        <v>13174</v>
      </c>
      <c r="C716" t="s">
        <v>13075</v>
      </c>
      <c r="D716">
        <v>13490</v>
      </c>
      <c r="E716" s="12">
        <v>21990</v>
      </c>
      <c r="F716">
        <v>0.39</v>
      </c>
      <c r="G716">
        <v>4.3</v>
      </c>
      <c r="H716">
        <f>ROUND(Table1_145[[#This Row],[rating]],0)</f>
        <v>4</v>
      </c>
      <c r="I716">
        <v>11976</v>
      </c>
      <c r="J716">
        <v>263352240</v>
      </c>
    </row>
    <row r="717" spans="1:10" x14ac:dyDescent="0.4">
      <c r="A717" t="s">
        <v>5861</v>
      </c>
      <c r="B717" t="s">
        <v>13447</v>
      </c>
      <c r="C717" t="s">
        <v>13076</v>
      </c>
      <c r="D717">
        <v>448</v>
      </c>
      <c r="E717" s="12">
        <v>699</v>
      </c>
      <c r="F717">
        <v>0.36</v>
      </c>
      <c r="G717">
        <v>3.9</v>
      </c>
      <c r="H717">
        <f>ROUND(Table1_145[[#This Row],[rating]],0)</f>
        <v>4</v>
      </c>
      <c r="I717">
        <v>17348</v>
      </c>
      <c r="J717">
        <v>12126252</v>
      </c>
    </row>
    <row r="718" spans="1:10" x14ac:dyDescent="0.4">
      <c r="A718" t="s">
        <v>5871</v>
      </c>
      <c r="B718" t="s">
        <v>13485</v>
      </c>
      <c r="C718" t="s">
        <v>13075</v>
      </c>
      <c r="D718">
        <v>1499</v>
      </c>
      <c r="E718" s="12">
        <v>2999</v>
      </c>
      <c r="F718">
        <v>0.5</v>
      </c>
      <c r="G718">
        <v>3.7</v>
      </c>
      <c r="H718">
        <f>ROUND(Table1_145[[#This Row],[rating]],0)</f>
        <v>4</v>
      </c>
      <c r="I718">
        <v>87798</v>
      </c>
      <c r="J718">
        <v>263306202</v>
      </c>
    </row>
    <row r="719" spans="1:10" x14ac:dyDescent="0.4">
      <c r="A719" t="s">
        <v>5881</v>
      </c>
      <c r="B719" t="s">
        <v>13460</v>
      </c>
      <c r="C719" t="s">
        <v>13075</v>
      </c>
      <c r="D719">
        <v>299</v>
      </c>
      <c r="E719" s="12">
        <v>499</v>
      </c>
      <c r="F719">
        <v>0.4</v>
      </c>
      <c r="G719">
        <v>4.2</v>
      </c>
      <c r="H719">
        <f>ROUND(Table1_145[[#This Row],[rating]],0)</f>
        <v>4</v>
      </c>
      <c r="I719">
        <v>24432</v>
      </c>
      <c r="J719">
        <v>12191568</v>
      </c>
    </row>
    <row r="720" spans="1:10" x14ac:dyDescent="0.4">
      <c r="A720" t="s">
        <v>5892</v>
      </c>
      <c r="B720" t="s">
        <v>13490</v>
      </c>
      <c r="C720" t="s">
        <v>13076</v>
      </c>
      <c r="D720">
        <v>579</v>
      </c>
      <c r="E720" s="12">
        <v>1400</v>
      </c>
      <c r="F720">
        <v>0.59</v>
      </c>
      <c r="G720">
        <v>4.3</v>
      </c>
      <c r="H720">
        <f>ROUND(Table1_145[[#This Row],[rating]],0)</f>
        <v>4</v>
      </c>
      <c r="I720">
        <v>189104</v>
      </c>
      <c r="J720">
        <v>264745600</v>
      </c>
    </row>
    <row r="721" spans="1:10" x14ac:dyDescent="0.4">
      <c r="A721" t="s">
        <v>5902</v>
      </c>
      <c r="B721" t="s">
        <v>13491</v>
      </c>
      <c r="C721" t="s">
        <v>13075</v>
      </c>
      <c r="D721">
        <v>2499</v>
      </c>
      <c r="E721" s="12">
        <v>3299</v>
      </c>
      <c r="F721">
        <v>0.24</v>
      </c>
      <c r="G721">
        <v>4.2</v>
      </c>
      <c r="H721">
        <f>ROUND(Table1_145[[#This Row],[rating]],0)</f>
        <v>4</v>
      </c>
      <c r="I721">
        <v>93112</v>
      </c>
      <c r="J721">
        <v>307176488</v>
      </c>
    </row>
    <row r="722" spans="1:10" x14ac:dyDescent="0.4">
      <c r="A722" t="s">
        <v>5913</v>
      </c>
      <c r="B722" t="s">
        <v>13428</v>
      </c>
      <c r="C722" t="s">
        <v>13075</v>
      </c>
      <c r="D722">
        <v>1199</v>
      </c>
      <c r="E722" s="12">
        <v>5999</v>
      </c>
      <c r="F722">
        <v>0.8</v>
      </c>
      <c r="G722">
        <v>3.9</v>
      </c>
      <c r="H722">
        <f>ROUND(Table1_145[[#This Row],[rating]],0)</f>
        <v>4</v>
      </c>
      <c r="I722">
        <v>47521</v>
      </c>
      <c r="J722">
        <v>285078479</v>
      </c>
    </row>
    <row r="723" spans="1:10" x14ac:dyDescent="0.4">
      <c r="A723" t="s">
        <v>5923</v>
      </c>
      <c r="B723" t="s">
        <v>13492</v>
      </c>
      <c r="C723" t="s">
        <v>13075</v>
      </c>
      <c r="D723">
        <v>399</v>
      </c>
      <c r="E723" s="12">
        <v>499</v>
      </c>
      <c r="F723">
        <v>0.2</v>
      </c>
      <c r="G723">
        <v>4.3</v>
      </c>
      <c r="H723">
        <f>ROUND(Table1_145[[#This Row],[rating]],0)</f>
        <v>4</v>
      </c>
      <c r="I723">
        <v>27201</v>
      </c>
      <c r="J723">
        <v>13573299</v>
      </c>
    </row>
    <row r="724" spans="1:10" x14ac:dyDescent="0.4">
      <c r="A724" t="s">
        <v>213</v>
      </c>
      <c r="B724" t="s">
        <v>13176</v>
      </c>
      <c r="C724" t="s">
        <v>13075</v>
      </c>
      <c r="D724">
        <v>279</v>
      </c>
      <c r="E724" s="12">
        <v>499</v>
      </c>
      <c r="F724">
        <v>0.44</v>
      </c>
      <c r="G724">
        <v>3.7</v>
      </c>
      <c r="H724">
        <f>ROUND(Table1_145[[#This Row],[rating]],0)</f>
        <v>4</v>
      </c>
      <c r="I724">
        <v>10962</v>
      </c>
      <c r="J724">
        <v>5470038</v>
      </c>
    </row>
    <row r="725" spans="1:10" x14ac:dyDescent="0.4">
      <c r="A725" t="s">
        <v>223</v>
      </c>
      <c r="B725" t="s">
        <v>13177</v>
      </c>
      <c r="C725" t="s">
        <v>13075</v>
      </c>
      <c r="D725">
        <v>13490</v>
      </c>
      <c r="E725" s="12">
        <v>22900</v>
      </c>
      <c r="F725">
        <v>0.41</v>
      </c>
      <c r="G725">
        <v>4.3</v>
      </c>
      <c r="H725">
        <f>ROUND(Table1_145[[#This Row],[rating]],0)</f>
        <v>4</v>
      </c>
      <c r="I725">
        <v>16299</v>
      </c>
      <c r="J725">
        <v>373247100</v>
      </c>
    </row>
    <row r="726" spans="1:10" x14ac:dyDescent="0.4">
      <c r="A726" t="s">
        <v>5937</v>
      </c>
      <c r="B726" t="s">
        <v>13430</v>
      </c>
      <c r="C726" t="s">
        <v>13076</v>
      </c>
      <c r="D726">
        <v>279</v>
      </c>
      <c r="E726" s="12">
        <v>375</v>
      </c>
      <c r="F726">
        <v>0.26</v>
      </c>
      <c r="G726">
        <v>4.3</v>
      </c>
      <c r="H726">
        <f>ROUND(Table1_145[[#This Row],[rating]],0)</f>
        <v>4</v>
      </c>
      <c r="I726">
        <v>31534</v>
      </c>
      <c r="J726">
        <v>11825250</v>
      </c>
    </row>
    <row r="727" spans="1:10" x14ac:dyDescent="0.4">
      <c r="A727" t="s">
        <v>5947</v>
      </c>
      <c r="B727" t="s">
        <v>13337</v>
      </c>
      <c r="C727" t="s">
        <v>13075</v>
      </c>
      <c r="D727">
        <v>2499</v>
      </c>
      <c r="E727" s="12">
        <v>4999</v>
      </c>
      <c r="F727">
        <v>0.5</v>
      </c>
      <c r="G727">
        <v>3.9</v>
      </c>
      <c r="H727">
        <f>ROUND(Table1_145[[#This Row],[rating]],0)</f>
        <v>4</v>
      </c>
      <c r="I727">
        <v>7571</v>
      </c>
      <c r="J727">
        <v>37847429</v>
      </c>
    </row>
    <row r="728" spans="1:10" x14ac:dyDescent="0.4">
      <c r="A728" t="s">
        <v>5952</v>
      </c>
      <c r="B728" t="s">
        <v>13473</v>
      </c>
      <c r="C728" t="s">
        <v>13081</v>
      </c>
      <c r="D728">
        <v>137</v>
      </c>
      <c r="E728" s="12">
        <v>160</v>
      </c>
      <c r="F728">
        <v>0.14000000000000001</v>
      </c>
      <c r="G728">
        <v>4.4000000000000004</v>
      </c>
      <c r="H728">
        <f>ROUND(Table1_145[[#This Row],[rating]],0)</f>
        <v>4</v>
      </c>
      <c r="I728">
        <v>6537</v>
      </c>
      <c r="J728">
        <v>1045920</v>
      </c>
    </row>
    <row r="729" spans="1:10" x14ac:dyDescent="0.4">
      <c r="A729" t="s">
        <v>233</v>
      </c>
      <c r="B729" t="s">
        <v>13178</v>
      </c>
      <c r="C729" t="s">
        <v>13076</v>
      </c>
      <c r="D729">
        <v>59</v>
      </c>
      <c r="E729" s="12">
        <v>199</v>
      </c>
      <c r="F729">
        <v>0.7</v>
      </c>
      <c r="G729">
        <v>4</v>
      </c>
      <c r="H729">
        <f>ROUND(Table1_145[[#This Row],[rating]],0)</f>
        <v>4</v>
      </c>
      <c r="I729">
        <v>9377</v>
      </c>
      <c r="J729">
        <v>1866023</v>
      </c>
    </row>
    <row r="730" spans="1:10" x14ac:dyDescent="0.4">
      <c r="A730" t="s">
        <v>5963</v>
      </c>
      <c r="B730" t="s">
        <v>13493</v>
      </c>
      <c r="C730" t="s">
        <v>13076</v>
      </c>
      <c r="D730">
        <v>299</v>
      </c>
      <c r="E730" s="12">
        <v>499</v>
      </c>
      <c r="F730">
        <v>0.4</v>
      </c>
      <c r="G730">
        <v>4.5</v>
      </c>
      <c r="H730">
        <f>ROUND(Table1_145[[#This Row],[rating]],0)</f>
        <v>5</v>
      </c>
      <c r="I730">
        <v>21010</v>
      </c>
      <c r="J730">
        <v>10483990</v>
      </c>
    </row>
    <row r="731" spans="1:10" x14ac:dyDescent="0.4">
      <c r="A731" t="s">
        <v>5973</v>
      </c>
      <c r="B731" t="s">
        <v>13484</v>
      </c>
      <c r="C731" t="s">
        <v>13075</v>
      </c>
      <c r="D731">
        <v>1799</v>
      </c>
      <c r="E731" s="12">
        <v>3999</v>
      </c>
      <c r="F731">
        <v>0.55000000000000004</v>
      </c>
      <c r="G731">
        <v>3.9</v>
      </c>
      <c r="H731">
        <f>ROUND(Table1_145[[#This Row],[rating]],0)</f>
        <v>4</v>
      </c>
      <c r="I731">
        <v>3517</v>
      </c>
      <c r="J731">
        <v>14064483</v>
      </c>
    </row>
    <row r="732" spans="1:10" x14ac:dyDescent="0.4">
      <c r="A732" t="s">
        <v>5983</v>
      </c>
      <c r="B732" t="s">
        <v>13494</v>
      </c>
      <c r="C732" t="s">
        <v>13075</v>
      </c>
      <c r="D732">
        <v>1999</v>
      </c>
      <c r="E732" s="12">
        <v>2999</v>
      </c>
      <c r="F732">
        <v>0.33</v>
      </c>
      <c r="G732">
        <v>4.3</v>
      </c>
      <c r="H732">
        <f>ROUND(Table1_145[[#This Row],[rating]],0)</f>
        <v>4</v>
      </c>
      <c r="I732">
        <v>63899</v>
      </c>
      <c r="J732">
        <v>191633101</v>
      </c>
    </row>
    <row r="733" spans="1:10" x14ac:dyDescent="0.4">
      <c r="A733" t="s">
        <v>252</v>
      </c>
      <c r="B733" t="s">
        <v>13176</v>
      </c>
      <c r="C733" t="s">
        <v>13075</v>
      </c>
      <c r="D733">
        <v>199</v>
      </c>
      <c r="E733" s="12">
        <v>699</v>
      </c>
      <c r="F733">
        <v>0.72</v>
      </c>
      <c r="G733">
        <v>4.2</v>
      </c>
      <c r="H733">
        <f>ROUND(Table1_145[[#This Row],[rating]],0)</f>
        <v>4</v>
      </c>
      <c r="I733">
        <v>12153</v>
      </c>
      <c r="J733">
        <v>8494947</v>
      </c>
    </row>
    <row r="734" spans="1:10" x14ac:dyDescent="0.4">
      <c r="A734" t="s">
        <v>5994</v>
      </c>
      <c r="B734" t="s">
        <v>13495</v>
      </c>
      <c r="C734" t="s">
        <v>13076</v>
      </c>
      <c r="D734">
        <v>399</v>
      </c>
      <c r="E734" s="12">
        <v>1499</v>
      </c>
      <c r="F734">
        <v>0.73</v>
      </c>
      <c r="G734">
        <v>4.0999999999999996</v>
      </c>
      <c r="H734">
        <f>ROUND(Table1_145[[#This Row],[rating]],0)</f>
        <v>4</v>
      </c>
      <c r="I734">
        <v>5730</v>
      </c>
      <c r="J734">
        <v>8589270</v>
      </c>
    </row>
    <row r="735" spans="1:10" x14ac:dyDescent="0.4">
      <c r="A735" t="s">
        <v>6005</v>
      </c>
      <c r="B735" t="s">
        <v>13496</v>
      </c>
      <c r="C735" t="s">
        <v>13076</v>
      </c>
      <c r="D735">
        <v>1699</v>
      </c>
      <c r="E735" s="12">
        <v>3999</v>
      </c>
      <c r="F735">
        <v>0.57999999999999996</v>
      </c>
      <c r="G735">
        <v>4.2</v>
      </c>
      <c r="H735">
        <f>ROUND(Table1_145[[#This Row],[rating]],0)</f>
        <v>4</v>
      </c>
      <c r="I735">
        <v>25488</v>
      </c>
      <c r="J735">
        <v>101926512</v>
      </c>
    </row>
    <row r="736" spans="1:10" x14ac:dyDescent="0.4">
      <c r="A736" t="s">
        <v>6016</v>
      </c>
      <c r="B736" t="s">
        <v>13430</v>
      </c>
      <c r="C736" t="s">
        <v>13076</v>
      </c>
      <c r="D736">
        <v>699</v>
      </c>
      <c r="E736" s="12">
        <v>995</v>
      </c>
      <c r="F736">
        <v>0.3</v>
      </c>
      <c r="G736">
        <v>4.5</v>
      </c>
      <c r="H736">
        <f>ROUND(Table1_145[[#This Row],[rating]],0)</f>
        <v>5</v>
      </c>
      <c r="I736">
        <v>54405</v>
      </c>
      <c r="J736">
        <v>54132975</v>
      </c>
    </row>
    <row r="737" spans="1:10" x14ac:dyDescent="0.4">
      <c r="A737" t="s">
        <v>4040</v>
      </c>
      <c r="B737" t="s">
        <v>13366</v>
      </c>
      <c r="C737" t="s">
        <v>13075</v>
      </c>
      <c r="D737">
        <v>95</v>
      </c>
      <c r="E737" s="12">
        <v>499</v>
      </c>
      <c r="F737">
        <v>0.81</v>
      </c>
      <c r="G737">
        <v>4.2</v>
      </c>
      <c r="H737">
        <f>ROUND(Table1_145[[#This Row],[rating]],0)</f>
        <v>4</v>
      </c>
      <c r="I737">
        <v>1949</v>
      </c>
      <c r="J737">
        <v>972551</v>
      </c>
    </row>
    <row r="738" spans="1:10" x14ac:dyDescent="0.4">
      <c r="A738" t="s">
        <v>6028</v>
      </c>
      <c r="B738" t="s">
        <v>13497</v>
      </c>
      <c r="C738" t="s">
        <v>13076</v>
      </c>
      <c r="D738">
        <v>1149</v>
      </c>
      <c r="E738" s="12">
        <v>1699</v>
      </c>
      <c r="F738">
        <v>0.32</v>
      </c>
      <c r="G738">
        <v>4.2</v>
      </c>
      <c r="H738">
        <f>ROUND(Table1_145[[#This Row],[rating]],0)</f>
        <v>4</v>
      </c>
      <c r="I738">
        <v>122478</v>
      </c>
      <c r="J738">
        <v>208090122</v>
      </c>
    </row>
    <row r="739" spans="1:10" x14ac:dyDescent="0.4">
      <c r="A739" t="s">
        <v>6038</v>
      </c>
      <c r="B739" t="s">
        <v>13498</v>
      </c>
      <c r="C739" t="s">
        <v>13076</v>
      </c>
      <c r="D739">
        <v>1495</v>
      </c>
      <c r="E739" s="12">
        <v>1995</v>
      </c>
      <c r="F739">
        <v>0.25</v>
      </c>
      <c r="G739">
        <v>4.3</v>
      </c>
      <c r="H739">
        <f>ROUND(Table1_145[[#This Row],[rating]],0)</f>
        <v>4</v>
      </c>
      <c r="I739">
        <v>7241</v>
      </c>
      <c r="J739">
        <v>14445795</v>
      </c>
    </row>
    <row r="740" spans="1:10" x14ac:dyDescent="0.4">
      <c r="A740" t="s">
        <v>6048</v>
      </c>
      <c r="B740" t="s">
        <v>13499</v>
      </c>
      <c r="C740" t="s">
        <v>13076</v>
      </c>
      <c r="D740">
        <v>849</v>
      </c>
      <c r="E740" s="12">
        <v>4999</v>
      </c>
      <c r="F740">
        <v>0.83</v>
      </c>
      <c r="G740">
        <v>4</v>
      </c>
      <c r="H740">
        <f>ROUND(Table1_145[[#This Row],[rating]],0)</f>
        <v>4</v>
      </c>
      <c r="I740">
        <v>20457</v>
      </c>
      <c r="J740">
        <v>102264543</v>
      </c>
    </row>
    <row r="741" spans="1:10" x14ac:dyDescent="0.4">
      <c r="A741" t="s">
        <v>6058</v>
      </c>
      <c r="B741" t="s">
        <v>13500</v>
      </c>
      <c r="C741" t="s">
        <v>13081</v>
      </c>
      <c r="D741">
        <v>440</v>
      </c>
      <c r="E741" s="12">
        <v>440</v>
      </c>
      <c r="F741">
        <v>0</v>
      </c>
      <c r="G741">
        <v>4.5</v>
      </c>
      <c r="H741">
        <f>ROUND(Table1_145[[#This Row],[rating]],0)</f>
        <v>5</v>
      </c>
      <c r="I741">
        <v>8610</v>
      </c>
      <c r="J741">
        <v>3788400</v>
      </c>
    </row>
    <row r="742" spans="1:10" x14ac:dyDescent="0.4">
      <c r="A742" t="s">
        <v>4009</v>
      </c>
      <c r="B742" t="s">
        <v>13390</v>
      </c>
      <c r="C742" t="s">
        <v>13075</v>
      </c>
      <c r="D742">
        <v>349</v>
      </c>
      <c r="E742" s="12">
        <v>999</v>
      </c>
      <c r="F742">
        <v>0.65</v>
      </c>
      <c r="G742">
        <v>3.8</v>
      </c>
      <c r="H742">
        <f>ROUND(Table1_145[[#This Row],[rating]],0)</f>
        <v>4</v>
      </c>
      <c r="I742">
        <v>16557</v>
      </c>
      <c r="J742">
        <v>16540443</v>
      </c>
    </row>
    <row r="743" spans="1:10" x14ac:dyDescent="0.4">
      <c r="A743" t="s">
        <v>6071</v>
      </c>
      <c r="B743" t="s">
        <v>13501</v>
      </c>
      <c r="C743" t="s">
        <v>13076</v>
      </c>
      <c r="D743">
        <v>599</v>
      </c>
      <c r="E743" s="12">
        <v>3999</v>
      </c>
      <c r="F743">
        <v>0.85</v>
      </c>
      <c r="G743">
        <v>3.9</v>
      </c>
      <c r="H743">
        <f>ROUND(Table1_145[[#This Row],[rating]],0)</f>
        <v>4</v>
      </c>
      <c r="I743">
        <v>1087</v>
      </c>
      <c r="J743">
        <v>4346913</v>
      </c>
    </row>
    <row r="744" spans="1:10" x14ac:dyDescent="0.4">
      <c r="A744" t="s">
        <v>6081</v>
      </c>
      <c r="B744" t="s">
        <v>13502</v>
      </c>
      <c r="C744" t="s">
        <v>13076</v>
      </c>
      <c r="D744">
        <v>149</v>
      </c>
      <c r="E744" s="12">
        <v>399</v>
      </c>
      <c r="F744">
        <v>0.63</v>
      </c>
      <c r="G744">
        <v>4</v>
      </c>
      <c r="H744">
        <f>ROUND(Table1_145[[#This Row],[rating]],0)</f>
        <v>4</v>
      </c>
      <c r="I744">
        <v>1540</v>
      </c>
      <c r="J744">
        <v>614460</v>
      </c>
    </row>
    <row r="745" spans="1:10" x14ac:dyDescent="0.4">
      <c r="A745" t="s">
        <v>6091</v>
      </c>
      <c r="B745" t="s">
        <v>13503</v>
      </c>
      <c r="C745" t="s">
        <v>13076</v>
      </c>
      <c r="D745">
        <v>289</v>
      </c>
      <c r="E745" s="12">
        <v>999</v>
      </c>
      <c r="F745">
        <v>0.71</v>
      </c>
      <c r="G745">
        <v>4.0999999999999996</v>
      </c>
      <c r="H745">
        <f>ROUND(Table1_145[[#This Row],[rating]],0)</f>
        <v>4</v>
      </c>
      <c r="I745">
        <v>401</v>
      </c>
      <c r="J745">
        <v>400599</v>
      </c>
    </row>
    <row r="746" spans="1:10" x14ac:dyDescent="0.4">
      <c r="A746" t="s">
        <v>6101</v>
      </c>
      <c r="B746" t="s">
        <v>13504</v>
      </c>
      <c r="C746" t="s">
        <v>13076</v>
      </c>
      <c r="D746">
        <v>179</v>
      </c>
      <c r="E746" s="12">
        <v>499</v>
      </c>
      <c r="F746">
        <v>0.64</v>
      </c>
      <c r="G746">
        <v>3.4</v>
      </c>
      <c r="H746">
        <f>ROUND(Table1_145[[#This Row],[rating]],0)</f>
        <v>3</v>
      </c>
      <c r="I746">
        <v>9385</v>
      </c>
      <c r="J746">
        <v>4683115</v>
      </c>
    </row>
    <row r="747" spans="1:10" x14ac:dyDescent="0.4">
      <c r="A747" t="s">
        <v>6112</v>
      </c>
      <c r="B747" t="s">
        <v>13337</v>
      </c>
      <c r="C747" t="s">
        <v>13075</v>
      </c>
      <c r="D747">
        <v>1499</v>
      </c>
      <c r="E747" s="12">
        <v>4999</v>
      </c>
      <c r="F747">
        <v>0.7</v>
      </c>
      <c r="G747">
        <v>4</v>
      </c>
      <c r="H747">
        <f>ROUND(Table1_145[[#This Row],[rating]],0)</f>
        <v>4</v>
      </c>
      <c r="I747">
        <v>92588</v>
      </c>
      <c r="J747">
        <v>462847412</v>
      </c>
    </row>
    <row r="748" spans="1:10" x14ac:dyDescent="0.4">
      <c r="A748" t="s">
        <v>6117</v>
      </c>
      <c r="B748" t="s">
        <v>13505</v>
      </c>
      <c r="C748" t="s">
        <v>13075</v>
      </c>
      <c r="D748">
        <v>399</v>
      </c>
      <c r="E748" s="12">
        <v>699</v>
      </c>
      <c r="F748">
        <v>0.43</v>
      </c>
      <c r="G748">
        <v>3.4</v>
      </c>
      <c r="H748">
        <f>ROUND(Table1_145[[#This Row],[rating]],0)</f>
        <v>3</v>
      </c>
      <c r="I748">
        <v>3454</v>
      </c>
      <c r="J748">
        <v>2414346</v>
      </c>
    </row>
    <row r="749" spans="1:10" x14ac:dyDescent="0.4">
      <c r="A749" t="s">
        <v>6127</v>
      </c>
      <c r="B749" t="s">
        <v>13506</v>
      </c>
      <c r="C749" t="s">
        <v>13076</v>
      </c>
      <c r="D749">
        <v>599</v>
      </c>
      <c r="E749" s="12">
        <v>799</v>
      </c>
      <c r="F749">
        <v>0.25</v>
      </c>
      <c r="G749">
        <v>4.3</v>
      </c>
      <c r="H749">
        <f>ROUND(Table1_145[[#This Row],[rating]],0)</f>
        <v>4</v>
      </c>
      <c r="I749">
        <v>15790</v>
      </c>
      <c r="J749">
        <v>12616210</v>
      </c>
    </row>
    <row r="750" spans="1:10" x14ac:dyDescent="0.4">
      <c r="A750" t="s">
        <v>6137</v>
      </c>
      <c r="B750" t="s">
        <v>13507</v>
      </c>
      <c r="C750" t="s">
        <v>13076</v>
      </c>
      <c r="D750">
        <v>949</v>
      </c>
      <c r="E750" s="12">
        <v>2000</v>
      </c>
      <c r="F750">
        <v>0.53</v>
      </c>
      <c r="G750">
        <v>3.9</v>
      </c>
      <c r="H750">
        <f>ROUND(Table1_145[[#This Row],[rating]],0)</f>
        <v>4</v>
      </c>
      <c r="I750">
        <v>14969</v>
      </c>
      <c r="J750">
        <v>29938000</v>
      </c>
    </row>
    <row r="751" spans="1:10" x14ac:dyDescent="0.4">
      <c r="A751" t="s">
        <v>6148</v>
      </c>
      <c r="B751" t="s">
        <v>13508</v>
      </c>
      <c r="C751" t="s">
        <v>13075</v>
      </c>
      <c r="D751">
        <v>2499</v>
      </c>
      <c r="E751" s="12">
        <v>9999</v>
      </c>
      <c r="F751">
        <v>0.75</v>
      </c>
      <c r="G751">
        <v>4.0999999999999996</v>
      </c>
      <c r="H751">
        <f>ROUND(Table1_145[[#This Row],[rating]],0)</f>
        <v>4</v>
      </c>
      <c r="I751">
        <v>42139</v>
      </c>
      <c r="J751">
        <v>421347861</v>
      </c>
    </row>
    <row r="752" spans="1:10" x14ac:dyDescent="0.4">
      <c r="A752" t="s">
        <v>6158</v>
      </c>
      <c r="B752" t="s">
        <v>13509</v>
      </c>
      <c r="C752" t="s">
        <v>13075</v>
      </c>
      <c r="D752">
        <v>159</v>
      </c>
      <c r="E752" s="12">
        <v>180</v>
      </c>
      <c r="F752">
        <v>0.12</v>
      </c>
      <c r="G752">
        <v>4.3</v>
      </c>
      <c r="H752">
        <f>ROUND(Table1_145[[#This Row],[rating]],0)</f>
        <v>4</v>
      </c>
      <c r="I752">
        <v>989</v>
      </c>
      <c r="J752">
        <v>178020</v>
      </c>
    </row>
    <row r="753" spans="1:10" x14ac:dyDescent="0.4">
      <c r="A753" t="s">
        <v>6168</v>
      </c>
      <c r="B753" t="s">
        <v>13336</v>
      </c>
      <c r="C753" t="s">
        <v>13075</v>
      </c>
      <c r="D753">
        <v>1329</v>
      </c>
      <c r="E753" s="12">
        <v>2900</v>
      </c>
      <c r="F753">
        <v>0.54</v>
      </c>
      <c r="G753">
        <v>4.5</v>
      </c>
      <c r="H753">
        <f>ROUND(Table1_145[[#This Row],[rating]],0)</f>
        <v>5</v>
      </c>
      <c r="I753">
        <v>19624</v>
      </c>
      <c r="J753">
        <v>56909600</v>
      </c>
    </row>
    <row r="754" spans="1:10" x14ac:dyDescent="0.4">
      <c r="A754" t="s">
        <v>6178</v>
      </c>
      <c r="B754" t="s">
        <v>13167</v>
      </c>
      <c r="C754" t="s">
        <v>13076</v>
      </c>
      <c r="D754">
        <v>570</v>
      </c>
      <c r="E754" s="12">
        <v>999</v>
      </c>
      <c r="F754">
        <v>0.43</v>
      </c>
      <c r="G754">
        <v>4.2</v>
      </c>
      <c r="H754">
        <f>ROUND(Table1_145[[#This Row],[rating]],0)</f>
        <v>4</v>
      </c>
      <c r="I754">
        <v>3201</v>
      </c>
      <c r="J754">
        <v>3197799</v>
      </c>
    </row>
    <row r="755" spans="1:10" x14ac:dyDescent="0.4">
      <c r="A755" t="s">
        <v>6187</v>
      </c>
      <c r="B755" t="s">
        <v>13510</v>
      </c>
      <c r="C755" t="s">
        <v>13075</v>
      </c>
      <c r="D755">
        <v>899</v>
      </c>
      <c r="E755" s="12">
        <v>1999</v>
      </c>
      <c r="F755">
        <v>0.55000000000000004</v>
      </c>
      <c r="G755">
        <v>4.0999999999999996</v>
      </c>
      <c r="H755">
        <f>ROUND(Table1_145[[#This Row],[rating]],0)</f>
        <v>4</v>
      </c>
      <c r="I755">
        <v>30469</v>
      </c>
      <c r="J755">
        <v>60907531</v>
      </c>
    </row>
    <row r="756" spans="1:10" x14ac:dyDescent="0.4">
      <c r="A756" t="s">
        <v>6198</v>
      </c>
      <c r="B756" t="s">
        <v>13511</v>
      </c>
      <c r="C756" t="s">
        <v>13076</v>
      </c>
      <c r="D756">
        <v>449</v>
      </c>
      <c r="E756" s="12">
        <v>999</v>
      </c>
      <c r="F756">
        <v>0.55000000000000004</v>
      </c>
      <c r="G756">
        <v>4.4000000000000004</v>
      </c>
      <c r="H756">
        <f>ROUND(Table1_145[[#This Row],[rating]],0)</f>
        <v>4</v>
      </c>
      <c r="I756">
        <v>9940</v>
      </c>
      <c r="J756">
        <v>9930060</v>
      </c>
    </row>
    <row r="757" spans="1:10" x14ac:dyDescent="0.4">
      <c r="A757" t="s">
        <v>6209</v>
      </c>
      <c r="B757" t="s">
        <v>13512</v>
      </c>
      <c r="C757" t="s">
        <v>13076</v>
      </c>
      <c r="D757">
        <v>549</v>
      </c>
      <c r="E757" s="12">
        <v>999</v>
      </c>
      <c r="F757">
        <v>0.45</v>
      </c>
      <c r="G757">
        <v>4.3</v>
      </c>
      <c r="H757">
        <f>ROUND(Table1_145[[#This Row],[rating]],0)</f>
        <v>4</v>
      </c>
      <c r="I757">
        <v>7758</v>
      </c>
      <c r="J757">
        <v>7750242</v>
      </c>
    </row>
    <row r="758" spans="1:10" x14ac:dyDescent="0.4">
      <c r="A758" t="s">
        <v>6220</v>
      </c>
      <c r="B758" t="s">
        <v>13497</v>
      </c>
      <c r="C758" t="s">
        <v>13076</v>
      </c>
      <c r="D758">
        <v>1529</v>
      </c>
      <c r="E758" s="12">
        <v>2399</v>
      </c>
      <c r="F758">
        <v>0.36</v>
      </c>
      <c r="G758">
        <v>4.3</v>
      </c>
      <c r="H758">
        <f>ROUND(Table1_145[[#This Row],[rating]],0)</f>
        <v>4</v>
      </c>
      <c r="I758">
        <v>68409</v>
      </c>
      <c r="J758">
        <v>164113191</v>
      </c>
    </row>
    <row r="759" spans="1:10" x14ac:dyDescent="0.4">
      <c r="A759" t="s">
        <v>6230</v>
      </c>
      <c r="B759" t="s">
        <v>13513</v>
      </c>
      <c r="C759" t="s">
        <v>13081</v>
      </c>
      <c r="D759">
        <v>100</v>
      </c>
      <c r="E759" s="12">
        <v>100</v>
      </c>
      <c r="F759">
        <v>0</v>
      </c>
      <c r="G759">
        <v>4.3</v>
      </c>
      <c r="H759">
        <f>ROUND(Table1_145[[#This Row],[rating]],0)</f>
        <v>4</v>
      </c>
      <c r="I759">
        <v>3095</v>
      </c>
      <c r="J759">
        <v>309500</v>
      </c>
    </row>
    <row r="760" spans="1:10" x14ac:dyDescent="0.4">
      <c r="A760" t="s">
        <v>6241</v>
      </c>
      <c r="B760" t="s">
        <v>13366</v>
      </c>
      <c r="C760" t="s">
        <v>13076</v>
      </c>
      <c r="D760">
        <v>299</v>
      </c>
      <c r="E760" s="12">
        <v>1499</v>
      </c>
      <c r="F760">
        <v>0.8</v>
      </c>
      <c r="G760">
        <v>4.2</v>
      </c>
      <c r="H760">
        <f>ROUND(Table1_145[[#This Row],[rating]],0)</f>
        <v>4</v>
      </c>
      <c r="I760">
        <v>903</v>
      </c>
      <c r="J760">
        <v>1353597</v>
      </c>
    </row>
    <row r="761" spans="1:10" x14ac:dyDescent="0.4">
      <c r="A761" t="s">
        <v>6251</v>
      </c>
      <c r="B761" t="s">
        <v>13430</v>
      </c>
      <c r="C761" t="s">
        <v>13076</v>
      </c>
      <c r="D761">
        <v>1295</v>
      </c>
      <c r="E761" s="12">
        <v>1795</v>
      </c>
      <c r="F761">
        <v>0.28000000000000003</v>
      </c>
      <c r="G761">
        <v>4.0999999999999996</v>
      </c>
      <c r="H761">
        <f>ROUND(Table1_145[[#This Row],[rating]],0)</f>
        <v>4</v>
      </c>
      <c r="I761">
        <v>25771</v>
      </c>
      <c r="J761">
        <v>46258945</v>
      </c>
    </row>
    <row r="762" spans="1:10" x14ac:dyDescent="0.4">
      <c r="A762" t="s">
        <v>6261</v>
      </c>
      <c r="B762" t="s">
        <v>13344</v>
      </c>
      <c r="C762" t="s">
        <v>13075</v>
      </c>
      <c r="D762">
        <v>699</v>
      </c>
      <c r="E762" s="12">
        <v>999</v>
      </c>
      <c r="F762">
        <v>0.3</v>
      </c>
      <c r="G762">
        <v>4.0999999999999996</v>
      </c>
      <c r="H762">
        <f>ROUND(Table1_145[[#This Row],[rating]],0)</f>
        <v>4</v>
      </c>
      <c r="I762">
        <v>273189</v>
      </c>
      <c r="J762">
        <v>272915811</v>
      </c>
    </row>
    <row r="763" spans="1:10" x14ac:dyDescent="0.4">
      <c r="A763" t="s">
        <v>6271</v>
      </c>
      <c r="B763" t="s">
        <v>13514</v>
      </c>
      <c r="C763" t="s">
        <v>13081</v>
      </c>
      <c r="D763">
        <v>252</v>
      </c>
      <c r="E763" s="12">
        <v>315</v>
      </c>
      <c r="F763">
        <v>0.2</v>
      </c>
      <c r="G763">
        <v>4.5</v>
      </c>
      <c r="H763">
        <f>ROUND(Table1_145[[#This Row],[rating]],0)</f>
        <v>5</v>
      </c>
      <c r="I763">
        <v>3785</v>
      </c>
      <c r="J763">
        <v>1192275</v>
      </c>
    </row>
    <row r="764" spans="1:10" x14ac:dyDescent="0.4">
      <c r="A764" t="s">
        <v>6282</v>
      </c>
      <c r="B764" t="s">
        <v>13515</v>
      </c>
      <c r="C764" t="s">
        <v>13075</v>
      </c>
      <c r="D764">
        <v>190</v>
      </c>
      <c r="E764" s="12">
        <v>220</v>
      </c>
      <c r="F764">
        <v>0.14000000000000001</v>
      </c>
      <c r="G764">
        <v>4.4000000000000004</v>
      </c>
      <c r="H764">
        <f>ROUND(Table1_145[[#This Row],[rating]],0)</f>
        <v>4</v>
      </c>
      <c r="I764">
        <v>2866</v>
      </c>
      <c r="J764">
        <v>630520</v>
      </c>
    </row>
    <row r="765" spans="1:10" x14ac:dyDescent="0.4">
      <c r="A765" t="s">
        <v>6292</v>
      </c>
      <c r="B765" t="s">
        <v>13447</v>
      </c>
      <c r="C765" t="s">
        <v>13076</v>
      </c>
      <c r="D765">
        <v>1299</v>
      </c>
      <c r="E765" s="12">
        <v>1599</v>
      </c>
      <c r="F765">
        <v>0.19</v>
      </c>
      <c r="G765">
        <v>4.3</v>
      </c>
      <c r="H765">
        <f>ROUND(Table1_145[[#This Row],[rating]],0)</f>
        <v>4</v>
      </c>
      <c r="I765">
        <v>27223</v>
      </c>
      <c r="J765">
        <v>43529577</v>
      </c>
    </row>
    <row r="766" spans="1:10" x14ac:dyDescent="0.4">
      <c r="A766" t="s">
        <v>6302</v>
      </c>
      <c r="B766" t="s">
        <v>13516</v>
      </c>
      <c r="C766" t="s">
        <v>13076</v>
      </c>
      <c r="D766">
        <v>729</v>
      </c>
      <c r="E766" s="12">
        <v>1650</v>
      </c>
      <c r="F766">
        <v>0.56000000000000005</v>
      </c>
      <c r="G766">
        <v>4.3</v>
      </c>
      <c r="H766">
        <f>ROUND(Table1_145[[#This Row],[rating]],0)</f>
        <v>4</v>
      </c>
      <c r="I766">
        <v>82356</v>
      </c>
      <c r="J766">
        <v>135887400</v>
      </c>
    </row>
    <row r="767" spans="1:10" x14ac:dyDescent="0.4">
      <c r="A767" t="s">
        <v>6312</v>
      </c>
      <c r="B767" t="s">
        <v>13517</v>
      </c>
      <c r="C767" t="s">
        <v>13081</v>
      </c>
      <c r="D767">
        <v>480</v>
      </c>
      <c r="E767" s="12">
        <v>600</v>
      </c>
      <c r="F767">
        <v>0.2</v>
      </c>
      <c r="G767">
        <v>4.3</v>
      </c>
      <c r="H767">
        <f>ROUND(Table1_145[[#This Row],[rating]],0)</f>
        <v>4</v>
      </c>
      <c r="I767">
        <v>5719</v>
      </c>
      <c r="J767">
        <v>3431400</v>
      </c>
    </row>
    <row r="768" spans="1:10" x14ac:dyDescent="0.4">
      <c r="A768" t="s">
        <v>4122</v>
      </c>
      <c r="B768" t="s">
        <v>13329</v>
      </c>
      <c r="C768" t="s">
        <v>13075</v>
      </c>
      <c r="D768">
        <v>1799</v>
      </c>
      <c r="E768" s="12">
        <v>6990</v>
      </c>
      <c r="F768">
        <v>0.74</v>
      </c>
      <c r="G768">
        <v>4</v>
      </c>
      <c r="H768">
        <f>ROUND(Table1_145[[#This Row],[rating]],0)</f>
        <v>4</v>
      </c>
      <c r="I768">
        <v>26880</v>
      </c>
      <c r="J768">
        <v>187891200</v>
      </c>
    </row>
    <row r="769" spans="1:10" x14ac:dyDescent="0.4">
      <c r="A769" t="s">
        <v>6326</v>
      </c>
      <c r="B769" t="s">
        <v>13518</v>
      </c>
      <c r="C769" t="s">
        <v>13076</v>
      </c>
      <c r="D769">
        <v>999</v>
      </c>
      <c r="E769" s="12">
        <v>2499</v>
      </c>
      <c r="F769">
        <v>0.6</v>
      </c>
      <c r="G769">
        <v>4.3</v>
      </c>
      <c r="H769">
        <f>ROUND(Table1_145[[#This Row],[rating]],0)</f>
        <v>4</v>
      </c>
      <c r="I769">
        <v>1690</v>
      </c>
      <c r="J769">
        <v>4223310</v>
      </c>
    </row>
    <row r="770" spans="1:10" x14ac:dyDescent="0.4">
      <c r="A770" t="s">
        <v>272</v>
      </c>
      <c r="B770" t="s">
        <v>13181</v>
      </c>
      <c r="C770" t="s">
        <v>13076</v>
      </c>
      <c r="D770">
        <v>299</v>
      </c>
      <c r="E770" s="12">
        <v>399</v>
      </c>
      <c r="F770">
        <v>0.25</v>
      </c>
      <c r="G770">
        <v>4</v>
      </c>
      <c r="H770">
        <f>ROUND(Table1_145[[#This Row],[rating]],0)</f>
        <v>4</v>
      </c>
      <c r="I770">
        <v>2766</v>
      </c>
      <c r="J770">
        <v>1103634</v>
      </c>
    </row>
    <row r="771" spans="1:10" x14ac:dyDescent="0.4">
      <c r="A771" t="s">
        <v>6338</v>
      </c>
      <c r="B771" t="s">
        <v>13519</v>
      </c>
      <c r="C771" t="s">
        <v>13076</v>
      </c>
      <c r="D771">
        <v>238</v>
      </c>
      <c r="E771" s="12">
        <v>699</v>
      </c>
      <c r="F771">
        <v>0.66</v>
      </c>
      <c r="G771">
        <v>4.4000000000000004</v>
      </c>
      <c r="H771">
        <f>ROUND(Table1_145[[#This Row],[rating]],0)</f>
        <v>4</v>
      </c>
      <c r="I771">
        <v>8372</v>
      </c>
      <c r="J771">
        <v>5852028</v>
      </c>
    </row>
    <row r="772" spans="1:10" x14ac:dyDescent="0.4">
      <c r="A772" t="s">
        <v>6349</v>
      </c>
      <c r="B772" t="s">
        <v>13436</v>
      </c>
      <c r="C772" t="s">
        <v>13076</v>
      </c>
      <c r="D772">
        <v>1349</v>
      </c>
      <c r="E772" s="12">
        <v>2198</v>
      </c>
      <c r="F772">
        <v>0.39</v>
      </c>
      <c r="G772">
        <v>4</v>
      </c>
      <c r="H772">
        <f>ROUND(Table1_145[[#This Row],[rating]],0)</f>
        <v>4</v>
      </c>
      <c r="I772">
        <v>7113</v>
      </c>
      <c r="J772">
        <v>15634374</v>
      </c>
    </row>
    <row r="773" spans="1:10" x14ac:dyDescent="0.4">
      <c r="A773" t="s">
        <v>292</v>
      </c>
      <c r="B773" t="s">
        <v>13166</v>
      </c>
      <c r="C773" t="s">
        <v>13076</v>
      </c>
      <c r="D773">
        <v>299</v>
      </c>
      <c r="E773" s="12">
        <v>999</v>
      </c>
      <c r="F773">
        <v>0.7</v>
      </c>
      <c r="G773">
        <v>4.3</v>
      </c>
      <c r="H773">
        <f>ROUND(Table1_145[[#This Row],[rating]],0)</f>
        <v>4</v>
      </c>
      <c r="I773">
        <v>20850</v>
      </c>
      <c r="J773">
        <v>20829150</v>
      </c>
    </row>
    <row r="774" spans="1:10" x14ac:dyDescent="0.4">
      <c r="A774" t="s">
        <v>6360</v>
      </c>
      <c r="B774" t="s">
        <v>13520</v>
      </c>
      <c r="C774" t="s">
        <v>13076</v>
      </c>
      <c r="D774">
        <v>199</v>
      </c>
      <c r="E774" s="12">
        <v>499</v>
      </c>
      <c r="F774">
        <v>0.6</v>
      </c>
      <c r="G774">
        <v>3.3</v>
      </c>
      <c r="H774">
        <f>ROUND(Table1_145[[#This Row],[rating]],0)</f>
        <v>3</v>
      </c>
      <c r="I774">
        <v>2804</v>
      </c>
      <c r="J774">
        <v>1399196</v>
      </c>
    </row>
    <row r="775" spans="1:10" x14ac:dyDescent="0.4">
      <c r="A775" t="s">
        <v>6370</v>
      </c>
      <c r="B775" t="s">
        <v>13449</v>
      </c>
      <c r="C775" t="s">
        <v>13075</v>
      </c>
      <c r="D775">
        <v>1999</v>
      </c>
      <c r="E775" s="12">
        <v>9999</v>
      </c>
      <c r="F775">
        <v>0.8</v>
      </c>
      <c r="G775">
        <v>3.7</v>
      </c>
      <c r="H775">
        <f>ROUND(Table1_145[[#This Row],[rating]],0)</f>
        <v>4</v>
      </c>
      <c r="I775">
        <v>1986</v>
      </c>
      <c r="J775">
        <v>19858014</v>
      </c>
    </row>
    <row r="776" spans="1:10" x14ac:dyDescent="0.4">
      <c r="A776" t="s">
        <v>6379</v>
      </c>
      <c r="B776" t="s">
        <v>13366</v>
      </c>
      <c r="C776" t="s">
        <v>13075</v>
      </c>
      <c r="D776">
        <v>99</v>
      </c>
      <c r="E776" s="12">
        <v>499</v>
      </c>
      <c r="F776">
        <v>0.8</v>
      </c>
      <c r="G776">
        <v>4.0999999999999996</v>
      </c>
      <c r="H776">
        <f>ROUND(Table1_145[[#This Row],[rating]],0)</f>
        <v>4</v>
      </c>
      <c r="I776">
        <v>2451</v>
      </c>
      <c r="J776">
        <v>1223049</v>
      </c>
    </row>
    <row r="777" spans="1:10" x14ac:dyDescent="0.4">
      <c r="A777" t="s">
        <v>6388</v>
      </c>
      <c r="B777" t="s">
        <v>13207</v>
      </c>
      <c r="C777" t="s">
        <v>13076</v>
      </c>
      <c r="D777">
        <v>499</v>
      </c>
      <c r="E777" s="12">
        <v>1000</v>
      </c>
      <c r="F777">
        <v>0.5</v>
      </c>
      <c r="G777">
        <v>5</v>
      </c>
      <c r="H777">
        <f>ROUND(Table1_145[[#This Row],[rating]],0)</f>
        <v>5</v>
      </c>
      <c r="I777">
        <v>23</v>
      </c>
      <c r="J777">
        <v>23000</v>
      </c>
    </row>
    <row r="778" spans="1:10" x14ac:dyDescent="0.4">
      <c r="A778" t="s">
        <v>6398</v>
      </c>
      <c r="B778" t="s">
        <v>13521</v>
      </c>
      <c r="C778" t="s">
        <v>13076</v>
      </c>
      <c r="D778">
        <v>1792</v>
      </c>
      <c r="E778" s="12">
        <v>3500</v>
      </c>
      <c r="F778">
        <v>0.49</v>
      </c>
      <c r="G778">
        <v>4.5</v>
      </c>
      <c r="H778">
        <f>ROUND(Table1_145[[#This Row],[rating]],0)</f>
        <v>5</v>
      </c>
      <c r="I778">
        <v>26194</v>
      </c>
      <c r="J778">
        <v>91679000</v>
      </c>
    </row>
    <row r="779" spans="1:10" x14ac:dyDescent="0.4">
      <c r="A779" t="s">
        <v>6409</v>
      </c>
      <c r="B779" t="s">
        <v>13522</v>
      </c>
      <c r="C779" t="s">
        <v>13076</v>
      </c>
      <c r="D779">
        <v>3299</v>
      </c>
      <c r="E779" s="12">
        <v>4100</v>
      </c>
      <c r="F779">
        <v>0.2</v>
      </c>
      <c r="G779">
        <v>3.9</v>
      </c>
      <c r="H779">
        <f>ROUND(Table1_145[[#This Row],[rating]],0)</f>
        <v>4</v>
      </c>
      <c r="I779">
        <v>15783</v>
      </c>
      <c r="J779">
        <v>64710300</v>
      </c>
    </row>
    <row r="780" spans="1:10" x14ac:dyDescent="0.4">
      <c r="A780" t="s">
        <v>6420</v>
      </c>
      <c r="B780" t="s">
        <v>13514</v>
      </c>
      <c r="C780" t="s">
        <v>13081</v>
      </c>
      <c r="D780">
        <v>125</v>
      </c>
      <c r="E780" s="12">
        <v>180</v>
      </c>
      <c r="F780">
        <v>0.31</v>
      </c>
      <c r="G780">
        <v>4.4000000000000004</v>
      </c>
      <c r="H780">
        <f>ROUND(Table1_145[[#This Row],[rating]],0)</f>
        <v>4</v>
      </c>
      <c r="I780">
        <v>8053</v>
      </c>
      <c r="J780">
        <v>1449540</v>
      </c>
    </row>
    <row r="781" spans="1:10" x14ac:dyDescent="0.4">
      <c r="A781" t="s">
        <v>6430</v>
      </c>
      <c r="B781" t="s">
        <v>13504</v>
      </c>
      <c r="C781" t="s">
        <v>13076</v>
      </c>
      <c r="D781">
        <v>399</v>
      </c>
      <c r="E781" s="12">
        <v>1190</v>
      </c>
      <c r="F781">
        <v>0.66</v>
      </c>
      <c r="G781">
        <v>4.0999999999999996</v>
      </c>
      <c r="H781">
        <f>ROUND(Table1_145[[#This Row],[rating]],0)</f>
        <v>4</v>
      </c>
      <c r="I781">
        <v>2809</v>
      </c>
      <c r="J781">
        <v>3342710</v>
      </c>
    </row>
    <row r="782" spans="1:10" x14ac:dyDescent="0.4">
      <c r="A782" t="s">
        <v>6440</v>
      </c>
      <c r="B782" t="s">
        <v>13449</v>
      </c>
      <c r="C782" t="s">
        <v>13075</v>
      </c>
      <c r="D782">
        <v>1199</v>
      </c>
      <c r="E782" s="12">
        <v>7999</v>
      </c>
      <c r="F782">
        <v>0.85</v>
      </c>
      <c r="G782">
        <v>3.6</v>
      </c>
      <c r="H782">
        <f>ROUND(Table1_145[[#This Row],[rating]],0)</f>
        <v>4</v>
      </c>
      <c r="I782">
        <v>25910</v>
      </c>
      <c r="J782">
        <v>207254090</v>
      </c>
    </row>
    <row r="783" spans="1:10" x14ac:dyDescent="0.4">
      <c r="A783" t="s">
        <v>6450</v>
      </c>
      <c r="B783" t="s">
        <v>13523</v>
      </c>
      <c r="C783" t="s">
        <v>13076</v>
      </c>
      <c r="D783">
        <v>235</v>
      </c>
      <c r="E783" s="12">
        <v>1599</v>
      </c>
      <c r="F783">
        <v>0.85</v>
      </c>
      <c r="G783">
        <v>3.8</v>
      </c>
      <c r="H783">
        <f>ROUND(Table1_145[[#This Row],[rating]],0)</f>
        <v>4</v>
      </c>
      <c r="I783">
        <v>1173</v>
      </c>
      <c r="J783">
        <v>1875627</v>
      </c>
    </row>
    <row r="784" spans="1:10" x14ac:dyDescent="0.4">
      <c r="A784" t="s">
        <v>6460</v>
      </c>
      <c r="B784" t="s">
        <v>13524</v>
      </c>
      <c r="C784" t="s">
        <v>13076</v>
      </c>
      <c r="D784">
        <v>549</v>
      </c>
      <c r="E784" s="12">
        <v>1999</v>
      </c>
      <c r="F784">
        <v>0.73</v>
      </c>
      <c r="G784">
        <v>3.6</v>
      </c>
      <c r="H784">
        <f>ROUND(Table1_145[[#This Row],[rating]],0)</f>
        <v>4</v>
      </c>
      <c r="I784">
        <v>6422</v>
      </c>
      <c r="J784">
        <v>12837578</v>
      </c>
    </row>
    <row r="785" spans="1:10" x14ac:dyDescent="0.4">
      <c r="A785" t="s">
        <v>6470</v>
      </c>
      <c r="B785" t="s">
        <v>13525</v>
      </c>
      <c r="C785" t="s">
        <v>13076</v>
      </c>
      <c r="D785">
        <v>89</v>
      </c>
      <c r="E785" s="12">
        <v>99</v>
      </c>
      <c r="F785">
        <v>0.1</v>
      </c>
      <c r="G785">
        <v>4.2</v>
      </c>
      <c r="H785">
        <f>ROUND(Table1_145[[#This Row],[rating]],0)</f>
        <v>4</v>
      </c>
      <c r="I785">
        <v>241</v>
      </c>
      <c r="J785">
        <v>23859</v>
      </c>
    </row>
    <row r="786" spans="1:10" x14ac:dyDescent="0.4">
      <c r="A786" t="s">
        <v>282</v>
      </c>
      <c r="B786" t="s">
        <v>13175</v>
      </c>
      <c r="C786" t="s">
        <v>13076</v>
      </c>
      <c r="D786">
        <v>970</v>
      </c>
      <c r="E786" s="12">
        <v>1999</v>
      </c>
      <c r="F786">
        <v>0.51</v>
      </c>
      <c r="G786">
        <v>4.4000000000000004</v>
      </c>
      <c r="H786">
        <f>ROUND(Table1_145[[#This Row],[rating]],0)</f>
        <v>4</v>
      </c>
      <c r="I786">
        <v>184</v>
      </c>
      <c r="J786">
        <v>367816</v>
      </c>
    </row>
    <row r="787" spans="1:10" x14ac:dyDescent="0.4">
      <c r="A787" t="s">
        <v>6482</v>
      </c>
      <c r="B787" t="s">
        <v>13526</v>
      </c>
      <c r="C787" t="s">
        <v>13075</v>
      </c>
      <c r="D787">
        <v>1299</v>
      </c>
      <c r="E787" s="12">
        <v>2999</v>
      </c>
      <c r="F787">
        <v>0.56999999999999995</v>
      </c>
      <c r="G787">
        <v>3.8</v>
      </c>
      <c r="H787">
        <f>ROUND(Table1_145[[#This Row],[rating]],0)</f>
        <v>4</v>
      </c>
      <c r="I787">
        <v>14629</v>
      </c>
      <c r="J787">
        <v>43872371</v>
      </c>
    </row>
    <row r="788" spans="1:10" x14ac:dyDescent="0.4">
      <c r="A788" t="s">
        <v>6492</v>
      </c>
      <c r="B788" t="s">
        <v>13202</v>
      </c>
      <c r="C788" t="s">
        <v>13076</v>
      </c>
      <c r="D788">
        <v>230</v>
      </c>
      <c r="E788" s="12">
        <v>999</v>
      </c>
      <c r="F788">
        <v>0.77</v>
      </c>
      <c r="G788">
        <v>4.2</v>
      </c>
      <c r="H788">
        <f>ROUND(Table1_145[[#This Row],[rating]],0)</f>
        <v>4</v>
      </c>
      <c r="I788">
        <v>1528</v>
      </c>
      <c r="J788">
        <v>1526472</v>
      </c>
    </row>
    <row r="789" spans="1:10" x14ac:dyDescent="0.4">
      <c r="A789" t="s">
        <v>6502</v>
      </c>
      <c r="B789" t="s">
        <v>13527</v>
      </c>
      <c r="C789" t="s">
        <v>13075</v>
      </c>
      <c r="D789">
        <v>119</v>
      </c>
      <c r="E789" s="12">
        <v>499</v>
      </c>
      <c r="F789">
        <v>0.76</v>
      </c>
      <c r="G789">
        <v>4.3</v>
      </c>
      <c r="H789">
        <f>ROUND(Table1_145[[#This Row],[rating]],0)</f>
        <v>4</v>
      </c>
      <c r="I789">
        <v>15032</v>
      </c>
      <c r="J789">
        <v>7500968</v>
      </c>
    </row>
    <row r="790" spans="1:10" x14ac:dyDescent="0.4">
      <c r="A790" t="s">
        <v>6513</v>
      </c>
      <c r="B790" t="s">
        <v>13528</v>
      </c>
      <c r="C790" t="s">
        <v>13075</v>
      </c>
      <c r="D790">
        <v>449</v>
      </c>
      <c r="E790" s="12">
        <v>800</v>
      </c>
      <c r="F790">
        <v>0.44</v>
      </c>
      <c r="G790">
        <v>4.4000000000000004</v>
      </c>
      <c r="H790">
        <f>ROUND(Table1_145[[#This Row],[rating]],0)</f>
        <v>4</v>
      </c>
      <c r="I790">
        <v>69585</v>
      </c>
      <c r="J790">
        <v>55668000</v>
      </c>
    </row>
    <row r="791" spans="1:10" x14ac:dyDescent="0.4">
      <c r="A791" t="s">
        <v>6524</v>
      </c>
      <c r="B791" t="s">
        <v>13529</v>
      </c>
      <c r="C791" t="s">
        <v>13075</v>
      </c>
      <c r="D791">
        <v>1699</v>
      </c>
      <c r="E791" s="12">
        <v>3495</v>
      </c>
      <c r="F791">
        <v>0.51</v>
      </c>
      <c r="G791">
        <v>4.0999999999999996</v>
      </c>
      <c r="H791">
        <f>ROUND(Table1_145[[#This Row],[rating]],0)</f>
        <v>4</v>
      </c>
      <c r="I791">
        <v>14371</v>
      </c>
      <c r="J791">
        <v>50226645</v>
      </c>
    </row>
    <row r="792" spans="1:10" x14ac:dyDescent="0.4">
      <c r="A792" t="s">
        <v>6535</v>
      </c>
      <c r="B792" t="s">
        <v>13530</v>
      </c>
      <c r="C792" t="s">
        <v>13081</v>
      </c>
      <c r="D792">
        <v>561</v>
      </c>
      <c r="E792" s="12">
        <v>720</v>
      </c>
      <c r="F792">
        <v>0.22</v>
      </c>
      <c r="G792">
        <v>4.4000000000000004</v>
      </c>
      <c r="H792">
        <f>ROUND(Table1_145[[#This Row],[rating]],0)</f>
        <v>4</v>
      </c>
      <c r="I792">
        <v>3182</v>
      </c>
      <c r="J792">
        <v>2291040</v>
      </c>
    </row>
    <row r="793" spans="1:10" x14ac:dyDescent="0.4">
      <c r="A793" t="s">
        <v>6545</v>
      </c>
      <c r="B793" t="s">
        <v>13531</v>
      </c>
      <c r="C793" t="s">
        <v>13076</v>
      </c>
      <c r="D793">
        <v>289</v>
      </c>
      <c r="E793" s="12">
        <v>590</v>
      </c>
      <c r="F793">
        <v>0.51</v>
      </c>
      <c r="G793">
        <v>4.4000000000000004</v>
      </c>
      <c r="H793">
        <f>ROUND(Table1_145[[#This Row],[rating]],0)</f>
        <v>4</v>
      </c>
      <c r="I793">
        <v>25886</v>
      </c>
      <c r="J793">
        <v>15272740</v>
      </c>
    </row>
    <row r="794" spans="1:10" x14ac:dyDescent="0.4">
      <c r="A794" t="s">
        <v>6555</v>
      </c>
      <c r="B794" t="s">
        <v>13532</v>
      </c>
      <c r="C794" t="s">
        <v>13076</v>
      </c>
      <c r="D794">
        <v>599</v>
      </c>
      <c r="E794" s="12">
        <v>1999</v>
      </c>
      <c r="F794">
        <v>0.7</v>
      </c>
      <c r="G794">
        <v>4.4000000000000004</v>
      </c>
      <c r="H794">
        <f>ROUND(Table1_145[[#This Row],[rating]],0)</f>
        <v>4</v>
      </c>
      <c r="I794">
        <v>4736</v>
      </c>
      <c r="J794">
        <v>9467264</v>
      </c>
    </row>
    <row r="795" spans="1:10" x14ac:dyDescent="0.4">
      <c r="A795" t="s">
        <v>6565</v>
      </c>
      <c r="B795" t="s">
        <v>13533</v>
      </c>
      <c r="C795" t="s">
        <v>13076</v>
      </c>
      <c r="D795">
        <v>5599</v>
      </c>
      <c r="E795" s="12">
        <v>7350</v>
      </c>
      <c r="F795">
        <v>0.24</v>
      </c>
      <c r="G795">
        <v>4.4000000000000004</v>
      </c>
      <c r="H795">
        <f>ROUND(Table1_145[[#This Row],[rating]],0)</f>
        <v>4</v>
      </c>
      <c r="I795">
        <v>73005</v>
      </c>
      <c r="J795">
        <v>536586750</v>
      </c>
    </row>
    <row r="796" spans="1:10" x14ac:dyDescent="0.4">
      <c r="A796" t="s">
        <v>6575</v>
      </c>
      <c r="B796" t="s">
        <v>13534</v>
      </c>
      <c r="C796" t="s">
        <v>13076</v>
      </c>
      <c r="D796">
        <v>1990</v>
      </c>
      <c r="E796" s="12">
        <v>2595</v>
      </c>
      <c r="F796">
        <v>0.23</v>
      </c>
      <c r="G796">
        <v>4.3</v>
      </c>
      <c r="H796">
        <f>ROUND(Table1_145[[#This Row],[rating]],0)</f>
        <v>4</v>
      </c>
      <c r="I796">
        <v>20398</v>
      </c>
      <c r="J796">
        <v>52932810</v>
      </c>
    </row>
    <row r="797" spans="1:10" x14ac:dyDescent="0.4">
      <c r="A797" t="s">
        <v>6585</v>
      </c>
      <c r="B797" t="s">
        <v>13535</v>
      </c>
      <c r="C797" t="s">
        <v>13076</v>
      </c>
      <c r="D797">
        <v>499</v>
      </c>
      <c r="E797" s="12">
        <v>799</v>
      </c>
      <c r="F797">
        <v>0.38</v>
      </c>
      <c r="G797">
        <v>4.3</v>
      </c>
      <c r="H797">
        <f>ROUND(Table1_145[[#This Row],[rating]],0)</f>
        <v>4</v>
      </c>
      <c r="I797">
        <v>2125</v>
      </c>
      <c r="J797">
        <v>1697875</v>
      </c>
    </row>
    <row r="798" spans="1:10" x14ac:dyDescent="0.4">
      <c r="A798" t="s">
        <v>6595</v>
      </c>
      <c r="B798" t="s">
        <v>13511</v>
      </c>
      <c r="C798" t="s">
        <v>13076</v>
      </c>
      <c r="D798">
        <v>449</v>
      </c>
      <c r="E798" s="12">
        <v>999</v>
      </c>
      <c r="F798">
        <v>0.55000000000000004</v>
      </c>
      <c r="G798">
        <v>4.3</v>
      </c>
      <c r="H798">
        <f>ROUND(Table1_145[[#This Row],[rating]],0)</f>
        <v>4</v>
      </c>
      <c r="I798">
        <v>11330</v>
      </c>
      <c r="J798">
        <v>11318670</v>
      </c>
    </row>
    <row r="799" spans="1:10" x14ac:dyDescent="0.4">
      <c r="A799" t="s">
        <v>6604</v>
      </c>
      <c r="B799" t="s">
        <v>13536</v>
      </c>
      <c r="C799" t="s">
        <v>13076</v>
      </c>
      <c r="D799">
        <v>999</v>
      </c>
      <c r="E799" s="12">
        <v>1999</v>
      </c>
      <c r="F799">
        <v>0.5</v>
      </c>
      <c r="G799">
        <v>4.2</v>
      </c>
      <c r="H799">
        <f>ROUND(Table1_145[[#This Row],[rating]],0)</f>
        <v>4</v>
      </c>
      <c r="I799">
        <v>27441</v>
      </c>
      <c r="J799">
        <v>54854559</v>
      </c>
    </row>
    <row r="800" spans="1:10" x14ac:dyDescent="0.4">
      <c r="A800" t="s">
        <v>6615</v>
      </c>
      <c r="B800" t="s">
        <v>13460</v>
      </c>
      <c r="C800" t="s">
        <v>13076</v>
      </c>
      <c r="D800">
        <v>69</v>
      </c>
      <c r="E800" s="12">
        <v>299</v>
      </c>
      <c r="F800">
        <v>0.77</v>
      </c>
      <c r="G800">
        <v>4.3</v>
      </c>
      <c r="H800">
        <f>ROUND(Table1_145[[#This Row],[rating]],0)</f>
        <v>4</v>
      </c>
      <c r="I800">
        <v>255</v>
      </c>
      <c r="J800">
        <v>76245</v>
      </c>
    </row>
    <row r="801" spans="1:10" x14ac:dyDescent="0.4">
      <c r="A801" t="s">
        <v>6625</v>
      </c>
      <c r="B801" t="s">
        <v>13436</v>
      </c>
      <c r="C801" t="s">
        <v>13076</v>
      </c>
      <c r="D801">
        <v>899</v>
      </c>
      <c r="E801" s="12">
        <v>1499</v>
      </c>
      <c r="F801">
        <v>0.4</v>
      </c>
      <c r="G801">
        <v>4.2</v>
      </c>
      <c r="H801">
        <f>ROUND(Table1_145[[#This Row],[rating]],0)</f>
        <v>4</v>
      </c>
      <c r="I801">
        <v>23174</v>
      </c>
      <c r="J801">
        <v>34737826</v>
      </c>
    </row>
    <row r="802" spans="1:10" x14ac:dyDescent="0.4">
      <c r="A802" t="s">
        <v>6635</v>
      </c>
      <c r="B802" t="s">
        <v>13537</v>
      </c>
      <c r="C802" t="s">
        <v>13083</v>
      </c>
      <c r="D802">
        <v>478</v>
      </c>
      <c r="E802" s="12">
        <v>699</v>
      </c>
      <c r="F802">
        <v>0.32</v>
      </c>
      <c r="G802">
        <v>3.8</v>
      </c>
      <c r="H802">
        <f>ROUND(Table1_145[[#This Row],[rating]],0)</f>
        <v>4</v>
      </c>
      <c r="I802">
        <v>20218</v>
      </c>
      <c r="J802">
        <v>14132382</v>
      </c>
    </row>
    <row r="803" spans="1:10" x14ac:dyDescent="0.4">
      <c r="A803" t="s">
        <v>6645</v>
      </c>
      <c r="B803" t="s">
        <v>13538</v>
      </c>
      <c r="C803" t="s">
        <v>13076</v>
      </c>
      <c r="D803">
        <v>1399</v>
      </c>
      <c r="E803" s="12">
        <v>2490</v>
      </c>
      <c r="F803">
        <v>0.44</v>
      </c>
      <c r="G803">
        <v>4.3</v>
      </c>
      <c r="H803">
        <f>ROUND(Table1_145[[#This Row],[rating]],0)</f>
        <v>4</v>
      </c>
      <c r="I803">
        <v>11074</v>
      </c>
      <c r="J803">
        <v>27574260</v>
      </c>
    </row>
    <row r="804" spans="1:10" x14ac:dyDescent="0.4">
      <c r="A804" t="s">
        <v>302</v>
      </c>
      <c r="B804" t="s">
        <v>13182</v>
      </c>
      <c r="C804" t="s">
        <v>13076</v>
      </c>
      <c r="D804">
        <v>199</v>
      </c>
      <c r="E804" s="12">
        <v>750</v>
      </c>
      <c r="F804">
        <v>0.73</v>
      </c>
      <c r="G804">
        <v>4.5</v>
      </c>
      <c r="H804">
        <f>ROUND(Table1_145[[#This Row],[rating]],0)</f>
        <v>5</v>
      </c>
      <c r="I804">
        <v>74976</v>
      </c>
      <c r="J804">
        <v>56232000</v>
      </c>
    </row>
    <row r="805" spans="1:10" x14ac:dyDescent="0.4">
      <c r="A805" t="s">
        <v>6658</v>
      </c>
      <c r="B805" t="s">
        <v>13460</v>
      </c>
      <c r="C805" t="s">
        <v>13076</v>
      </c>
      <c r="D805">
        <v>149</v>
      </c>
      <c r="E805" s="12">
        <v>499</v>
      </c>
      <c r="F805">
        <v>0.7</v>
      </c>
      <c r="G805">
        <v>4.0999999999999996</v>
      </c>
      <c r="H805">
        <f>ROUND(Table1_145[[#This Row],[rating]],0)</f>
        <v>4</v>
      </c>
      <c r="I805">
        <v>25607</v>
      </c>
      <c r="J805">
        <v>12777893</v>
      </c>
    </row>
    <row r="806" spans="1:10" x14ac:dyDescent="0.4">
      <c r="A806" t="s">
        <v>6669</v>
      </c>
      <c r="B806" t="s">
        <v>13539</v>
      </c>
      <c r="C806" t="s">
        <v>13075</v>
      </c>
      <c r="D806">
        <v>1799</v>
      </c>
      <c r="E806" s="12">
        <v>4990</v>
      </c>
      <c r="F806">
        <v>0.64</v>
      </c>
      <c r="G806">
        <v>4.2</v>
      </c>
      <c r="H806">
        <f>ROUND(Table1_145[[#This Row],[rating]],0)</f>
        <v>4</v>
      </c>
      <c r="I806">
        <v>41226</v>
      </c>
      <c r="J806">
        <v>205717740</v>
      </c>
    </row>
    <row r="807" spans="1:10" x14ac:dyDescent="0.4">
      <c r="A807" t="s">
        <v>6679</v>
      </c>
      <c r="B807" t="s">
        <v>13540</v>
      </c>
      <c r="C807" t="s">
        <v>13082</v>
      </c>
      <c r="D807">
        <v>425</v>
      </c>
      <c r="E807" s="12">
        <v>999</v>
      </c>
      <c r="F807">
        <v>0.56999999999999995</v>
      </c>
      <c r="G807">
        <v>4</v>
      </c>
      <c r="H807">
        <f>ROUND(Table1_145[[#This Row],[rating]],0)</f>
        <v>4</v>
      </c>
      <c r="I807">
        <v>2581</v>
      </c>
      <c r="J807">
        <v>2578419</v>
      </c>
    </row>
    <row r="808" spans="1:10" x14ac:dyDescent="0.4">
      <c r="A808" t="s">
        <v>6690</v>
      </c>
      <c r="B808" t="s">
        <v>13428</v>
      </c>
      <c r="C808" t="s">
        <v>13075</v>
      </c>
      <c r="D808">
        <v>999</v>
      </c>
      <c r="E808" s="12">
        <v>2490</v>
      </c>
      <c r="F808">
        <v>0.6</v>
      </c>
      <c r="G808">
        <v>4.0999999999999996</v>
      </c>
      <c r="H808">
        <f>ROUND(Table1_145[[#This Row],[rating]],0)</f>
        <v>4</v>
      </c>
      <c r="I808">
        <v>18331</v>
      </c>
      <c r="J808">
        <v>45644190</v>
      </c>
    </row>
    <row r="809" spans="1:10" x14ac:dyDescent="0.4">
      <c r="A809" t="s">
        <v>6700</v>
      </c>
      <c r="B809" t="s">
        <v>13205</v>
      </c>
      <c r="C809" t="s">
        <v>13076</v>
      </c>
      <c r="D809">
        <v>378</v>
      </c>
      <c r="E809" s="12">
        <v>999</v>
      </c>
      <c r="F809">
        <v>0.62</v>
      </c>
      <c r="G809">
        <v>4.0999999999999996</v>
      </c>
      <c r="H809">
        <f>ROUND(Table1_145[[#This Row],[rating]],0)</f>
        <v>4</v>
      </c>
      <c r="I809">
        <v>1779</v>
      </c>
      <c r="J809">
        <v>1777221</v>
      </c>
    </row>
    <row r="810" spans="1:10" x14ac:dyDescent="0.4">
      <c r="A810" t="s">
        <v>6710</v>
      </c>
      <c r="B810" t="s">
        <v>13541</v>
      </c>
      <c r="C810" t="s">
        <v>13081</v>
      </c>
      <c r="D810">
        <v>99</v>
      </c>
      <c r="E810" s="12">
        <v>99</v>
      </c>
      <c r="F810">
        <v>0</v>
      </c>
      <c r="G810">
        <v>4.3</v>
      </c>
      <c r="H810">
        <f>ROUND(Table1_145[[#This Row],[rating]],0)</f>
        <v>4</v>
      </c>
      <c r="I810">
        <v>388</v>
      </c>
      <c r="J810">
        <v>38412</v>
      </c>
    </row>
    <row r="811" spans="1:10" x14ac:dyDescent="0.4">
      <c r="A811" t="s">
        <v>6721</v>
      </c>
      <c r="B811" t="s">
        <v>13542</v>
      </c>
      <c r="C811" t="s">
        <v>13076</v>
      </c>
      <c r="D811">
        <v>1499</v>
      </c>
      <c r="E811" s="12">
        <v>2999</v>
      </c>
      <c r="F811">
        <v>0.5</v>
      </c>
      <c r="G811">
        <v>4.5</v>
      </c>
      <c r="H811">
        <f>ROUND(Table1_145[[#This Row],[rating]],0)</f>
        <v>5</v>
      </c>
      <c r="I811">
        <v>8656</v>
      </c>
      <c r="J811">
        <v>25959344</v>
      </c>
    </row>
    <row r="812" spans="1:10" x14ac:dyDescent="0.4">
      <c r="A812" t="s">
        <v>6731</v>
      </c>
      <c r="B812" t="s">
        <v>13543</v>
      </c>
      <c r="C812" t="s">
        <v>13076</v>
      </c>
      <c r="D812">
        <v>1815</v>
      </c>
      <c r="E812" s="12">
        <v>3100</v>
      </c>
      <c r="F812">
        <v>0.41</v>
      </c>
      <c r="G812">
        <v>4.5</v>
      </c>
      <c r="H812">
        <f>ROUND(Table1_145[[#This Row],[rating]],0)</f>
        <v>5</v>
      </c>
      <c r="I812">
        <v>92925</v>
      </c>
      <c r="J812">
        <v>288067500</v>
      </c>
    </row>
    <row r="813" spans="1:10" x14ac:dyDescent="0.4">
      <c r="A813" t="s">
        <v>6742</v>
      </c>
      <c r="B813" t="s">
        <v>13473</v>
      </c>
      <c r="C813" t="s">
        <v>13081</v>
      </c>
      <c r="D813">
        <v>67</v>
      </c>
      <c r="E813" s="12">
        <v>75</v>
      </c>
      <c r="F813">
        <v>0.11</v>
      </c>
      <c r="G813">
        <v>4.0999999999999996</v>
      </c>
      <c r="H813">
        <f>ROUND(Table1_145[[#This Row],[rating]],0)</f>
        <v>4</v>
      </c>
      <c r="I813">
        <v>1269</v>
      </c>
      <c r="J813">
        <v>95175</v>
      </c>
    </row>
    <row r="814" spans="1:10" x14ac:dyDescent="0.4">
      <c r="A814" t="s">
        <v>6752</v>
      </c>
      <c r="B814" t="s">
        <v>13544</v>
      </c>
      <c r="C814" t="s">
        <v>13076</v>
      </c>
      <c r="D814">
        <v>1889</v>
      </c>
      <c r="E814" s="12">
        <v>2699</v>
      </c>
      <c r="F814">
        <v>0.3</v>
      </c>
      <c r="G814">
        <v>4.3</v>
      </c>
      <c r="H814">
        <f>ROUND(Table1_145[[#This Row],[rating]],0)</f>
        <v>4</v>
      </c>
      <c r="I814">
        <v>17394</v>
      </c>
      <c r="J814">
        <v>46946406</v>
      </c>
    </row>
    <row r="815" spans="1:10" x14ac:dyDescent="0.4">
      <c r="A815" t="s">
        <v>6762</v>
      </c>
      <c r="B815" t="s">
        <v>13471</v>
      </c>
      <c r="C815" t="s">
        <v>13075</v>
      </c>
      <c r="D815">
        <v>499</v>
      </c>
      <c r="E815" s="12">
        <v>1499</v>
      </c>
      <c r="F815">
        <v>0.67</v>
      </c>
      <c r="G815">
        <v>3.6</v>
      </c>
      <c r="H815">
        <f>ROUND(Table1_145[[#This Row],[rating]],0)</f>
        <v>4</v>
      </c>
      <c r="I815">
        <v>9169</v>
      </c>
      <c r="J815">
        <v>13744331</v>
      </c>
    </row>
    <row r="816" spans="1:10" x14ac:dyDescent="0.4">
      <c r="A816" t="s">
        <v>6772</v>
      </c>
      <c r="B816" t="s">
        <v>13545</v>
      </c>
      <c r="C816" t="s">
        <v>13076</v>
      </c>
      <c r="D816">
        <v>499</v>
      </c>
      <c r="E816" s="12">
        <v>999</v>
      </c>
      <c r="F816">
        <v>0.5</v>
      </c>
      <c r="G816">
        <v>4.4000000000000004</v>
      </c>
      <c r="H816">
        <f>ROUND(Table1_145[[#This Row],[rating]],0)</f>
        <v>4</v>
      </c>
      <c r="I816">
        <v>1030</v>
      </c>
      <c r="J816">
        <v>1028970</v>
      </c>
    </row>
    <row r="817" spans="1:10" x14ac:dyDescent="0.4">
      <c r="A817" t="s">
        <v>6782</v>
      </c>
      <c r="B817" t="s">
        <v>13445</v>
      </c>
      <c r="C817" t="s">
        <v>13076</v>
      </c>
      <c r="D817">
        <v>5799</v>
      </c>
      <c r="E817" s="12">
        <v>7999</v>
      </c>
      <c r="F817">
        <v>0.28000000000000003</v>
      </c>
      <c r="G817">
        <v>4.5</v>
      </c>
      <c r="H817">
        <f>ROUND(Table1_145[[#This Row],[rating]],0)</f>
        <v>5</v>
      </c>
      <c r="I817">
        <v>50273</v>
      </c>
      <c r="J817">
        <v>402133727</v>
      </c>
    </row>
    <row r="818" spans="1:10" x14ac:dyDescent="0.4">
      <c r="A818" t="s">
        <v>6792</v>
      </c>
      <c r="B818" t="s">
        <v>13489</v>
      </c>
      <c r="C818" t="s">
        <v>13075</v>
      </c>
      <c r="D818">
        <v>499</v>
      </c>
      <c r="E818" s="12">
        <v>799</v>
      </c>
      <c r="F818">
        <v>0.38</v>
      </c>
      <c r="G818">
        <v>3.9</v>
      </c>
      <c r="H818">
        <f>ROUND(Table1_145[[#This Row],[rating]],0)</f>
        <v>4</v>
      </c>
      <c r="I818">
        <v>6742</v>
      </c>
      <c r="J818">
        <v>5386858</v>
      </c>
    </row>
    <row r="819" spans="1:10" x14ac:dyDescent="0.4">
      <c r="A819" t="s">
        <v>6803</v>
      </c>
      <c r="B819" t="s">
        <v>13546</v>
      </c>
      <c r="C819" t="s">
        <v>13076</v>
      </c>
      <c r="D819">
        <v>249</v>
      </c>
      <c r="E819" s="12">
        <v>600</v>
      </c>
      <c r="F819">
        <v>0.59</v>
      </c>
      <c r="G819">
        <v>4</v>
      </c>
      <c r="H819">
        <f>ROUND(Table1_145[[#This Row],[rating]],0)</f>
        <v>4</v>
      </c>
      <c r="I819">
        <v>1208</v>
      </c>
      <c r="J819">
        <v>724800</v>
      </c>
    </row>
    <row r="820" spans="1:10" x14ac:dyDescent="0.4">
      <c r="A820" t="s">
        <v>312</v>
      </c>
      <c r="B820" t="s">
        <v>13164</v>
      </c>
      <c r="C820" t="s">
        <v>13076</v>
      </c>
      <c r="D820">
        <v>179</v>
      </c>
      <c r="E820" s="12">
        <v>499</v>
      </c>
      <c r="F820">
        <v>0.64</v>
      </c>
      <c r="G820">
        <v>4</v>
      </c>
      <c r="H820">
        <f>ROUND(Table1_145[[#This Row],[rating]],0)</f>
        <v>4</v>
      </c>
      <c r="I820">
        <v>1933</v>
      </c>
      <c r="J820">
        <v>964567</v>
      </c>
    </row>
    <row r="821" spans="1:10" x14ac:dyDescent="0.4">
      <c r="A821" t="s">
        <v>6814</v>
      </c>
      <c r="B821" t="s">
        <v>13533</v>
      </c>
      <c r="C821" t="s">
        <v>13076</v>
      </c>
      <c r="D821">
        <v>4449</v>
      </c>
      <c r="E821" s="12">
        <v>5734</v>
      </c>
      <c r="F821">
        <v>0.22</v>
      </c>
      <c r="G821">
        <v>4.4000000000000004</v>
      </c>
      <c r="H821">
        <f>ROUND(Table1_145[[#This Row],[rating]],0)</f>
        <v>4</v>
      </c>
      <c r="I821">
        <v>25006</v>
      </c>
      <c r="J821">
        <v>143384404</v>
      </c>
    </row>
    <row r="822" spans="1:10" x14ac:dyDescent="0.4">
      <c r="A822" t="s">
        <v>6823</v>
      </c>
      <c r="B822" t="s">
        <v>13547</v>
      </c>
      <c r="C822" t="s">
        <v>13076</v>
      </c>
      <c r="D822">
        <v>299</v>
      </c>
      <c r="E822" s="12">
        <v>550</v>
      </c>
      <c r="F822">
        <v>0.46</v>
      </c>
      <c r="G822">
        <v>4.5999999999999996</v>
      </c>
      <c r="H822">
        <f>ROUND(Table1_145[[#This Row],[rating]],0)</f>
        <v>5</v>
      </c>
      <c r="I822">
        <v>33434</v>
      </c>
      <c r="J822">
        <v>18388700</v>
      </c>
    </row>
    <row r="823" spans="1:10" x14ac:dyDescent="0.4">
      <c r="A823" t="s">
        <v>6833</v>
      </c>
      <c r="B823" t="s">
        <v>13531</v>
      </c>
      <c r="C823" t="s">
        <v>13076</v>
      </c>
      <c r="D823">
        <v>629</v>
      </c>
      <c r="E823" s="12">
        <v>1390</v>
      </c>
      <c r="F823">
        <v>0.55000000000000004</v>
      </c>
      <c r="G823">
        <v>4.4000000000000004</v>
      </c>
      <c r="H823">
        <f>ROUND(Table1_145[[#This Row],[rating]],0)</f>
        <v>4</v>
      </c>
      <c r="I823">
        <v>6301</v>
      </c>
      <c r="J823">
        <v>8758390</v>
      </c>
    </row>
    <row r="824" spans="1:10" x14ac:dyDescent="0.4">
      <c r="A824" t="s">
        <v>6843</v>
      </c>
      <c r="B824" t="s">
        <v>13548</v>
      </c>
      <c r="C824" t="s">
        <v>13076</v>
      </c>
      <c r="D824">
        <v>2595</v>
      </c>
      <c r="E824" s="12">
        <v>3295</v>
      </c>
      <c r="F824">
        <v>0.21</v>
      </c>
      <c r="G824">
        <v>4.4000000000000004</v>
      </c>
      <c r="H824">
        <f>ROUND(Table1_145[[#This Row],[rating]],0)</f>
        <v>4</v>
      </c>
      <c r="I824">
        <v>22618</v>
      </c>
      <c r="J824">
        <v>74526310</v>
      </c>
    </row>
    <row r="825" spans="1:10" x14ac:dyDescent="0.4">
      <c r="A825" t="s">
        <v>320</v>
      </c>
      <c r="B825" t="s">
        <v>13183</v>
      </c>
      <c r="C825" t="s">
        <v>13076</v>
      </c>
      <c r="D825">
        <v>389</v>
      </c>
      <c r="E825" s="12">
        <v>1099</v>
      </c>
      <c r="F825">
        <v>0.65</v>
      </c>
      <c r="G825">
        <v>4.3</v>
      </c>
      <c r="H825">
        <f>ROUND(Table1_145[[#This Row],[rating]],0)</f>
        <v>4</v>
      </c>
      <c r="I825">
        <v>974</v>
      </c>
      <c r="J825">
        <v>1070426</v>
      </c>
    </row>
    <row r="826" spans="1:10" x14ac:dyDescent="0.4">
      <c r="A826" t="s">
        <v>6855</v>
      </c>
      <c r="B826" t="s">
        <v>13549</v>
      </c>
      <c r="C826" t="s">
        <v>13076</v>
      </c>
      <c r="D826">
        <v>1799</v>
      </c>
      <c r="E826" s="12">
        <v>2911</v>
      </c>
      <c r="F826">
        <v>0.38</v>
      </c>
      <c r="G826">
        <v>4.3</v>
      </c>
      <c r="H826">
        <f>ROUND(Table1_145[[#This Row],[rating]],0)</f>
        <v>4</v>
      </c>
      <c r="I826">
        <v>20342</v>
      </c>
      <c r="J826">
        <v>59215562</v>
      </c>
    </row>
    <row r="827" spans="1:10" x14ac:dyDescent="0.4">
      <c r="A827" t="s">
        <v>6865</v>
      </c>
      <c r="B827" t="s">
        <v>13550</v>
      </c>
      <c r="C827" t="s">
        <v>13081</v>
      </c>
      <c r="D827">
        <v>90</v>
      </c>
      <c r="E827" s="12">
        <v>175</v>
      </c>
      <c r="F827">
        <v>0.49</v>
      </c>
      <c r="G827">
        <v>4.4000000000000004</v>
      </c>
      <c r="H827">
        <f>ROUND(Table1_145[[#This Row],[rating]],0)</f>
        <v>4</v>
      </c>
      <c r="I827">
        <v>7429</v>
      </c>
      <c r="J827">
        <v>1300075</v>
      </c>
    </row>
    <row r="828" spans="1:10" x14ac:dyDescent="0.4">
      <c r="A828" t="s">
        <v>6875</v>
      </c>
      <c r="B828" t="s">
        <v>13551</v>
      </c>
      <c r="C828" t="s">
        <v>13076</v>
      </c>
      <c r="D828">
        <v>599</v>
      </c>
      <c r="E828" s="12">
        <v>599</v>
      </c>
      <c r="F828">
        <v>0</v>
      </c>
      <c r="G828">
        <v>4</v>
      </c>
      <c r="H828">
        <f>ROUND(Table1_145[[#This Row],[rating]],0)</f>
        <v>4</v>
      </c>
      <c r="I828">
        <v>26423</v>
      </c>
      <c r="J828">
        <v>15827377</v>
      </c>
    </row>
    <row r="829" spans="1:10" x14ac:dyDescent="0.4">
      <c r="A829" t="s">
        <v>6885</v>
      </c>
      <c r="B829" t="s">
        <v>13348</v>
      </c>
      <c r="C829" t="s">
        <v>13075</v>
      </c>
      <c r="D829">
        <v>1999</v>
      </c>
      <c r="E829" s="12">
        <v>7999</v>
      </c>
      <c r="F829">
        <v>0.75</v>
      </c>
      <c r="G829">
        <v>4.2</v>
      </c>
      <c r="H829">
        <f>ROUND(Table1_145[[#This Row],[rating]],0)</f>
        <v>4</v>
      </c>
      <c r="I829">
        <v>31305</v>
      </c>
      <c r="J829">
        <v>250408695</v>
      </c>
    </row>
    <row r="830" spans="1:10" x14ac:dyDescent="0.4">
      <c r="A830" t="s">
        <v>6895</v>
      </c>
      <c r="B830" t="s">
        <v>13552</v>
      </c>
      <c r="C830" t="s">
        <v>13076</v>
      </c>
      <c r="D830">
        <v>2099</v>
      </c>
      <c r="E830" s="12">
        <v>3250</v>
      </c>
      <c r="F830">
        <v>0.35</v>
      </c>
      <c r="G830">
        <v>3.8</v>
      </c>
      <c r="H830">
        <f>ROUND(Table1_145[[#This Row],[rating]],0)</f>
        <v>4</v>
      </c>
      <c r="I830">
        <v>11213</v>
      </c>
      <c r="J830">
        <v>36442250</v>
      </c>
    </row>
    <row r="831" spans="1:10" x14ac:dyDescent="0.4">
      <c r="A831" t="s">
        <v>6906</v>
      </c>
      <c r="B831" t="s">
        <v>13524</v>
      </c>
      <c r="C831" t="s">
        <v>13076</v>
      </c>
      <c r="D831">
        <v>179</v>
      </c>
      <c r="E831" s="12">
        <v>499</v>
      </c>
      <c r="F831">
        <v>0.64</v>
      </c>
      <c r="G831">
        <v>4.0999999999999996</v>
      </c>
      <c r="H831">
        <f>ROUND(Table1_145[[#This Row],[rating]],0)</f>
        <v>4</v>
      </c>
      <c r="I831">
        <v>10174</v>
      </c>
      <c r="J831">
        <v>5076826</v>
      </c>
    </row>
    <row r="832" spans="1:10" x14ac:dyDescent="0.4">
      <c r="A832" t="s">
        <v>6917</v>
      </c>
      <c r="B832" t="s">
        <v>13430</v>
      </c>
      <c r="C832" t="s">
        <v>13076</v>
      </c>
      <c r="D832">
        <v>1345</v>
      </c>
      <c r="E832" s="12">
        <v>2295</v>
      </c>
      <c r="F832">
        <v>0.41</v>
      </c>
      <c r="G832">
        <v>4.2</v>
      </c>
      <c r="H832">
        <f>ROUND(Table1_145[[#This Row],[rating]],0)</f>
        <v>4</v>
      </c>
      <c r="I832">
        <v>17413</v>
      </c>
      <c r="J832">
        <v>39962835</v>
      </c>
    </row>
    <row r="833" spans="1:10" x14ac:dyDescent="0.4">
      <c r="A833" t="s">
        <v>6927</v>
      </c>
      <c r="B833" t="s">
        <v>13453</v>
      </c>
      <c r="C833" t="s">
        <v>13075</v>
      </c>
      <c r="D833">
        <v>349</v>
      </c>
      <c r="E833" s="12">
        <v>995</v>
      </c>
      <c r="F833">
        <v>0.65</v>
      </c>
      <c r="G833">
        <v>4.2</v>
      </c>
      <c r="H833">
        <f>ROUND(Table1_145[[#This Row],[rating]],0)</f>
        <v>4</v>
      </c>
      <c r="I833">
        <v>6676</v>
      </c>
      <c r="J833">
        <v>6642620</v>
      </c>
    </row>
    <row r="834" spans="1:10" x14ac:dyDescent="0.4">
      <c r="A834" t="s">
        <v>6937</v>
      </c>
      <c r="B834" t="s">
        <v>13553</v>
      </c>
      <c r="C834" t="s">
        <v>13076</v>
      </c>
      <c r="D834">
        <v>287</v>
      </c>
      <c r="E834" s="12">
        <v>499</v>
      </c>
      <c r="F834">
        <v>0.42</v>
      </c>
      <c r="G834">
        <v>4.4000000000000004</v>
      </c>
      <c r="H834">
        <f>ROUND(Table1_145[[#This Row],[rating]],0)</f>
        <v>4</v>
      </c>
      <c r="I834">
        <v>8076</v>
      </c>
      <c r="J834">
        <v>4029924</v>
      </c>
    </row>
    <row r="835" spans="1:10" x14ac:dyDescent="0.4">
      <c r="A835" t="s">
        <v>330</v>
      </c>
      <c r="B835" t="s">
        <v>13184</v>
      </c>
      <c r="C835" t="s">
        <v>13076</v>
      </c>
      <c r="D835">
        <v>599</v>
      </c>
      <c r="E835" s="12">
        <v>599</v>
      </c>
      <c r="F835">
        <v>0</v>
      </c>
      <c r="G835">
        <v>4.3</v>
      </c>
      <c r="H835">
        <f>ROUND(Table1_145[[#This Row],[rating]],0)</f>
        <v>4</v>
      </c>
      <c r="I835">
        <v>355</v>
      </c>
      <c r="J835">
        <v>212645</v>
      </c>
    </row>
    <row r="836" spans="1:10" x14ac:dyDescent="0.4">
      <c r="A836" t="s">
        <v>6950</v>
      </c>
      <c r="B836" t="s">
        <v>13554</v>
      </c>
      <c r="C836" t="s">
        <v>13076</v>
      </c>
      <c r="D836">
        <v>349</v>
      </c>
      <c r="E836" s="12">
        <v>450</v>
      </c>
      <c r="F836">
        <v>0.22</v>
      </c>
      <c r="G836">
        <v>4.0999999999999996</v>
      </c>
      <c r="H836">
        <f>ROUND(Table1_145[[#This Row],[rating]],0)</f>
        <v>4</v>
      </c>
      <c r="I836">
        <v>18656</v>
      </c>
      <c r="J836">
        <v>8395200</v>
      </c>
    </row>
    <row r="837" spans="1:10" x14ac:dyDescent="0.4">
      <c r="A837" t="s">
        <v>6960</v>
      </c>
      <c r="B837" t="s">
        <v>13555</v>
      </c>
      <c r="C837" t="s">
        <v>13075</v>
      </c>
      <c r="D837">
        <v>879</v>
      </c>
      <c r="E837" s="12">
        <v>1109</v>
      </c>
      <c r="F837">
        <v>0.21</v>
      </c>
      <c r="G837">
        <v>4.4000000000000004</v>
      </c>
      <c r="H837">
        <f>ROUND(Table1_145[[#This Row],[rating]],0)</f>
        <v>4</v>
      </c>
      <c r="I837">
        <v>31599</v>
      </c>
      <c r="J837">
        <v>35043291</v>
      </c>
    </row>
    <row r="838" spans="1:10" x14ac:dyDescent="0.4">
      <c r="A838" t="s">
        <v>340</v>
      </c>
      <c r="B838" t="s">
        <v>13185</v>
      </c>
      <c r="C838" t="s">
        <v>13076</v>
      </c>
      <c r="D838">
        <v>199</v>
      </c>
      <c r="E838" s="12">
        <v>999</v>
      </c>
      <c r="F838">
        <v>0.8</v>
      </c>
      <c r="G838">
        <v>3.9</v>
      </c>
      <c r="H838">
        <f>ROUND(Table1_145[[#This Row],[rating]],0)</f>
        <v>4</v>
      </c>
      <c r="I838">
        <v>1075</v>
      </c>
      <c r="J838">
        <v>1073925</v>
      </c>
    </row>
    <row r="839" spans="1:10" x14ac:dyDescent="0.4">
      <c r="A839" t="s">
        <v>6971</v>
      </c>
      <c r="B839" t="s">
        <v>13556</v>
      </c>
      <c r="C839" t="s">
        <v>13075</v>
      </c>
      <c r="D839">
        <v>250</v>
      </c>
      <c r="E839" s="12">
        <v>250</v>
      </c>
      <c r="F839">
        <v>0</v>
      </c>
      <c r="G839">
        <v>3.9</v>
      </c>
      <c r="H839">
        <f>ROUND(Table1_145[[#This Row],[rating]],0)</f>
        <v>4</v>
      </c>
      <c r="I839">
        <v>13971</v>
      </c>
      <c r="J839">
        <v>3492750</v>
      </c>
    </row>
    <row r="840" spans="1:10" x14ac:dyDescent="0.4">
      <c r="A840" t="s">
        <v>6980</v>
      </c>
      <c r="B840" t="s">
        <v>13505</v>
      </c>
      <c r="C840" t="s">
        <v>13075</v>
      </c>
      <c r="D840">
        <v>199</v>
      </c>
      <c r="E840" s="12">
        <v>499</v>
      </c>
      <c r="F840">
        <v>0.6</v>
      </c>
      <c r="G840">
        <v>3.6</v>
      </c>
      <c r="H840">
        <f>ROUND(Table1_145[[#This Row],[rating]],0)</f>
        <v>4</v>
      </c>
      <c r="I840">
        <v>2492</v>
      </c>
      <c r="J840">
        <v>1243508</v>
      </c>
    </row>
    <row r="841" spans="1:10" x14ac:dyDescent="0.4">
      <c r="A841" t="s">
        <v>356</v>
      </c>
      <c r="B841" t="s">
        <v>13186</v>
      </c>
      <c r="C841" t="s">
        <v>13076</v>
      </c>
      <c r="D841">
        <v>899</v>
      </c>
      <c r="E841" s="12">
        <v>1900</v>
      </c>
      <c r="F841">
        <v>0.53</v>
      </c>
      <c r="G841">
        <v>4.4000000000000004</v>
      </c>
      <c r="H841">
        <f>ROUND(Table1_145[[#This Row],[rating]],0)</f>
        <v>4</v>
      </c>
      <c r="I841">
        <v>13552</v>
      </c>
      <c r="J841">
        <v>25748800</v>
      </c>
    </row>
    <row r="842" spans="1:10" x14ac:dyDescent="0.4">
      <c r="A842" t="s">
        <v>366</v>
      </c>
      <c r="B842" t="s">
        <v>13187</v>
      </c>
      <c r="C842" t="s">
        <v>13076</v>
      </c>
      <c r="D842">
        <v>199</v>
      </c>
      <c r="E842" s="12">
        <v>999</v>
      </c>
      <c r="F842">
        <v>0.8</v>
      </c>
      <c r="G842">
        <v>4</v>
      </c>
      <c r="H842">
        <f>ROUND(Table1_145[[#This Row],[rating]],0)</f>
        <v>4</v>
      </c>
      <c r="I842">
        <v>575</v>
      </c>
      <c r="J842">
        <v>574425</v>
      </c>
    </row>
    <row r="843" spans="1:10" x14ac:dyDescent="0.4">
      <c r="A843" t="s">
        <v>6994</v>
      </c>
      <c r="B843" t="s">
        <v>13202</v>
      </c>
      <c r="C843" t="s">
        <v>13076</v>
      </c>
      <c r="D843">
        <v>149</v>
      </c>
      <c r="E843" s="12">
        <v>999</v>
      </c>
      <c r="F843">
        <v>0.85</v>
      </c>
      <c r="G843">
        <v>3.5</v>
      </c>
      <c r="H843">
        <f>ROUND(Table1_145[[#This Row],[rating]],0)</f>
        <v>4</v>
      </c>
      <c r="I843">
        <v>2523</v>
      </c>
      <c r="J843">
        <v>2520477</v>
      </c>
    </row>
    <row r="844" spans="1:10" x14ac:dyDescent="0.4">
      <c r="A844" t="s">
        <v>7004</v>
      </c>
      <c r="B844" t="s">
        <v>13205</v>
      </c>
      <c r="C844" t="s">
        <v>13076</v>
      </c>
      <c r="D844">
        <v>469</v>
      </c>
      <c r="E844" s="12">
        <v>1499</v>
      </c>
      <c r="F844">
        <v>0.69</v>
      </c>
      <c r="G844">
        <v>4.0999999999999996</v>
      </c>
      <c r="H844">
        <f>ROUND(Table1_145[[#This Row],[rating]],0)</f>
        <v>4</v>
      </c>
      <c r="I844">
        <v>352</v>
      </c>
      <c r="J844">
        <v>527648</v>
      </c>
    </row>
    <row r="845" spans="1:10" x14ac:dyDescent="0.4">
      <c r="A845" t="s">
        <v>7014</v>
      </c>
      <c r="B845" t="s">
        <v>13557</v>
      </c>
      <c r="C845" t="s">
        <v>13076</v>
      </c>
      <c r="D845">
        <v>1187</v>
      </c>
      <c r="E845" s="12">
        <v>1929</v>
      </c>
      <c r="F845">
        <v>0.38</v>
      </c>
      <c r="G845">
        <v>4.0999999999999996</v>
      </c>
      <c r="H845">
        <f>ROUND(Table1_145[[#This Row],[rating]],0)</f>
        <v>4</v>
      </c>
      <c r="I845">
        <v>1662</v>
      </c>
      <c r="J845">
        <v>3205998</v>
      </c>
    </row>
    <row r="846" spans="1:10" x14ac:dyDescent="0.4">
      <c r="A846" t="s">
        <v>7024</v>
      </c>
      <c r="B846" t="s">
        <v>13489</v>
      </c>
      <c r="C846" t="s">
        <v>13076</v>
      </c>
      <c r="D846">
        <v>849</v>
      </c>
      <c r="E846" s="12">
        <v>1499</v>
      </c>
      <c r="F846">
        <v>0.43</v>
      </c>
      <c r="G846">
        <v>4</v>
      </c>
      <c r="H846">
        <f>ROUND(Table1_145[[#This Row],[rating]],0)</f>
        <v>4</v>
      </c>
      <c r="I846">
        <v>7352</v>
      </c>
      <c r="J846">
        <v>11020648</v>
      </c>
    </row>
    <row r="847" spans="1:10" x14ac:dyDescent="0.4">
      <c r="A847" t="s">
        <v>7035</v>
      </c>
      <c r="B847" t="s">
        <v>13436</v>
      </c>
      <c r="C847" t="s">
        <v>13076</v>
      </c>
      <c r="D847">
        <v>328</v>
      </c>
      <c r="E847" s="12">
        <v>399</v>
      </c>
      <c r="F847">
        <v>0.18</v>
      </c>
      <c r="G847">
        <v>4.0999999999999996</v>
      </c>
      <c r="H847">
        <f>ROUND(Table1_145[[#This Row],[rating]],0)</f>
        <v>4</v>
      </c>
      <c r="I847">
        <v>3441</v>
      </c>
      <c r="J847">
        <v>1372959</v>
      </c>
    </row>
    <row r="848" spans="1:10" x14ac:dyDescent="0.4">
      <c r="A848" t="s">
        <v>7045</v>
      </c>
      <c r="B848" t="s">
        <v>13558</v>
      </c>
      <c r="C848" t="s">
        <v>13076</v>
      </c>
      <c r="D848">
        <v>269</v>
      </c>
      <c r="E848" s="12">
        <v>699</v>
      </c>
      <c r="F848">
        <v>0.62</v>
      </c>
      <c r="G848">
        <v>4</v>
      </c>
      <c r="H848">
        <f>ROUND(Table1_145[[#This Row],[rating]],0)</f>
        <v>4</v>
      </c>
      <c r="I848">
        <v>93</v>
      </c>
      <c r="J848">
        <v>65007</v>
      </c>
    </row>
    <row r="849" spans="1:10" x14ac:dyDescent="0.4">
      <c r="A849" t="s">
        <v>7055</v>
      </c>
      <c r="B849" t="s">
        <v>13559</v>
      </c>
      <c r="C849" t="s">
        <v>13075</v>
      </c>
      <c r="D849">
        <v>299</v>
      </c>
      <c r="E849" s="12">
        <v>400</v>
      </c>
      <c r="F849">
        <v>0.25</v>
      </c>
      <c r="G849">
        <v>3.8</v>
      </c>
      <c r="H849">
        <f>ROUND(Table1_145[[#This Row],[rating]],0)</f>
        <v>4</v>
      </c>
      <c r="I849">
        <v>40895</v>
      </c>
      <c r="J849">
        <v>16358000</v>
      </c>
    </row>
    <row r="850" spans="1:10" x14ac:dyDescent="0.4">
      <c r="A850" t="s">
        <v>7066</v>
      </c>
      <c r="B850" t="s">
        <v>13560</v>
      </c>
      <c r="C850" t="s">
        <v>13076</v>
      </c>
      <c r="D850">
        <v>549</v>
      </c>
      <c r="E850" s="12">
        <v>1499</v>
      </c>
      <c r="F850">
        <v>0.63</v>
      </c>
      <c r="G850">
        <v>4.3</v>
      </c>
      <c r="H850">
        <f>ROUND(Table1_145[[#This Row],[rating]],0)</f>
        <v>4</v>
      </c>
      <c r="I850">
        <v>11006</v>
      </c>
      <c r="J850">
        <v>16497994</v>
      </c>
    </row>
    <row r="851" spans="1:10" x14ac:dyDescent="0.4">
      <c r="A851" t="s">
        <v>7077</v>
      </c>
      <c r="B851" t="s">
        <v>13530</v>
      </c>
      <c r="C851" t="s">
        <v>13081</v>
      </c>
      <c r="D851">
        <v>114</v>
      </c>
      <c r="E851" s="12">
        <v>120</v>
      </c>
      <c r="F851">
        <v>0.05</v>
      </c>
      <c r="G851">
        <v>4.2</v>
      </c>
      <c r="H851">
        <f>ROUND(Table1_145[[#This Row],[rating]],0)</f>
        <v>4</v>
      </c>
      <c r="I851">
        <v>8938</v>
      </c>
      <c r="J851">
        <v>1072560</v>
      </c>
    </row>
    <row r="852" spans="1:10" x14ac:dyDescent="0.4">
      <c r="A852" t="s">
        <v>7087</v>
      </c>
      <c r="B852" t="s">
        <v>13561</v>
      </c>
      <c r="C852" t="s">
        <v>13081</v>
      </c>
      <c r="D852">
        <v>120</v>
      </c>
      <c r="E852" s="12">
        <v>120</v>
      </c>
      <c r="F852">
        <v>0</v>
      </c>
      <c r="G852">
        <v>4.0999999999999996</v>
      </c>
      <c r="H852">
        <f>ROUND(Table1_145[[#This Row],[rating]],0)</f>
        <v>4</v>
      </c>
      <c r="I852">
        <v>4308</v>
      </c>
      <c r="J852">
        <v>516960</v>
      </c>
    </row>
    <row r="853" spans="1:10" x14ac:dyDescent="0.4">
      <c r="A853" t="s">
        <v>386</v>
      </c>
      <c r="B853" t="s">
        <v>13175</v>
      </c>
      <c r="C853" t="s">
        <v>13076</v>
      </c>
      <c r="D853">
        <v>970</v>
      </c>
      <c r="E853" s="12">
        <v>1999</v>
      </c>
      <c r="F853">
        <v>0.51</v>
      </c>
      <c r="G853">
        <v>4.2</v>
      </c>
      <c r="H853">
        <f>ROUND(Table1_145[[#This Row],[rating]],0)</f>
        <v>4</v>
      </c>
      <c r="I853">
        <v>462</v>
      </c>
      <c r="J853">
        <v>923538</v>
      </c>
    </row>
    <row r="854" spans="1:10" x14ac:dyDescent="0.4">
      <c r="A854" t="s">
        <v>396</v>
      </c>
      <c r="B854" t="s">
        <v>13188</v>
      </c>
      <c r="C854" t="s">
        <v>13076</v>
      </c>
      <c r="D854">
        <v>209</v>
      </c>
      <c r="E854" s="12">
        <v>695</v>
      </c>
      <c r="F854">
        <v>0.7</v>
      </c>
      <c r="G854">
        <v>4.5</v>
      </c>
      <c r="H854">
        <f>ROUND(Table1_145[[#This Row],[rating]],0)</f>
        <v>5</v>
      </c>
      <c r="I854">
        <v>107686</v>
      </c>
      <c r="J854">
        <v>74841770</v>
      </c>
    </row>
    <row r="855" spans="1:10" x14ac:dyDescent="0.4">
      <c r="A855" t="s">
        <v>7101</v>
      </c>
      <c r="B855" t="s">
        <v>13430</v>
      </c>
      <c r="C855" t="s">
        <v>13076</v>
      </c>
      <c r="D855">
        <v>1490</v>
      </c>
      <c r="E855" s="12">
        <v>2295</v>
      </c>
      <c r="F855">
        <v>0.35</v>
      </c>
      <c r="G855">
        <v>4.5999999999999996</v>
      </c>
      <c r="H855">
        <f>ROUND(Table1_145[[#This Row],[rating]],0)</f>
        <v>5</v>
      </c>
      <c r="I855">
        <v>10652</v>
      </c>
      <c r="J855">
        <v>24446340</v>
      </c>
    </row>
    <row r="856" spans="1:10" x14ac:dyDescent="0.4">
      <c r="A856" t="s">
        <v>7111</v>
      </c>
      <c r="B856" t="s">
        <v>13562</v>
      </c>
      <c r="C856" t="s">
        <v>13078</v>
      </c>
      <c r="D856">
        <v>99</v>
      </c>
      <c r="E856" s="12">
        <v>99</v>
      </c>
      <c r="F856">
        <v>0</v>
      </c>
      <c r="G856">
        <v>4.3</v>
      </c>
      <c r="H856">
        <f>ROUND(Table1_145[[#This Row],[rating]],0)</f>
        <v>4</v>
      </c>
      <c r="I856">
        <v>5036</v>
      </c>
      <c r="J856">
        <v>498564</v>
      </c>
    </row>
    <row r="857" spans="1:10" x14ac:dyDescent="0.4">
      <c r="A857" t="s">
        <v>7122</v>
      </c>
      <c r="B857" t="s">
        <v>13447</v>
      </c>
      <c r="C857" t="s">
        <v>13076</v>
      </c>
      <c r="D857">
        <v>149</v>
      </c>
      <c r="E857" s="12">
        <v>249</v>
      </c>
      <c r="F857">
        <v>0.4</v>
      </c>
      <c r="G857">
        <v>4</v>
      </c>
      <c r="H857">
        <f>ROUND(Table1_145[[#This Row],[rating]],0)</f>
        <v>4</v>
      </c>
      <c r="I857">
        <v>5057</v>
      </c>
      <c r="J857">
        <v>1259193</v>
      </c>
    </row>
    <row r="858" spans="1:10" x14ac:dyDescent="0.4">
      <c r="A858" t="s">
        <v>7132</v>
      </c>
      <c r="B858" t="s">
        <v>13563</v>
      </c>
      <c r="C858" t="s">
        <v>13076</v>
      </c>
      <c r="D858">
        <v>575</v>
      </c>
      <c r="E858" s="12">
        <v>2799</v>
      </c>
      <c r="F858">
        <v>0.79</v>
      </c>
      <c r="G858">
        <v>4.2</v>
      </c>
      <c r="H858">
        <f>ROUND(Table1_145[[#This Row],[rating]],0)</f>
        <v>4</v>
      </c>
      <c r="I858">
        <v>8537</v>
      </c>
      <c r="J858">
        <v>23895063</v>
      </c>
    </row>
    <row r="859" spans="1:10" x14ac:dyDescent="0.4">
      <c r="A859" t="s">
        <v>435</v>
      </c>
      <c r="B859" t="s">
        <v>13191</v>
      </c>
      <c r="C859" t="s">
        <v>13076</v>
      </c>
      <c r="D859">
        <v>333</v>
      </c>
      <c r="E859" s="12">
        <v>999</v>
      </c>
      <c r="F859">
        <v>0.67</v>
      </c>
      <c r="G859">
        <v>3.3</v>
      </c>
      <c r="H859">
        <f>ROUND(Table1_145[[#This Row],[rating]],0)</f>
        <v>3</v>
      </c>
      <c r="I859">
        <v>9792</v>
      </c>
      <c r="J859">
        <v>9782208</v>
      </c>
    </row>
    <row r="860" spans="1:10" x14ac:dyDescent="0.4">
      <c r="A860" t="s">
        <v>7142</v>
      </c>
      <c r="B860" t="s">
        <v>13564</v>
      </c>
      <c r="C860" t="s">
        <v>13081</v>
      </c>
      <c r="D860">
        <v>178</v>
      </c>
      <c r="E860" s="12">
        <v>210</v>
      </c>
      <c r="F860">
        <v>0.15</v>
      </c>
      <c r="G860">
        <v>4.3</v>
      </c>
      <c r="H860">
        <f>ROUND(Table1_145[[#This Row],[rating]],0)</f>
        <v>4</v>
      </c>
      <c r="I860">
        <v>2450</v>
      </c>
      <c r="J860">
        <v>514500</v>
      </c>
    </row>
    <row r="861" spans="1:10" x14ac:dyDescent="0.4">
      <c r="A861" t="s">
        <v>7152</v>
      </c>
      <c r="B861" t="s">
        <v>13565</v>
      </c>
      <c r="C861" t="s">
        <v>13075</v>
      </c>
      <c r="D861">
        <v>1599</v>
      </c>
      <c r="E861" s="12">
        <v>3490</v>
      </c>
      <c r="F861">
        <v>0.54</v>
      </c>
      <c r="G861">
        <v>3.7</v>
      </c>
      <c r="H861">
        <f>ROUND(Table1_145[[#This Row],[rating]],0)</f>
        <v>4</v>
      </c>
      <c r="I861">
        <v>676</v>
      </c>
      <c r="J861">
        <v>2359240</v>
      </c>
    </row>
    <row r="862" spans="1:10" x14ac:dyDescent="0.4">
      <c r="A862" t="s">
        <v>7162</v>
      </c>
      <c r="B862" t="s">
        <v>13438</v>
      </c>
      <c r="C862" t="s">
        <v>13075</v>
      </c>
      <c r="D862">
        <v>499</v>
      </c>
      <c r="E862" s="12">
        <v>1299</v>
      </c>
      <c r="F862">
        <v>0.62</v>
      </c>
      <c r="G862">
        <v>3.9</v>
      </c>
      <c r="H862">
        <f>ROUND(Table1_145[[#This Row],[rating]],0)</f>
        <v>4</v>
      </c>
      <c r="I862">
        <v>1173</v>
      </c>
      <c r="J862">
        <v>1523727</v>
      </c>
    </row>
    <row r="863" spans="1:10" x14ac:dyDescent="0.4">
      <c r="A863" t="s">
        <v>7172</v>
      </c>
      <c r="B863" t="s">
        <v>13566</v>
      </c>
      <c r="C863" t="s">
        <v>13076</v>
      </c>
      <c r="D863">
        <v>199</v>
      </c>
      <c r="E863" s="12">
        <v>499</v>
      </c>
      <c r="F863">
        <v>0.6</v>
      </c>
      <c r="G863">
        <v>4.3</v>
      </c>
      <c r="H863">
        <f>ROUND(Table1_145[[#This Row],[rating]],0)</f>
        <v>4</v>
      </c>
      <c r="I863">
        <v>9998</v>
      </c>
      <c r="J863">
        <v>4989002</v>
      </c>
    </row>
    <row r="864" spans="1:10" x14ac:dyDescent="0.4">
      <c r="A864" t="s">
        <v>7182</v>
      </c>
      <c r="B864" t="s">
        <v>13337</v>
      </c>
      <c r="C864" t="s">
        <v>13075</v>
      </c>
      <c r="D864">
        <v>2499</v>
      </c>
      <c r="E864" s="12">
        <v>5999</v>
      </c>
      <c r="F864">
        <v>0.57999999999999996</v>
      </c>
      <c r="G864">
        <v>4.0999999999999996</v>
      </c>
      <c r="H864">
        <f>ROUND(Table1_145[[#This Row],[rating]],0)</f>
        <v>4</v>
      </c>
      <c r="I864">
        <v>5852</v>
      </c>
      <c r="J864">
        <v>35106148</v>
      </c>
    </row>
    <row r="865" spans="1:10" x14ac:dyDescent="0.4">
      <c r="A865" t="s">
        <v>7192</v>
      </c>
      <c r="B865" t="s">
        <v>13202</v>
      </c>
      <c r="C865" t="s">
        <v>13076</v>
      </c>
      <c r="D865">
        <v>199</v>
      </c>
      <c r="E865" s="12">
        <v>999</v>
      </c>
      <c r="F865">
        <v>0.8</v>
      </c>
      <c r="G865">
        <v>4.2</v>
      </c>
      <c r="H865">
        <f>ROUND(Table1_145[[#This Row],[rating]],0)</f>
        <v>4</v>
      </c>
      <c r="I865">
        <v>362</v>
      </c>
      <c r="J865">
        <v>361638</v>
      </c>
    </row>
    <row r="866" spans="1:10" x14ac:dyDescent="0.4">
      <c r="A866" t="s">
        <v>7203</v>
      </c>
      <c r="B866" t="s">
        <v>13528</v>
      </c>
      <c r="C866" t="s">
        <v>13075</v>
      </c>
      <c r="D866">
        <v>939</v>
      </c>
      <c r="E866" s="12">
        <v>1800</v>
      </c>
      <c r="F866">
        <v>0.48</v>
      </c>
      <c r="G866">
        <v>4.5</v>
      </c>
      <c r="H866">
        <f>ROUND(Table1_145[[#This Row],[rating]],0)</f>
        <v>5</v>
      </c>
      <c r="I866">
        <v>205052</v>
      </c>
      <c r="J866">
        <v>369093600</v>
      </c>
    </row>
    <row r="867" spans="1:10" x14ac:dyDescent="0.4">
      <c r="A867" t="s">
        <v>7213</v>
      </c>
      <c r="B867" t="s">
        <v>13348</v>
      </c>
      <c r="C867" t="s">
        <v>13075</v>
      </c>
      <c r="D867">
        <v>2499</v>
      </c>
      <c r="E867" s="12">
        <v>9999</v>
      </c>
      <c r="F867">
        <v>0.75</v>
      </c>
      <c r="G867">
        <v>4</v>
      </c>
      <c r="H867">
        <f>ROUND(Table1_145[[#This Row],[rating]],0)</f>
        <v>4</v>
      </c>
      <c r="I867">
        <v>9090</v>
      </c>
      <c r="J867">
        <v>90890910</v>
      </c>
    </row>
    <row r="868" spans="1:10" x14ac:dyDescent="0.4">
      <c r="A868" t="s">
        <v>7223</v>
      </c>
      <c r="B868" t="s">
        <v>13531</v>
      </c>
      <c r="C868" t="s">
        <v>13076</v>
      </c>
      <c r="D868">
        <v>1439</v>
      </c>
      <c r="E868" s="12">
        <v>2890</v>
      </c>
      <c r="F868">
        <v>0.5</v>
      </c>
      <c r="G868">
        <v>4.5</v>
      </c>
      <c r="H868">
        <f>ROUND(Table1_145[[#This Row],[rating]],0)</f>
        <v>5</v>
      </c>
      <c r="I868">
        <v>4099</v>
      </c>
      <c r="J868">
        <v>11846110</v>
      </c>
    </row>
    <row r="869" spans="1:10" x14ac:dyDescent="0.4">
      <c r="A869" t="s">
        <v>7233</v>
      </c>
      <c r="B869" t="s">
        <v>13449</v>
      </c>
      <c r="C869" t="s">
        <v>13075</v>
      </c>
      <c r="D869">
        <v>1099</v>
      </c>
      <c r="E869" s="12">
        <v>5999</v>
      </c>
      <c r="F869">
        <v>0.82</v>
      </c>
      <c r="G869">
        <v>3.5</v>
      </c>
      <c r="H869">
        <f>ROUND(Table1_145[[#This Row],[rating]],0)</f>
        <v>4</v>
      </c>
      <c r="I869">
        <v>12966</v>
      </c>
      <c r="J869">
        <v>77783034</v>
      </c>
    </row>
    <row r="870" spans="1:10" x14ac:dyDescent="0.4">
      <c r="A870" t="s">
        <v>7242</v>
      </c>
      <c r="B870" t="s">
        <v>13473</v>
      </c>
      <c r="C870" t="s">
        <v>13081</v>
      </c>
      <c r="D870">
        <v>157</v>
      </c>
      <c r="E870" s="12">
        <v>160</v>
      </c>
      <c r="F870">
        <v>0.02</v>
      </c>
      <c r="G870">
        <v>4.5</v>
      </c>
      <c r="H870">
        <f>ROUND(Table1_145[[#This Row],[rating]],0)</f>
        <v>5</v>
      </c>
      <c r="I870">
        <v>4428</v>
      </c>
      <c r="J870">
        <v>708480</v>
      </c>
    </row>
    <row r="871" spans="1:10" x14ac:dyDescent="0.4">
      <c r="A871" t="s">
        <v>420</v>
      </c>
      <c r="B871" t="s">
        <v>13189</v>
      </c>
      <c r="C871" t="s">
        <v>13076</v>
      </c>
      <c r="D871">
        <v>999</v>
      </c>
      <c r="E871" s="12">
        <v>1599</v>
      </c>
      <c r="F871">
        <v>0.38</v>
      </c>
      <c r="G871">
        <v>4.3</v>
      </c>
      <c r="H871">
        <f>ROUND(Table1_145[[#This Row],[rating]],0)</f>
        <v>4</v>
      </c>
      <c r="I871">
        <v>12093</v>
      </c>
      <c r="J871">
        <v>19336707</v>
      </c>
    </row>
    <row r="872" spans="1:10" x14ac:dyDescent="0.4">
      <c r="A872" t="s">
        <v>7254</v>
      </c>
      <c r="B872" t="s">
        <v>13567</v>
      </c>
      <c r="C872" t="s">
        <v>13076</v>
      </c>
      <c r="D872">
        <v>115</v>
      </c>
      <c r="E872" s="12">
        <v>999</v>
      </c>
      <c r="F872">
        <v>0.88</v>
      </c>
      <c r="G872">
        <v>3.3</v>
      </c>
      <c r="H872">
        <f>ROUND(Table1_145[[#This Row],[rating]],0)</f>
        <v>3</v>
      </c>
      <c r="I872">
        <v>5692</v>
      </c>
      <c r="J872">
        <v>5686308</v>
      </c>
    </row>
    <row r="873" spans="1:10" x14ac:dyDescent="0.4">
      <c r="A873" t="s">
        <v>7264</v>
      </c>
      <c r="B873" t="s">
        <v>13568</v>
      </c>
      <c r="C873" t="s">
        <v>13076</v>
      </c>
      <c r="D873">
        <v>175</v>
      </c>
      <c r="E873" s="12">
        <v>499</v>
      </c>
      <c r="F873">
        <v>0.65</v>
      </c>
      <c r="G873">
        <v>4.0999999999999996</v>
      </c>
      <c r="H873">
        <f>ROUND(Table1_145[[#This Row],[rating]],0)</f>
        <v>4</v>
      </c>
      <c r="I873">
        <v>21</v>
      </c>
      <c r="J873">
        <v>10479</v>
      </c>
    </row>
    <row r="874" spans="1:10" x14ac:dyDescent="0.4">
      <c r="A874" t="s">
        <v>7274</v>
      </c>
      <c r="B874" t="s">
        <v>13569</v>
      </c>
      <c r="C874" t="s">
        <v>13075</v>
      </c>
      <c r="D874">
        <v>1999</v>
      </c>
      <c r="E874" s="12">
        <v>4700</v>
      </c>
      <c r="F874">
        <v>0.56999999999999995</v>
      </c>
      <c r="G874">
        <v>3.8</v>
      </c>
      <c r="H874">
        <f>ROUND(Table1_145[[#This Row],[rating]],0)</f>
        <v>4</v>
      </c>
      <c r="I874">
        <v>1880</v>
      </c>
      <c r="J874">
        <v>8836000</v>
      </c>
    </row>
    <row r="875" spans="1:10" x14ac:dyDescent="0.4">
      <c r="A875" t="s">
        <v>7284</v>
      </c>
      <c r="B875" t="s">
        <v>13570</v>
      </c>
      <c r="C875" t="s">
        <v>13076</v>
      </c>
      <c r="D875">
        <v>3999</v>
      </c>
      <c r="E875" s="12">
        <v>4332.96</v>
      </c>
      <c r="F875">
        <v>0.08</v>
      </c>
      <c r="G875">
        <v>3.5</v>
      </c>
      <c r="H875">
        <f>ROUND(Table1_145[[#This Row],[rating]],0)</f>
        <v>4</v>
      </c>
      <c r="I875">
        <v>21762</v>
      </c>
      <c r="J875">
        <v>94293875.519999996</v>
      </c>
    </row>
    <row r="876" spans="1:10" x14ac:dyDescent="0.4">
      <c r="A876" t="s">
        <v>7295</v>
      </c>
      <c r="B876" t="s">
        <v>13571</v>
      </c>
      <c r="C876" t="s">
        <v>13076</v>
      </c>
      <c r="D876">
        <v>899</v>
      </c>
      <c r="E876" s="12">
        <v>1800</v>
      </c>
      <c r="F876">
        <v>0.5</v>
      </c>
      <c r="G876">
        <v>4.0999999999999996</v>
      </c>
      <c r="H876">
        <f>ROUND(Table1_145[[#This Row],[rating]],0)</f>
        <v>4</v>
      </c>
      <c r="I876">
        <v>22375</v>
      </c>
      <c r="J876">
        <v>40275000</v>
      </c>
    </row>
    <row r="877" spans="1:10" x14ac:dyDescent="0.4">
      <c r="A877" t="s">
        <v>7305</v>
      </c>
      <c r="B877" t="s">
        <v>13572</v>
      </c>
      <c r="C877" t="s">
        <v>13076</v>
      </c>
      <c r="D877">
        <v>299</v>
      </c>
      <c r="E877" s="12">
        <v>990</v>
      </c>
      <c r="F877">
        <v>0.7</v>
      </c>
      <c r="G877">
        <v>4.5</v>
      </c>
      <c r="H877">
        <f>ROUND(Table1_145[[#This Row],[rating]],0)</f>
        <v>5</v>
      </c>
      <c r="I877">
        <v>2453</v>
      </c>
      <c r="J877">
        <v>2428470</v>
      </c>
    </row>
    <row r="878" spans="1:10" x14ac:dyDescent="0.4">
      <c r="A878" t="s">
        <v>7315</v>
      </c>
      <c r="B878" t="s">
        <v>13573</v>
      </c>
      <c r="C878" t="s">
        <v>13076</v>
      </c>
      <c r="D878">
        <v>3303</v>
      </c>
      <c r="E878" s="12">
        <v>4699</v>
      </c>
      <c r="F878">
        <v>0.3</v>
      </c>
      <c r="G878">
        <v>4.4000000000000004</v>
      </c>
      <c r="H878">
        <f>ROUND(Table1_145[[#This Row],[rating]],0)</f>
        <v>4</v>
      </c>
      <c r="I878">
        <v>13544</v>
      </c>
      <c r="J878">
        <v>63643256</v>
      </c>
    </row>
    <row r="879" spans="1:10" x14ac:dyDescent="0.4">
      <c r="A879" t="s">
        <v>7325</v>
      </c>
      <c r="B879" t="s">
        <v>13574</v>
      </c>
      <c r="C879" t="s">
        <v>13076</v>
      </c>
      <c r="D879">
        <v>1890</v>
      </c>
      <c r="E879" s="12">
        <v>5490</v>
      </c>
      <c r="F879">
        <v>0.66</v>
      </c>
      <c r="G879">
        <v>4.0999999999999996</v>
      </c>
      <c r="H879">
        <f>ROUND(Table1_145[[#This Row],[rating]],0)</f>
        <v>4</v>
      </c>
      <c r="I879">
        <v>10976</v>
      </c>
      <c r="J879">
        <v>60258240</v>
      </c>
    </row>
    <row r="880" spans="1:10" x14ac:dyDescent="0.4">
      <c r="A880" t="s">
        <v>7335</v>
      </c>
      <c r="B880" t="s">
        <v>13513</v>
      </c>
      <c r="C880" t="s">
        <v>13081</v>
      </c>
      <c r="D880">
        <v>90</v>
      </c>
      <c r="E880" s="12">
        <v>100</v>
      </c>
      <c r="F880">
        <v>0.1</v>
      </c>
      <c r="G880">
        <v>4.3</v>
      </c>
      <c r="H880">
        <f>ROUND(Table1_145[[#This Row],[rating]],0)</f>
        <v>4</v>
      </c>
      <c r="I880">
        <v>3061</v>
      </c>
      <c r="J880">
        <v>306100</v>
      </c>
    </row>
    <row r="881" spans="1:10" x14ac:dyDescent="0.4">
      <c r="A881" t="s">
        <v>7345</v>
      </c>
      <c r="B881" t="s">
        <v>13575</v>
      </c>
      <c r="C881" t="s">
        <v>13075</v>
      </c>
      <c r="D881">
        <v>1599</v>
      </c>
      <c r="E881" s="12">
        <v>2790</v>
      </c>
      <c r="F881">
        <v>0.43</v>
      </c>
      <c r="G881">
        <v>3.6</v>
      </c>
      <c r="H881">
        <f>ROUND(Table1_145[[#This Row],[rating]],0)</f>
        <v>4</v>
      </c>
      <c r="I881">
        <v>2272</v>
      </c>
      <c r="J881">
        <v>6338880</v>
      </c>
    </row>
    <row r="882" spans="1:10" x14ac:dyDescent="0.4">
      <c r="A882" t="s">
        <v>7355</v>
      </c>
      <c r="B882" t="s">
        <v>13504</v>
      </c>
      <c r="C882" t="s">
        <v>13076</v>
      </c>
      <c r="D882">
        <v>599</v>
      </c>
      <c r="E882" s="12">
        <v>999</v>
      </c>
      <c r="F882">
        <v>0.4</v>
      </c>
      <c r="G882">
        <v>4</v>
      </c>
      <c r="H882">
        <f>ROUND(Table1_145[[#This Row],[rating]],0)</f>
        <v>4</v>
      </c>
      <c r="I882">
        <v>7601</v>
      </c>
      <c r="J882">
        <v>7593399</v>
      </c>
    </row>
    <row r="883" spans="1:10" x14ac:dyDescent="0.4">
      <c r="A883" t="s">
        <v>445</v>
      </c>
      <c r="B883" t="s">
        <v>13192</v>
      </c>
      <c r="C883" t="s">
        <v>13076</v>
      </c>
      <c r="D883">
        <v>507</v>
      </c>
      <c r="E883" s="12">
        <v>1208</v>
      </c>
      <c r="F883">
        <v>0.57999999999999996</v>
      </c>
      <c r="G883">
        <v>4.0999999999999996</v>
      </c>
      <c r="H883">
        <f>ROUND(Table1_145[[#This Row],[rating]],0)</f>
        <v>4</v>
      </c>
      <c r="I883">
        <v>8131</v>
      </c>
      <c r="J883">
        <v>9822248</v>
      </c>
    </row>
    <row r="884" spans="1:10" x14ac:dyDescent="0.4">
      <c r="A884" t="s">
        <v>7367</v>
      </c>
      <c r="B884" t="s">
        <v>13576</v>
      </c>
      <c r="C884" t="s">
        <v>13076</v>
      </c>
      <c r="D884">
        <v>425</v>
      </c>
      <c r="E884" s="12">
        <v>899</v>
      </c>
      <c r="F884">
        <v>0.53</v>
      </c>
      <c r="G884">
        <v>4.5</v>
      </c>
      <c r="H884">
        <f>ROUND(Table1_145[[#This Row],[rating]],0)</f>
        <v>5</v>
      </c>
      <c r="I884">
        <v>4219</v>
      </c>
      <c r="J884">
        <v>3792881</v>
      </c>
    </row>
    <row r="885" spans="1:10" x14ac:dyDescent="0.4">
      <c r="A885" t="s">
        <v>7377</v>
      </c>
      <c r="B885" t="s">
        <v>13577</v>
      </c>
      <c r="C885" t="s">
        <v>13075</v>
      </c>
      <c r="D885">
        <v>1499</v>
      </c>
      <c r="E885" s="12">
        <v>3999</v>
      </c>
      <c r="F885">
        <v>0.63</v>
      </c>
      <c r="G885">
        <v>4.2</v>
      </c>
      <c r="H885">
        <f>ROUND(Table1_145[[#This Row],[rating]],0)</f>
        <v>4</v>
      </c>
      <c r="I885">
        <v>42775</v>
      </c>
      <c r="J885">
        <v>171057225</v>
      </c>
    </row>
    <row r="886" spans="1:10" x14ac:dyDescent="0.4">
      <c r="A886" t="s">
        <v>7386</v>
      </c>
      <c r="B886" t="s">
        <v>13578</v>
      </c>
      <c r="C886" t="s">
        <v>13076</v>
      </c>
      <c r="D886">
        <v>549</v>
      </c>
      <c r="E886" s="12">
        <v>2499</v>
      </c>
      <c r="F886">
        <v>0.78</v>
      </c>
      <c r="G886">
        <v>4.3</v>
      </c>
      <c r="H886">
        <f>ROUND(Table1_145[[#This Row],[rating]],0)</f>
        <v>4</v>
      </c>
      <c r="I886">
        <v>5556</v>
      </c>
      <c r="J886">
        <v>13884444</v>
      </c>
    </row>
    <row r="887" spans="1:10" x14ac:dyDescent="0.4">
      <c r="A887" t="s">
        <v>471</v>
      </c>
      <c r="B887" t="s">
        <v>13186</v>
      </c>
      <c r="C887" t="s">
        <v>13076</v>
      </c>
      <c r="D887">
        <v>199</v>
      </c>
      <c r="E887" s="12">
        <v>395</v>
      </c>
      <c r="F887">
        <v>0.5</v>
      </c>
      <c r="G887">
        <v>4.2</v>
      </c>
      <c r="H887">
        <f>ROUND(Table1_145[[#This Row],[rating]],0)</f>
        <v>4</v>
      </c>
      <c r="I887">
        <v>92595</v>
      </c>
      <c r="J887">
        <v>36575025</v>
      </c>
    </row>
    <row r="888" spans="1:10" x14ac:dyDescent="0.4">
      <c r="A888" t="s">
        <v>7397</v>
      </c>
      <c r="B888" t="s">
        <v>13430</v>
      </c>
      <c r="C888" t="s">
        <v>13076</v>
      </c>
      <c r="D888">
        <v>1295</v>
      </c>
      <c r="E888" s="12">
        <v>1645</v>
      </c>
      <c r="F888">
        <v>0.21</v>
      </c>
      <c r="G888">
        <v>4.5999999999999996</v>
      </c>
      <c r="H888">
        <f>ROUND(Table1_145[[#This Row],[rating]],0)</f>
        <v>5</v>
      </c>
      <c r="I888">
        <v>12375</v>
      </c>
      <c r="J888">
        <v>20356875</v>
      </c>
    </row>
    <row r="889" spans="1:10" x14ac:dyDescent="0.4">
      <c r="A889" t="s">
        <v>7407</v>
      </c>
      <c r="B889" t="s">
        <v>13579</v>
      </c>
      <c r="C889" t="s">
        <v>13078</v>
      </c>
      <c r="D889">
        <v>310</v>
      </c>
      <c r="E889" s="12">
        <v>310</v>
      </c>
      <c r="F889">
        <v>0</v>
      </c>
      <c r="G889">
        <v>4.5</v>
      </c>
      <c r="H889">
        <f>ROUND(Table1_145[[#This Row],[rating]],0)</f>
        <v>5</v>
      </c>
      <c r="I889">
        <v>5882</v>
      </c>
      <c r="J889">
        <v>1823420</v>
      </c>
    </row>
    <row r="890" spans="1:10" x14ac:dyDescent="0.4">
      <c r="A890" t="s">
        <v>4448</v>
      </c>
      <c r="B890" t="s">
        <v>13407</v>
      </c>
      <c r="C890" t="s">
        <v>13076</v>
      </c>
      <c r="D890">
        <v>149</v>
      </c>
      <c r="E890" s="12">
        <v>149</v>
      </c>
      <c r="F890">
        <v>0</v>
      </c>
      <c r="G890">
        <v>4.3</v>
      </c>
      <c r="H890">
        <f>ROUND(Table1_145[[#This Row],[rating]],0)</f>
        <v>4</v>
      </c>
      <c r="I890">
        <v>10833</v>
      </c>
      <c r="J890">
        <v>1614117</v>
      </c>
    </row>
    <row r="891" spans="1:10" x14ac:dyDescent="0.4">
      <c r="A891" t="s">
        <v>7419</v>
      </c>
      <c r="B891" t="s">
        <v>13437</v>
      </c>
      <c r="C891" t="s">
        <v>13076</v>
      </c>
      <c r="D891">
        <v>1149</v>
      </c>
      <c r="E891" s="12">
        <v>1499</v>
      </c>
      <c r="F891">
        <v>0.23</v>
      </c>
      <c r="G891">
        <v>4.0999999999999996</v>
      </c>
      <c r="H891">
        <f>ROUND(Table1_145[[#This Row],[rating]],0)</f>
        <v>4</v>
      </c>
      <c r="I891">
        <v>10443</v>
      </c>
      <c r="J891">
        <v>15654057</v>
      </c>
    </row>
    <row r="892" spans="1:10" x14ac:dyDescent="0.4">
      <c r="A892" t="s">
        <v>7429</v>
      </c>
      <c r="B892" t="s">
        <v>13580</v>
      </c>
      <c r="C892" t="s">
        <v>13076</v>
      </c>
      <c r="D892">
        <v>499</v>
      </c>
      <c r="E892" s="12">
        <v>1299</v>
      </c>
      <c r="F892">
        <v>0.62</v>
      </c>
      <c r="G892">
        <v>4.5</v>
      </c>
      <c r="H892">
        <f>ROUND(Table1_145[[#This Row],[rating]],0)</f>
        <v>5</v>
      </c>
      <c r="I892">
        <v>434</v>
      </c>
      <c r="J892">
        <v>563766</v>
      </c>
    </row>
    <row r="893" spans="1:10" x14ac:dyDescent="0.4">
      <c r="A893" t="s">
        <v>7439</v>
      </c>
      <c r="B893" t="s">
        <v>13581</v>
      </c>
      <c r="C893" t="s">
        <v>13075</v>
      </c>
      <c r="D893">
        <v>999</v>
      </c>
      <c r="E893" s="12">
        <v>4199</v>
      </c>
      <c r="F893">
        <v>0.76</v>
      </c>
      <c r="G893">
        <v>3.5</v>
      </c>
      <c r="H893">
        <f>ROUND(Table1_145[[#This Row],[rating]],0)</f>
        <v>4</v>
      </c>
      <c r="I893">
        <v>1913</v>
      </c>
      <c r="J893">
        <v>8032687</v>
      </c>
    </row>
    <row r="894" spans="1:10" x14ac:dyDescent="0.4">
      <c r="A894" t="s">
        <v>7449</v>
      </c>
      <c r="B894" t="s">
        <v>13582</v>
      </c>
      <c r="C894" t="s">
        <v>13076</v>
      </c>
      <c r="D894">
        <v>1709</v>
      </c>
      <c r="E894" s="12">
        <v>4000</v>
      </c>
      <c r="F894">
        <v>0.56999999999999995</v>
      </c>
      <c r="G894">
        <v>4.4000000000000004</v>
      </c>
      <c r="H894">
        <f>ROUND(Table1_145[[#This Row],[rating]],0)</f>
        <v>4</v>
      </c>
      <c r="I894">
        <v>3029</v>
      </c>
      <c r="J894">
        <v>12116000</v>
      </c>
    </row>
    <row r="895" spans="1:10" x14ac:dyDescent="0.4">
      <c r="A895" t="s">
        <v>7459</v>
      </c>
      <c r="B895" t="s">
        <v>13443</v>
      </c>
      <c r="C895" t="s">
        <v>13081</v>
      </c>
      <c r="D895">
        <v>250</v>
      </c>
      <c r="E895" s="12">
        <v>250</v>
      </c>
      <c r="F895">
        <v>0</v>
      </c>
      <c r="G895">
        <v>4.2</v>
      </c>
      <c r="H895">
        <f>ROUND(Table1_145[[#This Row],[rating]],0)</f>
        <v>4</v>
      </c>
      <c r="I895">
        <v>2628</v>
      </c>
      <c r="J895">
        <v>657000</v>
      </c>
    </row>
    <row r="896" spans="1:10" x14ac:dyDescent="0.4">
      <c r="A896" t="s">
        <v>481</v>
      </c>
      <c r="B896" t="s">
        <v>13195</v>
      </c>
      <c r="C896" t="s">
        <v>13076</v>
      </c>
      <c r="D896">
        <v>1199</v>
      </c>
      <c r="E896" s="12">
        <v>2199</v>
      </c>
      <c r="F896">
        <v>0.45</v>
      </c>
      <c r="G896">
        <v>4.4000000000000004</v>
      </c>
      <c r="H896">
        <f>ROUND(Table1_145[[#This Row],[rating]],0)</f>
        <v>4</v>
      </c>
      <c r="I896">
        <v>24780</v>
      </c>
      <c r="J896">
        <v>54491220</v>
      </c>
    </row>
    <row r="897" spans="1:10" x14ac:dyDescent="0.4">
      <c r="A897" t="s">
        <v>7470</v>
      </c>
      <c r="B897" t="s">
        <v>13583</v>
      </c>
      <c r="C897" t="s">
        <v>13078</v>
      </c>
      <c r="D897">
        <v>90</v>
      </c>
      <c r="E897" s="12">
        <v>100</v>
      </c>
      <c r="F897">
        <v>0.1</v>
      </c>
      <c r="G897">
        <v>4.4000000000000004</v>
      </c>
      <c r="H897">
        <f>ROUND(Table1_145[[#This Row],[rating]],0)</f>
        <v>4</v>
      </c>
      <c r="I897">
        <v>10718</v>
      </c>
      <c r="J897">
        <v>1071800</v>
      </c>
    </row>
    <row r="898" spans="1:10" x14ac:dyDescent="0.4">
      <c r="A898" t="s">
        <v>7481</v>
      </c>
      <c r="B898" t="s">
        <v>13584</v>
      </c>
      <c r="C898" t="s">
        <v>13075</v>
      </c>
      <c r="D898">
        <v>2025</v>
      </c>
      <c r="E898" s="12">
        <v>5999</v>
      </c>
      <c r="F898">
        <v>0.66</v>
      </c>
      <c r="G898">
        <v>4.2</v>
      </c>
      <c r="H898">
        <f>ROUND(Table1_145[[#This Row],[rating]],0)</f>
        <v>4</v>
      </c>
      <c r="I898">
        <v>6233</v>
      </c>
      <c r="J898">
        <v>37391767</v>
      </c>
    </row>
    <row r="899" spans="1:10" x14ac:dyDescent="0.4">
      <c r="A899" t="s">
        <v>7491</v>
      </c>
      <c r="B899" t="s">
        <v>13498</v>
      </c>
      <c r="C899" t="s">
        <v>13076</v>
      </c>
      <c r="D899">
        <v>1495</v>
      </c>
      <c r="E899" s="12">
        <v>1995</v>
      </c>
      <c r="F899">
        <v>0.25</v>
      </c>
      <c r="G899">
        <v>4.5</v>
      </c>
      <c r="H899">
        <f>ROUND(Table1_145[[#This Row],[rating]],0)</f>
        <v>5</v>
      </c>
      <c r="I899">
        <v>10541</v>
      </c>
      <c r="J899">
        <v>21029295</v>
      </c>
    </row>
    <row r="900" spans="1:10" x14ac:dyDescent="0.4">
      <c r="A900" t="s">
        <v>496</v>
      </c>
      <c r="B900" t="s">
        <v>13196</v>
      </c>
      <c r="C900" t="s">
        <v>13076</v>
      </c>
      <c r="D900">
        <v>799</v>
      </c>
      <c r="E900" s="12">
        <v>2100</v>
      </c>
      <c r="F900">
        <v>0.62</v>
      </c>
      <c r="G900">
        <v>4.3</v>
      </c>
      <c r="H900">
        <f>ROUND(Table1_145[[#This Row],[rating]],0)</f>
        <v>4</v>
      </c>
      <c r="I900">
        <v>8188</v>
      </c>
      <c r="J900">
        <v>17194800</v>
      </c>
    </row>
    <row r="901" spans="1:10" x14ac:dyDescent="0.4">
      <c r="A901" t="s">
        <v>7503</v>
      </c>
      <c r="B901" t="s">
        <v>13467</v>
      </c>
      <c r="C901" t="s">
        <v>13075</v>
      </c>
      <c r="D901">
        <v>899</v>
      </c>
      <c r="E901" s="12">
        <v>1199</v>
      </c>
      <c r="F901">
        <v>0.25</v>
      </c>
      <c r="G901">
        <v>3.8</v>
      </c>
      <c r="H901">
        <f>ROUND(Table1_145[[#This Row],[rating]],0)</f>
        <v>4</v>
      </c>
      <c r="I901">
        <v>10751</v>
      </c>
      <c r="J901">
        <v>12890449</v>
      </c>
    </row>
    <row r="902" spans="1:10" x14ac:dyDescent="0.4">
      <c r="A902" t="s">
        <v>7513</v>
      </c>
      <c r="B902" t="s">
        <v>13234</v>
      </c>
      <c r="C902" t="s">
        <v>13076</v>
      </c>
      <c r="D902">
        <v>349</v>
      </c>
      <c r="E902" s="12">
        <v>999</v>
      </c>
      <c r="F902">
        <v>0.65</v>
      </c>
      <c r="G902">
        <v>3.9</v>
      </c>
      <c r="H902">
        <f>ROUND(Table1_145[[#This Row],[rating]],0)</f>
        <v>4</v>
      </c>
      <c r="I902">
        <v>817</v>
      </c>
      <c r="J902">
        <v>816183</v>
      </c>
    </row>
    <row r="903" spans="1:10" x14ac:dyDescent="0.4">
      <c r="A903" t="s">
        <v>7524</v>
      </c>
      <c r="B903" t="s">
        <v>13402</v>
      </c>
      <c r="C903" t="s">
        <v>13075</v>
      </c>
      <c r="D903">
        <v>900</v>
      </c>
      <c r="E903" s="12">
        <v>2499</v>
      </c>
      <c r="F903">
        <v>0.64</v>
      </c>
      <c r="G903">
        <v>4</v>
      </c>
      <c r="H903">
        <f>ROUND(Table1_145[[#This Row],[rating]],0)</f>
        <v>4</v>
      </c>
      <c r="I903">
        <v>36384</v>
      </c>
      <c r="J903">
        <v>90923616</v>
      </c>
    </row>
    <row r="904" spans="1:10" x14ac:dyDescent="0.4">
      <c r="A904" t="s">
        <v>7529</v>
      </c>
      <c r="B904" t="s">
        <v>13585</v>
      </c>
      <c r="C904" t="s">
        <v>13075</v>
      </c>
      <c r="D904">
        <v>2490</v>
      </c>
      <c r="E904" s="12">
        <v>3990</v>
      </c>
      <c r="F904">
        <v>0.38</v>
      </c>
      <c r="G904">
        <v>4.0999999999999996</v>
      </c>
      <c r="H904">
        <f>ROUND(Table1_145[[#This Row],[rating]],0)</f>
        <v>4</v>
      </c>
      <c r="I904">
        <v>3606</v>
      </c>
      <c r="J904">
        <v>14387940</v>
      </c>
    </row>
    <row r="905" spans="1:10" x14ac:dyDescent="0.4">
      <c r="A905" t="s">
        <v>7539</v>
      </c>
      <c r="B905" t="s">
        <v>13586</v>
      </c>
      <c r="C905" t="s">
        <v>13075</v>
      </c>
      <c r="D905">
        <v>116</v>
      </c>
      <c r="E905" s="12">
        <v>200</v>
      </c>
      <c r="F905">
        <v>0.42</v>
      </c>
      <c r="G905">
        <v>4.4000000000000004</v>
      </c>
      <c r="H905">
        <f>ROUND(Table1_145[[#This Row],[rating]],0)</f>
        <v>4</v>
      </c>
      <c r="I905">
        <v>357</v>
      </c>
      <c r="J905">
        <v>71400</v>
      </c>
    </row>
    <row r="906" spans="1:10" x14ac:dyDescent="0.4">
      <c r="A906" t="s">
        <v>7549</v>
      </c>
      <c r="B906" t="s">
        <v>13587</v>
      </c>
      <c r="C906" t="s">
        <v>13078</v>
      </c>
      <c r="D906">
        <v>200</v>
      </c>
      <c r="E906" s="12">
        <v>230</v>
      </c>
      <c r="F906">
        <v>0.13</v>
      </c>
      <c r="G906">
        <v>4.4000000000000004</v>
      </c>
      <c r="H906">
        <f>ROUND(Table1_145[[#This Row],[rating]],0)</f>
        <v>4</v>
      </c>
      <c r="I906">
        <v>10170</v>
      </c>
      <c r="J906">
        <v>2339100</v>
      </c>
    </row>
    <row r="907" spans="1:10" x14ac:dyDescent="0.4">
      <c r="A907" t="s">
        <v>7559</v>
      </c>
      <c r="B907" t="s">
        <v>13588</v>
      </c>
      <c r="C907" t="s">
        <v>13076</v>
      </c>
      <c r="D907">
        <v>1249</v>
      </c>
      <c r="E907" s="12">
        <v>2796</v>
      </c>
      <c r="F907">
        <v>0.55000000000000004</v>
      </c>
      <c r="G907">
        <v>4.4000000000000004</v>
      </c>
      <c r="H907">
        <f>ROUND(Table1_145[[#This Row],[rating]],0)</f>
        <v>4</v>
      </c>
      <c r="I907">
        <v>4598</v>
      </c>
      <c r="J907">
        <v>12856008</v>
      </c>
    </row>
    <row r="908" spans="1:10" x14ac:dyDescent="0.4">
      <c r="A908" t="s">
        <v>7569</v>
      </c>
      <c r="B908" t="s">
        <v>13589</v>
      </c>
      <c r="C908" t="s">
        <v>13076</v>
      </c>
      <c r="D908">
        <v>649</v>
      </c>
      <c r="E908" s="12">
        <v>999</v>
      </c>
      <c r="F908">
        <v>0.35</v>
      </c>
      <c r="G908">
        <v>3.5</v>
      </c>
      <c r="H908">
        <f>ROUND(Table1_145[[#This Row],[rating]],0)</f>
        <v>4</v>
      </c>
      <c r="I908">
        <v>7222</v>
      </c>
      <c r="J908">
        <v>7214778</v>
      </c>
    </row>
    <row r="909" spans="1:10" x14ac:dyDescent="0.4">
      <c r="A909" t="s">
        <v>7580</v>
      </c>
      <c r="B909" t="s">
        <v>13590</v>
      </c>
      <c r="C909" t="s">
        <v>13076</v>
      </c>
      <c r="D909">
        <v>2649</v>
      </c>
      <c r="E909" s="12">
        <v>3499</v>
      </c>
      <c r="F909">
        <v>0.24</v>
      </c>
      <c r="G909">
        <v>4.5</v>
      </c>
      <c r="H909">
        <f>ROUND(Table1_145[[#This Row],[rating]],0)</f>
        <v>5</v>
      </c>
      <c r="I909">
        <v>1271</v>
      </c>
      <c r="J909">
        <v>4447229</v>
      </c>
    </row>
    <row r="910" spans="1:10" x14ac:dyDescent="0.4">
      <c r="A910" t="s">
        <v>516</v>
      </c>
      <c r="B910" t="s">
        <v>13198</v>
      </c>
      <c r="C910" t="s">
        <v>13076</v>
      </c>
      <c r="D910">
        <v>199</v>
      </c>
      <c r="E910" s="12">
        <v>349</v>
      </c>
      <c r="F910">
        <v>0.43</v>
      </c>
      <c r="G910">
        <v>4.0999999999999996</v>
      </c>
      <c r="H910">
        <f>ROUND(Table1_145[[#This Row],[rating]],0)</f>
        <v>4</v>
      </c>
      <c r="I910">
        <v>314</v>
      </c>
      <c r="J910">
        <v>109586</v>
      </c>
    </row>
    <row r="911" spans="1:10" x14ac:dyDescent="0.4">
      <c r="A911" t="s">
        <v>7593</v>
      </c>
      <c r="B911" t="s">
        <v>13591</v>
      </c>
      <c r="C911" t="s">
        <v>13076</v>
      </c>
      <c r="D911">
        <v>596</v>
      </c>
      <c r="E911" s="12">
        <v>723</v>
      </c>
      <c r="F911">
        <v>0.18</v>
      </c>
      <c r="G911">
        <v>4.4000000000000004</v>
      </c>
      <c r="H911">
        <f>ROUND(Table1_145[[#This Row],[rating]],0)</f>
        <v>4</v>
      </c>
      <c r="I911">
        <v>3219</v>
      </c>
      <c r="J911">
        <v>2327337</v>
      </c>
    </row>
    <row r="912" spans="1:10" x14ac:dyDescent="0.4">
      <c r="A912" t="s">
        <v>7603</v>
      </c>
      <c r="B912" t="s">
        <v>13337</v>
      </c>
      <c r="C912" t="s">
        <v>13075</v>
      </c>
      <c r="D912">
        <v>2499</v>
      </c>
      <c r="E912" s="12">
        <v>5999</v>
      </c>
      <c r="F912">
        <v>0.57999999999999996</v>
      </c>
      <c r="G912">
        <v>4.0999999999999996</v>
      </c>
      <c r="H912">
        <f>ROUND(Table1_145[[#This Row],[rating]],0)</f>
        <v>4</v>
      </c>
      <c r="I912">
        <v>38879</v>
      </c>
      <c r="J912">
        <v>233235121</v>
      </c>
    </row>
    <row r="913" spans="1:10" x14ac:dyDescent="0.4">
      <c r="A913" t="s">
        <v>7608</v>
      </c>
      <c r="B913" t="s">
        <v>13592</v>
      </c>
      <c r="C913" t="s">
        <v>13075</v>
      </c>
      <c r="D913">
        <v>4999</v>
      </c>
      <c r="E913" s="12">
        <v>12499</v>
      </c>
      <c r="F913">
        <v>0.6</v>
      </c>
      <c r="G913">
        <v>4.2</v>
      </c>
      <c r="H913">
        <f>ROUND(Table1_145[[#This Row],[rating]],0)</f>
        <v>4</v>
      </c>
      <c r="I913">
        <v>4541</v>
      </c>
      <c r="J913">
        <v>56757959</v>
      </c>
    </row>
    <row r="914" spans="1:10" x14ac:dyDescent="0.4">
      <c r="A914" t="s">
        <v>7619</v>
      </c>
      <c r="B914" t="s">
        <v>13344</v>
      </c>
      <c r="C914" t="s">
        <v>13075</v>
      </c>
      <c r="D914">
        <v>399</v>
      </c>
      <c r="E914" s="12">
        <v>1290</v>
      </c>
      <c r="F914">
        <v>0.69</v>
      </c>
      <c r="G914">
        <v>4.2</v>
      </c>
      <c r="H914">
        <f>ROUND(Table1_145[[#This Row],[rating]],0)</f>
        <v>4</v>
      </c>
      <c r="I914">
        <v>76042</v>
      </c>
      <c r="J914">
        <v>98094180</v>
      </c>
    </row>
    <row r="915" spans="1:10" x14ac:dyDescent="0.4">
      <c r="A915" t="s">
        <v>7629</v>
      </c>
      <c r="B915" t="s">
        <v>13593</v>
      </c>
      <c r="C915" t="s">
        <v>13075</v>
      </c>
      <c r="D915">
        <v>116</v>
      </c>
      <c r="E915" s="12">
        <v>200</v>
      </c>
      <c r="F915">
        <v>0.42</v>
      </c>
      <c r="G915">
        <v>4.3</v>
      </c>
      <c r="H915">
        <f>ROUND(Table1_145[[#This Row],[rating]],0)</f>
        <v>4</v>
      </c>
      <c r="I915">
        <v>485</v>
      </c>
      <c r="J915">
        <v>97000</v>
      </c>
    </row>
    <row r="916" spans="1:10" x14ac:dyDescent="0.4">
      <c r="A916" t="s">
        <v>7639</v>
      </c>
      <c r="B916" t="s">
        <v>13594</v>
      </c>
      <c r="C916" t="s">
        <v>13075</v>
      </c>
      <c r="D916">
        <v>4499</v>
      </c>
      <c r="E916" s="12">
        <v>5999</v>
      </c>
      <c r="F916">
        <v>0.25</v>
      </c>
      <c r="G916">
        <v>4.3</v>
      </c>
      <c r="H916">
        <f>ROUND(Table1_145[[#This Row],[rating]],0)</f>
        <v>4</v>
      </c>
      <c r="I916">
        <v>44696</v>
      </c>
      <c r="J916">
        <v>268131304</v>
      </c>
    </row>
    <row r="917" spans="1:10" x14ac:dyDescent="0.4">
      <c r="A917" t="s">
        <v>7649</v>
      </c>
      <c r="B917" t="s">
        <v>13504</v>
      </c>
      <c r="C917" t="s">
        <v>13076</v>
      </c>
      <c r="D917">
        <v>330</v>
      </c>
      <c r="E917" s="12">
        <v>499</v>
      </c>
      <c r="F917">
        <v>0.34</v>
      </c>
      <c r="G917">
        <v>3.7</v>
      </c>
      <c r="H917">
        <f>ROUND(Table1_145[[#This Row],[rating]],0)</f>
        <v>4</v>
      </c>
      <c r="I917">
        <v>8566</v>
      </c>
      <c r="J917">
        <v>4274434</v>
      </c>
    </row>
    <row r="918" spans="1:10" x14ac:dyDescent="0.4">
      <c r="A918" t="s">
        <v>7659</v>
      </c>
      <c r="B918" t="s">
        <v>13595</v>
      </c>
      <c r="C918" t="s">
        <v>13075</v>
      </c>
      <c r="D918">
        <v>649</v>
      </c>
      <c r="E918" s="12">
        <v>2499</v>
      </c>
      <c r="F918">
        <v>0.74</v>
      </c>
      <c r="G918">
        <v>3.9</v>
      </c>
      <c r="H918">
        <f>ROUND(Table1_145[[#This Row],[rating]],0)</f>
        <v>4</v>
      </c>
      <c r="I918">
        <v>13049</v>
      </c>
      <c r="J918">
        <v>32609451</v>
      </c>
    </row>
    <row r="919" spans="1:10" x14ac:dyDescent="0.4">
      <c r="A919" t="s">
        <v>7668</v>
      </c>
      <c r="B919" t="s">
        <v>13596</v>
      </c>
      <c r="C919" t="s">
        <v>13076</v>
      </c>
      <c r="D919">
        <v>1234</v>
      </c>
      <c r="E919" s="12">
        <v>1599</v>
      </c>
      <c r="F919">
        <v>0.23</v>
      </c>
      <c r="G919">
        <v>4.5</v>
      </c>
      <c r="H919">
        <f>ROUND(Table1_145[[#This Row],[rating]],0)</f>
        <v>5</v>
      </c>
      <c r="I919">
        <v>16680</v>
      </c>
      <c r="J919">
        <v>26671320</v>
      </c>
    </row>
    <row r="920" spans="1:10" x14ac:dyDescent="0.4">
      <c r="A920" t="s">
        <v>4423</v>
      </c>
      <c r="B920" t="s">
        <v>13405</v>
      </c>
      <c r="C920" t="s">
        <v>13075</v>
      </c>
      <c r="D920">
        <v>1399</v>
      </c>
      <c r="E920" s="12">
        <v>2990</v>
      </c>
      <c r="F920">
        <v>0.53</v>
      </c>
      <c r="G920">
        <v>4.0999999999999996</v>
      </c>
      <c r="H920">
        <f>ROUND(Table1_145[[#This Row],[rating]],0)</f>
        <v>4</v>
      </c>
      <c r="I920">
        <v>97174</v>
      </c>
      <c r="J920">
        <v>290550260</v>
      </c>
    </row>
    <row r="921" spans="1:10" x14ac:dyDescent="0.4">
      <c r="A921" t="s">
        <v>7680</v>
      </c>
      <c r="B921" t="s">
        <v>13597</v>
      </c>
      <c r="C921" t="s">
        <v>13081</v>
      </c>
      <c r="D921">
        <v>272</v>
      </c>
      <c r="E921" s="12">
        <v>320</v>
      </c>
      <c r="F921">
        <v>0.15</v>
      </c>
      <c r="G921">
        <v>4</v>
      </c>
      <c r="H921">
        <f>ROUND(Table1_145[[#This Row],[rating]],0)</f>
        <v>4</v>
      </c>
      <c r="I921">
        <v>3686</v>
      </c>
      <c r="J921">
        <v>1179520</v>
      </c>
    </row>
    <row r="922" spans="1:10" x14ac:dyDescent="0.4">
      <c r="A922" t="s">
        <v>7690</v>
      </c>
      <c r="B922" t="s">
        <v>13598</v>
      </c>
      <c r="C922" t="s">
        <v>13075</v>
      </c>
      <c r="D922">
        <v>99</v>
      </c>
      <c r="E922" s="12">
        <v>999</v>
      </c>
      <c r="F922">
        <v>0.9</v>
      </c>
      <c r="G922">
        <v>3.8</v>
      </c>
      <c r="H922">
        <f>ROUND(Table1_145[[#This Row],[rating]],0)</f>
        <v>4</v>
      </c>
      <c r="I922">
        <v>594</v>
      </c>
      <c r="J922">
        <v>593406</v>
      </c>
    </row>
    <row r="923" spans="1:10" x14ac:dyDescent="0.4">
      <c r="A923" t="s">
        <v>7701</v>
      </c>
      <c r="B923" t="s">
        <v>13599</v>
      </c>
      <c r="C923" t="s">
        <v>13076</v>
      </c>
      <c r="D923">
        <v>3498</v>
      </c>
      <c r="E923" s="12">
        <v>3875</v>
      </c>
      <c r="F923">
        <v>0.1</v>
      </c>
      <c r="G923">
        <v>3.4</v>
      </c>
      <c r="H923">
        <f>ROUND(Table1_145[[#This Row],[rating]],0)</f>
        <v>3</v>
      </c>
      <c r="I923">
        <v>12185</v>
      </c>
      <c r="J923">
        <v>47216875</v>
      </c>
    </row>
    <row r="924" spans="1:10" x14ac:dyDescent="0.4">
      <c r="A924" t="s">
        <v>7712</v>
      </c>
      <c r="B924" t="s">
        <v>13600</v>
      </c>
      <c r="C924" t="s">
        <v>13076</v>
      </c>
      <c r="D924">
        <v>10099</v>
      </c>
      <c r="E924" s="12">
        <v>19110</v>
      </c>
      <c r="F924">
        <v>0.47</v>
      </c>
      <c r="G924">
        <v>4.3</v>
      </c>
      <c r="H924">
        <f>ROUND(Table1_145[[#This Row],[rating]],0)</f>
        <v>4</v>
      </c>
      <c r="I924">
        <v>2623</v>
      </c>
      <c r="J924">
        <v>50125530</v>
      </c>
    </row>
    <row r="925" spans="1:10" x14ac:dyDescent="0.4">
      <c r="A925" t="s">
        <v>7722</v>
      </c>
      <c r="B925" t="s">
        <v>13511</v>
      </c>
      <c r="C925" t="s">
        <v>13076</v>
      </c>
      <c r="D925">
        <v>449</v>
      </c>
      <c r="E925" s="12">
        <v>999</v>
      </c>
      <c r="F925">
        <v>0.55000000000000004</v>
      </c>
      <c r="G925">
        <v>4.3</v>
      </c>
      <c r="H925">
        <f>ROUND(Table1_145[[#This Row],[rating]],0)</f>
        <v>4</v>
      </c>
      <c r="I925">
        <v>9701</v>
      </c>
      <c r="J925">
        <v>9691299</v>
      </c>
    </row>
    <row r="926" spans="1:10" x14ac:dyDescent="0.4">
      <c r="A926" t="s">
        <v>7732</v>
      </c>
      <c r="B926" t="s">
        <v>13601</v>
      </c>
      <c r="C926" t="s">
        <v>13079</v>
      </c>
      <c r="D926">
        <v>150</v>
      </c>
      <c r="E926" s="12">
        <v>150</v>
      </c>
      <c r="F926">
        <v>0</v>
      </c>
      <c r="G926">
        <v>4.3</v>
      </c>
      <c r="H926">
        <f>ROUND(Table1_145[[#This Row],[rating]],0)</f>
        <v>4</v>
      </c>
      <c r="I926">
        <v>15867</v>
      </c>
      <c r="J926">
        <v>2380050</v>
      </c>
    </row>
    <row r="927" spans="1:10" x14ac:dyDescent="0.4">
      <c r="A927" t="s">
        <v>546</v>
      </c>
      <c r="B927" t="s">
        <v>13200</v>
      </c>
      <c r="C927" t="s">
        <v>13076</v>
      </c>
      <c r="D927">
        <v>348</v>
      </c>
      <c r="E927" s="12">
        <v>1499</v>
      </c>
      <c r="F927">
        <v>0.77</v>
      </c>
      <c r="G927">
        <v>4.2</v>
      </c>
      <c r="H927">
        <f>ROUND(Table1_145[[#This Row],[rating]],0)</f>
        <v>4</v>
      </c>
      <c r="I927">
        <v>656</v>
      </c>
      <c r="J927">
        <v>983344</v>
      </c>
    </row>
    <row r="928" spans="1:10" x14ac:dyDescent="0.4">
      <c r="A928" t="s">
        <v>7744</v>
      </c>
      <c r="B928" t="s">
        <v>13602</v>
      </c>
      <c r="C928" t="s">
        <v>13076</v>
      </c>
      <c r="D928">
        <v>1199</v>
      </c>
      <c r="E928" s="12">
        <v>2999</v>
      </c>
      <c r="F928">
        <v>0.6</v>
      </c>
      <c r="G928">
        <v>4.0999999999999996</v>
      </c>
      <c r="H928">
        <f>ROUND(Table1_145[[#This Row],[rating]],0)</f>
        <v>4</v>
      </c>
      <c r="I928">
        <v>10725</v>
      </c>
      <c r="J928">
        <v>32164275</v>
      </c>
    </row>
    <row r="929" spans="1:10" x14ac:dyDescent="0.4">
      <c r="A929" t="s">
        <v>7753</v>
      </c>
      <c r="B929" t="s">
        <v>13603</v>
      </c>
      <c r="C929" t="s">
        <v>13076</v>
      </c>
      <c r="D929">
        <v>397</v>
      </c>
      <c r="E929" s="12">
        <v>899</v>
      </c>
      <c r="F929">
        <v>0.56000000000000005</v>
      </c>
      <c r="G929">
        <v>4</v>
      </c>
      <c r="H929">
        <f>ROUND(Table1_145[[#This Row],[rating]],0)</f>
        <v>4</v>
      </c>
      <c r="I929">
        <v>3025</v>
      </c>
      <c r="J929">
        <v>2719475</v>
      </c>
    </row>
    <row r="930" spans="1:10" x14ac:dyDescent="0.4">
      <c r="A930" t="s">
        <v>556</v>
      </c>
      <c r="B930" t="s">
        <v>13167</v>
      </c>
      <c r="C930" t="s">
        <v>13076</v>
      </c>
      <c r="D930">
        <v>154</v>
      </c>
      <c r="E930" s="12">
        <v>349</v>
      </c>
      <c r="F930">
        <v>0.56000000000000005</v>
      </c>
      <c r="G930">
        <v>4.3</v>
      </c>
      <c r="H930">
        <f>ROUND(Table1_145[[#This Row],[rating]],0)</f>
        <v>4</v>
      </c>
      <c r="I930">
        <v>7064</v>
      </c>
      <c r="J930">
        <v>2465336</v>
      </c>
    </row>
    <row r="931" spans="1:10" x14ac:dyDescent="0.4">
      <c r="A931" t="s">
        <v>7764</v>
      </c>
      <c r="B931" t="s">
        <v>13604</v>
      </c>
      <c r="C931" t="s">
        <v>13076</v>
      </c>
      <c r="D931">
        <v>699</v>
      </c>
      <c r="E931" s="12">
        <v>1490</v>
      </c>
      <c r="F931">
        <v>0.53</v>
      </c>
      <c r="G931">
        <v>4</v>
      </c>
      <c r="H931">
        <f>ROUND(Table1_145[[#This Row],[rating]],0)</f>
        <v>4</v>
      </c>
      <c r="I931">
        <v>5736</v>
      </c>
      <c r="J931">
        <v>8546640</v>
      </c>
    </row>
    <row r="932" spans="1:10" x14ac:dyDescent="0.4">
      <c r="A932" t="s">
        <v>7774</v>
      </c>
      <c r="B932" t="s">
        <v>13360</v>
      </c>
      <c r="C932" t="s">
        <v>13075</v>
      </c>
      <c r="D932">
        <v>1679</v>
      </c>
      <c r="E932" s="12">
        <v>1999</v>
      </c>
      <c r="F932">
        <v>0.16</v>
      </c>
      <c r="G932">
        <v>4.0999999999999996</v>
      </c>
      <c r="H932">
        <f>ROUND(Table1_145[[#This Row],[rating]],0)</f>
        <v>4</v>
      </c>
      <c r="I932">
        <v>72563</v>
      </c>
      <c r="J932">
        <v>145053437</v>
      </c>
    </row>
    <row r="933" spans="1:10" x14ac:dyDescent="0.4">
      <c r="A933" t="s">
        <v>7784</v>
      </c>
      <c r="B933" t="s">
        <v>13546</v>
      </c>
      <c r="C933" t="s">
        <v>13076</v>
      </c>
      <c r="D933">
        <v>354</v>
      </c>
      <c r="E933" s="12">
        <v>1500</v>
      </c>
      <c r="F933">
        <v>0.76</v>
      </c>
      <c r="G933">
        <v>4</v>
      </c>
      <c r="H933">
        <f>ROUND(Table1_145[[#This Row],[rating]],0)</f>
        <v>4</v>
      </c>
      <c r="I933">
        <v>1026</v>
      </c>
      <c r="J933">
        <v>1539000</v>
      </c>
    </row>
    <row r="934" spans="1:10" x14ac:dyDescent="0.4">
      <c r="A934" t="s">
        <v>7794</v>
      </c>
      <c r="B934" t="s">
        <v>13605</v>
      </c>
      <c r="C934" t="s">
        <v>13076</v>
      </c>
      <c r="D934">
        <v>1199</v>
      </c>
      <c r="E934" s="12">
        <v>5499</v>
      </c>
      <c r="F934">
        <v>0.78</v>
      </c>
      <c r="G934">
        <v>3.8</v>
      </c>
      <c r="H934">
        <f>ROUND(Table1_145[[#This Row],[rating]],0)</f>
        <v>4</v>
      </c>
      <c r="I934">
        <v>2043</v>
      </c>
      <c r="J934">
        <v>11234457</v>
      </c>
    </row>
    <row r="935" spans="1:10" x14ac:dyDescent="0.4">
      <c r="A935" t="s">
        <v>7805</v>
      </c>
      <c r="B935" t="s">
        <v>13495</v>
      </c>
      <c r="C935" t="s">
        <v>13076</v>
      </c>
      <c r="D935">
        <v>379</v>
      </c>
      <c r="E935" s="12">
        <v>1499</v>
      </c>
      <c r="F935">
        <v>0.75</v>
      </c>
      <c r="G935">
        <v>4.2</v>
      </c>
      <c r="H935">
        <f>ROUND(Table1_145[[#This Row],[rating]],0)</f>
        <v>4</v>
      </c>
      <c r="I935">
        <v>4149</v>
      </c>
      <c r="J935">
        <v>6219351</v>
      </c>
    </row>
    <row r="936" spans="1:10" x14ac:dyDescent="0.4">
      <c r="A936" t="s">
        <v>7815</v>
      </c>
      <c r="B936" t="s">
        <v>13606</v>
      </c>
      <c r="C936" t="s">
        <v>13076</v>
      </c>
      <c r="D936">
        <v>499</v>
      </c>
      <c r="E936" s="12">
        <v>775</v>
      </c>
      <c r="F936">
        <v>0.36</v>
      </c>
      <c r="G936">
        <v>4.3</v>
      </c>
      <c r="H936">
        <f>ROUND(Table1_145[[#This Row],[rating]],0)</f>
        <v>4</v>
      </c>
      <c r="I936">
        <v>74</v>
      </c>
      <c r="J936">
        <v>57350</v>
      </c>
    </row>
    <row r="937" spans="1:10" x14ac:dyDescent="0.4">
      <c r="A937" t="s">
        <v>7825</v>
      </c>
      <c r="B937" t="s">
        <v>13336</v>
      </c>
      <c r="C937" t="s">
        <v>13076</v>
      </c>
      <c r="D937">
        <v>10389</v>
      </c>
      <c r="E937" s="12">
        <v>32000</v>
      </c>
      <c r="F937">
        <v>0.68</v>
      </c>
      <c r="G937">
        <v>4.4000000000000004</v>
      </c>
      <c r="H937">
        <f>ROUND(Table1_145[[#This Row],[rating]],0)</f>
        <v>4</v>
      </c>
      <c r="I937">
        <v>41398</v>
      </c>
      <c r="J937">
        <v>1324736000</v>
      </c>
    </row>
    <row r="938" spans="1:10" x14ac:dyDescent="0.4">
      <c r="A938" t="s">
        <v>7836</v>
      </c>
      <c r="B938" t="s">
        <v>13489</v>
      </c>
      <c r="C938" t="s">
        <v>13076</v>
      </c>
      <c r="D938">
        <v>649</v>
      </c>
      <c r="E938" s="12">
        <v>1300</v>
      </c>
      <c r="F938">
        <v>0.5</v>
      </c>
      <c r="G938">
        <v>4.0999999999999996</v>
      </c>
      <c r="H938">
        <f>ROUND(Table1_145[[#This Row],[rating]],0)</f>
        <v>4</v>
      </c>
      <c r="I938">
        <v>5195</v>
      </c>
      <c r="J938">
        <v>6753500</v>
      </c>
    </row>
    <row r="939" spans="1:10" x14ac:dyDescent="0.4">
      <c r="A939" t="s">
        <v>7846</v>
      </c>
      <c r="B939" t="s">
        <v>13189</v>
      </c>
      <c r="C939" t="s">
        <v>13076</v>
      </c>
      <c r="D939">
        <v>1199</v>
      </c>
      <c r="E939" s="12">
        <v>1999</v>
      </c>
      <c r="F939">
        <v>0.4</v>
      </c>
      <c r="G939">
        <v>4.5</v>
      </c>
      <c r="H939">
        <f>ROUND(Table1_145[[#This Row],[rating]],0)</f>
        <v>5</v>
      </c>
      <c r="I939">
        <v>22420</v>
      </c>
      <c r="J939">
        <v>44817580</v>
      </c>
    </row>
    <row r="940" spans="1:10" x14ac:dyDescent="0.4">
      <c r="A940" t="s">
        <v>586</v>
      </c>
      <c r="B940" t="s">
        <v>13202</v>
      </c>
      <c r="C940" t="s">
        <v>13076</v>
      </c>
      <c r="D940">
        <v>139</v>
      </c>
      <c r="E940" s="12">
        <v>999</v>
      </c>
      <c r="F940">
        <v>0.86</v>
      </c>
      <c r="G940">
        <v>4</v>
      </c>
      <c r="H940">
        <f>ROUND(Table1_145[[#This Row],[rating]],0)</f>
        <v>4</v>
      </c>
      <c r="I940">
        <v>1313</v>
      </c>
      <c r="J940">
        <v>1311687</v>
      </c>
    </row>
    <row r="941" spans="1:10" x14ac:dyDescent="0.4">
      <c r="A941" t="s">
        <v>7853</v>
      </c>
      <c r="B941" t="s">
        <v>13607</v>
      </c>
      <c r="C941" t="s">
        <v>13075</v>
      </c>
      <c r="D941">
        <v>889</v>
      </c>
      <c r="E941" s="12">
        <v>1999</v>
      </c>
      <c r="F941">
        <v>0.56000000000000005</v>
      </c>
      <c r="G941">
        <v>4.2</v>
      </c>
      <c r="H941">
        <f>ROUND(Table1_145[[#This Row],[rating]],0)</f>
        <v>4</v>
      </c>
      <c r="I941">
        <v>2284</v>
      </c>
      <c r="J941">
        <v>4565716</v>
      </c>
    </row>
    <row r="942" spans="1:10" x14ac:dyDescent="0.4">
      <c r="A942" t="s">
        <v>7863</v>
      </c>
      <c r="B942" t="s">
        <v>13436</v>
      </c>
      <c r="C942" t="s">
        <v>13076</v>
      </c>
      <c r="D942">
        <v>1409</v>
      </c>
      <c r="E942" s="12">
        <v>2199</v>
      </c>
      <c r="F942">
        <v>0.36</v>
      </c>
      <c r="G942">
        <v>3.9</v>
      </c>
      <c r="H942">
        <f>ROUND(Table1_145[[#This Row],[rating]],0)</f>
        <v>4</v>
      </c>
      <c r="I942">
        <v>427</v>
      </c>
      <c r="J942">
        <v>938973</v>
      </c>
    </row>
    <row r="943" spans="1:10" x14ac:dyDescent="0.4">
      <c r="A943" t="s">
        <v>7873</v>
      </c>
      <c r="B943" t="s">
        <v>13608</v>
      </c>
      <c r="C943" t="s">
        <v>13076</v>
      </c>
      <c r="D943">
        <v>549</v>
      </c>
      <c r="E943" s="12">
        <v>1999</v>
      </c>
      <c r="F943">
        <v>0.73</v>
      </c>
      <c r="G943">
        <v>4.3</v>
      </c>
      <c r="H943">
        <f>ROUND(Table1_145[[#This Row],[rating]],0)</f>
        <v>4</v>
      </c>
      <c r="I943">
        <v>1367</v>
      </c>
      <c r="J943">
        <v>2732633</v>
      </c>
    </row>
    <row r="944" spans="1:10" x14ac:dyDescent="0.4">
      <c r="A944" t="s">
        <v>7884</v>
      </c>
      <c r="B944" t="s">
        <v>13609</v>
      </c>
      <c r="C944" t="s">
        <v>13076</v>
      </c>
      <c r="D944">
        <v>749</v>
      </c>
      <c r="E944" s="12">
        <v>1799</v>
      </c>
      <c r="F944">
        <v>0.57999999999999996</v>
      </c>
      <c r="G944">
        <v>4</v>
      </c>
      <c r="H944">
        <f>ROUND(Table1_145[[#This Row],[rating]],0)</f>
        <v>4</v>
      </c>
      <c r="I944">
        <v>13199</v>
      </c>
      <c r="J944">
        <v>23745001</v>
      </c>
    </row>
    <row r="945" spans="1:10" x14ac:dyDescent="0.4">
      <c r="A945" t="s">
        <v>596</v>
      </c>
      <c r="B945" t="s">
        <v>13203</v>
      </c>
      <c r="C945" t="s">
        <v>13076</v>
      </c>
      <c r="D945">
        <v>329</v>
      </c>
      <c r="E945" s="12">
        <v>845</v>
      </c>
      <c r="F945">
        <v>0.61</v>
      </c>
      <c r="G945">
        <v>4.2</v>
      </c>
      <c r="H945">
        <f>ROUND(Table1_145[[#This Row],[rating]],0)</f>
        <v>4</v>
      </c>
      <c r="I945">
        <v>29746</v>
      </c>
      <c r="J945">
        <v>25135370</v>
      </c>
    </row>
    <row r="946" spans="1:10" x14ac:dyDescent="0.4">
      <c r="A946" t="s">
        <v>7895</v>
      </c>
      <c r="B946" t="s">
        <v>13216</v>
      </c>
      <c r="C946" t="s">
        <v>13076</v>
      </c>
      <c r="D946">
        <v>379</v>
      </c>
      <c r="E946" s="12">
        <v>1099</v>
      </c>
      <c r="F946">
        <v>0.66</v>
      </c>
      <c r="G946">
        <v>4.3</v>
      </c>
      <c r="H946">
        <f>ROUND(Table1_145[[#This Row],[rating]],0)</f>
        <v>4</v>
      </c>
      <c r="I946">
        <v>2806</v>
      </c>
      <c r="J946">
        <v>3083794</v>
      </c>
    </row>
    <row r="947" spans="1:10" x14ac:dyDescent="0.4">
      <c r="A947" t="s">
        <v>7900</v>
      </c>
      <c r="B947" t="s">
        <v>13610</v>
      </c>
      <c r="C947" t="s">
        <v>13075</v>
      </c>
      <c r="D947">
        <v>5998</v>
      </c>
      <c r="E947" s="12">
        <v>7999</v>
      </c>
      <c r="F947">
        <v>0.25</v>
      </c>
      <c r="G947">
        <v>4.2</v>
      </c>
      <c r="H947">
        <f>ROUND(Table1_145[[#This Row],[rating]],0)</f>
        <v>4</v>
      </c>
      <c r="I947">
        <v>30355</v>
      </c>
      <c r="J947">
        <v>242809645</v>
      </c>
    </row>
    <row r="948" spans="1:10" x14ac:dyDescent="0.4">
      <c r="A948" t="s">
        <v>7910</v>
      </c>
      <c r="B948" t="s">
        <v>13611</v>
      </c>
      <c r="C948" t="s">
        <v>13076</v>
      </c>
      <c r="D948">
        <v>299</v>
      </c>
      <c r="E948" s="12">
        <v>1499</v>
      </c>
      <c r="F948">
        <v>0.8</v>
      </c>
      <c r="G948">
        <v>4.2</v>
      </c>
      <c r="H948">
        <f>ROUND(Table1_145[[#This Row],[rating]],0)</f>
        <v>4</v>
      </c>
      <c r="I948">
        <v>2868</v>
      </c>
      <c r="J948">
        <v>4299132</v>
      </c>
    </row>
    <row r="949" spans="1:10" x14ac:dyDescent="0.4">
      <c r="A949" t="s">
        <v>7920</v>
      </c>
      <c r="B949" t="s">
        <v>13495</v>
      </c>
      <c r="C949" t="s">
        <v>13076</v>
      </c>
      <c r="D949">
        <v>379</v>
      </c>
      <c r="E949" s="12">
        <v>1499</v>
      </c>
      <c r="F949">
        <v>0.75</v>
      </c>
      <c r="G949">
        <v>4.0999999999999996</v>
      </c>
      <c r="H949">
        <f>ROUND(Table1_145[[#This Row],[rating]],0)</f>
        <v>4</v>
      </c>
      <c r="I949">
        <v>670</v>
      </c>
      <c r="J949">
        <v>1004330</v>
      </c>
    </row>
    <row r="950" spans="1:10" x14ac:dyDescent="0.4">
      <c r="A950" t="s">
        <v>7930</v>
      </c>
      <c r="B950" t="s">
        <v>13612</v>
      </c>
      <c r="C950" t="s">
        <v>13081</v>
      </c>
      <c r="D950">
        <v>1399</v>
      </c>
      <c r="E950" s="12">
        <v>2999</v>
      </c>
      <c r="F950">
        <v>0.53</v>
      </c>
      <c r="G950">
        <v>4.3</v>
      </c>
      <c r="H950">
        <f>ROUND(Table1_145[[#This Row],[rating]],0)</f>
        <v>4</v>
      </c>
      <c r="I950">
        <v>3530</v>
      </c>
      <c r="J950">
        <v>10586470</v>
      </c>
    </row>
    <row r="951" spans="1:10" x14ac:dyDescent="0.4">
      <c r="A951" t="s">
        <v>7941</v>
      </c>
      <c r="B951" t="s">
        <v>13529</v>
      </c>
      <c r="C951" t="s">
        <v>13075</v>
      </c>
      <c r="D951">
        <v>699</v>
      </c>
      <c r="E951" s="12">
        <v>1299</v>
      </c>
      <c r="F951">
        <v>0.46</v>
      </c>
      <c r="G951">
        <v>4.3</v>
      </c>
      <c r="H951">
        <f>ROUND(Table1_145[[#This Row],[rating]],0)</f>
        <v>4</v>
      </c>
      <c r="I951">
        <v>6183</v>
      </c>
      <c r="J951">
        <v>8031717</v>
      </c>
    </row>
    <row r="952" spans="1:10" x14ac:dyDescent="0.4">
      <c r="A952" t="s">
        <v>7952</v>
      </c>
      <c r="B952" t="s">
        <v>13473</v>
      </c>
      <c r="C952" t="s">
        <v>13081</v>
      </c>
      <c r="D952">
        <v>300</v>
      </c>
      <c r="E952" s="12">
        <v>300</v>
      </c>
      <c r="F952">
        <v>0</v>
      </c>
      <c r="G952">
        <v>4.2</v>
      </c>
      <c r="H952">
        <f>ROUND(Table1_145[[#This Row],[rating]],0)</f>
        <v>4</v>
      </c>
      <c r="I952">
        <v>419</v>
      </c>
      <c r="J952">
        <v>125700</v>
      </c>
    </row>
    <row r="953" spans="1:10" x14ac:dyDescent="0.4">
      <c r="A953" t="s">
        <v>7962</v>
      </c>
      <c r="B953" t="s">
        <v>13613</v>
      </c>
      <c r="C953" t="s">
        <v>13076</v>
      </c>
      <c r="D953">
        <v>999</v>
      </c>
      <c r="E953" s="12">
        <v>1995</v>
      </c>
      <c r="F953">
        <v>0.5</v>
      </c>
      <c r="G953">
        <v>4.5</v>
      </c>
      <c r="H953">
        <f>ROUND(Table1_145[[#This Row],[rating]],0)</f>
        <v>5</v>
      </c>
      <c r="I953">
        <v>7317</v>
      </c>
      <c r="J953">
        <v>14597415</v>
      </c>
    </row>
    <row r="954" spans="1:10" x14ac:dyDescent="0.4">
      <c r="A954" t="s">
        <v>7972</v>
      </c>
      <c r="B954" t="s">
        <v>13614</v>
      </c>
      <c r="C954" t="s">
        <v>13081</v>
      </c>
      <c r="D954">
        <v>535</v>
      </c>
      <c r="E954" s="12">
        <v>535</v>
      </c>
      <c r="F954">
        <v>0</v>
      </c>
      <c r="G954">
        <v>4.4000000000000004</v>
      </c>
      <c r="H954">
        <f>ROUND(Table1_145[[#This Row],[rating]],0)</f>
        <v>4</v>
      </c>
      <c r="I954">
        <v>4426</v>
      </c>
      <c r="J954">
        <v>2367910</v>
      </c>
    </row>
    <row r="955" spans="1:10" x14ac:dyDescent="0.4">
      <c r="A955" t="s">
        <v>606</v>
      </c>
      <c r="B955" t="s">
        <v>13204</v>
      </c>
      <c r="C955" t="s">
        <v>13075</v>
      </c>
      <c r="D955">
        <v>13999</v>
      </c>
      <c r="E955" s="12">
        <v>24999</v>
      </c>
      <c r="F955">
        <v>0.44</v>
      </c>
      <c r="G955">
        <v>4.2</v>
      </c>
      <c r="H955">
        <f>ROUND(Table1_145[[#This Row],[rating]],0)</f>
        <v>4</v>
      </c>
      <c r="I955">
        <v>45237</v>
      </c>
      <c r="J955">
        <v>1130879763</v>
      </c>
    </row>
    <row r="956" spans="1:10" x14ac:dyDescent="0.4">
      <c r="A956" t="s">
        <v>7985</v>
      </c>
      <c r="B956" t="s">
        <v>13527</v>
      </c>
      <c r="C956" t="s">
        <v>13076</v>
      </c>
      <c r="D956">
        <v>269</v>
      </c>
      <c r="E956" s="12">
        <v>1099</v>
      </c>
      <c r="F956">
        <v>0.76</v>
      </c>
      <c r="G956">
        <v>4.0999999999999996</v>
      </c>
      <c r="H956">
        <f>ROUND(Table1_145[[#This Row],[rating]],0)</f>
        <v>4</v>
      </c>
      <c r="I956">
        <v>1092</v>
      </c>
      <c r="J956">
        <v>1200108</v>
      </c>
    </row>
    <row r="957" spans="1:10" x14ac:dyDescent="0.4">
      <c r="A957" t="s">
        <v>7995</v>
      </c>
      <c r="B957" t="s">
        <v>13615</v>
      </c>
      <c r="C957" t="s">
        <v>13081</v>
      </c>
      <c r="D957">
        <v>341</v>
      </c>
      <c r="E957" s="12">
        <v>450</v>
      </c>
      <c r="F957">
        <v>0.24</v>
      </c>
      <c r="G957">
        <v>4.3</v>
      </c>
      <c r="H957">
        <f>ROUND(Table1_145[[#This Row],[rating]],0)</f>
        <v>4</v>
      </c>
      <c r="I957">
        <v>2493</v>
      </c>
      <c r="J957">
        <v>1121850</v>
      </c>
    </row>
    <row r="958" spans="1:10" x14ac:dyDescent="0.4">
      <c r="A958" t="s">
        <v>8005</v>
      </c>
      <c r="B958" t="s">
        <v>13497</v>
      </c>
      <c r="C958" t="s">
        <v>13076</v>
      </c>
      <c r="D958">
        <v>2499</v>
      </c>
      <c r="E958" s="12">
        <v>3999</v>
      </c>
      <c r="F958">
        <v>0.38</v>
      </c>
      <c r="G958">
        <v>4.4000000000000004</v>
      </c>
      <c r="H958">
        <f>ROUND(Table1_145[[#This Row],[rating]],0)</f>
        <v>4</v>
      </c>
      <c r="I958">
        <v>12679</v>
      </c>
      <c r="J958">
        <v>50703321</v>
      </c>
    </row>
    <row r="959" spans="1:10" x14ac:dyDescent="0.4">
      <c r="A959" t="s">
        <v>672</v>
      </c>
      <c r="B959" t="s">
        <v>13209</v>
      </c>
      <c r="C959" t="s">
        <v>13076</v>
      </c>
      <c r="D959">
        <v>349</v>
      </c>
      <c r="E959" s="12">
        <v>599</v>
      </c>
      <c r="F959">
        <v>0.42</v>
      </c>
      <c r="G959">
        <v>4.0999999999999996</v>
      </c>
      <c r="H959">
        <f>ROUND(Table1_145[[#This Row],[rating]],0)</f>
        <v>4</v>
      </c>
      <c r="I959">
        <v>210</v>
      </c>
      <c r="J959">
        <v>125790</v>
      </c>
    </row>
    <row r="960" spans="1:10" x14ac:dyDescent="0.4">
      <c r="A960" t="s">
        <v>8016</v>
      </c>
      <c r="B960" t="s">
        <v>13616</v>
      </c>
      <c r="C960" t="s">
        <v>13076</v>
      </c>
      <c r="D960">
        <v>5899</v>
      </c>
      <c r="E960" s="12">
        <v>7005</v>
      </c>
      <c r="F960">
        <v>0.16</v>
      </c>
      <c r="G960">
        <v>3.6</v>
      </c>
      <c r="H960">
        <f>ROUND(Table1_145[[#This Row],[rating]],0)</f>
        <v>4</v>
      </c>
      <c r="I960">
        <v>4199</v>
      </c>
      <c r="J960">
        <v>29413995</v>
      </c>
    </row>
    <row r="961" spans="1:10" x14ac:dyDescent="0.4">
      <c r="A961" t="s">
        <v>4604</v>
      </c>
      <c r="B961" t="s">
        <v>13208</v>
      </c>
      <c r="C961" t="s">
        <v>13075</v>
      </c>
      <c r="D961">
        <v>699</v>
      </c>
      <c r="E961" s="12">
        <v>1199</v>
      </c>
      <c r="F961">
        <v>0.42</v>
      </c>
      <c r="G961">
        <v>4</v>
      </c>
      <c r="H961">
        <f>ROUND(Table1_145[[#This Row],[rating]],0)</f>
        <v>4</v>
      </c>
      <c r="I961">
        <v>14403</v>
      </c>
      <c r="J961">
        <v>17269197</v>
      </c>
    </row>
    <row r="962" spans="1:10" x14ac:dyDescent="0.4">
      <c r="A962" t="s">
        <v>8028</v>
      </c>
      <c r="B962" t="s">
        <v>13617</v>
      </c>
      <c r="C962" t="s">
        <v>13076</v>
      </c>
      <c r="D962">
        <v>1565</v>
      </c>
      <c r="E962" s="12">
        <v>2999</v>
      </c>
      <c r="F962">
        <v>0.48</v>
      </c>
      <c r="G962">
        <v>4</v>
      </c>
      <c r="H962">
        <f>ROUND(Table1_145[[#This Row],[rating]],0)</f>
        <v>4</v>
      </c>
      <c r="I962">
        <v>11113</v>
      </c>
      <c r="J962">
        <v>33327887</v>
      </c>
    </row>
    <row r="963" spans="1:10" x14ac:dyDescent="0.4">
      <c r="A963" t="s">
        <v>8038</v>
      </c>
      <c r="B963" t="s">
        <v>13618</v>
      </c>
      <c r="C963" t="s">
        <v>13075</v>
      </c>
      <c r="D963">
        <v>326</v>
      </c>
      <c r="E963" s="12">
        <v>799</v>
      </c>
      <c r="F963">
        <v>0.59</v>
      </c>
      <c r="G963">
        <v>4.4000000000000004</v>
      </c>
      <c r="H963">
        <f>ROUND(Table1_145[[#This Row],[rating]],0)</f>
        <v>4</v>
      </c>
      <c r="I963">
        <v>10773</v>
      </c>
      <c r="J963">
        <v>8607627</v>
      </c>
    </row>
    <row r="964" spans="1:10" x14ac:dyDescent="0.4">
      <c r="A964" t="s">
        <v>4571</v>
      </c>
      <c r="B964" t="s">
        <v>13165</v>
      </c>
      <c r="C964" t="s">
        <v>13075</v>
      </c>
      <c r="D964">
        <v>120</v>
      </c>
      <c r="E964" s="12">
        <v>999</v>
      </c>
      <c r="F964">
        <v>0.88</v>
      </c>
      <c r="G964">
        <v>3.9</v>
      </c>
      <c r="H964">
        <f>ROUND(Table1_145[[#This Row],[rating]],0)</f>
        <v>4</v>
      </c>
      <c r="I964">
        <v>6491</v>
      </c>
      <c r="J964">
        <v>6484509</v>
      </c>
    </row>
    <row r="965" spans="1:10" x14ac:dyDescent="0.4">
      <c r="A965" t="s">
        <v>8051</v>
      </c>
      <c r="B965" t="s">
        <v>13619</v>
      </c>
      <c r="C965" t="s">
        <v>13076</v>
      </c>
      <c r="D965">
        <v>657</v>
      </c>
      <c r="E965" s="12">
        <v>999</v>
      </c>
      <c r="F965">
        <v>0.34</v>
      </c>
      <c r="G965">
        <v>4.3</v>
      </c>
      <c r="H965">
        <f>ROUND(Table1_145[[#This Row],[rating]],0)</f>
        <v>4</v>
      </c>
      <c r="I965">
        <v>13944</v>
      </c>
      <c r="J965">
        <v>13930056</v>
      </c>
    </row>
    <row r="966" spans="1:10" x14ac:dyDescent="0.4">
      <c r="A966" t="s">
        <v>8061</v>
      </c>
      <c r="B966" t="s">
        <v>13498</v>
      </c>
      <c r="C966" t="s">
        <v>13076</v>
      </c>
      <c r="D966">
        <v>1995</v>
      </c>
      <c r="E966" s="12">
        <v>2895</v>
      </c>
      <c r="F966">
        <v>0.31</v>
      </c>
      <c r="G966">
        <v>4.5999999999999996</v>
      </c>
      <c r="H966">
        <f>ROUND(Table1_145[[#This Row],[rating]],0)</f>
        <v>5</v>
      </c>
      <c r="I966">
        <v>10760</v>
      </c>
      <c r="J966">
        <v>31150200</v>
      </c>
    </row>
    <row r="967" spans="1:10" x14ac:dyDescent="0.4">
      <c r="A967" t="s">
        <v>8071</v>
      </c>
      <c r="B967" t="s">
        <v>13620</v>
      </c>
      <c r="C967" t="s">
        <v>13075</v>
      </c>
      <c r="D967">
        <v>1500</v>
      </c>
      <c r="E967" s="12">
        <v>1500</v>
      </c>
      <c r="F967">
        <v>0</v>
      </c>
      <c r="G967">
        <v>4.4000000000000004</v>
      </c>
      <c r="H967">
        <f>ROUND(Table1_145[[#This Row],[rating]],0)</f>
        <v>4</v>
      </c>
      <c r="I967">
        <v>25996</v>
      </c>
      <c r="J967">
        <v>38994000</v>
      </c>
    </row>
    <row r="968" spans="1:10" x14ac:dyDescent="0.4">
      <c r="A968" t="s">
        <v>8081</v>
      </c>
      <c r="B968" t="s">
        <v>13548</v>
      </c>
      <c r="C968" t="s">
        <v>13076</v>
      </c>
      <c r="D968">
        <v>2640</v>
      </c>
      <c r="E968" s="12">
        <v>3195</v>
      </c>
      <c r="F968">
        <v>0.17</v>
      </c>
      <c r="G968">
        <v>4.5</v>
      </c>
      <c r="H968">
        <f>ROUND(Table1_145[[#This Row],[rating]],0)</f>
        <v>5</v>
      </c>
      <c r="I968">
        <v>16146</v>
      </c>
      <c r="J968">
        <v>51586470</v>
      </c>
    </row>
    <row r="969" spans="1:10" x14ac:dyDescent="0.4">
      <c r="A969" t="s">
        <v>8091</v>
      </c>
      <c r="B969" t="s">
        <v>13621</v>
      </c>
      <c r="C969" t="s">
        <v>13076</v>
      </c>
      <c r="D969">
        <v>5299</v>
      </c>
      <c r="E969" s="12">
        <v>6355</v>
      </c>
      <c r="F969">
        <v>0.17</v>
      </c>
      <c r="G969">
        <v>3.9</v>
      </c>
      <c r="H969">
        <f>ROUND(Table1_145[[#This Row],[rating]],0)</f>
        <v>4</v>
      </c>
      <c r="I969">
        <v>8280</v>
      </c>
      <c r="J969">
        <v>52619400</v>
      </c>
    </row>
    <row r="970" spans="1:10" x14ac:dyDescent="0.4">
      <c r="A970" t="s">
        <v>621</v>
      </c>
      <c r="B970" t="s">
        <v>13205</v>
      </c>
      <c r="C970" t="s">
        <v>13076</v>
      </c>
      <c r="D970">
        <v>263</v>
      </c>
      <c r="E970" s="12">
        <v>699</v>
      </c>
      <c r="F970">
        <v>0.62</v>
      </c>
      <c r="G970">
        <v>4.0999999999999996</v>
      </c>
      <c r="H970">
        <f>ROUND(Table1_145[[#This Row],[rating]],0)</f>
        <v>4</v>
      </c>
      <c r="I970">
        <v>450</v>
      </c>
      <c r="J970">
        <v>314550</v>
      </c>
    </row>
    <row r="971" spans="1:10" x14ac:dyDescent="0.4">
      <c r="A971" t="s">
        <v>8102</v>
      </c>
      <c r="B971" t="s">
        <v>13609</v>
      </c>
      <c r="C971" t="s">
        <v>13076</v>
      </c>
      <c r="D971">
        <v>1990</v>
      </c>
      <c r="E971" s="12">
        <v>2999</v>
      </c>
      <c r="F971">
        <v>0.34</v>
      </c>
      <c r="G971">
        <v>4.3</v>
      </c>
      <c r="H971">
        <f>ROUND(Table1_145[[#This Row],[rating]],0)</f>
        <v>4</v>
      </c>
      <c r="I971">
        <v>14237</v>
      </c>
      <c r="J971">
        <v>42696763</v>
      </c>
    </row>
    <row r="972" spans="1:10" x14ac:dyDescent="0.4">
      <c r="A972" t="s">
        <v>8111</v>
      </c>
      <c r="B972" t="s">
        <v>13622</v>
      </c>
      <c r="C972" t="s">
        <v>13075</v>
      </c>
      <c r="D972">
        <v>1289</v>
      </c>
      <c r="E972" s="12">
        <v>1499</v>
      </c>
      <c r="F972">
        <v>0.14000000000000001</v>
      </c>
      <c r="G972">
        <v>4.5</v>
      </c>
      <c r="H972">
        <f>ROUND(Table1_145[[#This Row],[rating]],0)</f>
        <v>5</v>
      </c>
      <c r="I972">
        <v>20668</v>
      </c>
      <c r="J972">
        <v>30981332</v>
      </c>
    </row>
    <row r="973" spans="1:10" x14ac:dyDescent="0.4">
      <c r="A973" t="s">
        <v>8122</v>
      </c>
      <c r="B973" t="s">
        <v>13623</v>
      </c>
      <c r="C973" t="s">
        <v>13081</v>
      </c>
      <c r="D973">
        <v>165</v>
      </c>
      <c r="E973" s="12">
        <v>165</v>
      </c>
      <c r="F973">
        <v>0</v>
      </c>
      <c r="G973">
        <v>4.5</v>
      </c>
      <c r="H973">
        <f>ROUND(Table1_145[[#This Row],[rating]],0)</f>
        <v>5</v>
      </c>
      <c r="I973">
        <v>1674</v>
      </c>
      <c r="J973">
        <v>276210</v>
      </c>
    </row>
    <row r="974" spans="1:10" x14ac:dyDescent="0.4">
      <c r="A974" t="s">
        <v>8132</v>
      </c>
      <c r="B974" t="s">
        <v>13624</v>
      </c>
      <c r="C974" t="s">
        <v>13076</v>
      </c>
      <c r="D974">
        <v>1699</v>
      </c>
      <c r="E974" s="12">
        <v>3499</v>
      </c>
      <c r="F974">
        <v>0.51</v>
      </c>
      <c r="G974">
        <v>3.6</v>
      </c>
      <c r="H974">
        <f>ROUND(Table1_145[[#This Row],[rating]],0)</f>
        <v>4</v>
      </c>
      <c r="I974">
        <v>7689</v>
      </c>
      <c r="J974">
        <v>26903811</v>
      </c>
    </row>
    <row r="975" spans="1:10" x14ac:dyDescent="0.4">
      <c r="A975" t="s">
        <v>8142</v>
      </c>
      <c r="B975" t="s">
        <v>13625</v>
      </c>
      <c r="C975" t="s">
        <v>13075</v>
      </c>
      <c r="D975">
        <v>2299</v>
      </c>
      <c r="E975" s="12">
        <v>7500</v>
      </c>
      <c r="F975">
        <v>0.69</v>
      </c>
      <c r="G975">
        <v>4.0999999999999996</v>
      </c>
      <c r="H975">
        <f>ROUND(Table1_145[[#This Row],[rating]],0)</f>
        <v>4</v>
      </c>
      <c r="I975">
        <v>5554</v>
      </c>
      <c r="J975">
        <v>41655000</v>
      </c>
    </row>
    <row r="976" spans="1:10" x14ac:dyDescent="0.4">
      <c r="A976" t="s">
        <v>652</v>
      </c>
      <c r="B976" t="s">
        <v>13207</v>
      </c>
      <c r="C976" t="s">
        <v>13076</v>
      </c>
      <c r="D976">
        <v>219</v>
      </c>
      <c r="E976" s="12">
        <v>700</v>
      </c>
      <c r="F976">
        <v>0.69</v>
      </c>
      <c r="G976">
        <v>4.3</v>
      </c>
      <c r="H976">
        <f>ROUND(Table1_145[[#This Row],[rating]],0)</f>
        <v>4</v>
      </c>
      <c r="I976">
        <v>20053</v>
      </c>
      <c r="J976">
        <v>14037100</v>
      </c>
    </row>
    <row r="977" spans="1:10" x14ac:dyDescent="0.4">
      <c r="A977" t="s">
        <v>8153</v>
      </c>
      <c r="B977" t="s">
        <v>13487</v>
      </c>
      <c r="C977" t="s">
        <v>13076</v>
      </c>
      <c r="D977">
        <v>39</v>
      </c>
      <c r="E977" s="12">
        <v>39</v>
      </c>
      <c r="F977">
        <v>0</v>
      </c>
      <c r="G977">
        <v>3.8</v>
      </c>
      <c r="H977">
        <f>ROUND(Table1_145[[#This Row],[rating]],0)</f>
        <v>4</v>
      </c>
      <c r="I977">
        <v>3344</v>
      </c>
      <c r="J977">
        <v>130416</v>
      </c>
    </row>
    <row r="978" spans="1:10" x14ac:dyDescent="0.4">
      <c r="A978" t="s">
        <v>8163</v>
      </c>
      <c r="B978" t="s">
        <v>13626</v>
      </c>
      <c r="C978" t="s">
        <v>13076</v>
      </c>
      <c r="D978">
        <v>26999</v>
      </c>
      <c r="E978" s="12">
        <v>37999</v>
      </c>
      <c r="F978">
        <v>0.28999999999999998</v>
      </c>
      <c r="G978">
        <v>4.5999999999999996</v>
      </c>
      <c r="H978">
        <f>ROUND(Table1_145[[#This Row],[rating]],0)</f>
        <v>5</v>
      </c>
      <c r="I978">
        <v>2886</v>
      </c>
      <c r="J978">
        <v>109665114</v>
      </c>
    </row>
    <row r="979" spans="1:10" x14ac:dyDescent="0.4">
      <c r="A979" t="s">
        <v>8174</v>
      </c>
      <c r="B979" t="s">
        <v>13627</v>
      </c>
      <c r="C979" t="s">
        <v>13075</v>
      </c>
      <c r="D979">
        <v>1490</v>
      </c>
      <c r="E979" s="12">
        <v>1990</v>
      </c>
      <c r="F979">
        <v>0.25</v>
      </c>
      <c r="G979">
        <v>4.0999999999999996</v>
      </c>
      <c r="H979">
        <f>ROUND(Table1_145[[#This Row],[rating]],0)</f>
        <v>4</v>
      </c>
      <c r="I979">
        <v>98250</v>
      </c>
      <c r="J979">
        <v>195517500</v>
      </c>
    </row>
    <row r="980" spans="1:10" x14ac:dyDescent="0.4">
      <c r="A980" t="s">
        <v>8184</v>
      </c>
      <c r="B980" t="s">
        <v>13628</v>
      </c>
      <c r="C980" t="s">
        <v>13076</v>
      </c>
      <c r="D980">
        <v>398</v>
      </c>
      <c r="E980" s="12">
        <v>1949</v>
      </c>
      <c r="F980">
        <v>0.8</v>
      </c>
      <c r="G980">
        <v>4</v>
      </c>
      <c r="H980">
        <f>ROUND(Table1_145[[#This Row],[rating]],0)</f>
        <v>4</v>
      </c>
      <c r="I980">
        <v>75</v>
      </c>
      <c r="J980">
        <v>146175</v>
      </c>
    </row>
    <row r="981" spans="1:10" x14ac:dyDescent="0.4">
      <c r="A981" t="s">
        <v>662</v>
      </c>
      <c r="B981" t="s">
        <v>13208</v>
      </c>
      <c r="C981" t="s">
        <v>13076</v>
      </c>
      <c r="D981">
        <v>349</v>
      </c>
      <c r="E981" s="12">
        <v>899</v>
      </c>
      <c r="F981">
        <v>0.61</v>
      </c>
      <c r="G981">
        <v>4.5</v>
      </c>
      <c r="H981">
        <f>ROUND(Table1_145[[#This Row],[rating]],0)</f>
        <v>5</v>
      </c>
      <c r="I981">
        <v>149</v>
      </c>
      <c r="J981">
        <v>133951</v>
      </c>
    </row>
    <row r="982" spans="1:10" x14ac:dyDescent="0.4">
      <c r="A982" t="s">
        <v>8197</v>
      </c>
      <c r="B982" t="s">
        <v>13629</v>
      </c>
      <c r="C982" t="s">
        <v>13076</v>
      </c>
      <c r="D982">
        <v>770</v>
      </c>
      <c r="E982" s="12">
        <v>1547</v>
      </c>
      <c r="F982">
        <v>0.5</v>
      </c>
      <c r="G982">
        <v>4.3</v>
      </c>
      <c r="H982">
        <f>ROUND(Table1_145[[#This Row],[rating]],0)</f>
        <v>4</v>
      </c>
      <c r="I982">
        <v>2585</v>
      </c>
      <c r="J982">
        <v>3998995</v>
      </c>
    </row>
    <row r="983" spans="1:10" x14ac:dyDescent="0.4">
      <c r="A983" t="s">
        <v>8207</v>
      </c>
      <c r="B983" t="s">
        <v>13390</v>
      </c>
      <c r="C983" t="s">
        <v>13075</v>
      </c>
      <c r="D983">
        <v>279</v>
      </c>
      <c r="E983" s="12">
        <v>1299</v>
      </c>
      <c r="F983">
        <v>0.79</v>
      </c>
      <c r="G983">
        <v>4</v>
      </c>
      <c r="H983">
        <f>ROUND(Table1_145[[#This Row],[rating]],0)</f>
        <v>4</v>
      </c>
      <c r="I983">
        <v>5072</v>
      </c>
      <c r="J983">
        <v>6588528</v>
      </c>
    </row>
    <row r="984" spans="1:10" x14ac:dyDescent="0.4">
      <c r="A984" t="s">
        <v>8217</v>
      </c>
      <c r="B984" t="s">
        <v>13630</v>
      </c>
      <c r="C984" t="s">
        <v>13082</v>
      </c>
      <c r="D984">
        <v>249</v>
      </c>
      <c r="E984" s="12">
        <v>599</v>
      </c>
      <c r="F984">
        <v>0.57999999999999996</v>
      </c>
      <c r="G984">
        <v>4.5</v>
      </c>
      <c r="H984">
        <f>ROUND(Table1_145[[#This Row],[rating]],0)</f>
        <v>5</v>
      </c>
      <c r="I984">
        <v>5985</v>
      </c>
      <c r="J984">
        <v>3585015</v>
      </c>
    </row>
    <row r="985" spans="1:10" x14ac:dyDescent="0.4">
      <c r="A985" t="s">
        <v>687</v>
      </c>
      <c r="B985" t="s">
        <v>13210</v>
      </c>
      <c r="C985" t="s">
        <v>13076</v>
      </c>
      <c r="D985">
        <v>115</v>
      </c>
      <c r="E985" s="12">
        <v>499</v>
      </c>
      <c r="F985">
        <v>0.77</v>
      </c>
      <c r="G985">
        <v>4</v>
      </c>
      <c r="H985">
        <f>ROUND(Table1_145[[#This Row],[rating]],0)</f>
        <v>4</v>
      </c>
      <c r="I985">
        <v>7732</v>
      </c>
      <c r="J985">
        <v>3858268</v>
      </c>
    </row>
    <row r="986" spans="1:10" x14ac:dyDescent="0.4">
      <c r="A986" t="s">
        <v>8229</v>
      </c>
      <c r="B986" t="s">
        <v>13631</v>
      </c>
      <c r="C986" t="s">
        <v>13078</v>
      </c>
      <c r="D986">
        <v>230</v>
      </c>
      <c r="E986" s="12">
        <v>230</v>
      </c>
      <c r="F986">
        <v>0</v>
      </c>
      <c r="G986">
        <v>4.5</v>
      </c>
      <c r="H986">
        <f>ROUND(Table1_145[[#This Row],[rating]],0)</f>
        <v>5</v>
      </c>
      <c r="I986">
        <v>9427</v>
      </c>
      <c r="J986">
        <v>2168210</v>
      </c>
    </row>
    <row r="987" spans="1:10" x14ac:dyDescent="0.4">
      <c r="A987" t="s">
        <v>697</v>
      </c>
      <c r="B987" t="s">
        <v>13166</v>
      </c>
      <c r="C987" t="s">
        <v>13076</v>
      </c>
      <c r="D987">
        <v>399</v>
      </c>
      <c r="E987" s="12">
        <v>999</v>
      </c>
      <c r="F987">
        <v>0.6</v>
      </c>
      <c r="G987">
        <v>4.0999999999999996</v>
      </c>
      <c r="H987">
        <f>ROUND(Table1_145[[#This Row],[rating]],0)</f>
        <v>4</v>
      </c>
      <c r="I987">
        <v>1780</v>
      </c>
      <c r="J987">
        <v>1778220</v>
      </c>
    </row>
    <row r="988" spans="1:10" x14ac:dyDescent="0.4">
      <c r="A988" t="s">
        <v>8241</v>
      </c>
      <c r="B988" t="s">
        <v>13436</v>
      </c>
      <c r="C988" t="s">
        <v>13076</v>
      </c>
      <c r="D988">
        <v>599</v>
      </c>
      <c r="E988" s="12">
        <v>700</v>
      </c>
      <c r="F988">
        <v>0.14000000000000001</v>
      </c>
      <c r="G988">
        <v>4.3</v>
      </c>
      <c r="H988">
        <f>ROUND(Table1_145[[#This Row],[rating]],0)</f>
        <v>4</v>
      </c>
      <c r="I988">
        <v>2301</v>
      </c>
      <c r="J988">
        <v>1610700</v>
      </c>
    </row>
    <row r="989" spans="1:10" x14ac:dyDescent="0.4">
      <c r="A989" t="s">
        <v>8251</v>
      </c>
      <c r="B989" t="s">
        <v>13632</v>
      </c>
      <c r="C989" t="s">
        <v>13076</v>
      </c>
      <c r="D989">
        <v>598</v>
      </c>
      <c r="E989" s="12">
        <v>1150</v>
      </c>
      <c r="F989">
        <v>0.48</v>
      </c>
      <c r="G989">
        <v>4.0999999999999996</v>
      </c>
      <c r="H989">
        <f>ROUND(Table1_145[[#This Row],[rating]],0)</f>
        <v>4</v>
      </c>
      <c r="I989">
        <v>2535</v>
      </c>
      <c r="J989">
        <v>2915250</v>
      </c>
    </row>
    <row r="990" spans="1:10" x14ac:dyDescent="0.4">
      <c r="A990" t="s">
        <v>8262</v>
      </c>
      <c r="B990" t="s">
        <v>13633</v>
      </c>
      <c r="C990" t="s">
        <v>13076</v>
      </c>
      <c r="D990">
        <v>399</v>
      </c>
      <c r="E990" s="12">
        <v>1499</v>
      </c>
      <c r="F990">
        <v>0.73</v>
      </c>
      <c r="G990">
        <v>4</v>
      </c>
      <c r="H990">
        <f>ROUND(Table1_145[[#This Row],[rating]],0)</f>
        <v>4</v>
      </c>
      <c r="I990">
        <v>691</v>
      </c>
      <c r="J990">
        <v>1035809</v>
      </c>
    </row>
    <row r="991" spans="1:10" x14ac:dyDescent="0.4">
      <c r="A991" t="s">
        <v>8272</v>
      </c>
      <c r="B991" t="s">
        <v>13634</v>
      </c>
      <c r="C991" t="s">
        <v>13076</v>
      </c>
      <c r="D991">
        <v>499</v>
      </c>
      <c r="E991" s="12">
        <v>1299</v>
      </c>
      <c r="F991">
        <v>0.62</v>
      </c>
      <c r="G991">
        <v>4.0999999999999996</v>
      </c>
      <c r="H991">
        <f>ROUND(Table1_145[[#This Row],[rating]],0)</f>
        <v>4</v>
      </c>
      <c r="I991">
        <v>2740</v>
      </c>
      <c r="J991">
        <v>3559260</v>
      </c>
    </row>
    <row r="992" spans="1:10" x14ac:dyDescent="0.4">
      <c r="A992" t="s">
        <v>707</v>
      </c>
      <c r="B992" t="s">
        <v>13198</v>
      </c>
      <c r="C992" t="s">
        <v>13076</v>
      </c>
      <c r="D992">
        <v>199</v>
      </c>
      <c r="E992" s="12">
        <v>499</v>
      </c>
      <c r="F992">
        <v>0.6</v>
      </c>
      <c r="G992">
        <v>4.0999999999999996</v>
      </c>
      <c r="H992">
        <f>ROUND(Table1_145[[#This Row],[rating]],0)</f>
        <v>4</v>
      </c>
      <c r="I992">
        <v>602</v>
      </c>
      <c r="J992">
        <v>300398</v>
      </c>
    </row>
    <row r="993" spans="1:10" x14ac:dyDescent="0.4">
      <c r="A993" t="s">
        <v>8284</v>
      </c>
      <c r="B993" t="s">
        <v>13531</v>
      </c>
      <c r="C993" t="s">
        <v>13076</v>
      </c>
      <c r="D993">
        <v>579</v>
      </c>
      <c r="E993" s="12">
        <v>1090</v>
      </c>
      <c r="F993">
        <v>0.47</v>
      </c>
      <c r="G993">
        <v>4.4000000000000004</v>
      </c>
      <c r="H993">
        <f>ROUND(Table1_145[[#This Row],[rating]],0)</f>
        <v>4</v>
      </c>
      <c r="I993">
        <v>3482</v>
      </c>
      <c r="J993">
        <v>3795380</v>
      </c>
    </row>
    <row r="994" spans="1:10" x14ac:dyDescent="0.4">
      <c r="A994" t="s">
        <v>717</v>
      </c>
      <c r="B994" t="s">
        <v>13164</v>
      </c>
      <c r="C994" t="s">
        <v>13076</v>
      </c>
      <c r="D994">
        <v>179</v>
      </c>
      <c r="E994" s="12">
        <v>399</v>
      </c>
      <c r="F994">
        <v>0.55000000000000004</v>
      </c>
      <c r="G994">
        <v>4</v>
      </c>
      <c r="H994">
        <f>ROUND(Table1_145[[#This Row],[rating]],0)</f>
        <v>4</v>
      </c>
      <c r="I994">
        <v>1423</v>
      </c>
      <c r="J994">
        <v>567777</v>
      </c>
    </row>
    <row r="995" spans="1:10" x14ac:dyDescent="0.4">
      <c r="A995" t="s">
        <v>8296</v>
      </c>
      <c r="B995" t="s">
        <v>13635</v>
      </c>
      <c r="C995" t="s">
        <v>13081</v>
      </c>
      <c r="D995">
        <v>90</v>
      </c>
      <c r="E995" s="12">
        <v>100</v>
      </c>
      <c r="F995">
        <v>0.1</v>
      </c>
      <c r="G995">
        <v>4.0999999999999996</v>
      </c>
      <c r="H995">
        <f>ROUND(Table1_145[[#This Row],[rating]],0)</f>
        <v>4</v>
      </c>
      <c r="I995">
        <v>6199</v>
      </c>
      <c r="J995">
        <v>619900</v>
      </c>
    </row>
    <row r="996" spans="1:10" x14ac:dyDescent="0.4">
      <c r="A996" t="s">
        <v>8307</v>
      </c>
      <c r="B996" t="s">
        <v>13636</v>
      </c>
      <c r="C996" t="s">
        <v>13076</v>
      </c>
      <c r="D996">
        <v>899</v>
      </c>
      <c r="E996" s="12">
        <v>1999</v>
      </c>
      <c r="F996">
        <v>0.55000000000000004</v>
      </c>
      <c r="G996">
        <v>4.4000000000000004</v>
      </c>
      <c r="H996">
        <f>ROUND(Table1_145[[#This Row],[rating]],0)</f>
        <v>4</v>
      </c>
      <c r="I996">
        <v>1667</v>
      </c>
      <c r="J996">
        <v>3332333</v>
      </c>
    </row>
    <row r="997" spans="1:10" x14ac:dyDescent="0.4">
      <c r="A997" t="s">
        <v>8317</v>
      </c>
      <c r="B997" t="s">
        <v>13637</v>
      </c>
      <c r="C997" t="s">
        <v>13076</v>
      </c>
      <c r="D997">
        <v>1149</v>
      </c>
      <c r="E997" s="12">
        <v>1800</v>
      </c>
      <c r="F997">
        <v>0.36</v>
      </c>
      <c r="G997">
        <v>4.3</v>
      </c>
      <c r="H997">
        <f>ROUND(Table1_145[[#This Row],[rating]],0)</f>
        <v>4</v>
      </c>
      <c r="I997">
        <v>4723</v>
      </c>
      <c r="J997">
        <v>8501400</v>
      </c>
    </row>
    <row r="998" spans="1:10" x14ac:dyDescent="0.4">
      <c r="A998" t="s">
        <v>8327</v>
      </c>
      <c r="B998" t="s">
        <v>13524</v>
      </c>
      <c r="C998" t="s">
        <v>13076</v>
      </c>
      <c r="D998">
        <v>249</v>
      </c>
      <c r="E998" s="12">
        <v>499</v>
      </c>
      <c r="F998">
        <v>0.5</v>
      </c>
      <c r="G998">
        <v>4.2</v>
      </c>
      <c r="H998">
        <f>ROUND(Table1_145[[#This Row],[rating]],0)</f>
        <v>4</v>
      </c>
      <c r="I998">
        <v>22860</v>
      </c>
      <c r="J998">
        <v>11407140</v>
      </c>
    </row>
    <row r="999" spans="1:10" x14ac:dyDescent="0.4">
      <c r="A999" t="s">
        <v>8337</v>
      </c>
      <c r="B999" t="s">
        <v>13638</v>
      </c>
      <c r="C999" t="s">
        <v>13076</v>
      </c>
      <c r="D999">
        <v>39</v>
      </c>
      <c r="E999" s="12">
        <v>39</v>
      </c>
      <c r="F999">
        <v>0</v>
      </c>
      <c r="G999">
        <v>3.6</v>
      </c>
      <c r="H999">
        <f>ROUND(Table1_145[[#This Row],[rating]],0)</f>
        <v>4</v>
      </c>
      <c r="I999">
        <v>13572</v>
      </c>
      <c r="J999">
        <v>529308</v>
      </c>
    </row>
    <row r="1000" spans="1:10" x14ac:dyDescent="0.4">
      <c r="A1000" t="s">
        <v>8346</v>
      </c>
      <c r="B1000" t="s">
        <v>13639</v>
      </c>
      <c r="C1000" t="s">
        <v>13076</v>
      </c>
      <c r="D1000">
        <v>1599</v>
      </c>
      <c r="E1000" s="12">
        <v>3599</v>
      </c>
      <c r="F1000">
        <v>0.56000000000000005</v>
      </c>
      <c r="G1000">
        <v>4.2</v>
      </c>
      <c r="H1000">
        <f>ROUND(Table1_145[[#This Row],[rating]],0)</f>
        <v>4</v>
      </c>
      <c r="I1000">
        <v>16182</v>
      </c>
      <c r="J1000">
        <v>58239018</v>
      </c>
    </row>
    <row r="1001" spans="1:10" x14ac:dyDescent="0.4">
      <c r="A1001" t="s">
        <v>8356</v>
      </c>
      <c r="B1001" t="s">
        <v>13539</v>
      </c>
      <c r="C1001" t="s">
        <v>13075</v>
      </c>
      <c r="D1001">
        <v>1199</v>
      </c>
      <c r="E1001" s="12">
        <v>3990</v>
      </c>
      <c r="F1001">
        <v>0.7</v>
      </c>
      <c r="G1001">
        <v>4.2</v>
      </c>
      <c r="H1001">
        <f>ROUND(Table1_145[[#This Row],[rating]],0)</f>
        <v>4</v>
      </c>
      <c r="I1001">
        <v>2908</v>
      </c>
      <c r="J1001">
        <v>11602920</v>
      </c>
    </row>
    <row r="1002" spans="1:10" x14ac:dyDescent="0.4">
      <c r="A1002" t="s">
        <v>736</v>
      </c>
      <c r="B1002" t="s">
        <v>13212</v>
      </c>
      <c r="C1002" t="s">
        <v>13076</v>
      </c>
      <c r="D1002">
        <v>209</v>
      </c>
      <c r="E1002" s="12">
        <v>499</v>
      </c>
      <c r="F1002">
        <v>0.57999999999999996</v>
      </c>
      <c r="G1002">
        <v>3.9</v>
      </c>
      <c r="H1002">
        <f>ROUND(Table1_145[[#This Row],[rating]],0)</f>
        <v>4</v>
      </c>
      <c r="I1002">
        <v>536</v>
      </c>
      <c r="J1002">
        <v>267464</v>
      </c>
    </row>
    <row r="1003" spans="1:10" x14ac:dyDescent="0.4">
      <c r="A1003" t="s">
        <v>8367</v>
      </c>
      <c r="B1003" t="s">
        <v>13640</v>
      </c>
      <c r="C1003" t="s">
        <v>13076</v>
      </c>
      <c r="D1003">
        <v>1099</v>
      </c>
      <c r="E1003" s="12">
        <v>1499</v>
      </c>
      <c r="F1003">
        <v>0.27</v>
      </c>
      <c r="G1003">
        <v>4.2</v>
      </c>
      <c r="H1003">
        <f>ROUND(Table1_145[[#This Row],[rating]],0)</f>
        <v>4</v>
      </c>
      <c r="I1003">
        <v>2375</v>
      </c>
      <c r="J1003">
        <v>3560125</v>
      </c>
    </row>
    <row r="1004" spans="1:10" x14ac:dyDescent="0.4">
      <c r="A1004" t="s">
        <v>8377</v>
      </c>
      <c r="B1004" t="s">
        <v>13641</v>
      </c>
      <c r="C1004" t="s">
        <v>13081</v>
      </c>
      <c r="D1004">
        <v>120</v>
      </c>
      <c r="E1004" s="12">
        <v>120</v>
      </c>
      <c r="F1004">
        <v>0</v>
      </c>
      <c r="G1004">
        <v>4.5</v>
      </c>
      <c r="H1004">
        <f>ROUND(Table1_145[[#This Row],[rating]],0)</f>
        <v>5</v>
      </c>
      <c r="I1004">
        <v>4951</v>
      </c>
      <c r="J1004">
        <v>594120</v>
      </c>
    </row>
    <row r="1005" spans="1:10" x14ac:dyDescent="0.4">
      <c r="A1005" t="s">
        <v>8387</v>
      </c>
      <c r="B1005" t="s">
        <v>13637</v>
      </c>
      <c r="C1005" t="s">
        <v>13076</v>
      </c>
      <c r="D1005">
        <v>1519</v>
      </c>
      <c r="E1005" s="12">
        <v>3499</v>
      </c>
      <c r="F1005">
        <v>0.56999999999999995</v>
      </c>
      <c r="G1005">
        <v>4.3</v>
      </c>
      <c r="H1005">
        <f>ROUND(Table1_145[[#This Row],[rating]],0)</f>
        <v>4</v>
      </c>
      <c r="I1005">
        <v>408</v>
      </c>
      <c r="J1005">
        <v>1427592</v>
      </c>
    </row>
    <row r="1006" spans="1:10" x14ac:dyDescent="0.4">
      <c r="A1006" t="s">
        <v>8397</v>
      </c>
      <c r="B1006" t="s">
        <v>13642</v>
      </c>
      <c r="C1006" t="s">
        <v>13081</v>
      </c>
      <c r="D1006">
        <v>420</v>
      </c>
      <c r="E1006" s="12">
        <v>420</v>
      </c>
      <c r="F1006">
        <v>0</v>
      </c>
      <c r="G1006">
        <v>4.2</v>
      </c>
      <c r="H1006">
        <f>ROUND(Table1_145[[#This Row],[rating]],0)</f>
        <v>4</v>
      </c>
      <c r="I1006">
        <v>1926</v>
      </c>
      <c r="J1006">
        <v>808920</v>
      </c>
    </row>
    <row r="1007" spans="1:10" x14ac:dyDescent="0.4">
      <c r="A1007" t="s">
        <v>8407</v>
      </c>
      <c r="B1007" t="s">
        <v>13643</v>
      </c>
      <c r="C1007" t="s">
        <v>13081</v>
      </c>
      <c r="D1007">
        <v>225</v>
      </c>
      <c r="E1007" s="12">
        <v>225</v>
      </c>
      <c r="F1007">
        <v>0</v>
      </c>
      <c r="G1007">
        <v>4.0999999999999996</v>
      </c>
      <c r="H1007">
        <f>ROUND(Table1_145[[#This Row],[rating]],0)</f>
        <v>4</v>
      </c>
      <c r="I1007">
        <v>4798</v>
      </c>
      <c r="J1007">
        <v>1079550</v>
      </c>
    </row>
    <row r="1008" spans="1:10" x14ac:dyDescent="0.4">
      <c r="A1008" t="s">
        <v>8418</v>
      </c>
      <c r="B1008" t="s">
        <v>13644</v>
      </c>
      <c r="C1008" t="s">
        <v>13076</v>
      </c>
      <c r="D1008">
        <v>199</v>
      </c>
      <c r="E1008" s="12">
        <v>799</v>
      </c>
      <c r="F1008">
        <v>0.75</v>
      </c>
      <c r="G1008">
        <v>4.0999999999999996</v>
      </c>
      <c r="H1008">
        <f>ROUND(Table1_145[[#This Row],[rating]],0)</f>
        <v>4</v>
      </c>
      <c r="I1008">
        <v>7333</v>
      </c>
      <c r="J1008">
        <v>5859067</v>
      </c>
    </row>
    <row r="1009" spans="1:10" x14ac:dyDescent="0.4">
      <c r="A1009" t="s">
        <v>4701</v>
      </c>
      <c r="B1009" t="s">
        <v>13423</v>
      </c>
      <c r="C1009" t="s">
        <v>13075</v>
      </c>
      <c r="D1009">
        <v>1799</v>
      </c>
      <c r="E1009" s="12">
        <v>3999</v>
      </c>
      <c r="F1009">
        <v>0.55000000000000004</v>
      </c>
      <c r="G1009">
        <v>4.5999999999999996</v>
      </c>
      <c r="H1009">
        <f>ROUND(Table1_145[[#This Row],[rating]],0)</f>
        <v>5</v>
      </c>
      <c r="I1009">
        <v>245</v>
      </c>
      <c r="J1009">
        <v>979755</v>
      </c>
    </row>
    <row r="1010" spans="1:10" x14ac:dyDescent="0.4">
      <c r="A1010" t="s">
        <v>8431</v>
      </c>
      <c r="B1010" t="s">
        <v>13645</v>
      </c>
      <c r="C1010" t="s">
        <v>13076</v>
      </c>
      <c r="D1010">
        <v>8349</v>
      </c>
      <c r="E1010" s="12">
        <v>9625</v>
      </c>
      <c r="F1010">
        <v>0.13</v>
      </c>
      <c r="G1010">
        <v>3.8</v>
      </c>
      <c r="H1010">
        <f>ROUND(Table1_145[[#This Row],[rating]],0)</f>
        <v>4</v>
      </c>
      <c r="I1010">
        <v>3652</v>
      </c>
      <c r="J1010">
        <v>35150500</v>
      </c>
    </row>
    <row r="1011" spans="1:10" x14ac:dyDescent="0.4">
      <c r="A1011" t="s">
        <v>8441</v>
      </c>
      <c r="B1011" t="s">
        <v>13543</v>
      </c>
      <c r="C1011" t="s">
        <v>13076</v>
      </c>
      <c r="D1011">
        <v>3307</v>
      </c>
      <c r="E1011" s="12">
        <v>6100</v>
      </c>
      <c r="F1011">
        <v>0.46</v>
      </c>
      <c r="G1011">
        <v>4.3</v>
      </c>
      <c r="H1011">
        <f>ROUND(Table1_145[[#This Row],[rating]],0)</f>
        <v>4</v>
      </c>
      <c r="I1011">
        <v>2515</v>
      </c>
      <c r="J1011">
        <v>15341500</v>
      </c>
    </row>
    <row r="1012" spans="1:10" x14ac:dyDescent="0.4">
      <c r="A1012" t="s">
        <v>788</v>
      </c>
      <c r="B1012" t="s">
        <v>13216</v>
      </c>
      <c r="C1012" t="s">
        <v>13076</v>
      </c>
      <c r="D1012">
        <v>325</v>
      </c>
      <c r="E1012" s="12">
        <v>1299</v>
      </c>
      <c r="F1012">
        <v>0.75</v>
      </c>
      <c r="G1012">
        <v>4.2</v>
      </c>
      <c r="H1012">
        <f>ROUND(Table1_145[[#This Row],[rating]],0)</f>
        <v>4</v>
      </c>
      <c r="I1012">
        <v>10576</v>
      </c>
      <c r="J1012">
        <v>13738224</v>
      </c>
    </row>
    <row r="1013" spans="1:10" x14ac:dyDescent="0.4">
      <c r="A1013" t="s">
        <v>8453</v>
      </c>
      <c r="B1013" t="s">
        <v>13646</v>
      </c>
      <c r="C1013" t="s">
        <v>13076</v>
      </c>
      <c r="D1013">
        <v>449</v>
      </c>
      <c r="E1013" s="12">
        <v>1300</v>
      </c>
      <c r="F1013">
        <v>0.65</v>
      </c>
      <c r="G1013">
        <v>4.2</v>
      </c>
      <c r="H1013">
        <f>ROUND(Table1_145[[#This Row],[rating]],0)</f>
        <v>4</v>
      </c>
      <c r="I1013">
        <v>4959</v>
      </c>
      <c r="J1013">
        <v>6446700</v>
      </c>
    </row>
    <row r="1014" spans="1:10" x14ac:dyDescent="0.4">
      <c r="A1014" t="s">
        <v>8463</v>
      </c>
      <c r="B1014" t="s">
        <v>13442</v>
      </c>
      <c r="C1014" t="s">
        <v>13075</v>
      </c>
      <c r="D1014">
        <v>380</v>
      </c>
      <c r="E1014" s="12">
        <v>400</v>
      </c>
      <c r="F1014">
        <v>0.05</v>
      </c>
      <c r="G1014">
        <v>4.4000000000000004</v>
      </c>
      <c r="H1014">
        <f>ROUND(Table1_145[[#This Row],[rating]],0)</f>
        <v>4</v>
      </c>
      <c r="I1014">
        <v>2111</v>
      </c>
      <c r="J1014">
        <v>844400</v>
      </c>
    </row>
    <row r="1015" spans="1:10" x14ac:dyDescent="0.4">
      <c r="A1015" t="s">
        <v>8473</v>
      </c>
      <c r="B1015" t="s">
        <v>13647</v>
      </c>
      <c r="C1015" t="s">
        <v>13076</v>
      </c>
      <c r="D1015">
        <v>499</v>
      </c>
      <c r="E1015" s="12">
        <v>1399</v>
      </c>
      <c r="F1015">
        <v>0.64</v>
      </c>
      <c r="G1015">
        <v>3.9</v>
      </c>
      <c r="H1015">
        <f>ROUND(Table1_145[[#This Row],[rating]],0)</f>
        <v>4</v>
      </c>
      <c r="I1015">
        <v>1462</v>
      </c>
      <c r="J1015">
        <v>2045338</v>
      </c>
    </row>
    <row r="1016" spans="1:10" x14ac:dyDescent="0.4">
      <c r="A1016" t="s">
        <v>8483</v>
      </c>
      <c r="B1016" t="s">
        <v>13648</v>
      </c>
      <c r="C1016" t="s">
        <v>13076</v>
      </c>
      <c r="D1016">
        <v>37247</v>
      </c>
      <c r="E1016" s="12">
        <v>59890</v>
      </c>
      <c r="F1016">
        <v>0.38</v>
      </c>
      <c r="G1016">
        <v>4</v>
      </c>
      <c r="H1016">
        <f>ROUND(Table1_145[[#This Row],[rating]],0)</f>
        <v>4</v>
      </c>
      <c r="I1016">
        <v>323</v>
      </c>
      <c r="J1016">
        <v>19344470</v>
      </c>
    </row>
    <row r="1017" spans="1:10" x14ac:dyDescent="0.4">
      <c r="A1017" t="s">
        <v>8494</v>
      </c>
      <c r="B1017" t="s">
        <v>13405</v>
      </c>
      <c r="C1017" t="s">
        <v>13075</v>
      </c>
      <c r="D1017">
        <v>849</v>
      </c>
      <c r="E1017" s="12">
        <v>2490</v>
      </c>
      <c r="F1017">
        <v>0.66</v>
      </c>
      <c r="G1017">
        <v>4.2</v>
      </c>
      <c r="H1017">
        <f>ROUND(Table1_145[[#This Row],[rating]],0)</f>
        <v>4</v>
      </c>
      <c r="I1017">
        <v>91188</v>
      </c>
      <c r="J1017">
        <v>227058120</v>
      </c>
    </row>
    <row r="1018" spans="1:10" x14ac:dyDescent="0.4">
      <c r="A1018" t="s">
        <v>8504</v>
      </c>
      <c r="B1018" t="s">
        <v>13433</v>
      </c>
      <c r="C1018" t="s">
        <v>13075</v>
      </c>
      <c r="D1018">
        <v>799</v>
      </c>
      <c r="E1018" s="12">
        <v>1999</v>
      </c>
      <c r="F1018">
        <v>0.6</v>
      </c>
      <c r="G1018">
        <v>3.7</v>
      </c>
      <c r="H1018">
        <f>ROUND(Table1_145[[#This Row],[rating]],0)</f>
        <v>4</v>
      </c>
      <c r="I1018">
        <v>418</v>
      </c>
      <c r="J1018">
        <v>835582</v>
      </c>
    </row>
    <row r="1019" spans="1:10" x14ac:dyDescent="0.4">
      <c r="A1019" t="s">
        <v>4804</v>
      </c>
      <c r="B1019" t="s">
        <v>13427</v>
      </c>
      <c r="C1019" t="s">
        <v>13075</v>
      </c>
      <c r="D1019">
        <v>2599</v>
      </c>
      <c r="E1019" s="12">
        <v>6999</v>
      </c>
      <c r="F1019">
        <v>0.63</v>
      </c>
      <c r="G1019">
        <v>4.5</v>
      </c>
      <c r="H1019">
        <f>ROUND(Table1_145[[#This Row],[rating]],0)</f>
        <v>5</v>
      </c>
      <c r="I1019">
        <v>1526</v>
      </c>
      <c r="J1019">
        <v>10680474</v>
      </c>
    </row>
    <row r="1020" spans="1:10" x14ac:dyDescent="0.4">
      <c r="A1020" t="s">
        <v>813</v>
      </c>
      <c r="B1020" t="s">
        <v>13217</v>
      </c>
      <c r="C1020" t="s">
        <v>13076</v>
      </c>
      <c r="D1020">
        <v>199</v>
      </c>
      <c r="E1020" s="12">
        <v>999</v>
      </c>
      <c r="F1020">
        <v>0.8</v>
      </c>
      <c r="G1020">
        <v>4.5</v>
      </c>
      <c r="H1020">
        <f>ROUND(Table1_145[[#This Row],[rating]],0)</f>
        <v>5</v>
      </c>
      <c r="I1020">
        <v>127</v>
      </c>
      <c r="J1020">
        <v>126873</v>
      </c>
    </row>
    <row r="1021" spans="1:10" x14ac:dyDescent="0.4">
      <c r="A1021" t="s">
        <v>828</v>
      </c>
      <c r="B1021" t="s">
        <v>13219</v>
      </c>
      <c r="C1021" t="s">
        <v>13076</v>
      </c>
      <c r="D1021">
        <v>269</v>
      </c>
      <c r="E1021" s="12">
        <v>800</v>
      </c>
      <c r="F1021">
        <v>0.66</v>
      </c>
      <c r="G1021">
        <v>3.6</v>
      </c>
      <c r="H1021">
        <f>ROUND(Table1_145[[#This Row],[rating]],0)</f>
        <v>4</v>
      </c>
      <c r="I1021">
        <v>10134</v>
      </c>
      <c r="J1021">
        <v>8107200</v>
      </c>
    </row>
    <row r="1022" spans="1:10" x14ac:dyDescent="0.4">
      <c r="A1022" t="s">
        <v>8519</v>
      </c>
      <c r="B1022" t="s">
        <v>13649</v>
      </c>
      <c r="C1022" t="s">
        <v>13076</v>
      </c>
      <c r="D1022">
        <v>298</v>
      </c>
      <c r="E1022" s="12">
        <v>999</v>
      </c>
      <c r="F1022">
        <v>0.7</v>
      </c>
      <c r="G1022">
        <v>4.3</v>
      </c>
      <c r="H1022">
        <f>ROUND(Table1_145[[#This Row],[rating]],0)</f>
        <v>4</v>
      </c>
      <c r="I1022">
        <v>1552</v>
      </c>
      <c r="J1022">
        <v>1550448</v>
      </c>
    </row>
    <row r="1023" spans="1:10" x14ac:dyDescent="0.4">
      <c r="A1023" t="s">
        <v>8529</v>
      </c>
      <c r="B1023" t="s">
        <v>13650</v>
      </c>
      <c r="C1023" t="s">
        <v>13075</v>
      </c>
      <c r="D1023">
        <v>1499</v>
      </c>
      <c r="E1023" s="12">
        <v>2999</v>
      </c>
      <c r="F1023">
        <v>0.5</v>
      </c>
      <c r="G1023">
        <v>4.0999999999999996</v>
      </c>
      <c r="H1023">
        <f>ROUND(Table1_145[[#This Row],[rating]],0)</f>
        <v>4</v>
      </c>
      <c r="I1023">
        <v>25262</v>
      </c>
      <c r="J1023">
        <v>75760738</v>
      </c>
    </row>
    <row r="1024" spans="1:10" x14ac:dyDescent="0.4">
      <c r="A1024" t="s">
        <v>8539</v>
      </c>
      <c r="B1024" t="s">
        <v>13651</v>
      </c>
      <c r="C1024" t="s">
        <v>13078</v>
      </c>
      <c r="D1024">
        <v>649</v>
      </c>
      <c r="E1024" s="12">
        <v>1245</v>
      </c>
      <c r="F1024">
        <v>0.48</v>
      </c>
      <c r="G1024">
        <v>3.9</v>
      </c>
      <c r="H1024">
        <f>ROUND(Table1_145[[#This Row],[rating]],0)</f>
        <v>4</v>
      </c>
      <c r="I1024">
        <v>123365</v>
      </c>
      <c r="J1024">
        <v>153589425</v>
      </c>
    </row>
    <row r="1025" spans="1:10" x14ac:dyDescent="0.4">
      <c r="A1025" t="s">
        <v>8550</v>
      </c>
      <c r="B1025" t="s">
        <v>13652</v>
      </c>
      <c r="C1025" t="s">
        <v>13078</v>
      </c>
      <c r="D1025">
        <v>1199</v>
      </c>
      <c r="E1025" s="12">
        <v>1695</v>
      </c>
      <c r="F1025">
        <v>0.28999999999999998</v>
      </c>
      <c r="G1025">
        <v>3.6</v>
      </c>
      <c r="H1025">
        <f>ROUND(Table1_145[[#This Row],[rating]],0)</f>
        <v>4</v>
      </c>
      <c r="I1025">
        <v>13300</v>
      </c>
      <c r="J1025">
        <v>22543500</v>
      </c>
    </row>
    <row r="1026" spans="1:10" x14ac:dyDescent="0.4">
      <c r="A1026" t="s">
        <v>8561</v>
      </c>
      <c r="B1026" t="s">
        <v>13653</v>
      </c>
      <c r="C1026" t="s">
        <v>13078</v>
      </c>
      <c r="D1026">
        <v>1199</v>
      </c>
      <c r="E1026" s="12">
        <v>2000</v>
      </c>
      <c r="F1026">
        <v>0.4</v>
      </c>
      <c r="G1026">
        <v>4</v>
      </c>
      <c r="H1026">
        <f>ROUND(Table1_145[[#This Row],[rating]],0)</f>
        <v>4</v>
      </c>
      <c r="I1026">
        <v>18543</v>
      </c>
      <c r="J1026">
        <v>37086000</v>
      </c>
    </row>
    <row r="1027" spans="1:10" x14ac:dyDescent="0.4">
      <c r="A1027" t="s">
        <v>8572</v>
      </c>
      <c r="B1027" t="s">
        <v>13654</v>
      </c>
      <c r="C1027" t="s">
        <v>13078</v>
      </c>
      <c r="D1027">
        <v>455</v>
      </c>
      <c r="E1027" s="12">
        <v>999</v>
      </c>
      <c r="F1027">
        <v>0.54</v>
      </c>
      <c r="G1027">
        <v>4.0999999999999996</v>
      </c>
      <c r="H1027">
        <f>ROUND(Table1_145[[#This Row],[rating]],0)</f>
        <v>4</v>
      </c>
      <c r="I1027">
        <v>3578</v>
      </c>
      <c r="J1027">
        <v>3574422</v>
      </c>
    </row>
    <row r="1028" spans="1:10" x14ac:dyDescent="0.4">
      <c r="A1028" t="s">
        <v>8583</v>
      </c>
      <c r="B1028" t="s">
        <v>13655</v>
      </c>
      <c r="C1028" t="s">
        <v>13078</v>
      </c>
      <c r="D1028">
        <v>199</v>
      </c>
      <c r="E1028" s="12">
        <v>1999</v>
      </c>
      <c r="F1028">
        <v>0.9</v>
      </c>
      <c r="G1028">
        <v>3.7</v>
      </c>
      <c r="H1028">
        <f>ROUND(Table1_145[[#This Row],[rating]],0)</f>
        <v>4</v>
      </c>
      <c r="I1028">
        <v>2031</v>
      </c>
      <c r="J1028">
        <v>4059969</v>
      </c>
    </row>
    <row r="1029" spans="1:10" x14ac:dyDescent="0.4">
      <c r="A1029" t="s">
        <v>8594</v>
      </c>
      <c r="B1029" t="s">
        <v>13656</v>
      </c>
      <c r="C1029" t="s">
        <v>13078</v>
      </c>
      <c r="D1029">
        <v>293</v>
      </c>
      <c r="E1029" s="12">
        <v>499</v>
      </c>
      <c r="F1029">
        <v>0.41</v>
      </c>
      <c r="G1029">
        <v>3.9</v>
      </c>
      <c r="H1029">
        <f>ROUND(Table1_145[[#This Row],[rating]],0)</f>
        <v>4</v>
      </c>
      <c r="I1029">
        <v>44994</v>
      </c>
      <c r="J1029">
        <v>22452006</v>
      </c>
    </row>
    <row r="1030" spans="1:10" x14ac:dyDescent="0.4">
      <c r="A1030" t="s">
        <v>8604</v>
      </c>
      <c r="B1030" t="s">
        <v>13657</v>
      </c>
      <c r="C1030" t="s">
        <v>13078</v>
      </c>
      <c r="D1030">
        <v>199</v>
      </c>
      <c r="E1030" s="12">
        <v>495</v>
      </c>
      <c r="F1030">
        <v>0.6</v>
      </c>
      <c r="G1030">
        <v>4.0999999999999996</v>
      </c>
      <c r="H1030">
        <f>ROUND(Table1_145[[#This Row],[rating]],0)</f>
        <v>4</v>
      </c>
      <c r="I1030">
        <v>270563</v>
      </c>
      <c r="J1030">
        <v>133928685</v>
      </c>
    </row>
    <row r="1031" spans="1:10" x14ac:dyDescent="0.4">
      <c r="A1031" t="s">
        <v>8615</v>
      </c>
      <c r="B1031" t="s">
        <v>13658</v>
      </c>
      <c r="C1031" t="s">
        <v>13078</v>
      </c>
      <c r="D1031">
        <v>749</v>
      </c>
      <c r="E1031" s="12">
        <v>1245</v>
      </c>
      <c r="F1031">
        <v>0.4</v>
      </c>
      <c r="G1031">
        <v>3.9</v>
      </c>
      <c r="H1031">
        <f>ROUND(Table1_145[[#This Row],[rating]],0)</f>
        <v>4</v>
      </c>
      <c r="I1031">
        <v>31783</v>
      </c>
      <c r="J1031">
        <v>39569835</v>
      </c>
    </row>
    <row r="1032" spans="1:10" x14ac:dyDescent="0.4">
      <c r="A1032" t="s">
        <v>8625</v>
      </c>
      <c r="B1032" t="s">
        <v>13659</v>
      </c>
      <c r="C1032" t="s">
        <v>13078</v>
      </c>
      <c r="D1032">
        <v>1399</v>
      </c>
      <c r="E1032" s="12">
        <v>1549</v>
      </c>
      <c r="F1032">
        <v>0.1</v>
      </c>
      <c r="G1032">
        <v>3.9</v>
      </c>
      <c r="H1032">
        <f>ROUND(Table1_145[[#This Row],[rating]],0)</f>
        <v>4</v>
      </c>
      <c r="I1032">
        <v>2602</v>
      </c>
      <c r="J1032">
        <v>4030498</v>
      </c>
    </row>
    <row r="1033" spans="1:10" x14ac:dyDescent="0.4">
      <c r="A1033" t="s">
        <v>8635</v>
      </c>
      <c r="B1033" t="s">
        <v>13658</v>
      </c>
      <c r="C1033" t="s">
        <v>13078</v>
      </c>
      <c r="D1033">
        <v>749</v>
      </c>
      <c r="E1033" s="12">
        <v>1445</v>
      </c>
      <c r="F1033">
        <v>0.48</v>
      </c>
      <c r="G1033">
        <v>3.9</v>
      </c>
      <c r="H1033">
        <f>ROUND(Table1_145[[#This Row],[rating]],0)</f>
        <v>4</v>
      </c>
      <c r="I1033">
        <v>63350</v>
      </c>
      <c r="J1033">
        <v>91540750</v>
      </c>
    </row>
    <row r="1034" spans="1:10" x14ac:dyDescent="0.4">
      <c r="A1034" t="s">
        <v>8645</v>
      </c>
      <c r="B1034" t="s">
        <v>13660</v>
      </c>
      <c r="C1034" t="s">
        <v>13078</v>
      </c>
      <c r="D1034">
        <v>1699</v>
      </c>
      <c r="E1034" s="12">
        <v>3193</v>
      </c>
      <c r="F1034">
        <v>0.47</v>
      </c>
      <c r="G1034">
        <v>3.8</v>
      </c>
      <c r="H1034">
        <f>ROUND(Table1_145[[#This Row],[rating]],0)</f>
        <v>4</v>
      </c>
      <c r="I1034">
        <v>54032</v>
      </c>
      <c r="J1034">
        <v>172524176</v>
      </c>
    </row>
    <row r="1035" spans="1:10" x14ac:dyDescent="0.4">
      <c r="A1035" t="s">
        <v>8656</v>
      </c>
      <c r="B1035" t="s">
        <v>13658</v>
      </c>
      <c r="C1035" t="s">
        <v>13078</v>
      </c>
      <c r="D1035">
        <v>1043</v>
      </c>
      <c r="E1035" s="12">
        <v>1345</v>
      </c>
      <c r="F1035">
        <v>0.22</v>
      </c>
      <c r="G1035">
        <v>3.8</v>
      </c>
      <c r="H1035">
        <f>ROUND(Table1_145[[#This Row],[rating]],0)</f>
        <v>4</v>
      </c>
      <c r="I1035">
        <v>15592</v>
      </c>
      <c r="J1035">
        <v>20971240</v>
      </c>
    </row>
    <row r="1036" spans="1:10" x14ac:dyDescent="0.4">
      <c r="A1036" t="s">
        <v>8666</v>
      </c>
      <c r="B1036" t="s">
        <v>13661</v>
      </c>
      <c r="C1036" t="s">
        <v>13078</v>
      </c>
      <c r="D1036">
        <v>499</v>
      </c>
      <c r="E1036" s="12">
        <v>999</v>
      </c>
      <c r="F1036">
        <v>0.5</v>
      </c>
      <c r="G1036">
        <v>4.0999999999999996</v>
      </c>
      <c r="H1036">
        <f>ROUND(Table1_145[[#This Row],[rating]],0)</f>
        <v>4</v>
      </c>
      <c r="I1036">
        <v>4859</v>
      </c>
      <c r="J1036">
        <v>4854141</v>
      </c>
    </row>
    <row r="1037" spans="1:10" x14ac:dyDescent="0.4">
      <c r="A1037" t="s">
        <v>8676</v>
      </c>
      <c r="B1037" t="s">
        <v>13662</v>
      </c>
      <c r="C1037" t="s">
        <v>13078</v>
      </c>
      <c r="D1037">
        <v>1464</v>
      </c>
      <c r="E1037" s="12">
        <v>1650</v>
      </c>
      <c r="F1037">
        <v>0.11</v>
      </c>
      <c r="G1037">
        <v>4.0999999999999996</v>
      </c>
      <c r="H1037">
        <f>ROUND(Table1_145[[#This Row],[rating]],0)</f>
        <v>4</v>
      </c>
      <c r="I1037">
        <v>14120</v>
      </c>
      <c r="J1037">
        <v>23298000</v>
      </c>
    </row>
    <row r="1038" spans="1:10" x14ac:dyDescent="0.4">
      <c r="A1038" t="s">
        <v>8686</v>
      </c>
      <c r="B1038" t="s">
        <v>13663</v>
      </c>
      <c r="C1038" t="s">
        <v>13078</v>
      </c>
      <c r="D1038">
        <v>249</v>
      </c>
      <c r="E1038" s="12">
        <v>499</v>
      </c>
      <c r="F1038">
        <v>0.5</v>
      </c>
      <c r="G1038">
        <v>3.3</v>
      </c>
      <c r="H1038">
        <f>ROUND(Table1_145[[#This Row],[rating]],0)</f>
        <v>3</v>
      </c>
      <c r="I1038">
        <v>8427</v>
      </c>
      <c r="J1038">
        <v>4205073</v>
      </c>
    </row>
    <row r="1039" spans="1:10" x14ac:dyDescent="0.4">
      <c r="A1039" t="s">
        <v>8697</v>
      </c>
      <c r="B1039" t="s">
        <v>13664</v>
      </c>
      <c r="C1039" t="s">
        <v>13078</v>
      </c>
      <c r="D1039">
        <v>625</v>
      </c>
      <c r="E1039" s="12">
        <v>1400</v>
      </c>
      <c r="F1039">
        <v>0.55000000000000004</v>
      </c>
      <c r="G1039">
        <v>4.2</v>
      </c>
      <c r="H1039">
        <f>ROUND(Table1_145[[#This Row],[rating]],0)</f>
        <v>4</v>
      </c>
      <c r="I1039">
        <v>23316</v>
      </c>
      <c r="J1039">
        <v>32642400</v>
      </c>
    </row>
    <row r="1040" spans="1:10" x14ac:dyDescent="0.4">
      <c r="A1040" t="s">
        <v>8708</v>
      </c>
      <c r="B1040" t="s">
        <v>13665</v>
      </c>
      <c r="C1040" t="s">
        <v>13078</v>
      </c>
      <c r="D1040">
        <v>1290</v>
      </c>
      <c r="E1040" s="12">
        <v>2500</v>
      </c>
      <c r="F1040">
        <v>0.48</v>
      </c>
      <c r="G1040">
        <v>4</v>
      </c>
      <c r="H1040">
        <f>ROUND(Table1_145[[#This Row],[rating]],0)</f>
        <v>4</v>
      </c>
      <c r="I1040">
        <v>6530</v>
      </c>
      <c r="J1040">
        <v>16325000</v>
      </c>
    </row>
    <row r="1041" spans="1:10" x14ac:dyDescent="0.4">
      <c r="A1041" t="s">
        <v>8719</v>
      </c>
      <c r="B1041" t="s">
        <v>13666</v>
      </c>
      <c r="C1041" t="s">
        <v>13078</v>
      </c>
      <c r="D1041">
        <v>3600</v>
      </c>
      <c r="E1041" s="12">
        <v>6190</v>
      </c>
      <c r="F1041">
        <v>0.42</v>
      </c>
      <c r="G1041">
        <v>4.3</v>
      </c>
      <c r="H1041">
        <f>ROUND(Table1_145[[#This Row],[rating]],0)</f>
        <v>4</v>
      </c>
      <c r="I1041">
        <v>11924</v>
      </c>
      <c r="J1041">
        <v>73809560</v>
      </c>
    </row>
    <row r="1042" spans="1:10" x14ac:dyDescent="0.4">
      <c r="A1042" t="s">
        <v>8730</v>
      </c>
      <c r="B1042" t="s">
        <v>13667</v>
      </c>
      <c r="C1042" t="s">
        <v>13078</v>
      </c>
      <c r="D1042">
        <v>6549</v>
      </c>
      <c r="E1042" s="12">
        <v>13999</v>
      </c>
      <c r="F1042">
        <v>0.53</v>
      </c>
      <c r="G1042">
        <v>4</v>
      </c>
      <c r="H1042">
        <f>ROUND(Table1_145[[#This Row],[rating]],0)</f>
        <v>4</v>
      </c>
      <c r="I1042">
        <v>2961</v>
      </c>
      <c r="J1042">
        <v>41451039</v>
      </c>
    </row>
    <row r="1043" spans="1:10" x14ac:dyDescent="0.4">
      <c r="A1043" t="s">
        <v>8741</v>
      </c>
      <c r="B1043" t="s">
        <v>13668</v>
      </c>
      <c r="C1043" t="s">
        <v>13078</v>
      </c>
      <c r="D1043">
        <v>1625</v>
      </c>
      <c r="E1043" s="12">
        <v>2995</v>
      </c>
      <c r="F1043">
        <v>0.46</v>
      </c>
      <c r="G1043">
        <v>4.5</v>
      </c>
      <c r="H1043">
        <f>ROUND(Table1_145[[#This Row],[rating]],0)</f>
        <v>5</v>
      </c>
      <c r="I1043">
        <v>23484</v>
      </c>
      <c r="J1043">
        <v>70334580</v>
      </c>
    </row>
    <row r="1044" spans="1:10" x14ac:dyDescent="0.4">
      <c r="A1044" t="s">
        <v>8751</v>
      </c>
      <c r="B1044" t="s">
        <v>13659</v>
      </c>
      <c r="C1044" t="s">
        <v>13078</v>
      </c>
      <c r="D1044">
        <v>2599</v>
      </c>
      <c r="E1044" s="12">
        <v>5890</v>
      </c>
      <c r="F1044">
        <v>0.56000000000000005</v>
      </c>
      <c r="G1044">
        <v>4.0999999999999996</v>
      </c>
      <c r="H1044">
        <f>ROUND(Table1_145[[#This Row],[rating]],0)</f>
        <v>4</v>
      </c>
      <c r="I1044">
        <v>21783</v>
      </c>
      <c r="J1044">
        <v>128301870</v>
      </c>
    </row>
    <row r="1045" spans="1:10" x14ac:dyDescent="0.4">
      <c r="A1045" t="s">
        <v>8760</v>
      </c>
      <c r="B1045" t="s">
        <v>13669</v>
      </c>
      <c r="C1045" t="s">
        <v>13078</v>
      </c>
      <c r="D1045">
        <v>1199</v>
      </c>
      <c r="E1045" s="12">
        <v>2000</v>
      </c>
      <c r="F1045">
        <v>0.4</v>
      </c>
      <c r="G1045">
        <v>4</v>
      </c>
      <c r="H1045">
        <f>ROUND(Table1_145[[#This Row],[rating]],0)</f>
        <v>4</v>
      </c>
      <c r="I1045">
        <v>14030</v>
      </c>
      <c r="J1045">
        <v>28060000</v>
      </c>
    </row>
    <row r="1046" spans="1:10" x14ac:dyDescent="0.4">
      <c r="A1046" t="s">
        <v>8771</v>
      </c>
      <c r="B1046" t="s">
        <v>13659</v>
      </c>
      <c r="C1046" t="s">
        <v>13078</v>
      </c>
      <c r="D1046">
        <v>5499</v>
      </c>
      <c r="E1046" s="12">
        <v>13150</v>
      </c>
      <c r="F1046">
        <v>0.57999999999999996</v>
      </c>
      <c r="G1046">
        <v>4.2</v>
      </c>
      <c r="H1046">
        <f>ROUND(Table1_145[[#This Row],[rating]],0)</f>
        <v>4</v>
      </c>
      <c r="I1046">
        <v>6398</v>
      </c>
      <c r="J1046">
        <v>84133700</v>
      </c>
    </row>
    <row r="1047" spans="1:10" x14ac:dyDescent="0.4">
      <c r="A1047" t="s">
        <v>8782</v>
      </c>
      <c r="B1047" t="s">
        <v>13670</v>
      </c>
      <c r="C1047" t="s">
        <v>13078</v>
      </c>
      <c r="D1047">
        <v>1299</v>
      </c>
      <c r="E1047" s="12">
        <v>3500</v>
      </c>
      <c r="F1047">
        <v>0.63</v>
      </c>
      <c r="G1047">
        <v>3.8</v>
      </c>
      <c r="H1047">
        <f>ROUND(Table1_145[[#This Row],[rating]],0)</f>
        <v>4</v>
      </c>
      <c r="I1047">
        <v>44050</v>
      </c>
      <c r="J1047">
        <v>154175000</v>
      </c>
    </row>
    <row r="1048" spans="1:10" x14ac:dyDescent="0.4">
      <c r="A1048" t="s">
        <v>8792</v>
      </c>
      <c r="B1048" t="s">
        <v>13671</v>
      </c>
      <c r="C1048" t="s">
        <v>13078</v>
      </c>
      <c r="D1048">
        <v>599</v>
      </c>
      <c r="E1048" s="12">
        <v>785</v>
      </c>
      <c r="F1048">
        <v>0.24</v>
      </c>
      <c r="G1048">
        <v>4.2</v>
      </c>
      <c r="H1048">
        <f>ROUND(Table1_145[[#This Row],[rating]],0)</f>
        <v>4</v>
      </c>
      <c r="I1048">
        <v>24247</v>
      </c>
      <c r="J1048">
        <v>19033895</v>
      </c>
    </row>
    <row r="1049" spans="1:10" x14ac:dyDescent="0.4">
      <c r="A1049" t="s">
        <v>8802</v>
      </c>
      <c r="B1049" t="s">
        <v>13672</v>
      </c>
      <c r="C1049" t="s">
        <v>13078</v>
      </c>
      <c r="D1049">
        <v>1999</v>
      </c>
      <c r="E1049" s="12">
        <v>3210</v>
      </c>
      <c r="F1049">
        <v>0.38</v>
      </c>
      <c r="G1049">
        <v>4.2</v>
      </c>
      <c r="H1049">
        <f>ROUND(Table1_145[[#This Row],[rating]],0)</f>
        <v>4</v>
      </c>
      <c r="I1049">
        <v>41349</v>
      </c>
      <c r="J1049">
        <v>132730290</v>
      </c>
    </row>
    <row r="1050" spans="1:10" x14ac:dyDescent="0.4">
      <c r="A1050" t="s">
        <v>8812</v>
      </c>
      <c r="B1050" t="s">
        <v>13673</v>
      </c>
      <c r="C1050" t="s">
        <v>13078</v>
      </c>
      <c r="D1050">
        <v>549</v>
      </c>
      <c r="E1050" s="12">
        <v>1000</v>
      </c>
      <c r="F1050">
        <v>0.45</v>
      </c>
      <c r="G1050">
        <v>3.6</v>
      </c>
      <c r="H1050">
        <f>ROUND(Table1_145[[#This Row],[rating]],0)</f>
        <v>4</v>
      </c>
      <c r="I1050">
        <v>1074</v>
      </c>
      <c r="J1050">
        <v>1074000</v>
      </c>
    </row>
    <row r="1051" spans="1:10" x14ac:dyDescent="0.4">
      <c r="A1051" t="s">
        <v>8822</v>
      </c>
      <c r="B1051" t="s">
        <v>13674</v>
      </c>
      <c r="C1051" t="s">
        <v>13078</v>
      </c>
      <c r="D1051">
        <v>999</v>
      </c>
      <c r="E1051" s="12">
        <v>2000</v>
      </c>
      <c r="F1051">
        <v>0.5</v>
      </c>
      <c r="G1051">
        <v>3.8</v>
      </c>
      <c r="H1051">
        <f>ROUND(Table1_145[[#This Row],[rating]],0)</f>
        <v>4</v>
      </c>
      <c r="I1051">
        <v>1163</v>
      </c>
      <c r="J1051">
        <v>2326000</v>
      </c>
    </row>
    <row r="1052" spans="1:10" x14ac:dyDescent="0.4">
      <c r="A1052" t="s">
        <v>8832</v>
      </c>
      <c r="B1052" t="s">
        <v>13675</v>
      </c>
      <c r="C1052" t="s">
        <v>13078</v>
      </c>
      <c r="D1052">
        <v>398</v>
      </c>
      <c r="E1052" s="12">
        <v>1999</v>
      </c>
      <c r="F1052">
        <v>0.8</v>
      </c>
      <c r="G1052">
        <v>4.0999999999999996</v>
      </c>
      <c r="H1052">
        <f>ROUND(Table1_145[[#This Row],[rating]],0)</f>
        <v>4</v>
      </c>
      <c r="I1052">
        <v>257</v>
      </c>
      <c r="J1052">
        <v>513743</v>
      </c>
    </row>
    <row r="1053" spans="1:10" x14ac:dyDescent="0.4">
      <c r="A1053" t="s">
        <v>8842</v>
      </c>
      <c r="B1053" t="s">
        <v>13659</v>
      </c>
      <c r="C1053" t="s">
        <v>13078</v>
      </c>
      <c r="D1053">
        <v>539</v>
      </c>
      <c r="E1053" s="12">
        <v>720</v>
      </c>
      <c r="F1053">
        <v>0.25</v>
      </c>
      <c r="G1053">
        <v>4.0999999999999996</v>
      </c>
      <c r="H1053">
        <f>ROUND(Table1_145[[#This Row],[rating]],0)</f>
        <v>4</v>
      </c>
      <c r="I1053">
        <v>36017</v>
      </c>
      <c r="J1053">
        <v>25932240</v>
      </c>
    </row>
    <row r="1054" spans="1:10" x14ac:dyDescent="0.4">
      <c r="A1054" t="s">
        <v>8853</v>
      </c>
      <c r="B1054" t="s">
        <v>13676</v>
      </c>
      <c r="C1054" t="s">
        <v>13078</v>
      </c>
      <c r="D1054">
        <v>699</v>
      </c>
      <c r="E1054" s="12">
        <v>1595</v>
      </c>
      <c r="F1054">
        <v>0.56000000000000005</v>
      </c>
      <c r="G1054">
        <v>4.0999999999999996</v>
      </c>
      <c r="H1054">
        <f>ROUND(Table1_145[[#This Row],[rating]],0)</f>
        <v>4</v>
      </c>
      <c r="I1054">
        <v>8090</v>
      </c>
      <c r="J1054">
        <v>12903550</v>
      </c>
    </row>
    <row r="1055" spans="1:10" x14ac:dyDescent="0.4">
      <c r="A1055" t="s">
        <v>8863</v>
      </c>
      <c r="B1055" t="s">
        <v>13677</v>
      </c>
      <c r="C1055" t="s">
        <v>13078</v>
      </c>
      <c r="D1055">
        <v>2148</v>
      </c>
      <c r="E1055" s="12">
        <v>3645</v>
      </c>
      <c r="F1055">
        <v>0.41</v>
      </c>
      <c r="G1055">
        <v>4.0999999999999996</v>
      </c>
      <c r="H1055">
        <f>ROUND(Table1_145[[#This Row],[rating]],0)</f>
        <v>4</v>
      </c>
      <c r="I1055">
        <v>31388</v>
      </c>
      <c r="J1055">
        <v>114409260</v>
      </c>
    </row>
    <row r="1056" spans="1:10" x14ac:dyDescent="0.4">
      <c r="A1056" t="s">
        <v>8873</v>
      </c>
      <c r="B1056" t="s">
        <v>13678</v>
      </c>
      <c r="C1056" t="s">
        <v>13078</v>
      </c>
      <c r="D1056">
        <v>3599</v>
      </c>
      <c r="E1056" s="12">
        <v>7950</v>
      </c>
      <c r="F1056">
        <v>0.55000000000000004</v>
      </c>
      <c r="G1056">
        <v>4.2</v>
      </c>
      <c r="H1056">
        <f>ROUND(Table1_145[[#This Row],[rating]],0)</f>
        <v>4</v>
      </c>
      <c r="I1056">
        <v>136</v>
      </c>
      <c r="J1056">
        <v>1081200</v>
      </c>
    </row>
    <row r="1057" spans="1:10" x14ac:dyDescent="0.4">
      <c r="A1057" t="s">
        <v>8884</v>
      </c>
      <c r="B1057" t="s">
        <v>13679</v>
      </c>
      <c r="C1057" t="s">
        <v>13078</v>
      </c>
      <c r="D1057">
        <v>351</v>
      </c>
      <c r="E1057" s="12">
        <v>999</v>
      </c>
      <c r="F1057">
        <v>0.65</v>
      </c>
      <c r="G1057">
        <v>4</v>
      </c>
      <c r="H1057">
        <f>ROUND(Table1_145[[#This Row],[rating]],0)</f>
        <v>4</v>
      </c>
      <c r="I1057">
        <v>5380</v>
      </c>
      <c r="J1057">
        <v>5374620</v>
      </c>
    </row>
    <row r="1058" spans="1:10" x14ac:dyDescent="0.4">
      <c r="A1058" t="s">
        <v>8895</v>
      </c>
      <c r="B1058" t="s">
        <v>13680</v>
      </c>
      <c r="C1058" t="s">
        <v>13078</v>
      </c>
      <c r="D1058">
        <v>1614</v>
      </c>
      <c r="E1058" s="12">
        <v>1745</v>
      </c>
      <c r="F1058">
        <v>0.08</v>
      </c>
      <c r="G1058">
        <v>4.3</v>
      </c>
      <c r="H1058">
        <f>ROUND(Table1_145[[#This Row],[rating]],0)</f>
        <v>4</v>
      </c>
      <c r="I1058">
        <v>37974</v>
      </c>
      <c r="J1058">
        <v>66264630</v>
      </c>
    </row>
    <row r="1059" spans="1:10" x14ac:dyDescent="0.4">
      <c r="A1059" t="s">
        <v>8906</v>
      </c>
      <c r="B1059" t="s">
        <v>13681</v>
      </c>
      <c r="C1059" t="s">
        <v>13078</v>
      </c>
      <c r="D1059">
        <v>719</v>
      </c>
      <c r="E1059" s="12">
        <v>1295</v>
      </c>
      <c r="F1059">
        <v>0.44</v>
      </c>
      <c r="G1059">
        <v>4.2</v>
      </c>
      <c r="H1059">
        <f>ROUND(Table1_145[[#This Row],[rating]],0)</f>
        <v>4</v>
      </c>
      <c r="I1059">
        <v>17218</v>
      </c>
      <c r="J1059">
        <v>22297310</v>
      </c>
    </row>
    <row r="1060" spans="1:10" x14ac:dyDescent="0.4">
      <c r="A1060" t="s">
        <v>8916</v>
      </c>
      <c r="B1060" t="s">
        <v>13682</v>
      </c>
      <c r="C1060" t="s">
        <v>13078</v>
      </c>
      <c r="D1060">
        <v>678</v>
      </c>
      <c r="E1060" s="12">
        <v>1499</v>
      </c>
      <c r="F1060">
        <v>0.55000000000000004</v>
      </c>
      <c r="G1060">
        <v>4.2</v>
      </c>
      <c r="H1060">
        <f>ROUND(Table1_145[[#This Row],[rating]],0)</f>
        <v>4</v>
      </c>
      <c r="I1060">
        <v>900</v>
      </c>
      <c r="J1060">
        <v>1349100</v>
      </c>
    </row>
    <row r="1061" spans="1:10" x14ac:dyDescent="0.4">
      <c r="A1061" t="s">
        <v>8926</v>
      </c>
      <c r="B1061" t="s">
        <v>13651</v>
      </c>
      <c r="C1061" t="s">
        <v>13078</v>
      </c>
      <c r="D1061">
        <v>809</v>
      </c>
      <c r="E1061" s="12">
        <v>1545</v>
      </c>
      <c r="F1061">
        <v>0.48</v>
      </c>
      <c r="G1061">
        <v>3.7</v>
      </c>
      <c r="H1061">
        <f>ROUND(Table1_145[[#This Row],[rating]],0)</f>
        <v>4</v>
      </c>
      <c r="I1061">
        <v>976</v>
      </c>
      <c r="J1061">
        <v>1507920</v>
      </c>
    </row>
    <row r="1062" spans="1:10" x14ac:dyDescent="0.4">
      <c r="A1062" t="s">
        <v>8936</v>
      </c>
      <c r="B1062" t="s">
        <v>13683</v>
      </c>
      <c r="C1062" t="s">
        <v>13078</v>
      </c>
      <c r="D1062">
        <v>1969</v>
      </c>
      <c r="E1062" s="12">
        <v>5000</v>
      </c>
      <c r="F1062">
        <v>0.61</v>
      </c>
      <c r="G1062">
        <v>4.0999999999999996</v>
      </c>
      <c r="H1062">
        <f>ROUND(Table1_145[[#This Row],[rating]],0)</f>
        <v>4</v>
      </c>
      <c r="I1062">
        <v>4927</v>
      </c>
      <c r="J1062">
        <v>24635000</v>
      </c>
    </row>
    <row r="1063" spans="1:10" x14ac:dyDescent="0.4">
      <c r="A1063" t="s">
        <v>8947</v>
      </c>
      <c r="B1063" t="s">
        <v>13684</v>
      </c>
      <c r="C1063" t="s">
        <v>13078</v>
      </c>
      <c r="D1063">
        <v>1490</v>
      </c>
      <c r="E1063" s="12">
        <v>1695</v>
      </c>
      <c r="F1063">
        <v>0.12</v>
      </c>
      <c r="G1063">
        <v>4.4000000000000004</v>
      </c>
      <c r="H1063">
        <f>ROUND(Table1_145[[#This Row],[rating]],0)</f>
        <v>4</v>
      </c>
      <c r="I1063">
        <v>3543</v>
      </c>
      <c r="J1063">
        <v>6005385</v>
      </c>
    </row>
    <row r="1064" spans="1:10" x14ac:dyDescent="0.4">
      <c r="A1064" t="s">
        <v>8957</v>
      </c>
      <c r="B1064" t="s">
        <v>13685</v>
      </c>
      <c r="C1064" t="s">
        <v>13078</v>
      </c>
      <c r="D1064">
        <v>2499</v>
      </c>
      <c r="E1064" s="12">
        <v>3945</v>
      </c>
      <c r="F1064">
        <v>0.37</v>
      </c>
      <c r="G1064">
        <v>3.8</v>
      </c>
      <c r="H1064">
        <f>ROUND(Table1_145[[#This Row],[rating]],0)</f>
        <v>4</v>
      </c>
      <c r="I1064">
        <v>2732</v>
      </c>
      <c r="J1064">
        <v>10777740</v>
      </c>
    </row>
    <row r="1065" spans="1:10" x14ac:dyDescent="0.4">
      <c r="A1065" t="s">
        <v>8967</v>
      </c>
      <c r="B1065" t="s">
        <v>13686</v>
      </c>
      <c r="C1065" t="s">
        <v>13078</v>
      </c>
      <c r="D1065">
        <v>1665</v>
      </c>
      <c r="E1065" s="12">
        <v>2099</v>
      </c>
      <c r="F1065">
        <v>0.21</v>
      </c>
      <c r="G1065">
        <v>4</v>
      </c>
      <c r="H1065">
        <f>ROUND(Table1_145[[#This Row],[rating]],0)</f>
        <v>4</v>
      </c>
      <c r="I1065">
        <v>14368</v>
      </c>
      <c r="J1065">
        <v>30158432</v>
      </c>
    </row>
    <row r="1066" spans="1:10" x14ac:dyDescent="0.4">
      <c r="A1066" t="s">
        <v>8978</v>
      </c>
      <c r="B1066" t="s">
        <v>13687</v>
      </c>
      <c r="C1066" t="s">
        <v>13078</v>
      </c>
      <c r="D1066">
        <v>3229</v>
      </c>
      <c r="E1066" s="12">
        <v>5295</v>
      </c>
      <c r="F1066">
        <v>0.39</v>
      </c>
      <c r="G1066">
        <v>4.2</v>
      </c>
      <c r="H1066">
        <f>ROUND(Table1_145[[#This Row],[rating]],0)</f>
        <v>4</v>
      </c>
      <c r="I1066">
        <v>39724</v>
      </c>
      <c r="J1066">
        <v>210338580</v>
      </c>
    </row>
    <row r="1067" spans="1:10" x14ac:dyDescent="0.4">
      <c r="A1067" t="s">
        <v>8988</v>
      </c>
      <c r="B1067" t="s">
        <v>13660</v>
      </c>
      <c r="C1067" t="s">
        <v>13078</v>
      </c>
      <c r="D1067">
        <v>1799</v>
      </c>
      <c r="E1067" s="12">
        <v>3595</v>
      </c>
      <c r="F1067">
        <v>0.5</v>
      </c>
      <c r="G1067">
        <v>3.8</v>
      </c>
      <c r="H1067">
        <f>ROUND(Table1_145[[#This Row],[rating]],0)</f>
        <v>4</v>
      </c>
      <c r="I1067">
        <v>9791</v>
      </c>
      <c r="J1067">
        <v>35198645</v>
      </c>
    </row>
    <row r="1068" spans="1:10" x14ac:dyDescent="0.4">
      <c r="A1068" t="s">
        <v>8998</v>
      </c>
      <c r="B1068" t="s">
        <v>13688</v>
      </c>
      <c r="C1068" t="s">
        <v>13078</v>
      </c>
      <c r="D1068">
        <v>1260</v>
      </c>
      <c r="E1068" s="12">
        <v>1699</v>
      </c>
      <c r="F1068">
        <v>0.26</v>
      </c>
      <c r="G1068">
        <v>4.2</v>
      </c>
      <c r="H1068">
        <f>ROUND(Table1_145[[#This Row],[rating]],0)</f>
        <v>4</v>
      </c>
      <c r="I1068">
        <v>2891</v>
      </c>
      <c r="J1068">
        <v>4911809</v>
      </c>
    </row>
    <row r="1069" spans="1:10" x14ac:dyDescent="0.4">
      <c r="A1069" t="s">
        <v>9008</v>
      </c>
      <c r="B1069" t="s">
        <v>13659</v>
      </c>
      <c r="C1069" t="s">
        <v>13078</v>
      </c>
      <c r="D1069">
        <v>749</v>
      </c>
      <c r="E1069" s="12">
        <v>1129</v>
      </c>
      <c r="F1069">
        <v>0.34</v>
      </c>
      <c r="G1069">
        <v>4</v>
      </c>
      <c r="H1069">
        <f>ROUND(Table1_145[[#This Row],[rating]],0)</f>
        <v>4</v>
      </c>
      <c r="I1069">
        <v>2446</v>
      </c>
      <c r="J1069">
        <v>2761534</v>
      </c>
    </row>
    <row r="1070" spans="1:10" x14ac:dyDescent="0.4">
      <c r="A1070" t="s">
        <v>9018</v>
      </c>
      <c r="B1070" t="s">
        <v>13689</v>
      </c>
      <c r="C1070" t="s">
        <v>13078</v>
      </c>
      <c r="D1070">
        <v>3499</v>
      </c>
      <c r="E1070" s="12">
        <v>5795</v>
      </c>
      <c r="F1070">
        <v>0.4</v>
      </c>
      <c r="G1070">
        <v>3.9</v>
      </c>
      <c r="H1070">
        <f>ROUND(Table1_145[[#This Row],[rating]],0)</f>
        <v>4</v>
      </c>
      <c r="I1070">
        <v>25340</v>
      </c>
      <c r="J1070">
        <v>146845300</v>
      </c>
    </row>
    <row r="1071" spans="1:10" x14ac:dyDescent="0.4">
      <c r="A1071" t="s">
        <v>9028</v>
      </c>
      <c r="B1071" t="s">
        <v>13690</v>
      </c>
      <c r="C1071" t="s">
        <v>13078</v>
      </c>
      <c r="D1071">
        <v>379</v>
      </c>
      <c r="E1071" s="12">
        <v>999</v>
      </c>
      <c r="F1071">
        <v>0.62</v>
      </c>
      <c r="G1071">
        <v>4.3</v>
      </c>
      <c r="H1071">
        <f>ROUND(Table1_145[[#This Row],[rating]],0)</f>
        <v>4</v>
      </c>
      <c r="I1071">
        <v>3096</v>
      </c>
      <c r="J1071">
        <v>3092904</v>
      </c>
    </row>
    <row r="1072" spans="1:10" x14ac:dyDescent="0.4">
      <c r="A1072" t="s">
        <v>9039</v>
      </c>
      <c r="B1072" t="s">
        <v>13674</v>
      </c>
      <c r="C1072" t="s">
        <v>13078</v>
      </c>
      <c r="D1072">
        <v>1099</v>
      </c>
      <c r="E1072" s="12">
        <v>2400</v>
      </c>
      <c r="F1072">
        <v>0.54</v>
      </c>
      <c r="G1072">
        <v>3.8</v>
      </c>
      <c r="H1072">
        <f>ROUND(Table1_145[[#This Row],[rating]],0)</f>
        <v>4</v>
      </c>
      <c r="I1072">
        <v>4</v>
      </c>
      <c r="J1072">
        <v>9600</v>
      </c>
    </row>
    <row r="1073" spans="1:10" x14ac:dyDescent="0.4">
      <c r="A1073" t="s">
        <v>9049</v>
      </c>
      <c r="B1073" t="s">
        <v>13691</v>
      </c>
      <c r="C1073" t="s">
        <v>13078</v>
      </c>
      <c r="D1073">
        <v>749</v>
      </c>
      <c r="E1073" s="12">
        <v>1299</v>
      </c>
      <c r="F1073">
        <v>0.42</v>
      </c>
      <c r="G1073">
        <v>4</v>
      </c>
      <c r="H1073">
        <f>ROUND(Table1_145[[#This Row],[rating]],0)</f>
        <v>4</v>
      </c>
      <c r="I1073">
        <v>119</v>
      </c>
      <c r="J1073">
        <v>154581</v>
      </c>
    </row>
    <row r="1074" spans="1:10" x14ac:dyDescent="0.4">
      <c r="A1074" t="s">
        <v>9059</v>
      </c>
      <c r="B1074" t="s">
        <v>13692</v>
      </c>
      <c r="C1074" t="s">
        <v>13078</v>
      </c>
      <c r="D1074">
        <v>1299</v>
      </c>
      <c r="E1074" s="12">
        <v>1299</v>
      </c>
      <c r="F1074">
        <v>0</v>
      </c>
      <c r="G1074">
        <v>4.2</v>
      </c>
      <c r="H1074">
        <f>ROUND(Table1_145[[#This Row],[rating]],0)</f>
        <v>4</v>
      </c>
      <c r="I1074">
        <v>40106</v>
      </c>
      <c r="J1074">
        <v>52097694</v>
      </c>
    </row>
    <row r="1075" spans="1:10" x14ac:dyDescent="0.4">
      <c r="A1075" t="s">
        <v>9070</v>
      </c>
      <c r="B1075" t="s">
        <v>13693</v>
      </c>
      <c r="C1075" t="s">
        <v>13078</v>
      </c>
      <c r="D1075">
        <v>549</v>
      </c>
      <c r="E1075" s="12">
        <v>1090</v>
      </c>
      <c r="F1075">
        <v>0.5</v>
      </c>
      <c r="G1075">
        <v>4.2</v>
      </c>
      <c r="H1075">
        <f>ROUND(Table1_145[[#This Row],[rating]],0)</f>
        <v>4</v>
      </c>
      <c r="I1075">
        <v>13029</v>
      </c>
      <c r="J1075">
        <v>14201610</v>
      </c>
    </row>
    <row r="1076" spans="1:10" x14ac:dyDescent="0.4">
      <c r="A1076" t="s">
        <v>9080</v>
      </c>
      <c r="B1076" t="s">
        <v>13674</v>
      </c>
      <c r="C1076" t="s">
        <v>13078</v>
      </c>
      <c r="D1076">
        <v>899</v>
      </c>
      <c r="E1076" s="12">
        <v>2000</v>
      </c>
      <c r="F1076">
        <v>0.55000000000000004</v>
      </c>
      <c r="G1076">
        <v>3.6</v>
      </c>
      <c r="H1076">
        <f>ROUND(Table1_145[[#This Row],[rating]],0)</f>
        <v>4</v>
      </c>
      <c r="I1076">
        <v>291</v>
      </c>
      <c r="J1076">
        <v>582000</v>
      </c>
    </row>
    <row r="1077" spans="1:10" x14ac:dyDescent="0.4">
      <c r="A1077" t="s">
        <v>9090</v>
      </c>
      <c r="B1077" t="s">
        <v>13694</v>
      </c>
      <c r="C1077" t="s">
        <v>13078</v>
      </c>
      <c r="D1077">
        <v>1321</v>
      </c>
      <c r="E1077" s="12">
        <v>1545</v>
      </c>
      <c r="F1077">
        <v>0.14000000000000001</v>
      </c>
      <c r="G1077">
        <v>4.3</v>
      </c>
      <c r="H1077">
        <f>ROUND(Table1_145[[#This Row],[rating]],0)</f>
        <v>4</v>
      </c>
      <c r="I1077">
        <v>15453</v>
      </c>
      <c r="J1077">
        <v>23874885</v>
      </c>
    </row>
    <row r="1078" spans="1:10" x14ac:dyDescent="0.4">
      <c r="A1078" t="s">
        <v>9100</v>
      </c>
      <c r="B1078" t="s">
        <v>13695</v>
      </c>
      <c r="C1078" t="s">
        <v>13078</v>
      </c>
      <c r="D1078">
        <v>1099</v>
      </c>
      <c r="E1078" s="12">
        <v>1999</v>
      </c>
      <c r="F1078">
        <v>0.45</v>
      </c>
      <c r="G1078">
        <v>4</v>
      </c>
      <c r="H1078">
        <f>ROUND(Table1_145[[#This Row],[rating]],0)</f>
        <v>4</v>
      </c>
      <c r="I1078">
        <v>604</v>
      </c>
      <c r="J1078">
        <v>1207396</v>
      </c>
    </row>
    <row r="1079" spans="1:10" x14ac:dyDescent="0.4">
      <c r="A1079" t="s">
        <v>9110</v>
      </c>
      <c r="B1079" t="s">
        <v>13696</v>
      </c>
      <c r="C1079" t="s">
        <v>13078</v>
      </c>
      <c r="D1079">
        <v>775</v>
      </c>
      <c r="E1079" s="12">
        <v>875</v>
      </c>
      <c r="F1079">
        <v>0.11</v>
      </c>
      <c r="G1079">
        <v>4.2</v>
      </c>
      <c r="H1079">
        <f>ROUND(Table1_145[[#This Row],[rating]],0)</f>
        <v>4</v>
      </c>
      <c r="I1079">
        <v>46647</v>
      </c>
      <c r="J1079">
        <v>40816125</v>
      </c>
    </row>
    <row r="1080" spans="1:10" x14ac:dyDescent="0.4">
      <c r="A1080" t="s">
        <v>9120</v>
      </c>
      <c r="B1080" t="s">
        <v>13659</v>
      </c>
      <c r="C1080" t="s">
        <v>13078</v>
      </c>
      <c r="D1080">
        <v>6299</v>
      </c>
      <c r="E1080" s="12">
        <v>15270</v>
      </c>
      <c r="F1080">
        <v>0.59</v>
      </c>
      <c r="G1080">
        <v>4.0999999999999996</v>
      </c>
      <c r="H1080">
        <f>ROUND(Table1_145[[#This Row],[rating]],0)</f>
        <v>4</v>
      </c>
      <c r="I1080">
        <v>3233</v>
      </c>
      <c r="J1080">
        <v>49367910</v>
      </c>
    </row>
    <row r="1081" spans="1:10" x14ac:dyDescent="0.4">
      <c r="A1081" t="s">
        <v>9130</v>
      </c>
      <c r="B1081" t="s">
        <v>13680</v>
      </c>
      <c r="C1081" t="s">
        <v>13078</v>
      </c>
      <c r="D1081">
        <v>3190</v>
      </c>
      <c r="E1081" s="12">
        <v>4195</v>
      </c>
      <c r="F1081">
        <v>0.24</v>
      </c>
      <c r="G1081">
        <v>4</v>
      </c>
      <c r="H1081">
        <f>ROUND(Table1_145[[#This Row],[rating]],0)</f>
        <v>4</v>
      </c>
      <c r="I1081">
        <v>1282</v>
      </c>
      <c r="J1081">
        <v>5377990</v>
      </c>
    </row>
    <row r="1082" spans="1:10" x14ac:dyDescent="0.4">
      <c r="A1082" t="s">
        <v>9140</v>
      </c>
      <c r="B1082" t="s">
        <v>13697</v>
      </c>
      <c r="C1082" t="s">
        <v>13078</v>
      </c>
      <c r="D1082">
        <v>799</v>
      </c>
      <c r="E1082" s="12">
        <v>1989</v>
      </c>
      <c r="F1082">
        <v>0.6</v>
      </c>
      <c r="G1082">
        <v>4.3</v>
      </c>
      <c r="H1082">
        <f>ROUND(Table1_145[[#This Row],[rating]],0)</f>
        <v>4</v>
      </c>
      <c r="I1082">
        <v>70</v>
      </c>
      <c r="J1082">
        <v>139230</v>
      </c>
    </row>
    <row r="1083" spans="1:10" x14ac:dyDescent="0.4">
      <c r="A1083" t="s">
        <v>9150</v>
      </c>
      <c r="B1083" t="s">
        <v>13698</v>
      </c>
      <c r="C1083" t="s">
        <v>13078</v>
      </c>
      <c r="D1083">
        <v>2699</v>
      </c>
      <c r="E1083" s="12">
        <v>5000</v>
      </c>
      <c r="F1083">
        <v>0.46</v>
      </c>
      <c r="G1083">
        <v>4</v>
      </c>
      <c r="H1083">
        <f>ROUND(Table1_145[[#This Row],[rating]],0)</f>
        <v>4</v>
      </c>
      <c r="I1083">
        <v>26164</v>
      </c>
      <c r="J1083">
        <v>130820000</v>
      </c>
    </row>
    <row r="1084" spans="1:10" x14ac:dyDescent="0.4">
      <c r="A1084" t="s">
        <v>9160</v>
      </c>
      <c r="B1084" t="s">
        <v>13699</v>
      </c>
      <c r="C1084" t="s">
        <v>13078</v>
      </c>
      <c r="D1084">
        <v>599</v>
      </c>
      <c r="E1084" s="12">
        <v>990</v>
      </c>
      <c r="F1084">
        <v>0.39</v>
      </c>
      <c r="G1084">
        <v>3.9</v>
      </c>
      <c r="H1084">
        <f>ROUND(Table1_145[[#This Row],[rating]],0)</f>
        <v>4</v>
      </c>
      <c r="I1084">
        <v>16166</v>
      </c>
      <c r="J1084">
        <v>16004340</v>
      </c>
    </row>
    <row r="1085" spans="1:10" x14ac:dyDescent="0.4">
      <c r="A1085" t="s">
        <v>9170</v>
      </c>
      <c r="B1085" t="s">
        <v>13700</v>
      </c>
      <c r="C1085" t="s">
        <v>13078</v>
      </c>
      <c r="D1085">
        <v>749</v>
      </c>
      <c r="E1085" s="12">
        <v>1111</v>
      </c>
      <c r="F1085">
        <v>0.33</v>
      </c>
      <c r="G1085">
        <v>4.2</v>
      </c>
      <c r="H1085">
        <f>ROUND(Table1_145[[#This Row],[rating]],0)</f>
        <v>4</v>
      </c>
      <c r="I1085">
        <v>35693</v>
      </c>
      <c r="J1085">
        <v>39654923</v>
      </c>
    </row>
    <row r="1086" spans="1:10" x14ac:dyDescent="0.4">
      <c r="A1086" t="s">
        <v>9180</v>
      </c>
      <c r="B1086" t="s">
        <v>13701</v>
      </c>
      <c r="C1086" t="s">
        <v>13078</v>
      </c>
      <c r="D1086">
        <v>6199</v>
      </c>
      <c r="E1086" s="12">
        <v>10400</v>
      </c>
      <c r="F1086">
        <v>0.4</v>
      </c>
      <c r="G1086">
        <v>4.0999999999999996</v>
      </c>
      <c r="H1086">
        <f>ROUND(Table1_145[[#This Row],[rating]],0)</f>
        <v>4</v>
      </c>
      <c r="I1086">
        <v>14391</v>
      </c>
      <c r="J1086">
        <v>149666400</v>
      </c>
    </row>
    <row r="1087" spans="1:10" x14ac:dyDescent="0.4">
      <c r="A1087" t="s">
        <v>9190</v>
      </c>
      <c r="B1087" t="s">
        <v>13702</v>
      </c>
      <c r="C1087" t="s">
        <v>13078</v>
      </c>
      <c r="D1087">
        <v>1819</v>
      </c>
      <c r="E1087" s="12">
        <v>2490</v>
      </c>
      <c r="F1087">
        <v>0.27</v>
      </c>
      <c r="G1087">
        <v>4.4000000000000004</v>
      </c>
      <c r="H1087">
        <f>ROUND(Table1_145[[#This Row],[rating]],0)</f>
        <v>4</v>
      </c>
      <c r="I1087">
        <v>7946</v>
      </c>
      <c r="J1087">
        <v>19785540</v>
      </c>
    </row>
    <row r="1088" spans="1:10" x14ac:dyDescent="0.4">
      <c r="A1088" t="s">
        <v>9201</v>
      </c>
      <c r="B1088" t="s">
        <v>13669</v>
      </c>
      <c r="C1088" t="s">
        <v>13078</v>
      </c>
      <c r="D1088">
        <v>1199</v>
      </c>
      <c r="E1088" s="12">
        <v>1900</v>
      </c>
      <c r="F1088">
        <v>0.37</v>
      </c>
      <c r="G1088">
        <v>4</v>
      </c>
      <c r="H1088">
        <f>ROUND(Table1_145[[#This Row],[rating]],0)</f>
        <v>4</v>
      </c>
      <c r="I1088">
        <v>1765</v>
      </c>
      <c r="J1088">
        <v>3353500</v>
      </c>
    </row>
    <row r="1089" spans="1:10" x14ac:dyDescent="0.4">
      <c r="A1089" t="s">
        <v>9211</v>
      </c>
      <c r="B1089" t="s">
        <v>13703</v>
      </c>
      <c r="C1089" t="s">
        <v>13078</v>
      </c>
      <c r="D1089">
        <v>3249</v>
      </c>
      <c r="E1089" s="12">
        <v>6295</v>
      </c>
      <c r="F1089">
        <v>0.48</v>
      </c>
      <c r="G1089">
        <v>3.8</v>
      </c>
      <c r="H1089">
        <f>ROUND(Table1_145[[#This Row],[rating]],0)</f>
        <v>4</v>
      </c>
      <c r="I1089">
        <v>14062</v>
      </c>
      <c r="J1089">
        <v>88520290</v>
      </c>
    </row>
    <row r="1090" spans="1:10" x14ac:dyDescent="0.4">
      <c r="A1090" t="s">
        <v>9221</v>
      </c>
      <c r="B1090" t="s">
        <v>13704</v>
      </c>
      <c r="C1090" t="s">
        <v>13078</v>
      </c>
      <c r="D1090">
        <v>349</v>
      </c>
      <c r="E1090" s="12">
        <v>999</v>
      </c>
      <c r="F1090">
        <v>0.65</v>
      </c>
      <c r="G1090">
        <v>4</v>
      </c>
      <c r="H1090">
        <f>ROUND(Table1_145[[#This Row],[rating]],0)</f>
        <v>4</v>
      </c>
      <c r="I1090">
        <v>15646</v>
      </c>
      <c r="J1090">
        <v>15630354</v>
      </c>
    </row>
    <row r="1091" spans="1:10" x14ac:dyDescent="0.4">
      <c r="A1091" t="s">
        <v>9231</v>
      </c>
      <c r="B1091" t="s">
        <v>13653</v>
      </c>
      <c r="C1091" t="s">
        <v>13078</v>
      </c>
      <c r="D1091">
        <v>1049</v>
      </c>
      <c r="E1091" s="12">
        <v>1699</v>
      </c>
      <c r="F1091">
        <v>0.38</v>
      </c>
      <c r="G1091">
        <v>3.1</v>
      </c>
      <c r="H1091">
        <f>ROUND(Table1_145[[#This Row],[rating]],0)</f>
        <v>3</v>
      </c>
      <c r="I1091">
        <v>111</v>
      </c>
      <c r="J1091">
        <v>188589</v>
      </c>
    </row>
    <row r="1092" spans="1:10" x14ac:dyDescent="0.4">
      <c r="A1092" t="s">
        <v>9241</v>
      </c>
      <c r="B1092" t="s">
        <v>13705</v>
      </c>
      <c r="C1092" t="s">
        <v>13078</v>
      </c>
      <c r="D1092">
        <v>799</v>
      </c>
      <c r="E1092" s="12">
        <v>1500</v>
      </c>
      <c r="F1092">
        <v>0.47</v>
      </c>
      <c r="G1092">
        <v>4.3</v>
      </c>
      <c r="H1092">
        <f>ROUND(Table1_145[[#This Row],[rating]],0)</f>
        <v>4</v>
      </c>
      <c r="I1092">
        <v>9695</v>
      </c>
      <c r="J1092">
        <v>14542500</v>
      </c>
    </row>
    <row r="1093" spans="1:10" x14ac:dyDescent="0.4">
      <c r="A1093" t="s">
        <v>9252</v>
      </c>
      <c r="B1093" t="s">
        <v>13659</v>
      </c>
      <c r="C1093" t="s">
        <v>13078</v>
      </c>
      <c r="D1093">
        <v>4999</v>
      </c>
      <c r="E1093" s="12">
        <v>9650</v>
      </c>
      <c r="F1093">
        <v>0.48</v>
      </c>
      <c r="G1093">
        <v>4.2</v>
      </c>
      <c r="H1093">
        <f>ROUND(Table1_145[[#This Row],[rating]],0)</f>
        <v>4</v>
      </c>
      <c r="I1093">
        <v>1772</v>
      </c>
      <c r="J1093">
        <v>17099800</v>
      </c>
    </row>
    <row r="1094" spans="1:10" x14ac:dyDescent="0.4">
      <c r="A1094" t="s">
        <v>9262</v>
      </c>
      <c r="B1094" t="s">
        <v>13706</v>
      </c>
      <c r="C1094" t="s">
        <v>13078</v>
      </c>
      <c r="D1094">
        <v>6999</v>
      </c>
      <c r="E1094" s="12">
        <v>10590</v>
      </c>
      <c r="F1094">
        <v>0.34</v>
      </c>
      <c r="G1094">
        <v>4.4000000000000004</v>
      </c>
      <c r="H1094">
        <f>ROUND(Table1_145[[#This Row],[rating]],0)</f>
        <v>4</v>
      </c>
      <c r="I1094">
        <v>11499</v>
      </c>
      <c r="J1094">
        <v>121774410</v>
      </c>
    </row>
    <row r="1095" spans="1:10" x14ac:dyDescent="0.4">
      <c r="A1095" t="s">
        <v>9272</v>
      </c>
      <c r="B1095" t="s">
        <v>13707</v>
      </c>
      <c r="C1095" t="s">
        <v>13078</v>
      </c>
      <c r="D1095">
        <v>799</v>
      </c>
      <c r="E1095" s="12">
        <v>1999</v>
      </c>
      <c r="F1095">
        <v>0.6</v>
      </c>
      <c r="G1095">
        <v>4.0999999999999996</v>
      </c>
      <c r="H1095">
        <f>ROUND(Table1_145[[#This Row],[rating]],0)</f>
        <v>4</v>
      </c>
      <c r="I1095">
        <v>2162</v>
      </c>
      <c r="J1095">
        <v>4321838</v>
      </c>
    </row>
    <row r="1096" spans="1:10" x14ac:dyDescent="0.4">
      <c r="A1096" t="s">
        <v>9282</v>
      </c>
      <c r="B1096" t="s">
        <v>13708</v>
      </c>
      <c r="C1096" t="s">
        <v>13078</v>
      </c>
      <c r="D1096">
        <v>89</v>
      </c>
      <c r="E1096" s="12">
        <v>89</v>
      </c>
      <c r="F1096">
        <v>0</v>
      </c>
      <c r="G1096">
        <v>4.2</v>
      </c>
      <c r="H1096">
        <f>ROUND(Table1_145[[#This Row],[rating]],0)</f>
        <v>4</v>
      </c>
      <c r="I1096">
        <v>19621</v>
      </c>
      <c r="J1096">
        <v>1746269</v>
      </c>
    </row>
    <row r="1097" spans="1:10" x14ac:dyDescent="0.4">
      <c r="A1097" t="s">
        <v>9293</v>
      </c>
      <c r="B1097" t="s">
        <v>13709</v>
      </c>
      <c r="C1097" t="s">
        <v>13078</v>
      </c>
      <c r="D1097">
        <v>1400</v>
      </c>
      <c r="E1097" s="12">
        <v>2485</v>
      </c>
      <c r="F1097">
        <v>0.44</v>
      </c>
      <c r="G1097">
        <v>4.0999999999999996</v>
      </c>
      <c r="H1097">
        <f>ROUND(Table1_145[[#This Row],[rating]],0)</f>
        <v>4</v>
      </c>
      <c r="I1097">
        <v>19998</v>
      </c>
      <c r="J1097">
        <v>49695030</v>
      </c>
    </row>
    <row r="1098" spans="1:10" x14ac:dyDescent="0.4">
      <c r="A1098" t="s">
        <v>9304</v>
      </c>
      <c r="B1098" t="s">
        <v>13710</v>
      </c>
      <c r="C1098" t="s">
        <v>13078</v>
      </c>
      <c r="D1098">
        <v>355</v>
      </c>
      <c r="E1098" s="12">
        <v>899</v>
      </c>
      <c r="F1098">
        <v>0.61</v>
      </c>
      <c r="G1098">
        <v>4.0999999999999996</v>
      </c>
      <c r="H1098">
        <f>ROUND(Table1_145[[#This Row],[rating]],0)</f>
        <v>4</v>
      </c>
      <c r="I1098">
        <v>1051</v>
      </c>
      <c r="J1098">
        <v>944849</v>
      </c>
    </row>
    <row r="1099" spans="1:10" x14ac:dyDescent="0.4">
      <c r="A1099" t="s">
        <v>9314</v>
      </c>
      <c r="B1099" t="s">
        <v>13659</v>
      </c>
      <c r="C1099" t="s">
        <v>13078</v>
      </c>
      <c r="D1099">
        <v>2169</v>
      </c>
      <c r="E1099" s="12">
        <v>3279</v>
      </c>
      <c r="F1099">
        <v>0.34</v>
      </c>
      <c r="G1099">
        <v>4.0999999999999996</v>
      </c>
      <c r="H1099">
        <f>ROUND(Table1_145[[#This Row],[rating]],0)</f>
        <v>4</v>
      </c>
      <c r="I1099">
        <v>1716</v>
      </c>
      <c r="J1099">
        <v>5626764</v>
      </c>
    </row>
    <row r="1100" spans="1:10" x14ac:dyDescent="0.4">
      <c r="A1100" t="s">
        <v>9324</v>
      </c>
      <c r="B1100" t="s">
        <v>13711</v>
      </c>
      <c r="C1100" t="s">
        <v>13078</v>
      </c>
      <c r="D1100">
        <v>2799</v>
      </c>
      <c r="E1100" s="12">
        <v>3799</v>
      </c>
      <c r="F1100">
        <v>0.26</v>
      </c>
      <c r="G1100">
        <v>3.9</v>
      </c>
      <c r="H1100">
        <f>ROUND(Table1_145[[#This Row],[rating]],0)</f>
        <v>4</v>
      </c>
      <c r="I1100">
        <v>32931</v>
      </c>
      <c r="J1100">
        <v>125104869</v>
      </c>
    </row>
    <row r="1101" spans="1:10" x14ac:dyDescent="0.4">
      <c r="A1101" t="s">
        <v>9335</v>
      </c>
      <c r="B1101" t="s">
        <v>13651</v>
      </c>
      <c r="C1101" t="s">
        <v>13078</v>
      </c>
      <c r="D1101">
        <v>899</v>
      </c>
      <c r="E1101" s="12">
        <v>1249</v>
      </c>
      <c r="F1101">
        <v>0.28000000000000003</v>
      </c>
      <c r="G1101">
        <v>3.9</v>
      </c>
      <c r="H1101">
        <f>ROUND(Table1_145[[#This Row],[rating]],0)</f>
        <v>4</v>
      </c>
      <c r="I1101">
        <v>17424</v>
      </c>
      <c r="J1101">
        <v>21762576</v>
      </c>
    </row>
    <row r="1102" spans="1:10" x14ac:dyDescent="0.4">
      <c r="A1102" t="s">
        <v>9345</v>
      </c>
      <c r="B1102" t="s">
        <v>13712</v>
      </c>
      <c r="C1102" t="s">
        <v>13078</v>
      </c>
      <c r="D1102">
        <v>2499</v>
      </c>
      <c r="E1102" s="12">
        <v>5000</v>
      </c>
      <c r="F1102">
        <v>0.5</v>
      </c>
      <c r="G1102">
        <v>3.8</v>
      </c>
      <c r="H1102">
        <f>ROUND(Table1_145[[#This Row],[rating]],0)</f>
        <v>4</v>
      </c>
      <c r="I1102">
        <v>1889</v>
      </c>
      <c r="J1102">
        <v>9445000</v>
      </c>
    </row>
    <row r="1103" spans="1:10" x14ac:dyDescent="0.4">
      <c r="A1103" t="s">
        <v>9355</v>
      </c>
      <c r="B1103" t="s">
        <v>13701</v>
      </c>
      <c r="C1103" t="s">
        <v>13078</v>
      </c>
      <c r="D1103">
        <v>3599</v>
      </c>
      <c r="E1103" s="12">
        <v>7299</v>
      </c>
      <c r="F1103">
        <v>0.51</v>
      </c>
      <c r="G1103">
        <v>4</v>
      </c>
      <c r="H1103">
        <f>ROUND(Table1_145[[#This Row],[rating]],0)</f>
        <v>4</v>
      </c>
      <c r="I1103">
        <v>10324</v>
      </c>
      <c r="J1103">
        <v>75354876</v>
      </c>
    </row>
    <row r="1104" spans="1:10" x14ac:dyDescent="0.4">
      <c r="A1104" t="s">
        <v>9365</v>
      </c>
      <c r="B1104" t="s">
        <v>13713</v>
      </c>
      <c r="C1104" t="s">
        <v>13078</v>
      </c>
      <c r="D1104">
        <v>499</v>
      </c>
      <c r="E1104" s="12">
        <v>625</v>
      </c>
      <c r="F1104">
        <v>0.2</v>
      </c>
      <c r="G1104">
        <v>4.2</v>
      </c>
      <c r="H1104">
        <f>ROUND(Table1_145[[#This Row],[rating]],0)</f>
        <v>4</v>
      </c>
      <c r="I1104">
        <v>5355</v>
      </c>
      <c r="J1104">
        <v>3346875</v>
      </c>
    </row>
    <row r="1105" spans="1:10" x14ac:dyDescent="0.4">
      <c r="A1105" t="s">
        <v>9375</v>
      </c>
      <c r="B1105" t="s">
        <v>13659</v>
      </c>
      <c r="C1105" t="s">
        <v>13078</v>
      </c>
      <c r="D1105">
        <v>653</v>
      </c>
      <c r="E1105" s="12">
        <v>1020</v>
      </c>
      <c r="F1105">
        <v>0.36</v>
      </c>
      <c r="G1105">
        <v>4.0999999999999996</v>
      </c>
      <c r="H1105">
        <f>ROUND(Table1_145[[#This Row],[rating]],0)</f>
        <v>4</v>
      </c>
      <c r="I1105">
        <v>3366</v>
      </c>
      <c r="J1105">
        <v>3433320</v>
      </c>
    </row>
    <row r="1106" spans="1:10" x14ac:dyDescent="0.4">
      <c r="A1106" t="s">
        <v>9384</v>
      </c>
      <c r="B1106" t="s">
        <v>13714</v>
      </c>
      <c r="C1106" t="s">
        <v>13078</v>
      </c>
      <c r="D1106">
        <v>4789</v>
      </c>
      <c r="E1106" s="12">
        <v>8990</v>
      </c>
      <c r="F1106">
        <v>0.47</v>
      </c>
      <c r="G1106">
        <v>4.3</v>
      </c>
      <c r="H1106">
        <f>ROUND(Table1_145[[#This Row],[rating]],0)</f>
        <v>4</v>
      </c>
      <c r="I1106">
        <v>1017</v>
      </c>
      <c r="J1106">
        <v>9142830</v>
      </c>
    </row>
    <row r="1107" spans="1:10" x14ac:dyDescent="0.4">
      <c r="A1107" t="s">
        <v>9395</v>
      </c>
      <c r="B1107" t="s">
        <v>13659</v>
      </c>
      <c r="C1107" t="s">
        <v>13078</v>
      </c>
      <c r="D1107">
        <v>1409</v>
      </c>
      <c r="E1107" s="12">
        <v>1639</v>
      </c>
      <c r="F1107">
        <v>0.14000000000000001</v>
      </c>
      <c r="G1107">
        <v>3.7</v>
      </c>
      <c r="H1107">
        <f>ROUND(Table1_145[[#This Row],[rating]],0)</f>
        <v>4</v>
      </c>
      <c r="I1107">
        <v>787</v>
      </c>
      <c r="J1107">
        <v>1289893</v>
      </c>
    </row>
    <row r="1108" spans="1:10" x14ac:dyDescent="0.4">
      <c r="A1108" t="s">
        <v>9406</v>
      </c>
      <c r="B1108" t="s">
        <v>13715</v>
      </c>
      <c r="C1108" t="s">
        <v>13078</v>
      </c>
      <c r="D1108">
        <v>753</v>
      </c>
      <c r="E1108" s="12">
        <v>899</v>
      </c>
      <c r="F1108">
        <v>0.16</v>
      </c>
      <c r="G1108">
        <v>4.2</v>
      </c>
      <c r="H1108">
        <f>ROUND(Table1_145[[#This Row],[rating]],0)</f>
        <v>4</v>
      </c>
      <c r="I1108">
        <v>18462</v>
      </c>
      <c r="J1108">
        <v>16597338</v>
      </c>
    </row>
    <row r="1109" spans="1:10" x14ac:dyDescent="0.4">
      <c r="A1109" t="s">
        <v>9416</v>
      </c>
      <c r="B1109" t="s">
        <v>13716</v>
      </c>
      <c r="C1109" t="s">
        <v>13078</v>
      </c>
      <c r="D1109">
        <v>353</v>
      </c>
      <c r="E1109" s="12">
        <v>1199</v>
      </c>
      <c r="F1109">
        <v>0.71</v>
      </c>
      <c r="G1109">
        <v>4.3</v>
      </c>
      <c r="H1109">
        <f>ROUND(Table1_145[[#This Row],[rating]],0)</f>
        <v>4</v>
      </c>
      <c r="I1109">
        <v>629</v>
      </c>
      <c r="J1109">
        <v>754171</v>
      </c>
    </row>
    <row r="1110" spans="1:10" x14ac:dyDescent="0.4">
      <c r="A1110" t="s">
        <v>9426</v>
      </c>
      <c r="B1110" t="s">
        <v>13705</v>
      </c>
      <c r="C1110" t="s">
        <v>13078</v>
      </c>
      <c r="D1110">
        <v>1099</v>
      </c>
      <c r="E1110" s="12">
        <v>1899</v>
      </c>
      <c r="F1110">
        <v>0.42</v>
      </c>
      <c r="G1110">
        <v>4.3</v>
      </c>
      <c r="H1110">
        <f>ROUND(Table1_145[[#This Row],[rating]],0)</f>
        <v>4</v>
      </c>
      <c r="I1110">
        <v>15276</v>
      </c>
      <c r="J1110">
        <v>29009124</v>
      </c>
    </row>
    <row r="1111" spans="1:10" x14ac:dyDescent="0.4">
      <c r="A1111" t="s">
        <v>9436</v>
      </c>
      <c r="B1111" t="s">
        <v>13717</v>
      </c>
      <c r="C1111" t="s">
        <v>13078</v>
      </c>
      <c r="D1111">
        <v>8799</v>
      </c>
      <c r="E1111" s="12">
        <v>11595</v>
      </c>
      <c r="F1111">
        <v>0.24</v>
      </c>
      <c r="G1111">
        <v>4.4000000000000004</v>
      </c>
      <c r="H1111">
        <f>ROUND(Table1_145[[#This Row],[rating]],0)</f>
        <v>4</v>
      </c>
      <c r="I1111">
        <v>2981</v>
      </c>
      <c r="J1111">
        <v>34564695</v>
      </c>
    </row>
    <row r="1112" spans="1:10" x14ac:dyDescent="0.4">
      <c r="A1112" t="s">
        <v>9446</v>
      </c>
      <c r="B1112" t="s">
        <v>13718</v>
      </c>
      <c r="C1112" t="s">
        <v>13078</v>
      </c>
      <c r="D1112">
        <v>1345</v>
      </c>
      <c r="E1112" s="12">
        <v>1750</v>
      </c>
      <c r="F1112">
        <v>0.23</v>
      </c>
      <c r="G1112">
        <v>3.8</v>
      </c>
      <c r="H1112">
        <f>ROUND(Table1_145[[#This Row],[rating]],0)</f>
        <v>4</v>
      </c>
      <c r="I1112">
        <v>2466</v>
      </c>
      <c r="J1112">
        <v>4315500</v>
      </c>
    </row>
    <row r="1113" spans="1:10" x14ac:dyDescent="0.4">
      <c r="A1113" t="s">
        <v>9456</v>
      </c>
      <c r="B1113" t="s">
        <v>13719</v>
      </c>
      <c r="C1113" t="s">
        <v>13078</v>
      </c>
      <c r="D1113">
        <v>2095</v>
      </c>
      <c r="E1113" s="12">
        <v>2095</v>
      </c>
      <c r="F1113">
        <v>0</v>
      </c>
      <c r="G1113">
        <v>4.5</v>
      </c>
      <c r="H1113">
        <f>ROUND(Table1_145[[#This Row],[rating]],0)</f>
        <v>5</v>
      </c>
      <c r="I1113">
        <v>7949</v>
      </c>
      <c r="J1113">
        <v>16653155</v>
      </c>
    </row>
    <row r="1114" spans="1:10" x14ac:dyDescent="0.4">
      <c r="A1114" t="s">
        <v>9467</v>
      </c>
      <c r="B1114" t="s">
        <v>13701</v>
      </c>
      <c r="C1114" t="s">
        <v>13078</v>
      </c>
      <c r="D1114">
        <v>1498</v>
      </c>
      <c r="E1114" s="12">
        <v>2300</v>
      </c>
      <c r="F1114">
        <v>0.35</v>
      </c>
      <c r="G1114">
        <v>3.8</v>
      </c>
      <c r="H1114">
        <f>ROUND(Table1_145[[#This Row],[rating]],0)</f>
        <v>4</v>
      </c>
      <c r="I1114">
        <v>95</v>
      </c>
      <c r="J1114">
        <v>218500</v>
      </c>
    </row>
    <row r="1115" spans="1:10" x14ac:dyDescent="0.4">
      <c r="A1115" t="s">
        <v>9477</v>
      </c>
      <c r="B1115" t="s">
        <v>13720</v>
      </c>
      <c r="C1115" t="s">
        <v>13078</v>
      </c>
      <c r="D1115">
        <v>2199</v>
      </c>
      <c r="E1115" s="12">
        <v>2990</v>
      </c>
      <c r="F1115">
        <v>0.26</v>
      </c>
      <c r="G1115">
        <v>3.8</v>
      </c>
      <c r="H1115">
        <f>ROUND(Table1_145[[#This Row],[rating]],0)</f>
        <v>4</v>
      </c>
      <c r="I1115">
        <v>1558</v>
      </c>
      <c r="J1115">
        <v>4658420</v>
      </c>
    </row>
    <row r="1116" spans="1:10" x14ac:dyDescent="0.4">
      <c r="A1116" t="s">
        <v>9488</v>
      </c>
      <c r="B1116" t="s">
        <v>13721</v>
      </c>
      <c r="C1116" t="s">
        <v>13078</v>
      </c>
      <c r="D1116">
        <v>3699</v>
      </c>
      <c r="E1116" s="12">
        <v>4295</v>
      </c>
      <c r="F1116">
        <v>0.14000000000000001</v>
      </c>
      <c r="G1116">
        <v>4.0999999999999996</v>
      </c>
      <c r="H1116">
        <f>ROUND(Table1_145[[#This Row],[rating]],0)</f>
        <v>4</v>
      </c>
      <c r="I1116">
        <v>26543</v>
      </c>
      <c r="J1116">
        <v>114002185</v>
      </c>
    </row>
    <row r="1117" spans="1:10" x14ac:dyDescent="0.4">
      <c r="A1117" t="s">
        <v>9498</v>
      </c>
      <c r="B1117" t="s">
        <v>13722</v>
      </c>
      <c r="C1117" t="s">
        <v>13078</v>
      </c>
      <c r="D1117">
        <v>177</v>
      </c>
      <c r="E1117" s="12">
        <v>199</v>
      </c>
      <c r="F1117">
        <v>0.11</v>
      </c>
      <c r="G1117">
        <v>4.0999999999999996</v>
      </c>
      <c r="H1117">
        <f>ROUND(Table1_145[[#This Row],[rating]],0)</f>
        <v>4</v>
      </c>
      <c r="I1117">
        <v>3688</v>
      </c>
      <c r="J1117">
        <v>733912</v>
      </c>
    </row>
    <row r="1118" spans="1:10" x14ac:dyDescent="0.4">
      <c r="A1118" t="s">
        <v>9508</v>
      </c>
      <c r="B1118" t="s">
        <v>13723</v>
      </c>
      <c r="C1118" t="s">
        <v>13078</v>
      </c>
      <c r="D1118">
        <v>1149</v>
      </c>
      <c r="E1118" s="12">
        <v>2499</v>
      </c>
      <c r="F1118">
        <v>0.54</v>
      </c>
      <c r="G1118">
        <v>3.8</v>
      </c>
      <c r="H1118">
        <f>ROUND(Table1_145[[#This Row],[rating]],0)</f>
        <v>4</v>
      </c>
      <c r="I1118">
        <v>4383</v>
      </c>
      <c r="J1118">
        <v>10953117</v>
      </c>
    </row>
    <row r="1119" spans="1:10" x14ac:dyDescent="0.4">
      <c r="A1119" t="s">
        <v>9518</v>
      </c>
      <c r="B1119" t="s">
        <v>13724</v>
      </c>
      <c r="C1119" t="s">
        <v>13078</v>
      </c>
      <c r="D1119">
        <v>244</v>
      </c>
      <c r="E1119" s="12">
        <v>499</v>
      </c>
      <c r="F1119">
        <v>0.51</v>
      </c>
      <c r="G1119">
        <v>3.3</v>
      </c>
      <c r="H1119">
        <f>ROUND(Table1_145[[#This Row],[rating]],0)</f>
        <v>3</v>
      </c>
      <c r="I1119">
        <v>478</v>
      </c>
      <c r="J1119">
        <v>238522</v>
      </c>
    </row>
    <row r="1120" spans="1:10" x14ac:dyDescent="0.4">
      <c r="A1120" t="s">
        <v>9529</v>
      </c>
      <c r="B1120" t="s">
        <v>13701</v>
      </c>
      <c r="C1120" t="s">
        <v>13078</v>
      </c>
      <c r="D1120">
        <v>1959</v>
      </c>
      <c r="E1120" s="12">
        <v>2400</v>
      </c>
      <c r="F1120">
        <v>0.18</v>
      </c>
      <c r="G1120">
        <v>4</v>
      </c>
      <c r="H1120">
        <f>ROUND(Table1_145[[#This Row],[rating]],0)</f>
        <v>4</v>
      </c>
      <c r="I1120">
        <v>237</v>
      </c>
      <c r="J1120">
        <v>568800</v>
      </c>
    </row>
    <row r="1121" spans="1:10" x14ac:dyDescent="0.4">
      <c r="A1121" t="s">
        <v>9539</v>
      </c>
      <c r="B1121" t="s">
        <v>13725</v>
      </c>
      <c r="C1121" t="s">
        <v>13078</v>
      </c>
      <c r="D1121">
        <v>319</v>
      </c>
      <c r="E1121" s="12">
        <v>749</v>
      </c>
      <c r="F1121">
        <v>0.56999999999999995</v>
      </c>
      <c r="G1121">
        <v>4.5999999999999996</v>
      </c>
      <c r="H1121">
        <f>ROUND(Table1_145[[#This Row],[rating]],0)</f>
        <v>5</v>
      </c>
      <c r="I1121">
        <v>124</v>
      </c>
      <c r="J1121">
        <v>92876</v>
      </c>
    </row>
    <row r="1122" spans="1:10" x14ac:dyDescent="0.4">
      <c r="A1122" t="s">
        <v>9549</v>
      </c>
      <c r="B1122" t="s">
        <v>13651</v>
      </c>
      <c r="C1122" t="s">
        <v>13078</v>
      </c>
      <c r="D1122">
        <v>1499</v>
      </c>
      <c r="E1122" s="12">
        <v>1775</v>
      </c>
      <c r="F1122">
        <v>0.16</v>
      </c>
      <c r="G1122">
        <v>3.9</v>
      </c>
      <c r="H1122">
        <f>ROUND(Table1_145[[#This Row],[rating]],0)</f>
        <v>4</v>
      </c>
      <c r="I1122">
        <v>14667</v>
      </c>
      <c r="J1122">
        <v>26033925</v>
      </c>
    </row>
    <row r="1123" spans="1:10" x14ac:dyDescent="0.4">
      <c r="A1123" t="s">
        <v>9559</v>
      </c>
      <c r="B1123" t="s">
        <v>13726</v>
      </c>
      <c r="C1123" t="s">
        <v>13078</v>
      </c>
      <c r="D1123">
        <v>469</v>
      </c>
      <c r="E1123" s="12">
        <v>1599</v>
      </c>
      <c r="F1123">
        <v>0.71</v>
      </c>
      <c r="G1123">
        <v>3.7</v>
      </c>
      <c r="H1123">
        <f>ROUND(Table1_145[[#This Row],[rating]],0)</f>
        <v>4</v>
      </c>
      <c r="I1123">
        <v>6</v>
      </c>
      <c r="J1123">
        <v>9594</v>
      </c>
    </row>
    <row r="1124" spans="1:10" x14ac:dyDescent="0.4">
      <c r="A1124" t="s">
        <v>9569</v>
      </c>
      <c r="B1124" t="s">
        <v>13727</v>
      </c>
      <c r="C1124" t="s">
        <v>13078</v>
      </c>
      <c r="D1124">
        <v>1099</v>
      </c>
      <c r="E1124" s="12">
        <v>1795</v>
      </c>
      <c r="F1124">
        <v>0.39</v>
      </c>
      <c r="G1124">
        <v>4.2</v>
      </c>
      <c r="H1124">
        <f>ROUND(Table1_145[[#This Row],[rating]],0)</f>
        <v>4</v>
      </c>
      <c r="I1124">
        <v>4244</v>
      </c>
      <c r="J1124">
        <v>7617980</v>
      </c>
    </row>
    <row r="1125" spans="1:10" x14ac:dyDescent="0.4">
      <c r="A1125" t="s">
        <v>9579</v>
      </c>
      <c r="B1125" t="s">
        <v>13659</v>
      </c>
      <c r="C1125" t="s">
        <v>13078</v>
      </c>
      <c r="D1125">
        <v>9590</v>
      </c>
      <c r="E1125" s="12">
        <v>15999</v>
      </c>
      <c r="F1125">
        <v>0.4</v>
      </c>
      <c r="G1125">
        <v>4.0999999999999996</v>
      </c>
      <c r="H1125">
        <f>ROUND(Table1_145[[#This Row],[rating]],0)</f>
        <v>4</v>
      </c>
      <c r="I1125">
        <v>1017</v>
      </c>
      <c r="J1125">
        <v>16270983</v>
      </c>
    </row>
    <row r="1126" spans="1:10" x14ac:dyDescent="0.4">
      <c r="A1126" t="s">
        <v>9589</v>
      </c>
      <c r="B1126" t="s">
        <v>13728</v>
      </c>
      <c r="C1126" t="s">
        <v>13078</v>
      </c>
      <c r="D1126">
        <v>999</v>
      </c>
      <c r="E1126" s="12">
        <v>1490</v>
      </c>
      <c r="F1126">
        <v>0.33</v>
      </c>
      <c r="G1126">
        <v>4.0999999999999996</v>
      </c>
      <c r="H1126">
        <f>ROUND(Table1_145[[#This Row],[rating]],0)</f>
        <v>4</v>
      </c>
      <c r="I1126">
        <v>12999</v>
      </c>
      <c r="J1126">
        <v>19368510</v>
      </c>
    </row>
    <row r="1127" spans="1:10" x14ac:dyDescent="0.4">
      <c r="A1127" t="s">
        <v>9600</v>
      </c>
      <c r="B1127" t="s">
        <v>13729</v>
      </c>
      <c r="C1127" t="s">
        <v>13078</v>
      </c>
      <c r="D1127">
        <v>1299</v>
      </c>
      <c r="E1127" s="12">
        <v>1999</v>
      </c>
      <c r="F1127">
        <v>0.35</v>
      </c>
      <c r="G1127">
        <v>3.8</v>
      </c>
      <c r="H1127">
        <f>ROUND(Table1_145[[#This Row],[rating]],0)</f>
        <v>4</v>
      </c>
      <c r="I1127">
        <v>311</v>
      </c>
      <c r="J1127">
        <v>621689</v>
      </c>
    </row>
    <row r="1128" spans="1:10" x14ac:dyDescent="0.4">
      <c r="A1128" t="s">
        <v>9610</v>
      </c>
      <c r="B1128" t="s">
        <v>13730</v>
      </c>
      <c r="C1128" t="s">
        <v>13078</v>
      </c>
      <c r="D1128">
        <v>292</v>
      </c>
      <c r="E1128" s="12">
        <v>499</v>
      </c>
      <c r="F1128">
        <v>0.41</v>
      </c>
      <c r="G1128">
        <v>4.0999999999999996</v>
      </c>
      <c r="H1128">
        <f>ROUND(Table1_145[[#This Row],[rating]],0)</f>
        <v>4</v>
      </c>
      <c r="I1128">
        <v>4238</v>
      </c>
      <c r="J1128">
        <v>2114762</v>
      </c>
    </row>
    <row r="1129" spans="1:10" x14ac:dyDescent="0.4">
      <c r="A1129" t="s">
        <v>9621</v>
      </c>
      <c r="B1129" t="s">
        <v>13731</v>
      </c>
      <c r="C1129" t="s">
        <v>13078</v>
      </c>
      <c r="D1129">
        <v>160</v>
      </c>
      <c r="E1129" s="12">
        <v>299</v>
      </c>
      <c r="F1129">
        <v>0.46</v>
      </c>
      <c r="G1129">
        <v>4.5999999999999996</v>
      </c>
      <c r="H1129">
        <f>ROUND(Table1_145[[#This Row],[rating]],0)</f>
        <v>5</v>
      </c>
      <c r="I1129">
        <v>2781</v>
      </c>
      <c r="J1129">
        <v>831519</v>
      </c>
    </row>
    <row r="1130" spans="1:10" x14ac:dyDescent="0.4">
      <c r="A1130" t="s">
        <v>9631</v>
      </c>
      <c r="B1130" t="s">
        <v>13732</v>
      </c>
      <c r="C1130" t="s">
        <v>13078</v>
      </c>
      <c r="D1130">
        <v>600</v>
      </c>
      <c r="E1130" s="12">
        <v>600</v>
      </c>
      <c r="F1130">
        <v>0</v>
      </c>
      <c r="G1130">
        <v>4.0999999999999996</v>
      </c>
      <c r="H1130">
        <f>ROUND(Table1_145[[#This Row],[rating]],0)</f>
        <v>4</v>
      </c>
      <c r="I1130">
        <v>10907</v>
      </c>
      <c r="J1130">
        <v>6544200</v>
      </c>
    </row>
    <row r="1131" spans="1:10" x14ac:dyDescent="0.4">
      <c r="A1131" t="s">
        <v>9642</v>
      </c>
      <c r="B1131" t="s">
        <v>13732</v>
      </c>
      <c r="C1131" t="s">
        <v>13078</v>
      </c>
      <c r="D1131">
        <v>1130</v>
      </c>
      <c r="E1131" s="12">
        <v>1130</v>
      </c>
      <c r="F1131">
        <v>0</v>
      </c>
      <c r="G1131">
        <v>4.2</v>
      </c>
      <c r="H1131">
        <f>ROUND(Table1_145[[#This Row],[rating]],0)</f>
        <v>4</v>
      </c>
      <c r="I1131">
        <v>13250</v>
      </c>
      <c r="J1131">
        <v>14972500</v>
      </c>
    </row>
    <row r="1132" spans="1:10" x14ac:dyDescent="0.4">
      <c r="A1132" t="s">
        <v>9653</v>
      </c>
      <c r="B1132" t="s">
        <v>13733</v>
      </c>
      <c r="C1132" t="s">
        <v>13078</v>
      </c>
      <c r="D1132">
        <v>3249</v>
      </c>
      <c r="E1132" s="12">
        <v>6295</v>
      </c>
      <c r="F1132">
        <v>0.48</v>
      </c>
      <c r="G1132">
        <v>3.9</v>
      </c>
      <c r="H1132">
        <f>ROUND(Table1_145[[#This Row],[rating]],0)</f>
        <v>4</v>
      </c>
      <c r="I1132">
        <v>43070</v>
      </c>
      <c r="J1132">
        <v>271125650</v>
      </c>
    </row>
    <row r="1133" spans="1:10" x14ac:dyDescent="0.4">
      <c r="A1133" t="s">
        <v>9663</v>
      </c>
      <c r="B1133" t="s">
        <v>13734</v>
      </c>
      <c r="C1133" t="s">
        <v>13078</v>
      </c>
      <c r="D1133">
        <v>3599</v>
      </c>
      <c r="E1133" s="12">
        <v>9455</v>
      </c>
      <c r="F1133">
        <v>0.62</v>
      </c>
      <c r="G1133">
        <v>4.0999999999999996</v>
      </c>
      <c r="H1133">
        <f>ROUND(Table1_145[[#This Row],[rating]],0)</f>
        <v>4</v>
      </c>
      <c r="I1133">
        <v>11828</v>
      </c>
      <c r="J1133">
        <v>111833740</v>
      </c>
    </row>
    <row r="1134" spans="1:10" x14ac:dyDescent="0.4">
      <c r="A1134" t="s">
        <v>9673</v>
      </c>
      <c r="B1134" t="s">
        <v>13735</v>
      </c>
      <c r="C1134" t="s">
        <v>13078</v>
      </c>
      <c r="D1134">
        <v>368</v>
      </c>
      <c r="E1134" s="12">
        <v>699</v>
      </c>
      <c r="F1134">
        <v>0.47</v>
      </c>
      <c r="G1134">
        <v>4.0999999999999996</v>
      </c>
      <c r="H1134">
        <f>ROUND(Table1_145[[#This Row],[rating]],0)</f>
        <v>4</v>
      </c>
      <c r="I1134">
        <v>1240</v>
      </c>
      <c r="J1134">
        <v>866760</v>
      </c>
    </row>
    <row r="1135" spans="1:10" x14ac:dyDescent="0.4">
      <c r="A1135" t="s">
        <v>9683</v>
      </c>
      <c r="B1135" t="s">
        <v>13736</v>
      </c>
      <c r="C1135" t="s">
        <v>13078</v>
      </c>
      <c r="D1135">
        <v>3199</v>
      </c>
      <c r="E1135" s="12">
        <v>4999</v>
      </c>
      <c r="F1135">
        <v>0.36</v>
      </c>
      <c r="G1135">
        <v>4</v>
      </c>
      <c r="H1135">
        <f>ROUND(Table1_145[[#This Row],[rating]],0)</f>
        <v>4</v>
      </c>
      <c r="I1135">
        <v>20869</v>
      </c>
      <c r="J1135">
        <v>104324131</v>
      </c>
    </row>
    <row r="1136" spans="1:10" x14ac:dyDescent="0.4">
      <c r="A1136" t="s">
        <v>9693</v>
      </c>
      <c r="B1136" t="s">
        <v>13669</v>
      </c>
      <c r="C1136" t="s">
        <v>13078</v>
      </c>
      <c r="D1136">
        <v>1599</v>
      </c>
      <c r="E1136" s="12">
        <v>2900</v>
      </c>
      <c r="F1136">
        <v>0.45</v>
      </c>
      <c r="G1136">
        <v>3.7</v>
      </c>
      <c r="H1136">
        <f>ROUND(Table1_145[[#This Row],[rating]],0)</f>
        <v>4</v>
      </c>
      <c r="I1136">
        <v>441</v>
      </c>
      <c r="J1136">
        <v>1278900</v>
      </c>
    </row>
    <row r="1137" spans="1:10" x14ac:dyDescent="0.4">
      <c r="A1137" t="s">
        <v>9704</v>
      </c>
      <c r="B1137" t="s">
        <v>13737</v>
      </c>
      <c r="C1137" t="s">
        <v>13078</v>
      </c>
      <c r="D1137">
        <v>1999</v>
      </c>
      <c r="E1137" s="12">
        <v>2499</v>
      </c>
      <c r="F1137">
        <v>0.2</v>
      </c>
      <c r="G1137">
        <v>4.0999999999999996</v>
      </c>
      <c r="H1137">
        <f>ROUND(Table1_145[[#This Row],[rating]],0)</f>
        <v>4</v>
      </c>
      <c r="I1137">
        <v>1034</v>
      </c>
      <c r="J1137">
        <v>2583966</v>
      </c>
    </row>
    <row r="1138" spans="1:10" x14ac:dyDescent="0.4">
      <c r="A1138" t="s">
        <v>9714</v>
      </c>
      <c r="B1138" t="s">
        <v>13738</v>
      </c>
      <c r="C1138" t="s">
        <v>13078</v>
      </c>
      <c r="D1138">
        <v>616</v>
      </c>
      <c r="E1138" s="12">
        <v>1190</v>
      </c>
      <c r="F1138">
        <v>0.48</v>
      </c>
      <c r="G1138">
        <v>4.0999999999999996</v>
      </c>
      <c r="H1138">
        <f>ROUND(Table1_145[[#This Row],[rating]],0)</f>
        <v>4</v>
      </c>
      <c r="I1138">
        <v>37126</v>
      </c>
      <c r="J1138">
        <v>44179940</v>
      </c>
    </row>
    <row r="1139" spans="1:10" x14ac:dyDescent="0.4">
      <c r="A1139" t="s">
        <v>9724</v>
      </c>
      <c r="B1139" t="s">
        <v>13739</v>
      </c>
      <c r="C1139" t="s">
        <v>13078</v>
      </c>
      <c r="D1139">
        <v>1499</v>
      </c>
      <c r="E1139" s="12">
        <v>2100</v>
      </c>
      <c r="F1139">
        <v>0.28999999999999998</v>
      </c>
      <c r="G1139">
        <v>4.0999999999999996</v>
      </c>
      <c r="H1139">
        <f>ROUND(Table1_145[[#This Row],[rating]],0)</f>
        <v>4</v>
      </c>
      <c r="I1139">
        <v>6355</v>
      </c>
      <c r="J1139">
        <v>13345500</v>
      </c>
    </row>
    <row r="1140" spans="1:10" x14ac:dyDescent="0.4">
      <c r="A1140" t="s">
        <v>9734</v>
      </c>
      <c r="B1140" t="s">
        <v>13740</v>
      </c>
      <c r="C1140" t="s">
        <v>13078</v>
      </c>
      <c r="D1140">
        <v>199</v>
      </c>
      <c r="E1140" s="12">
        <v>499</v>
      </c>
      <c r="F1140">
        <v>0.6</v>
      </c>
      <c r="G1140">
        <v>3.3</v>
      </c>
      <c r="H1140">
        <f>ROUND(Table1_145[[#This Row],[rating]],0)</f>
        <v>3</v>
      </c>
      <c r="I1140">
        <v>12</v>
      </c>
      <c r="J1140">
        <v>5988</v>
      </c>
    </row>
    <row r="1141" spans="1:10" x14ac:dyDescent="0.4">
      <c r="A1141" t="s">
        <v>9744</v>
      </c>
      <c r="B1141" t="s">
        <v>13701</v>
      </c>
      <c r="C1141" t="s">
        <v>13078</v>
      </c>
      <c r="D1141">
        <v>610</v>
      </c>
      <c r="E1141" s="12">
        <v>825</v>
      </c>
      <c r="F1141">
        <v>0.26</v>
      </c>
      <c r="G1141">
        <v>4.0999999999999996</v>
      </c>
      <c r="H1141">
        <f>ROUND(Table1_145[[#This Row],[rating]],0)</f>
        <v>4</v>
      </c>
      <c r="I1141">
        <v>13165</v>
      </c>
      <c r="J1141">
        <v>10861125</v>
      </c>
    </row>
    <row r="1142" spans="1:10" x14ac:dyDescent="0.4">
      <c r="A1142" t="s">
        <v>9754</v>
      </c>
      <c r="B1142" t="s">
        <v>13737</v>
      </c>
      <c r="C1142" t="s">
        <v>13078</v>
      </c>
      <c r="D1142">
        <v>999</v>
      </c>
      <c r="E1142" s="12">
        <v>1499</v>
      </c>
      <c r="F1142">
        <v>0.33</v>
      </c>
      <c r="G1142">
        <v>4.0999999999999996</v>
      </c>
      <c r="H1142">
        <f>ROUND(Table1_145[[#This Row],[rating]],0)</f>
        <v>4</v>
      </c>
      <c r="I1142">
        <v>1646</v>
      </c>
      <c r="J1142">
        <v>2467354</v>
      </c>
    </row>
    <row r="1143" spans="1:10" x14ac:dyDescent="0.4">
      <c r="A1143" t="s">
        <v>9764</v>
      </c>
      <c r="B1143" t="s">
        <v>13741</v>
      </c>
      <c r="C1143" t="s">
        <v>13078</v>
      </c>
      <c r="D1143">
        <v>8999</v>
      </c>
      <c r="E1143" s="12">
        <v>9995</v>
      </c>
      <c r="F1143">
        <v>0.1</v>
      </c>
      <c r="G1143">
        <v>4.4000000000000004</v>
      </c>
      <c r="H1143">
        <f>ROUND(Table1_145[[#This Row],[rating]],0)</f>
        <v>4</v>
      </c>
      <c r="I1143">
        <v>17994</v>
      </c>
      <c r="J1143">
        <v>179850030</v>
      </c>
    </row>
    <row r="1144" spans="1:10" x14ac:dyDescent="0.4">
      <c r="A1144" t="s">
        <v>9774</v>
      </c>
      <c r="B1144" t="s">
        <v>13742</v>
      </c>
      <c r="C1144" t="s">
        <v>13078</v>
      </c>
      <c r="D1144">
        <v>453</v>
      </c>
      <c r="E1144" s="12">
        <v>999</v>
      </c>
      <c r="F1144">
        <v>0.55000000000000004</v>
      </c>
      <c r="G1144">
        <v>4.3</v>
      </c>
      <c r="H1144">
        <f>ROUND(Table1_145[[#This Row],[rating]],0)</f>
        <v>4</v>
      </c>
      <c r="I1144">
        <v>610</v>
      </c>
      <c r="J1144">
        <v>609390</v>
      </c>
    </row>
    <row r="1145" spans="1:10" x14ac:dyDescent="0.4">
      <c r="A1145" t="s">
        <v>9784</v>
      </c>
      <c r="B1145" t="s">
        <v>13743</v>
      </c>
      <c r="C1145" t="s">
        <v>13078</v>
      </c>
      <c r="D1145">
        <v>2464</v>
      </c>
      <c r="E1145" s="12">
        <v>6000</v>
      </c>
      <c r="F1145">
        <v>0.59</v>
      </c>
      <c r="G1145">
        <v>4.0999999999999996</v>
      </c>
      <c r="H1145">
        <f>ROUND(Table1_145[[#This Row],[rating]],0)</f>
        <v>4</v>
      </c>
      <c r="I1145">
        <v>8866</v>
      </c>
      <c r="J1145">
        <v>53196000</v>
      </c>
    </row>
    <row r="1146" spans="1:10" x14ac:dyDescent="0.4">
      <c r="A1146" t="s">
        <v>9794</v>
      </c>
      <c r="B1146" t="s">
        <v>13744</v>
      </c>
      <c r="C1146" t="s">
        <v>13078</v>
      </c>
      <c r="D1146">
        <v>2719</v>
      </c>
      <c r="E1146" s="12">
        <v>3945</v>
      </c>
      <c r="F1146">
        <v>0.31</v>
      </c>
      <c r="G1146">
        <v>3.7</v>
      </c>
      <c r="H1146">
        <f>ROUND(Table1_145[[#This Row],[rating]],0)</f>
        <v>4</v>
      </c>
      <c r="I1146">
        <v>13406</v>
      </c>
      <c r="J1146">
        <v>52886670</v>
      </c>
    </row>
    <row r="1147" spans="1:10" x14ac:dyDescent="0.4">
      <c r="A1147" t="s">
        <v>9804</v>
      </c>
      <c r="B1147" t="s">
        <v>13745</v>
      </c>
      <c r="C1147" t="s">
        <v>13078</v>
      </c>
      <c r="D1147">
        <v>1439</v>
      </c>
      <c r="E1147" s="12">
        <v>1999</v>
      </c>
      <c r="F1147">
        <v>0.28000000000000003</v>
      </c>
      <c r="G1147">
        <v>4.8</v>
      </c>
      <c r="H1147">
        <f>ROUND(Table1_145[[#This Row],[rating]],0)</f>
        <v>5</v>
      </c>
      <c r="I1147">
        <v>53803</v>
      </c>
      <c r="J1147">
        <v>107552197</v>
      </c>
    </row>
    <row r="1148" spans="1:10" x14ac:dyDescent="0.4">
      <c r="A1148" t="s">
        <v>9814</v>
      </c>
      <c r="B1148" t="s">
        <v>13737</v>
      </c>
      <c r="C1148" t="s">
        <v>13078</v>
      </c>
      <c r="D1148">
        <v>2799</v>
      </c>
      <c r="E1148" s="12">
        <v>3499</v>
      </c>
      <c r="F1148">
        <v>0.2</v>
      </c>
      <c r="G1148">
        <v>4.5</v>
      </c>
      <c r="H1148">
        <f>ROUND(Table1_145[[#This Row],[rating]],0)</f>
        <v>5</v>
      </c>
      <c r="I1148">
        <v>546</v>
      </c>
      <c r="J1148">
        <v>1910454</v>
      </c>
    </row>
    <row r="1149" spans="1:10" x14ac:dyDescent="0.4">
      <c r="A1149" t="s">
        <v>9824</v>
      </c>
      <c r="B1149" t="s">
        <v>13674</v>
      </c>
      <c r="C1149" t="s">
        <v>13078</v>
      </c>
      <c r="D1149">
        <v>2088</v>
      </c>
      <c r="E1149" s="12">
        <v>5550</v>
      </c>
      <c r="F1149">
        <v>0.62</v>
      </c>
      <c r="G1149">
        <v>4</v>
      </c>
      <c r="H1149">
        <f>ROUND(Table1_145[[#This Row],[rating]],0)</f>
        <v>4</v>
      </c>
      <c r="I1149">
        <v>5292</v>
      </c>
      <c r="J1149">
        <v>29370600</v>
      </c>
    </row>
    <row r="1150" spans="1:10" x14ac:dyDescent="0.4">
      <c r="A1150" t="s">
        <v>9833</v>
      </c>
      <c r="B1150" t="s">
        <v>13746</v>
      </c>
      <c r="C1150" t="s">
        <v>13078</v>
      </c>
      <c r="D1150">
        <v>2399</v>
      </c>
      <c r="E1150" s="12">
        <v>4590</v>
      </c>
      <c r="F1150">
        <v>0.48</v>
      </c>
      <c r="G1150">
        <v>4.0999999999999996</v>
      </c>
      <c r="H1150">
        <f>ROUND(Table1_145[[#This Row],[rating]],0)</f>
        <v>4</v>
      </c>
      <c r="I1150">
        <v>444</v>
      </c>
      <c r="J1150">
        <v>2037960</v>
      </c>
    </row>
    <row r="1151" spans="1:10" x14ac:dyDescent="0.4">
      <c r="A1151" t="s">
        <v>9843</v>
      </c>
      <c r="B1151" t="s">
        <v>13747</v>
      </c>
      <c r="C1151" t="s">
        <v>13078</v>
      </c>
      <c r="D1151">
        <v>308</v>
      </c>
      <c r="E1151" s="12">
        <v>499</v>
      </c>
      <c r="F1151">
        <v>0.38</v>
      </c>
      <c r="G1151">
        <v>3.9</v>
      </c>
      <c r="H1151">
        <f>ROUND(Table1_145[[#This Row],[rating]],0)</f>
        <v>4</v>
      </c>
      <c r="I1151">
        <v>4584</v>
      </c>
      <c r="J1151">
        <v>2287416</v>
      </c>
    </row>
    <row r="1152" spans="1:10" x14ac:dyDescent="0.4">
      <c r="A1152" t="s">
        <v>9853</v>
      </c>
      <c r="B1152" t="s">
        <v>13701</v>
      </c>
      <c r="C1152" t="s">
        <v>13078</v>
      </c>
      <c r="D1152">
        <v>2599</v>
      </c>
      <c r="E1152" s="12">
        <v>4400</v>
      </c>
      <c r="F1152">
        <v>0.41</v>
      </c>
      <c r="G1152">
        <v>4.0999999999999996</v>
      </c>
      <c r="H1152">
        <f>ROUND(Table1_145[[#This Row],[rating]],0)</f>
        <v>4</v>
      </c>
      <c r="I1152">
        <v>14947</v>
      </c>
      <c r="J1152">
        <v>65766800</v>
      </c>
    </row>
    <row r="1153" spans="1:10" x14ac:dyDescent="0.4">
      <c r="A1153" t="s">
        <v>9863</v>
      </c>
      <c r="B1153" t="s">
        <v>13748</v>
      </c>
      <c r="C1153" t="s">
        <v>13078</v>
      </c>
      <c r="D1153">
        <v>479</v>
      </c>
      <c r="E1153" s="12">
        <v>1000</v>
      </c>
      <c r="F1153">
        <v>0.52</v>
      </c>
      <c r="G1153">
        <v>4.2</v>
      </c>
      <c r="H1153">
        <f>ROUND(Table1_145[[#This Row],[rating]],0)</f>
        <v>4</v>
      </c>
      <c r="I1153">
        <v>1559</v>
      </c>
      <c r="J1153">
        <v>1559000</v>
      </c>
    </row>
    <row r="1154" spans="1:10" x14ac:dyDescent="0.4">
      <c r="A1154" t="s">
        <v>9873</v>
      </c>
      <c r="B1154" t="s">
        <v>13749</v>
      </c>
      <c r="C1154" t="s">
        <v>13078</v>
      </c>
      <c r="D1154">
        <v>245</v>
      </c>
      <c r="E1154" s="12">
        <v>299</v>
      </c>
      <c r="F1154">
        <v>0.18</v>
      </c>
      <c r="G1154">
        <v>4.0999999999999996</v>
      </c>
      <c r="H1154">
        <f>ROUND(Table1_145[[#This Row],[rating]],0)</f>
        <v>4</v>
      </c>
      <c r="I1154">
        <v>1660</v>
      </c>
      <c r="J1154">
        <v>496340</v>
      </c>
    </row>
    <row r="1155" spans="1:10" x14ac:dyDescent="0.4">
      <c r="A1155" t="s">
        <v>9883</v>
      </c>
      <c r="B1155" t="s">
        <v>13750</v>
      </c>
      <c r="C1155" t="s">
        <v>13078</v>
      </c>
      <c r="D1155">
        <v>179</v>
      </c>
      <c r="E1155" s="12">
        <v>799</v>
      </c>
      <c r="F1155">
        <v>0.78</v>
      </c>
      <c r="G1155">
        <v>3.5</v>
      </c>
      <c r="H1155">
        <f>ROUND(Table1_145[[#This Row],[rating]],0)</f>
        <v>4</v>
      </c>
      <c r="I1155">
        <v>132</v>
      </c>
      <c r="J1155">
        <v>105468</v>
      </c>
    </row>
    <row r="1156" spans="1:10" x14ac:dyDescent="0.4">
      <c r="A1156" t="s">
        <v>9893</v>
      </c>
      <c r="B1156" t="s">
        <v>13751</v>
      </c>
      <c r="C1156" t="s">
        <v>13078</v>
      </c>
      <c r="D1156">
        <v>3569</v>
      </c>
      <c r="E1156" s="12">
        <v>5190</v>
      </c>
      <c r="F1156">
        <v>0.31</v>
      </c>
      <c r="G1156">
        <v>4.3</v>
      </c>
      <c r="H1156">
        <f>ROUND(Table1_145[[#This Row],[rating]],0)</f>
        <v>4</v>
      </c>
      <c r="I1156">
        <v>28629</v>
      </c>
      <c r="J1156">
        <v>148584510</v>
      </c>
    </row>
    <row r="1157" spans="1:10" x14ac:dyDescent="0.4">
      <c r="A1157" t="s">
        <v>9901</v>
      </c>
      <c r="B1157" t="s">
        <v>13651</v>
      </c>
      <c r="C1157" t="s">
        <v>13078</v>
      </c>
      <c r="D1157">
        <v>699</v>
      </c>
      <c r="E1157" s="12">
        <v>1345</v>
      </c>
      <c r="F1157">
        <v>0.48</v>
      </c>
      <c r="G1157">
        <v>3.9</v>
      </c>
      <c r="H1157">
        <f>ROUND(Table1_145[[#This Row],[rating]],0)</f>
        <v>4</v>
      </c>
      <c r="I1157">
        <v>8446</v>
      </c>
      <c r="J1157">
        <v>11359870</v>
      </c>
    </row>
    <row r="1158" spans="1:10" x14ac:dyDescent="0.4">
      <c r="A1158" t="s">
        <v>9911</v>
      </c>
      <c r="B1158" t="s">
        <v>13752</v>
      </c>
      <c r="C1158" t="s">
        <v>13078</v>
      </c>
      <c r="D1158">
        <v>2089</v>
      </c>
      <c r="E1158" s="12">
        <v>4000</v>
      </c>
      <c r="F1158">
        <v>0.48</v>
      </c>
      <c r="G1158">
        <v>4.2</v>
      </c>
      <c r="H1158">
        <f>ROUND(Table1_145[[#This Row],[rating]],0)</f>
        <v>4</v>
      </c>
      <c r="I1158">
        <v>11199</v>
      </c>
      <c r="J1158">
        <v>44796000</v>
      </c>
    </row>
    <row r="1159" spans="1:10" x14ac:dyDescent="0.4">
      <c r="A1159" t="s">
        <v>9921</v>
      </c>
      <c r="B1159" t="s">
        <v>13753</v>
      </c>
      <c r="C1159" t="s">
        <v>13080</v>
      </c>
      <c r="D1159">
        <v>2339</v>
      </c>
      <c r="E1159" s="12">
        <v>4000</v>
      </c>
      <c r="F1159">
        <v>0.42</v>
      </c>
      <c r="G1159">
        <v>3.8</v>
      </c>
      <c r="H1159">
        <f>ROUND(Table1_145[[#This Row],[rating]],0)</f>
        <v>4</v>
      </c>
      <c r="I1159">
        <v>1118</v>
      </c>
      <c r="J1159">
        <v>4472000</v>
      </c>
    </row>
    <row r="1160" spans="1:10" x14ac:dyDescent="0.4">
      <c r="A1160" t="s">
        <v>9932</v>
      </c>
      <c r="B1160" t="s">
        <v>13754</v>
      </c>
      <c r="C1160" t="s">
        <v>13078</v>
      </c>
      <c r="D1160">
        <v>784</v>
      </c>
      <c r="E1160" s="12">
        <v>1599</v>
      </c>
      <c r="F1160">
        <v>0.51</v>
      </c>
      <c r="G1160">
        <v>4.5</v>
      </c>
      <c r="H1160">
        <f>ROUND(Table1_145[[#This Row],[rating]],0)</f>
        <v>5</v>
      </c>
      <c r="I1160">
        <v>11</v>
      </c>
      <c r="J1160">
        <v>17589</v>
      </c>
    </row>
    <row r="1161" spans="1:10" x14ac:dyDescent="0.4">
      <c r="A1161" t="s">
        <v>9942</v>
      </c>
      <c r="B1161" t="s">
        <v>13755</v>
      </c>
      <c r="C1161" t="s">
        <v>13078</v>
      </c>
      <c r="D1161">
        <v>5499</v>
      </c>
      <c r="E1161" s="12">
        <v>9999</v>
      </c>
      <c r="F1161">
        <v>0.45</v>
      </c>
      <c r="G1161">
        <v>3.8</v>
      </c>
      <c r="H1161">
        <f>ROUND(Table1_145[[#This Row],[rating]],0)</f>
        <v>4</v>
      </c>
      <c r="I1161">
        <v>4353</v>
      </c>
      <c r="J1161">
        <v>43525647</v>
      </c>
    </row>
    <row r="1162" spans="1:10" x14ac:dyDescent="0.4">
      <c r="A1162" t="s">
        <v>9953</v>
      </c>
      <c r="B1162" t="s">
        <v>13756</v>
      </c>
      <c r="C1162" t="s">
        <v>13078</v>
      </c>
      <c r="D1162">
        <v>899</v>
      </c>
      <c r="E1162" s="12">
        <v>1990</v>
      </c>
      <c r="F1162">
        <v>0.55000000000000004</v>
      </c>
      <c r="G1162">
        <v>4.0999999999999996</v>
      </c>
      <c r="H1162">
        <f>ROUND(Table1_145[[#This Row],[rating]],0)</f>
        <v>4</v>
      </c>
      <c r="I1162">
        <v>185</v>
      </c>
      <c r="J1162">
        <v>368150</v>
      </c>
    </row>
    <row r="1163" spans="1:10" x14ac:dyDescent="0.4">
      <c r="A1163" t="s">
        <v>9963</v>
      </c>
      <c r="B1163" t="s">
        <v>13757</v>
      </c>
      <c r="C1163" t="s">
        <v>13078</v>
      </c>
      <c r="D1163">
        <v>1695</v>
      </c>
      <c r="E1163" s="12">
        <v>1695</v>
      </c>
      <c r="F1163">
        <v>0</v>
      </c>
      <c r="G1163">
        <v>4.2</v>
      </c>
      <c r="H1163">
        <f>ROUND(Table1_145[[#This Row],[rating]],0)</f>
        <v>4</v>
      </c>
      <c r="I1163">
        <v>14290</v>
      </c>
      <c r="J1163">
        <v>24221550</v>
      </c>
    </row>
    <row r="1164" spans="1:10" x14ac:dyDescent="0.4">
      <c r="A1164" t="s">
        <v>9973</v>
      </c>
      <c r="B1164" t="s">
        <v>13713</v>
      </c>
      <c r="C1164" t="s">
        <v>13078</v>
      </c>
      <c r="D1164">
        <v>499</v>
      </c>
      <c r="E1164" s="12">
        <v>940</v>
      </c>
      <c r="F1164">
        <v>0.47</v>
      </c>
      <c r="G1164">
        <v>4.0999999999999996</v>
      </c>
      <c r="H1164">
        <f>ROUND(Table1_145[[#This Row],[rating]],0)</f>
        <v>4</v>
      </c>
      <c r="I1164">
        <v>3036</v>
      </c>
      <c r="J1164">
        <v>2853840</v>
      </c>
    </row>
    <row r="1165" spans="1:10" x14ac:dyDescent="0.4">
      <c r="A1165" t="s">
        <v>9982</v>
      </c>
      <c r="B1165" t="s">
        <v>13758</v>
      </c>
      <c r="C1165" t="s">
        <v>13078</v>
      </c>
      <c r="D1165">
        <v>2699</v>
      </c>
      <c r="E1165" s="12">
        <v>4700</v>
      </c>
      <c r="F1165">
        <v>0.43</v>
      </c>
      <c r="G1165">
        <v>4.2</v>
      </c>
      <c r="H1165">
        <f>ROUND(Table1_145[[#This Row],[rating]],0)</f>
        <v>4</v>
      </c>
      <c r="I1165">
        <v>1296</v>
      </c>
      <c r="J1165">
        <v>6091200</v>
      </c>
    </row>
    <row r="1166" spans="1:10" x14ac:dyDescent="0.4">
      <c r="A1166" t="s">
        <v>9992</v>
      </c>
      <c r="B1166" t="s">
        <v>13759</v>
      </c>
      <c r="C1166" t="s">
        <v>13078</v>
      </c>
      <c r="D1166">
        <v>1448</v>
      </c>
      <c r="E1166" s="12">
        <v>2999</v>
      </c>
      <c r="F1166">
        <v>0.52</v>
      </c>
      <c r="G1166">
        <v>4.5</v>
      </c>
      <c r="H1166">
        <f>ROUND(Table1_145[[#This Row],[rating]],0)</f>
        <v>5</v>
      </c>
      <c r="I1166">
        <v>19</v>
      </c>
      <c r="J1166">
        <v>56981</v>
      </c>
    </row>
    <row r="1167" spans="1:10" x14ac:dyDescent="0.4">
      <c r="A1167" t="s">
        <v>10002</v>
      </c>
      <c r="B1167" t="s">
        <v>13760</v>
      </c>
      <c r="C1167" t="s">
        <v>13078</v>
      </c>
      <c r="D1167">
        <v>79</v>
      </c>
      <c r="E1167" s="12">
        <v>79</v>
      </c>
      <c r="F1167">
        <v>0</v>
      </c>
      <c r="G1167">
        <v>4</v>
      </c>
      <c r="H1167">
        <f>ROUND(Table1_145[[#This Row],[rating]],0)</f>
        <v>4</v>
      </c>
      <c r="I1167">
        <v>97</v>
      </c>
      <c r="J1167">
        <v>7663</v>
      </c>
    </row>
    <row r="1168" spans="1:10" x14ac:dyDescent="0.4">
      <c r="A1168" t="s">
        <v>10011</v>
      </c>
      <c r="B1168" t="s">
        <v>13685</v>
      </c>
      <c r="C1168" t="s">
        <v>13078</v>
      </c>
      <c r="D1168">
        <v>6990</v>
      </c>
      <c r="E1168" s="12">
        <v>14290</v>
      </c>
      <c r="F1168">
        <v>0.51</v>
      </c>
      <c r="G1168">
        <v>4.4000000000000004</v>
      </c>
      <c r="H1168">
        <f>ROUND(Table1_145[[#This Row],[rating]],0)</f>
        <v>4</v>
      </c>
      <c r="I1168">
        <v>1771</v>
      </c>
      <c r="J1168">
        <v>25307590</v>
      </c>
    </row>
    <row r="1169" spans="1:10" x14ac:dyDescent="0.4">
      <c r="A1169" t="s">
        <v>10021</v>
      </c>
      <c r="B1169" t="s">
        <v>13677</v>
      </c>
      <c r="C1169" t="s">
        <v>13078</v>
      </c>
      <c r="D1169">
        <v>2698</v>
      </c>
      <c r="E1169" s="12">
        <v>3945</v>
      </c>
      <c r="F1169">
        <v>0.32</v>
      </c>
      <c r="G1169">
        <v>4</v>
      </c>
      <c r="H1169">
        <f>ROUND(Table1_145[[#This Row],[rating]],0)</f>
        <v>4</v>
      </c>
      <c r="I1169">
        <v>15034</v>
      </c>
      <c r="J1169">
        <v>59309130</v>
      </c>
    </row>
    <row r="1170" spans="1:10" x14ac:dyDescent="0.4">
      <c r="A1170" t="s">
        <v>10031</v>
      </c>
      <c r="B1170" t="s">
        <v>13761</v>
      </c>
      <c r="C1170" t="s">
        <v>13078</v>
      </c>
      <c r="D1170">
        <v>3199</v>
      </c>
      <c r="E1170" s="12">
        <v>5999</v>
      </c>
      <c r="F1170">
        <v>0.47</v>
      </c>
      <c r="G1170">
        <v>4</v>
      </c>
      <c r="H1170">
        <f>ROUND(Table1_145[[#This Row],[rating]],0)</f>
        <v>4</v>
      </c>
      <c r="I1170">
        <v>3242</v>
      </c>
      <c r="J1170">
        <v>19448758</v>
      </c>
    </row>
    <row r="1171" spans="1:10" x14ac:dyDescent="0.4">
      <c r="A1171" t="s">
        <v>10041</v>
      </c>
      <c r="B1171" t="s">
        <v>13669</v>
      </c>
      <c r="C1171" t="s">
        <v>13078</v>
      </c>
      <c r="D1171">
        <v>1199</v>
      </c>
      <c r="E1171" s="12">
        <v>1950</v>
      </c>
      <c r="F1171">
        <v>0.39</v>
      </c>
      <c r="G1171">
        <v>3.9</v>
      </c>
      <c r="H1171">
        <f>ROUND(Table1_145[[#This Row],[rating]],0)</f>
        <v>4</v>
      </c>
      <c r="I1171">
        <v>2832</v>
      </c>
      <c r="J1171">
        <v>5522400</v>
      </c>
    </row>
    <row r="1172" spans="1:10" x14ac:dyDescent="0.4">
      <c r="A1172" t="s">
        <v>10051</v>
      </c>
      <c r="B1172" t="s">
        <v>13762</v>
      </c>
      <c r="C1172" t="s">
        <v>13078</v>
      </c>
      <c r="D1172">
        <v>1414</v>
      </c>
      <c r="E1172" s="12">
        <v>2799</v>
      </c>
      <c r="F1172">
        <v>0.49</v>
      </c>
      <c r="G1172">
        <v>4</v>
      </c>
      <c r="H1172">
        <f>ROUND(Table1_145[[#This Row],[rating]],0)</f>
        <v>4</v>
      </c>
      <c r="I1172">
        <v>1498</v>
      </c>
      <c r="J1172">
        <v>4192902</v>
      </c>
    </row>
    <row r="1173" spans="1:10" x14ac:dyDescent="0.4">
      <c r="A1173" t="s">
        <v>10061</v>
      </c>
      <c r="B1173" t="s">
        <v>13669</v>
      </c>
      <c r="C1173" t="s">
        <v>13078</v>
      </c>
      <c r="D1173">
        <v>999</v>
      </c>
      <c r="E1173" s="12">
        <v>1950</v>
      </c>
      <c r="F1173">
        <v>0.49</v>
      </c>
      <c r="G1173">
        <v>3.8</v>
      </c>
      <c r="H1173">
        <f>ROUND(Table1_145[[#This Row],[rating]],0)</f>
        <v>4</v>
      </c>
      <c r="I1173">
        <v>305</v>
      </c>
      <c r="J1173">
        <v>594750</v>
      </c>
    </row>
    <row r="1174" spans="1:10" x14ac:dyDescent="0.4">
      <c r="A1174" t="s">
        <v>10071</v>
      </c>
      <c r="B1174" t="s">
        <v>13763</v>
      </c>
      <c r="C1174" t="s">
        <v>13078</v>
      </c>
      <c r="D1174">
        <v>5999</v>
      </c>
      <c r="E1174" s="12">
        <v>9999</v>
      </c>
      <c r="F1174">
        <v>0.4</v>
      </c>
      <c r="G1174">
        <v>4.2</v>
      </c>
      <c r="H1174">
        <f>ROUND(Table1_145[[#This Row],[rating]],0)</f>
        <v>4</v>
      </c>
      <c r="I1174">
        <v>1191</v>
      </c>
      <c r="J1174">
        <v>11908809</v>
      </c>
    </row>
    <row r="1175" spans="1:10" x14ac:dyDescent="0.4">
      <c r="A1175" t="s">
        <v>10081</v>
      </c>
      <c r="B1175" t="s">
        <v>13764</v>
      </c>
      <c r="C1175" t="s">
        <v>13078</v>
      </c>
      <c r="D1175">
        <v>9970</v>
      </c>
      <c r="E1175" s="12">
        <v>12999</v>
      </c>
      <c r="F1175">
        <v>0.23</v>
      </c>
      <c r="G1175">
        <v>4.3</v>
      </c>
      <c r="H1175">
        <f>ROUND(Table1_145[[#This Row],[rating]],0)</f>
        <v>4</v>
      </c>
      <c r="I1175">
        <v>4049</v>
      </c>
      <c r="J1175">
        <v>52632951</v>
      </c>
    </row>
    <row r="1176" spans="1:10" x14ac:dyDescent="0.4">
      <c r="A1176" t="s">
        <v>10092</v>
      </c>
      <c r="B1176" t="s">
        <v>13765</v>
      </c>
      <c r="C1176" t="s">
        <v>13078</v>
      </c>
      <c r="D1176">
        <v>698</v>
      </c>
      <c r="E1176" s="12">
        <v>699</v>
      </c>
      <c r="F1176">
        <v>0</v>
      </c>
      <c r="G1176">
        <v>4.2</v>
      </c>
      <c r="H1176">
        <f>ROUND(Table1_145[[#This Row],[rating]],0)</f>
        <v>4</v>
      </c>
      <c r="I1176">
        <v>3160</v>
      </c>
      <c r="J1176">
        <v>2208840</v>
      </c>
    </row>
    <row r="1177" spans="1:10" x14ac:dyDescent="0.4">
      <c r="A1177" t="s">
        <v>10103</v>
      </c>
      <c r="B1177" t="s">
        <v>13766</v>
      </c>
      <c r="C1177" t="s">
        <v>13078</v>
      </c>
      <c r="D1177">
        <v>2199</v>
      </c>
      <c r="E1177" s="12">
        <v>3190</v>
      </c>
      <c r="F1177">
        <v>0.31</v>
      </c>
      <c r="G1177">
        <v>4.3</v>
      </c>
      <c r="H1177">
        <f>ROUND(Table1_145[[#This Row],[rating]],0)</f>
        <v>4</v>
      </c>
      <c r="I1177">
        <v>9650</v>
      </c>
      <c r="J1177">
        <v>30783500</v>
      </c>
    </row>
    <row r="1178" spans="1:10" x14ac:dyDescent="0.4">
      <c r="A1178" t="s">
        <v>10113</v>
      </c>
      <c r="B1178" t="s">
        <v>13767</v>
      </c>
      <c r="C1178" t="s">
        <v>13078</v>
      </c>
      <c r="D1178">
        <v>320</v>
      </c>
      <c r="E1178" s="12">
        <v>799</v>
      </c>
      <c r="F1178">
        <v>0.6</v>
      </c>
      <c r="G1178">
        <v>4.2</v>
      </c>
      <c r="H1178">
        <f>ROUND(Table1_145[[#This Row],[rating]],0)</f>
        <v>4</v>
      </c>
      <c r="I1178">
        <v>3846</v>
      </c>
      <c r="J1178">
        <v>3072954</v>
      </c>
    </row>
    <row r="1179" spans="1:10" x14ac:dyDescent="0.4">
      <c r="A1179" t="s">
        <v>10124</v>
      </c>
      <c r="B1179" t="s">
        <v>13768</v>
      </c>
      <c r="C1179" t="s">
        <v>13078</v>
      </c>
      <c r="D1179">
        <v>298</v>
      </c>
      <c r="E1179" s="12">
        <v>499</v>
      </c>
      <c r="F1179">
        <v>0.4</v>
      </c>
      <c r="G1179">
        <v>4.4000000000000004</v>
      </c>
      <c r="H1179">
        <f>ROUND(Table1_145[[#This Row],[rating]],0)</f>
        <v>4</v>
      </c>
      <c r="I1179">
        <v>290</v>
      </c>
      <c r="J1179">
        <v>144710</v>
      </c>
    </row>
    <row r="1180" spans="1:10" x14ac:dyDescent="0.4">
      <c r="A1180" t="s">
        <v>10134</v>
      </c>
      <c r="B1180" t="s">
        <v>13769</v>
      </c>
      <c r="C1180" t="s">
        <v>13078</v>
      </c>
      <c r="D1180">
        <v>1199</v>
      </c>
      <c r="E1180" s="12">
        <v>1499</v>
      </c>
      <c r="F1180">
        <v>0.2</v>
      </c>
      <c r="G1180">
        <v>3.8</v>
      </c>
      <c r="H1180">
        <f>ROUND(Table1_145[[#This Row],[rating]],0)</f>
        <v>4</v>
      </c>
      <c r="I1180">
        <v>2206</v>
      </c>
      <c r="J1180">
        <v>3306794</v>
      </c>
    </row>
    <row r="1181" spans="1:10" x14ac:dyDescent="0.4">
      <c r="A1181" t="s">
        <v>10144</v>
      </c>
      <c r="B1181" t="s">
        <v>13770</v>
      </c>
      <c r="C1181" t="s">
        <v>13078</v>
      </c>
      <c r="D1181">
        <v>1399</v>
      </c>
      <c r="E1181" s="12">
        <v>2660</v>
      </c>
      <c r="F1181">
        <v>0.47</v>
      </c>
      <c r="G1181">
        <v>4.0999999999999996</v>
      </c>
      <c r="H1181">
        <f>ROUND(Table1_145[[#This Row],[rating]],0)</f>
        <v>4</v>
      </c>
      <c r="I1181">
        <v>9349</v>
      </c>
      <c r="J1181">
        <v>24868340</v>
      </c>
    </row>
    <row r="1182" spans="1:10" x14ac:dyDescent="0.4">
      <c r="A1182" t="s">
        <v>10154</v>
      </c>
      <c r="B1182" t="s">
        <v>13771</v>
      </c>
      <c r="C1182" t="s">
        <v>13078</v>
      </c>
      <c r="D1182">
        <v>599</v>
      </c>
      <c r="E1182" s="12">
        <v>2799</v>
      </c>
      <c r="F1182">
        <v>0.79</v>
      </c>
      <c r="G1182">
        <v>3.9</v>
      </c>
      <c r="H1182">
        <f>ROUND(Table1_145[[#This Row],[rating]],0)</f>
        <v>4</v>
      </c>
      <c r="I1182">
        <v>578</v>
      </c>
      <c r="J1182">
        <v>1617822</v>
      </c>
    </row>
    <row r="1183" spans="1:10" x14ac:dyDescent="0.4">
      <c r="A1183" t="s">
        <v>10164</v>
      </c>
      <c r="B1183" t="s">
        <v>13772</v>
      </c>
      <c r="C1183" t="s">
        <v>13078</v>
      </c>
      <c r="D1183">
        <v>1499</v>
      </c>
      <c r="E1183" s="12">
        <v>1499</v>
      </c>
      <c r="F1183">
        <v>0</v>
      </c>
      <c r="G1183">
        <v>4.3</v>
      </c>
      <c r="H1183">
        <f>ROUND(Table1_145[[#This Row],[rating]],0)</f>
        <v>4</v>
      </c>
      <c r="I1183">
        <v>9331</v>
      </c>
      <c r="J1183">
        <v>13987169</v>
      </c>
    </row>
    <row r="1184" spans="1:10" x14ac:dyDescent="0.4">
      <c r="A1184" t="s">
        <v>10174</v>
      </c>
      <c r="B1184" t="s">
        <v>13773</v>
      </c>
      <c r="C1184" t="s">
        <v>13078</v>
      </c>
      <c r="D1184">
        <v>14400</v>
      </c>
      <c r="E1184" s="12">
        <v>59900</v>
      </c>
      <c r="F1184">
        <v>0.76</v>
      </c>
      <c r="G1184">
        <v>4.4000000000000004</v>
      </c>
      <c r="H1184">
        <f>ROUND(Table1_145[[#This Row],[rating]],0)</f>
        <v>4</v>
      </c>
      <c r="I1184">
        <v>3837</v>
      </c>
      <c r="J1184">
        <v>229836300</v>
      </c>
    </row>
    <row r="1185" spans="1:10" x14ac:dyDescent="0.4">
      <c r="A1185" t="s">
        <v>10184</v>
      </c>
      <c r="B1185" t="s">
        <v>13774</v>
      </c>
      <c r="C1185" t="s">
        <v>13078</v>
      </c>
      <c r="D1185">
        <v>1699</v>
      </c>
      <c r="E1185" s="12">
        <v>1900</v>
      </c>
      <c r="F1185">
        <v>0.11</v>
      </c>
      <c r="G1185">
        <v>3.6</v>
      </c>
      <c r="H1185">
        <f>ROUND(Table1_145[[#This Row],[rating]],0)</f>
        <v>4</v>
      </c>
      <c r="I1185">
        <v>11456</v>
      </c>
      <c r="J1185">
        <v>21766400</v>
      </c>
    </row>
    <row r="1186" spans="1:10" x14ac:dyDescent="0.4">
      <c r="A1186" t="s">
        <v>10194</v>
      </c>
      <c r="B1186" t="s">
        <v>13775</v>
      </c>
      <c r="C1186" t="s">
        <v>13078</v>
      </c>
      <c r="D1186">
        <v>649</v>
      </c>
      <c r="E1186" s="12">
        <v>999</v>
      </c>
      <c r="F1186">
        <v>0.35</v>
      </c>
      <c r="G1186">
        <v>3.8</v>
      </c>
      <c r="H1186">
        <f>ROUND(Table1_145[[#This Row],[rating]],0)</f>
        <v>4</v>
      </c>
      <c r="I1186">
        <v>49</v>
      </c>
      <c r="J1186">
        <v>48951</v>
      </c>
    </row>
    <row r="1187" spans="1:10" x14ac:dyDescent="0.4">
      <c r="A1187" t="s">
        <v>10204</v>
      </c>
      <c r="B1187" t="s">
        <v>13776</v>
      </c>
      <c r="C1187" t="s">
        <v>13078</v>
      </c>
      <c r="D1187">
        <v>3249</v>
      </c>
      <c r="E1187" s="12">
        <v>6375</v>
      </c>
      <c r="F1187">
        <v>0.49</v>
      </c>
      <c r="G1187">
        <v>4</v>
      </c>
      <c r="H1187">
        <f>ROUND(Table1_145[[#This Row],[rating]],0)</f>
        <v>4</v>
      </c>
      <c r="I1187">
        <v>4978</v>
      </c>
      <c r="J1187">
        <v>31734750</v>
      </c>
    </row>
    <row r="1188" spans="1:10" x14ac:dyDescent="0.4">
      <c r="A1188" t="s">
        <v>10214</v>
      </c>
      <c r="B1188" t="s">
        <v>13777</v>
      </c>
      <c r="C1188" t="s">
        <v>13078</v>
      </c>
      <c r="D1188">
        <v>199</v>
      </c>
      <c r="E1188" s="12">
        <v>499</v>
      </c>
      <c r="F1188">
        <v>0.6</v>
      </c>
      <c r="G1188">
        <v>4.0999999999999996</v>
      </c>
      <c r="H1188">
        <f>ROUND(Table1_145[[#This Row],[rating]],0)</f>
        <v>4</v>
      </c>
      <c r="I1188">
        <v>1996</v>
      </c>
      <c r="J1188">
        <v>996004</v>
      </c>
    </row>
    <row r="1189" spans="1:10" x14ac:dyDescent="0.4">
      <c r="A1189" t="s">
        <v>10224</v>
      </c>
      <c r="B1189" t="s">
        <v>13778</v>
      </c>
      <c r="C1189" t="s">
        <v>13078</v>
      </c>
      <c r="D1189">
        <v>1099</v>
      </c>
      <c r="E1189" s="12">
        <v>1899</v>
      </c>
      <c r="F1189">
        <v>0.42</v>
      </c>
      <c r="G1189">
        <v>4.3</v>
      </c>
      <c r="H1189">
        <f>ROUND(Table1_145[[#This Row],[rating]],0)</f>
        <v>4</v>
      </c>
      <c r="I1189">
        <v>1811</v>
      </c>
      <c r="J1189">
        <v>3439089</v>
      </c>
    </row>
    <row r="1190" spans="1:10" x14ac:dyDescent="0.4">
      <c r="A1190" t="s">
        <v>10234</v>
      </c>
      <c r="B1190" t="s">
        <v>13779</v>
      </c>
      <c r="C1190" t="s">
        <v>13078</v>
      </c>
      <c r="D1190">
        <v>664</v>
      </c>
      <c r="E1190" s="12">
        <v>1490</v>
      </c>
      <c r="F1190">
        <v>0.55000000000000004</v>
      </c>
      <c r="G1190">
        <v>4</v>
      </c>
      <c r="H1190">
        <f>ROUND(Table1_145[[#This Row],[rating]],0)</f>
        <v>4</v>
      </c>
      <c r="I1190">
        <v>2198</v>
      </c>
      <c r="J1190">
        <v>3275020</v>
      </c>
    </row>
    <row r="1191" spans="1:10" x14ac:dyDescent="0.4">
      <c r="A1191" t="s">
        <v>10244</v>
      </c>
      <c r="B1191" t="s">
        <v>13780</v>
      </c>
      <c r="C1191" t="s">
        <v>13078</v>
      </c>
      <c r="D1191">
        <v>260</v>
      </c>
      <c r="E1191" s="12">
        <v>350</v>
      </c>
      <c r="F1191">
        <v>0.26</v>
      </c>
      <c r="G1191">
        <v>3.9</v>
      </c>
      <c r="H1191">
        <f>ROUND(Table1_145[[#This Row],[rating]],0)</f>
        <v>4</v>
      </c>
      <c r="I1191">
        <v>13127</v>
      </c>
      <c r="J1191">
        <v>4594450</v>
      </c>
    </row>
    <row r="1192" spans="1:10" x14ac:dyDescent="0.4">
      <c r="A1192" t="s">
        <v>10254</v>
      </c>
      <c r="B1192" t="s">
        <v>13781</v>
      </c>
      <c r="C1192" t="s">
        <v>13078</v>
      </c>
      <c r="D1192">
        <v>6499</v>
      </c>
      <c r="E1192" s="12">
        <v>8500</v>
      </c>
      <c r="F1192">
        <v>0.24</v>
      </c>
      <c r="G1192">
        <v>4.4000000000000004</v>
      </c>
      <c r="H1192">
        <f>ROUND(Table1_145[[#This Row],[rating]],0)</f>
        <v>4</v>
      </c>
      <c r="I1192">
        <v>5865</v>
      </c>
      <c r="J1192">
        <v>49852500</v>
      </c>
    </row>
    <row r="1193" spans="1:10" x14ac:dyDescent="0.4">
      <c r="A1193" t="s">
        <v>10264</v>
      </c>
      <c r="B1193" t="s">
        <v>13782</v>
      </c>
      <c r="C1193" t="s">
        <v>13078</v>
      </c>
      <c r="D1193">
        <v>1484</v>
      </c>
      <c r="E1193" s="12">
        <v>2499</v>
      </c>
      <c r="F1193">
        <v>0.41</v>
      </c>
      <c r="G1193">
        <v>3.7</v>
      </c>
      <c r="H1193">
        <f>ROUND(Table1_145[[#This Row],[rating]],0)</f>
        <v>4</v>
      </c>
      <c r="I1193">
        <v>1067</v>
      </c>
      <c r="J1193">
        <v>2666433</v>
      </c>
    </row>
    <row r="1194" spans="1:10" x14ac:dyDescent="0.4">
      <c r="A1194" t="s">
        <v>10275</v>
      </c>
      <c r="B1194" t="s">
        <v>13783</v>
      </c>
      <c r="C1194" t="s">
        <v>13078</v>
      </c>
      <c r="D1194">
        <v>999</v>
      </c>
      <c r="E1194" s="12">
        <v>1560</v>
      </c>
      <c r="F1194">
        <v>0.36</v>
      </c>
      <c r="G1194">
        <v>3.6</v>
      </c>
      <c r="H1194">
        <f>ROUND(Table1_145[[#This Row],[rating]],0)</f>
        <v>4</v>
      </c>
      <c r="I1194">
        <v>4881</v>
      </c>
      <c r="J1194">
        <v>7614360</v>
      </c>
    </row>
    <row r="1195" spans="1:10" x14ac:dyDescent="0.4">
      <c r="A1195" t="s">
        <v>10285</v>
      </c>
      <c r="B1195" t="s">
        <v>13698</v>
      </c>
      <c r="C1195" t="s">
        <v>13078</v>
      </c>
      <c r="D1195">
        <v>3299</v>
      </c>
      <c r="E1195" s="12">
        <v>6500</v>
      </c>
      <c r="F1195">
        <v>0.49</v>
      </c>
      <c r="G1195">
        <v>3.7</v>
      </c>
      <c r="H1195">
        <f>ROUND(Table1_145[[#This Row],[rating]],0)</f>
        <v>4</v>
      </c>
      <c r="I1195">
        <v>11217</v>
      </c>
      <c r="J1195">
        <v>72910500</v>
      </c>
    </row>
    <row r="1196" spans="1:10" x14ac:dyDescent="0.4">
      <c r="A1196" t="s">
        <v>10295</v>
      </c>
      <c r="B1196" t="s">
        <v>13784</v>
      </c>
      <c r="C1196" t="s">
        <v>13078</v>
      </c>
      <c r="D1196">
        <v>259</v>
      </c>
      <c r="E1196" s="12">
        <v>999</v>
      </c>
      <c r="F1196">
        <v>0.74</v>
      </c>
      <c r="G1196">
        <v>4</v>
      </c>
      <c r="H1196">
        <f>ROUND(Table1_145[[#This Row],[rating]],0)</f>
        <v>4</v>
      </c>
      <c r="I1196">
        <v>43</v>
      </c>
      <c r="J1196">
        <v>42957</v>
      </c>
    </row>
    <row r="1197" spans="1:10" x14ac:dyDescent="0.4">
      <c r="A1197" t="s">
        <v>10305</v>
      </c>
      <c r="B1197" t="s">
        <v>13785</v>
      </c>
      <c r="C1197" t="s">
        <v>13078</v>
      </c>
      <c r="D1197">
        <v>3249</v>
      </c>
      <c r="E1197" s="12">
        <v>7795</v>
      </c>
      <c r="F1197">
        <v>0.57999999999999996</v>
      </c>
      <c r="G1197">
        <v>4.2</v>
      </c>
      <c r="H1197">
        <f>ROUND(Table1_145[[#This Row],[rating]],0)</f>
        <v>4</v>
      </c>
      <c r="I1197">
        <v>4664</v>
      </c>
      <c r="J1197">
        <v>36355880</v>
      </c>
    </row>
    <row r="1198" spans="1:10" x14ac:dyDescent="0.4">
      <c r="A1198" t="s">
        <v>10315</v>
      </c>
      <c r="B1198" t="s">
        <v>13680</v>
      </c>
      <c r="C1198" t="s">
        <v>13078</v>
      </c>
      <c r="D1198">
        <v>4280</v>
      </c>
      <c r="E1198" s="12">
        <v>5995</v>
      </c>
      <c r="F1198">
        <v>0.28999999999999998</v>
      </c>
      <c r="G1198">
        <v>3.8</v>
      </c>
      <c r="H1198">
        <f>ROUND(Table1_145[[#This Row],[rating]],0)</f>
        <v>4</v>
      </c>
      <c r="I1198">
        <v>2112</v>
      </c>
      <c r="J1198">
        <v>12661440</v>
      </c>
    </row>
    <row r="1199" spans="1:10" x14ac:dyDescent="0.4">
      <c r="A1199" t="s">
        <v>10325</v>
      </c>
      <c r="B1199" t="s">
        <v>13786</v>
      </c>
      <c r="C1199" t="s">
        <v>13078</v>
      </c>
      <c r="D1199">
        <v>189</v>
      </c>
      <c r="E1199" s="12">
        <v>299</v>
      </c>
      <c r="F1199">
        <v>0.37</v>
      </c>
      <c r="G1199">
        <v>4.2</v>
      </c>
      <c r="H1199">
        <f>ROUND(Table1_145[[#This Row],[rating]],0)</f>
        <v>4</v>
      </c>
      <c r="I1199">
        <v>2737</v>
      </c>
      <c r="J1199">
        <v>818363</v>
      </c>
    </row>
    <row r="1200" spans="1:10" x14ac:dyDescent="0.4">
      <c r="A1200" t="s">
        <v>10336</v>
      </c>
      <c r="B1200" t="s">
        <v>13787</v>
      </c>
      <c r="C1200" t="s">
        <v>13078</v>
      </c>
      <c r="D1200">
        <v>1449</v>
      </c>
      <c r="E1200" s="12">
        <v>2349</v>
      </c>
      <c r="F1200">
        <v>0.38</v>
      </c>
      <c r="G1200">
        <v>3.9</v>
      </c>
      <c r="H1200">
        <f>ROUND(Table1_145[[#This Row],[rating]],0)</f>
        <v>4</v>
      </c>
      <c r="I1200">
        <v>9019</v>
      </c>
      <c r="J1200">
        <v>21185631</v>
      </c>
    </row>
    <row r="1201" spans="1:10" x14ac:dyDescent="0.4">
      <c r="A1201" t="s">
        <v>10346</v>
      </c>
      <c r="B1201" t="s">
        <v>13722</v>
      </c>
      <c r="C1201" t="s">
        <v>13078</v>
      </c>
      <c r="D1201">
        <v>199</v>
      </c>
      <c r="E1201" s="12">
        <v>499</v>
      </c>
      <c r="F1201">
        <v>0.6</v>
      </c>
      <c r="G1201">
        <v>4</v>
      </c>
      <c r="H1201">
        <f>ROUND(Table1_145[[#This Row],[rating]],0)</f>
        <v>4</v>
      </c>
      <c r="I1201">
        <v>10234</v>
      </c>
      <c r="J1201">
        <v>5106766</v>
      </c>
    </row>
    <row r="1202" spans="1:10" x14ac:dyDescent="0.4">
      <c r="A1202" t="s">
        <v>10356</v>
      </c>
      <c r="B1202" t="s">
        <v>13788</v>
      </c>
      <c r="C1202" t="s">
        <v>13078</v>
      </c>
      <c r="D1202">
        <v>474</v>
      </c>
      <c r="E1202" s="12">
        <v>1299</v>
      </c>
      <c r="F1202">
        <v>0.64</v>
      </c>
      <c r="G1202">
        <v>4.0999999999999996</v>
      </c>
      <c r="H1202">
        <f>ROUND(Table1_145[[#This Row],[rating]],0)</f>
        <v>4</v>
      </c>
      <c r="I1202">
        <v>550</v>
      </c>
      <c r="J1202">
        <v>714450</v>
      </c>
    </row>
    <row r="1203" spans="1:10" x14ac:dyDescent="0.4">
      <c r="A1203" t="s">
        <v>10367</v>
      </c>
      <c r="B1203" t="s">
        <v>13789</v>
      </c>
      <c r="C1203" t="s">
        <v>13078</v>
      </c>
      <c r="D1203">
        <v>279</v>
      </c>
      <c r="E1203" s="12">
        <v>499</v>
      </c>
      <c r="F1203">
        <v>0.44</v>
      </c>
      <c r="G1203">
        <v>4.8</v>
      </c>
      <c r="H1203">
        <f>ROUND(Table1_145[[#This Row],[rating]],0)</f>
        <v>5</v>
      </c>
      <c r="I1203">
        <v>28</v>
      </c>
      <c r="J1203">
        <v>13972</v>
      </c>
    </row>
    <row r="1204" spans="1:10" x14ac:dyDescent="0.4">
      <c r="A1204" t="s">
        <v>10377</v>
      </c>
      <c r="B1204" t="s">
        <v>13790</v>
      </c>
      <c r="C1204" t="s">
        <v>13078</v>
      </c>
      <c r="D1204">
        <v>1999</v>
      </c>
      <c r="E1204" s="12">
        <v>4775</v>
      </c>
      <c r="F1204">
        <v>0.57999999999999996</v>
      </c>
      <c r="G1204">
        <v>4.2</v>
      </c>
      <c r="H1204">
        <f>ROUND(Table1_145[[#This Row],[rating]],0)</f>
        <v>4</v>
      </c>
      <c r="I1204">
        <v>1353</v>
      </c>
      <c r="J1204">
        <v>6460575</v>
      </c>
    </row>
    <row r="1205" spans="1:10" x14ac:dyDescent="0.4">
      <c r="A1205" t="s">
        <v>10387</v>
      </c>
      <c r="B1205" t="s">
        <v>13791</v>
      </c>
      <c r="C1205" t="s">
        <v>13078</v>
      </c>
      <c r="D1205">
        <v>799</v>
      </c>
      <c r="E1205" s="12">
        <v>1230</v>
      </c>
      <c r="F1205">
        <v>0.35</v>
      </c>
      <c r="G1205">
        <v>4.0999999999999996</v>
      </c>
      <c r="H1205">
        <f>ROUND(Table1_145[[#This Row],[rating]],0)</f>
        <v>4</v>
      </c>
      <c r="I1205">
        <v>2138</v>
      </c>
      <c r="J1205">
        <v>2629740</v>
      </c>
    </row>
    <row r="1206" spans="1:10" x14ac:dyDescent="0.4">
      <c r="A1206" t="s">
        <v>10397</v>
      </c>
      <c r="B1206" t="s">
        <v>13792</v>
      </c>
      <c r="C1206" t="s">
        <v>13078</v>
      </c>
      <c r="D1206">
        <v>949</v>
      </c>
      <c r="E1206" s="12">
        <v>1999</v>
      </c>
      <c r="F1206">
        <v>0.53</v>
      </c>
      <c r="G1206">
        <v>4</v>
      </c>
      <c r="H1206">
        <f>ROUND(Table1_145[[#This Row],[rating]],0)</f>
        <v>4</v>
      </c>
      <c r="I1206">
        <v>1679</v>
      </c>
      <c r="J1206">
        <v>3356321</v>
      </c>
    </row>
    <row r="1207" spans="1:10" x14ac:dyDescent="0.4">
      <c r="A1207" t="s">
        <v>10407</v>
      </c>
      <c r="B1207" t="s">
        <v>13793</v>
      </c>
      <c r="C1207" t="s">
        <v>13078</v>
      </c>
      <c r="D1207">
        <v>3657.66</v>
      </c>
      <c r="E1207" s="12">
        <v>5156</v>
      </c>
      <c r="F1207">
        <v>0.28999999999999998</v>
      </c>
      <c r="G1207">
        <v>3.9</v>
      </c>
      <c r="H1207">
        <f>ROUND(Table1_145[[#This Row],[rating]],0)</f>
        <v>4</v>
      </c>
      <c r="I1207">
        <v>12837</v>
      </c>
      <c r="J1207">
        <v>66187572</v>
      </c>
    </row>
    <row r="1208" spans="1:10" x14ac:dyDescent="0.4">
      <c r="A1208" t="s">
        <v>10418</v>
      </c>
      <c r="B1208" t="s">
        <v>13794</v>
      </c>
      <c r="C1208" t="s">
        <v>13078</v>
      </c>
      <c r="D1208">
        <v>1699</v>
      </c>
      <c r="E1208" s="12">
        <v>1999</v>
      </c>
      <c r="F1208">
        <v>0.15</v>
      </c>
      <c r="G1208">
        <v>4.0999999999999996</v>
      </c>
      <c r="H1208">
        <f>ROUND(Table1_145[[#This Row],[rating]],0)</f>
        <v>4</v>
      </c>
      <c r="I1208">
        <v>8873</v>
      </c>
      <c r="J1208">
        <v>17737127</v>
      </c>
    </row>
    <row r="1209" spans="1:10" x14ac:dyDescent="0.4">
      <c r="A1209" t="s">
        <v>10429</v>
      </c>
      <c r="B1209" t="s">
        <v>13680</v>
      </c>
      <c r="C1209" t="s">
        <v>13078</v>
      </c>
      <c r="D1209">
        <v>1849</v>
      </c>
      <c r="E1209" s="12">
        <v>2095</v>
      </c>
      <c r="F1209">
        <v>0.12</v>
      </c>
      <c r="G1209">
        <v>4.3</v>
      </c>
      <c r="H1209">
        <f>ROUND(Table1_145[[#This Row],[rating]],0)</f>
        <v>4</v>
      </c>
      <c r="I1209">
        <v>7681</v>
      </c>
      <c r="J1209">
        <v>16091695</v>
      </c>
    </row>
    <row r="1210" spans="1:10" x14ac:dyDescent="0.4">
      <c r="A1210" t="s">
        <v>10439</v>
      </c>
      <c r="B1210" t="s">
        <v>13685</v>
      </c>
      <c r="C1210" t="s">
        <v>13078</v>
      </c>
      <c r="D1210">
        <v>12499</v>
      </c>
      <c r="E1210" s="12">
        <v>19825</v>
      </c>
      <c r="F1210">
        <v>0.37</v>
      </c>
      <c r="G1210">
        <v>4.0999999999999996</v>
      </c>
      <c r="H1210">
        <f>ROUND(Table1_145[[#This Row],[rating]],0)</f>
        <v>4</v>
      </c>
      <c r="I1210">
        <v>322</v>
      </c>
      <c r="J1210">
        <v>6383650</v>
      </c>
    </row>
    <row r="1211" spans="1:10" x14ac:dyDescent="0.4">
      <c r="A1211" t="s">
        <v>10449</v>
      </c>
      <c r="B1211" t="s">
        <v>13795</v>
      </c>
      <c r="C1211" t="s">
        <v>13078</v>
      </c>
      <c r="D1211">
        <v>1099</v>
      </c>
      <c r="E1211" s="12">
        <v>1920</v>
      </c>
      <c r="F1211">
        <v>0.43</v>
      </c>
      <c r="G1211">
        <v>4.2</v>
      </c>
      <c r="H1211">
        <f>ROUND(Table1_145[[#This Row],[rating]],0)</f>
        <v>4</v>
      </c>
      <c r="I1211">
        <v>9772</v>
      </c>
      <c r="J1211">
        <v>18762240</v>
      </c>
    </row>
    <row r="1212" spans="1:10" x14ac:dyDescent="0.4">
      <c r="A1212" t="s">
        <v>10459</v>
      </c>
      <c r="B1212" t="s">
        <v>13796</v>
      </c>
      <c r="C1212" t="s">
        <v>13078</v>
      </c>
      <c r="D1212">
        <v>8199</v>
      </c>
      <c r="E1212" s="12">
        <v>16000</v>
      </c>
      <c r="F1212">
        <v>0.49</v>
      </c>
      <c r="G1212">
        <v>3.9</v>
      </c>
      <c r="H1212">
        <f>ROUND(Table1_145[[#This Row],[rating]],0)</f>
        <v>4</v>
      </c>
      <c r="I1212">
        <v>18497</v>
      </c>
      <c r="J1212">
        <v>295952000</v>
      </c>
    </row>
    <row r="1213" spans="1:10" x14ac:dyDescent="0.4">
      <c r="A1213" t="s">
        <v>10469</v>
      </c>
      <c r="B1213" t="s">
        <v>13797</v>
      </c>
      <c r="C1213" t="s">
        <v>13078</v>
      </c>
      <c r="D1213">
        <v>499</v>
      </c>
      <c r="E1213" s="12">
        <v>2199</v>
      </c>
      <c r="F1213">
        <v>0.77</v>
      </c>
      <c r="G1213">
        <v>3.7</v>
      </c>
      <c r="H1213">
        <f>ROUND(Table1_145[[#This Row],[rating]],0)</f>
        <v>4</v>
      </c>
      <c r="I1213">
        <v>53</v>
      </c>
      <c r="J1213">
        <v>116547</v>
      </c>
    </row>
    <row r="1214" spans="1:10" x14ac:dyDescent="0.4">
      <c r="A1214" t="s">
        <v>10479</v>
      </c>
      <c r="B1214" t="s">
        <v>13774</v>
      </c>
      <c r="C1214" t="s">
        <v>13078</v>
      </c>
      <c r="D1214">
        <v>6999</v>
      </c>
      <c r="E1214" s="12">
        <v>14999</v>
      </c>
      <c r="F1214">
        <v>0.53</v>
      </c>
      <c r="G1214">
        <v>4.0999999999999996</v>
      </c>
      <c r="H1214">
        <f>ROUND(Table1_145[[#This Row],[rating]],0)</f>
        <v>4</v>
      </c>
      <c r="I1214">
        <v>1728</v>
      </c>
      <c r="J1214">
        <v>25918272</v>
      </c>
    </row>
    <row r="1215" spans="1:10" x14ac:dyDescent="0.4">
      <c r="A1215" t="s">
        <v>10489</v>
      </c>
      <c r="B1215" t="s">
        <v>13798</v>
      </c>
      <c r="C1215" t="s">
        <v>13078</v>
      </c>
      <c r="D1215">
        <v>1595</v>
      </c>
      <c r="E1215" s="12">
        <v>1799</v>
      </c>
      <c r="F1215">
        <v>0.11</v>
      </c>
      <c r="G1215">
        <v>4</v>
      </c>
      <c r="H1215">
        <f>ROUND(Table1_145[[#This Row],[rating]],0)</f>
        <v>4</v>
      </c>
      <c r="I1215">
        <v>2877</v>
      </c>
      <c r="J1215">
        <v>5175723</v>
      </c>
    </row>
    <row r="1216" spans="1:10" x14ac:dyDescent="0.4">
      <c r="A1216" t="s">
        <v>10499</v>
      </c>
      <c r="B1216" t="s">
        <v>13799</v>
      </c>
      <c r="C1216" t="s">
        <v>13078</v>
      </c>
      <c r="D1216">
        <v>1049</v>
      </c>
      <c r="E1216" s="12">
        <v>1950</v>
      </c>
      <c r="F1216">
        <v>0.46</v>
      </c>
      <c r="G1216">
        <v>3.8</v>
      </c>
      <c r="H1216">
        <f>ROUND(Table1_145[[#This Row],[rating]],0)</f>
        <v>4</v>
      </c>
      <c r="I1216">
        <v>250</v>
      </c>
      <c r="J1216">
        <v>487500</v>
      </c>
    </row>
    <row r="1217" spans="1:10" x14ac:dyDescent="0.4">
      <c r="A1217" t="s">
        <v>10509</v>
      </c>
      <c r="B1217" t="s">
        <v>13676</v>
      </c>
      <c r="C1217" t="s">
        <v>13078</v>
      </c>
      <c r="D1217">
        <v>1182</v>
      </c>
      <c r="E1217" s="12">
        <v>2995</v>
      </c>
      <c r="F1217">
        <v>0.61</v>
      </c>
      <c r="G1217">
        <v>4.2</v>
      </c>
      <c r="H1217">
        <f>ROUND(Table1_145[[#This Row],[rating]],0)</f>
        <v>4</v>
      </c>
      <c r="I1217">
        <v>5178</v>
      </c>
      <c r="J1217">
        <v>15508110</v>
      </c>
    </row>
    <row r="1218" spans="1:10" x14ac:dyDescent="0.4">
      <c r="A1218" t="s">
        <v>10519</v>
      </c>
      <c r="B1218" t="s">
        <v>13800</v>
      </c>
      <c r="C1218" t="s">
        <v>13078</v>
      </c>
      <c r="D1218">
        <v>499</v>
      </c>
      <c r="E1218" s="12">
        <v>999</v>
      </c>
      <c r="F1218">
        <v>0.5</v>
      </c>
      <c r="G1218">
        <v>4.5999999999999996</v>
      </c>
      <c r="H1218">
        <f>ROUND(Table1_145[[#This Row],[rating]],0)</f>
        <v>5</v>
      </c>
      <c r="I1218">
        <v>79</v>
      </c>
      <c r="J1218">
        <v>78921</v>
      </c>
    </row>
    <row r="1219" spans="1:10" x14ac:dyDescent="0.4">
      <c r="A1219" t="s">
        <v>10529</v>
      </c>
      <c r="B1219" t="s">
        <v>13801</v>
      </c>
      <c r="C1219" t="s">
        <v>13078</v>
      </c>
      <c r="D1219">
        <v>8799</v>
      </c>
      <c r="E1219" s="12">
        <v>11995</v>
      </c>
      <c r="F1219">
        <v>0.27</v>
      </c>
      <c r="G1219">
        <v>4.0999999999999996</v>
      </c>
      <c r="H1219">
        <f>ROUND(Table1_145[[#This Row],[rating]],0)</f>
        <v>4</v>
      </c>
      <c r="I1219">
        <v>4157</v>
      </c>
      <c r="J1219">
        <v>49863215</v>
      </c>
    </row>
    <row r="1220" spans="1:10" x14ac:dyDescent="0.4">
      <c r="A1220" t="s">
        <v>10539</v>
      </c>
      <c r="B1220" t="s">
        <v>13802</v>
      </c>
      <c r="C1220" t="s">
        <v>13078</v>
      </c>
      <c r="D1220">
        <v>1529</v>
      </c>
      <c r="E1220" s="12">
        <v>2999</v>
      </c>
      <c r="F1220">
        <v>0.49</v>
      </c>
      <c r="G1220">
        <v>3.3</v>
      </c>
      <c r="H1220">
        <f>ROUND(Table1_145[[#This Row],[rating]],0)</f>
        <v>3</v>
      </c>
      <c r="I1220">
        <v>29</v>
      </c>
      <c r="J1220">
        <v>86971</v>
      </c>
    </row>
    <row r="1221" spans="1:10" x14ac:dyDescent="0.4">
      <c r="A1221" t="s">
        <v>10549</v>
      </c>
      <c r="B1221" t="s">
        <v>13803</v>
      </c>
      <c r="C1221" t="s">
        <v>13078</v>
      </c>
      <c r="D1221">
        <v>1199</v>
      </c>
      <c r="E1221" s="12">
        <v>1690</v>
      </c>
      <c r="F1221">
        <v>0.28999999999999998</v>
      </c>
      <c r="G1221">
        <v>4.2</v>
      </c>
      <c r="H1221">
        <f>ROUND(Table1_145[[#This Row],[rating]],0)</f>
        <v>4</v>
      </c>
      <c r="I1221">
        <v>4580</v>
      </c>
      <c r="J1221">
        <v>7740200</v>
      </c>
    </row>
    <row r="1222" spans="1:10" x14ac:dyDescent="0.4">
      <c r="A1222" t="s">
        <v>10559</v>
      </c>
      <c r="B1222" t="s">
        <v>13804</v>
      </c>
      <c r="C1222" t="s">
        <v>13078</v>
      </c>
      <c r="D1222">
        <v>1052</v>
      </c>
      <c r="E1222" s="12">
        <v>1790</v>
      </c>
      <c r="F1222">
        <v>0.41</v>
      </c>
      <c r="G1222">
        <v>4.3</v>
      </c>
      <c r="H1222">
        <f>ROUND(Table1_145[[#This Row],[rating]],0)</f>
        <v>4</v>
      </c>
      <c r="I1222">
        <v>1404</v>
      </c>
      <c r="J1222">
        <v>2513160</v>
      </c>
    </row>
    <row r="1223" spans="1:10" x14ac:dyDescent="0.4">
      <c r="A1223" t="s">
        <v>10569</v>
      </c>
      <c r="B1223" t="s">
        <v>13805</v>
      </c>
      <c r="C1223" t="s">
        <v>13078</v>
      </c>
      <c r="D1223">
        <v>6499</v>
      </c>
      <c r="E1223" s="12">
        <v>8995</v>
      </c>
      <c r="F1223">
        <v>0.28000000000000003</v>
      </c>
      <c r="G1223">
        <v>4.3</v>
      </c>
      <c r="H1223">
        <f>ROUND(Table1_145[[#This Row],[rating]],0)</f>
        <v>4</v>
      </c>
      <c r="I1223">
        <v>2810</v>
      </c>
      <c r="J1223">
        <v>25275950</v>
      </c>
    </row>
    <row r="1224" spans="1:10" x14ac:dyDescent="0.4">
      <c r="A1224" t="s">
        <v>10580</v>
      </c>
      <c r="B1224" t="s">
        <v>13806</v>
      </c>
      <c r="C1224" t="s">
        <v>13078</v>
      </c>
      <c r="D1224">
        <v>239</v>
      </c>
      <c r="E1224" s="12">
        <v>239</v>
      </c>
      <c r="F1224">
        <v>0</v>
      </c>
      <c r="G1224">
        <v>4.3</v>
      </c>
      <c r="H1224">
        <f>ROUND(Table1_145[[#This Row],[rating]],0)</f>
        <v>4</v>
      </c>
      <c r="I1224">
        <v>7</v>
      </c>
      <c r="J1224">
        <v>1673</v>
      </c>
    </row>
    <row r="1225" spans="1:10" x14ac:dyDescent="0.4">
      <c r="A1225" t="s">
        <v>10590</v>
      </c>
      <c r="B1225" t="s">
        <v>13807</v>
      </c>
      <c r="C1225" t="s">
        <v>13078</v>
      </c>
      <c r="D1225">
        <v>699</v>
      </c>
      <c r="E1225" s="12">
        <v>1599</v>
      </c>
      <c r="F1225">
        <v>0.56000000000000005</v>
      </c>
      <c r="G1225">
        <v>4.7</v>
      </c>
      <c r="H1225">
        <f>ROUND(Table1_145[[#This Row],[rating]],0)</f>
        <v>5</v>
      </c>
      <c r="I1225">
        <v>1729</v>
      </c>
      <c r="J1225">
        <v>2764671</v>
      </c>
    </row>
    <row r="1226" spans="1:10" x14ac:dyDescent="0.4">
      <c r="A1226" t="s">
        <v>10600</v>
      </c>
      <c r="B1226" t="s">
        <v>13808</v>
      </c>
      <c r="C1226" t="s">
        <v>13078</v>
      </c>
      <c r="D1226">
        <v>2599</v>
      </c>
      <c r="E1226" s="12">
        <v>4290</v>
      </c>
      <c r="F1226">
        <v>0.39</v>
      </c>
      <c r="G1226">
        <v>4.4000000000000004</v>
      </c>
      <c r="H1226">
        <f>ROUND(Table1_145[[#This Row],[rating]],0)</f>
        <v>4</v>
      </c>
      <c r="I1226">
        <v>2116</v>
      </c>
      <c r="J1226">
        <v>9077640</v>
      </c>
    </row>
    <row r="1227" spans="1:10" x14ac:dyDescent="0.4">
      <c r="A1227" t="s">
        <v>10611</v>
      </c>
      <c r="B1227" t="s">
        <v>13809</v>
      </c>
      <c r="C1227" t="s">
        <v>13078</v>
      </c>
      <c r="D1227">
        <v>1547</v>
      </c>
      <c r="E1227" s="12">
        <v>2890</v>
      </c>
      <c r="F1227">
        <v>0.46</v>
      </c>
      <c r="G1227">
        <v>3.9</v>
      </c>
      <c r="H1227">
        <f>ROUND(Table1_145[[#This Row],[rating]],0)</f>
        <v>4</v>
      </c>
      <c r="I1227">
        <v>463</v>
      </c>
      <c r="J1227">
        <v>1338070</v>
      </c>
    </row>
    <row r="1228" spans="1:10" x14ac:dyDescent="0.4">
      <c r="A1228" t="s">
        <v>10621</v>
      </c>
      <c r="B1228" t="s">
        <v>13810</v>
      </c>
      <c r="C1228" t="s">
        <v>13078</v>
      </c>
      <c r="D1228">
        <v>499</v>
      </c>
      <c r="E1228" s="12">
        <v>1299</v>
      </c>
      <c r="F1228">
        <v>0.62</v>
      </c>
      <c r="G1228">
        <v>4.7</v>
      </c>
      <c r="H1228">
        <f>ROUND(Table1_145[[#This Row],[rating]],0)</f>
        <v>5</v>
      </c>
      <c r="I1228">
        <v>54</v>
      </c>
      <c r="J1228">
        <v>70146</v>
      </c>
    </row>
    <row r="1229" spans="1:10" x14ac:dyDescent="0.4">
      <c r="A1229" t="s">
        <v>10631</v>
      </c>
      <c r="B1229" t="s">
        <v>13652</v>
      </c>
      <c r="C1229" t="s">
        <v>13078</v>
      </c>
      <c r="D1229">
        <v>510</v>
      </c>
      <c r="E1229" s="12">
        <v>640</v>
      </c>
      <c r="F1229">
        <v>0.2</v>
      </c>
      <c r="G1229">
        <v>4.0999999999999996</v>
      </c>
      <c r="H1229">
        <f>ROUND(Table1_145[[#This Row],[rating]],0)</f>
        <v>4</v>
      </c>
      <c r="I1229">
        <v>7229</v>
      </c>
      <c r="J1229">
        <v>4626560</v>
      </c>
    </row>
    <row r="1230" spans="1:10" x14ac:dyDescent="0.4">
      <c r="A1230" t="s">
        <v>10641</v>
      </c>
      <c r="B1230" t="s">
        <v>13811</v>
      </c>
      <c r="C1230" t="s">
        <v>13078</v>
      </c>
      <c r="D1230">
        <v>1899</v>
      </c>
      <c r="E1230" s="12">
        <v>3790</v>
      </c>
      <c r="F1230">
        <v>0.5</v>
      </c>
      <c r="G1230">
        <v>3.8</v>
      </c>
      <c r="H1230">
        <f>ROUND(Table1_145[[#This Row],[rating]],0)</f>
        <v>4</v>
      </c>
      <c r="I1230">
        <v>3842</v>
      </c>
      <c r="J1230">
        <v>14561180</v>
      </c>
    </row>
    <row r="1231" spans="1:10" x14ac:dyDescent="0.4">
      <c r="A1231" t="s">
        <v>10651</v>
      </c>
      <c r="B1231" t="s">
        <v>13685</v>
      </c>
      <c r="C1231" t="s">
        <v>13078</v>
      </c>
      <c r="D1231">
        <v>2599</v>
      </c>
      <c r="E1231" s="12">
        <v>4560</v>
      </c>
      <c r="F1231">
        <v>0.43</v>
      </c>
      <c r="G1231">
        <v>4.4000000000000004</v>
      </c>
      <c r="H1231">
        <f>ROUND(Table1_145[[#This Row],[rating]],0)</f>
        <v>4</v>
      </c>
      <c r="I1231">
        <v>646</v>
      </c>
      <c r="J1231">
        <v>2945760</v>
      </c>
    </row>
    <row r="1232" spans="1:10" x14ac:dyDescent="0.4">
      <c r="A1232" t="s">
        <v>10660</v>
      </c>
      <c r="B1232" t="s">
        <v>13812</v>
      </c>
      <c r="C1232" t="s">
        <v>13078</v>
      </c>
      <c r="D1232">
        <v>1199</v>
      </c>
      <c r="E1232" s="12">
        <v>3500</v>
      </c>
      <c r="F1232">
        <v>0.66</v>
      </c>
      <c r="G1232">
        <v>4.3</v>
      </c>
      <c r="H1232">
        <f>ROUND(Table1_145[[#This Row],[rating]],0)</f>
        <v>4</v>
      </c>
      <c r="I1232">
        <v>1802</v>
      </c>
      <c r="J1232">
        <v>6307000</v>
      </c>
    </row>
    <row r="1233" spans="1:10" x14ac:dyDescent="0.4">
      <c r="A1233" t="s">
        <v>10670</v>
      </c>
      <c r="B1233" t="s">
        <v>13813</v>
      </c>
      <c r="C1233" t="s">
        <v>13078</v>
      </c>
      <c r="D1233">
        <v>999</v>
      </c>
      <c r="E1233" s="12">
        <v>2600</v>
      </c>
      <c r="F1233">
        <v>0.62</v>
      </c>
      <c r="G1233">
        <v>3.4</v>
      </c>
      <c r="H1233">
        <f>ROUND(Table1_145[[#This Row],[rating]],0)</f>
        <v>3</v>
      </c>
      <c r="I1233">
        <v>252</v>
      </c>
      <c r="J1233">
        <v>655200</v>
      </c>
    </row>
    <row r="1234" spans="1:10" x14ac:dyDescent="0.4">
      <c r="A1234" t="s">
        <v>10680</v>
      </c>
      <c r="B1234" t="s">
        <v>13814</v>
      </c>
      <c r="C1234" t="s">
        <v>13078</v>
      </c>
      <c r="D1234">
        <v>1999</v>
      </c>
      <c r="E1234" s="12">
        <v>3300</v>
      </c>
      <c r="F1234">
        <v>0.39</v>
      </c>
      <c r="G1234">
        <v>4.2</v>
      </c>
      <c r="H1234">
        <f>ROUND(Table1_145[[#This Row],[rating]],0)</f>
        <v>4</v>
      </c>
      <c r="I1234">
        <v>780</v>
      </c>
      <c r="J1234">
        <v>2574000</v>
      </c>
    </row>
    <row r="1235" spans="1:10" x14ac:dyDescent="0.4">
      <c r="A1235" t="s">
        <v>10690</v>
      </c>
      <c r="B1235" t="s">
        <v>13815</v>
      </c>
      <c r="C1235" t="s">
        <v>13078</v>
      </c>
      <c r="D1235">
        <v>210</v>
      </c>
      <c r="E1235" s="12">
        <v>699</v>
      </c>
      <c r="F1235">
        <v>0.7</v>
      </c>
      <c r="G1235">
        <v>3.7</v>
      </c>
      <c r="H1235">
        <f>ROUND(Table1_145[[#This Row],[rating]],0)</f>
        <v>4</v>
      </c>
      <c r="I1235">
        <v>74</v>
      </c>
      <c r="J1235">
        <v>51726</v>
      </c>
    </row>
    <row r="1236" spans="1:10" x14ac:dyDescent="0.4">
      <c r="A1236" t="s">
        <v>10700</v>
      </c>
      <c r="B1236" t="s">
        <v>13801</v>
      </c>
      <c r="C1236" t="s">
        <v>13078</v>
      </c>
      <c r="D1236">
        <v>14499</v>
      </c>
      <c r="E1236" s="12">
        <v>23559</v>
      </c>
      <c r="F1236">
        <v>0.38</v>
      </c>
      <c r="G1236">
        <v>4.3</v>
      </c>
      <c r="H1236">
        <f>ROUND(Table1_145[[#This Row],[rating]],0)</f>
        <v>4</v>
      </c>
      <c r="I1236">
        <v>2026</v>
      </c>
      <c r="J1236">
        <v>47730534</v>
      </c>
    </row>
    <row r="1237" spans="1:10" x14ac:dyDescent="0.4">
      <c r="A1237" t="s">
        <v>10710</v>
      </c>
      <c r="B1237" t="s">
        <v>13816</v>
      </c>
      <c r="C1237" t="s">
        <v>13078</v>
      </c>
      <c r="D1237">
        <v>950</v>
      </c>
      <c r="E1237" s="12">
        <v>1599</v>
      </c>
      <c r="F1237">
        <v>0.41</v>
      </c>
      <c r="G1237">
        <v>4.3</v>
      </c>
      <c r="H1237">
        <f>ROUND(Table1_145[[#This Row],[rating]],0)</f>
        <v>4</v>
      </c>
      <c r="I1237">
        <v>5911</v>
      </c>
      <c r="J1237">
        <v>9451689</v>
      </c>
    </row>
    <row r="1238" spans="1:10" x14ac:dyDescent="0.4">
      <c r="A1238" t="s">
        <v>10720</v>
      </c>
      <c r="B1238" t="s">
        <v>13817</v>
      </c>
      <c r="C1238" t="s">
        <v>13078</v>
      </c>
      <c r="D1238">
        <v>7199</v>
      </c>
      <c r="E1238" s="12">
        <v>9995</v>
      </c>
      <c r="F1238">
        <v>0.28000000000000003</v>
      </c>
      <c r="G1238">
        <v>4.4000000000000004</v>
      </c>
      <c r="H1238">
        <f>ROUND(Table1_145[[#This Row],[rating]],0)</f>
        <v>4</v>
      </c>
      <c r="I1238">
        <v>1964</v>
      </c>
      <c r="J1238">
        <v>19630180</v>
      </c>
    </row>
    <row r="1239" spans="1:10" x14ac:dyDescent="0.4">
      <c r="A1239" t="s">
        <v>10730</v>
      </c>
      <c r="B1239" t="s">
        <v>13685</v>
      </c>
      <c r="C1239" t="s">
        <v>13078</v>
      </c>
      <c r="D1239">
        <v>2439</v>
      </c>
      <c r="E1239" s="12">
        <v>2545</v>
      </c>
      <c r="F1239">
        <v>0.04</v>
      </c>
      <c r="G1239">
        <v>4.0999999999999996</v>
      </c>
      <c r="H1239">
        <f>ROUND(Table1_145[[#This Row],[rating]],0)</f>
        <v>4</v>
      </c>
      <c r="I1239">
        <v>25</v>
      </c>
      <c r="J1239">
        <v>63625</v>
      </c>
    </row>
    <row r="1240" spans="1:10" x14ac:dyDescent="0.4">
      <c r="A1240" t="s">
        <v>10740</v>
      </c>
      <c r="B1240" t="s">
        <v>13680</v>
      </c>
      <c r="C1240" t="s">
        <v>13078</v>
      </c>
      <c r="D1240">
        <v>7799</v>
      </c>
      <c r="E1240" s="12">
        <v>8995</v>
      </c>
      <c r="F1240">
        <v>0.13</v>
      </c>
      <c r="G1240">
        <v>4</v>
      </c>
      <c r="H1240">
        <f>ROUND(Table1_145[[#This Row],[rating]],0)</f>
        <v>4</v>
      </c>
      <c r="I1240">
        <v>3160</v>
      </c>
      <c r="J1240">
        <v>28424200</v>
      </c>
    </row>
    <row r="1241" spans="1:10" x14ac:dyDescent="0.4">
      <c r="A1241" t="s">
        <v>10750</v>
      </c>
      <c r="B1241" t="s">
        <v>13769</v>
      </c>
      <c r="C1241" t="s">
        <v>13078</v>
      </c>
      <c r="D1241">
        <v>1599</v>
      </c>
      <c r="E1241" s="12">
        <v>1999</v>
      </c>
      <c r="F1241">
        <v>0.2</v>
      </c>
      <c r="G1241">
        <v>4.4000000000000004</v>
      </c>
      <c r="H1241">
        <f>ROUND(Table1_145[[#This Row],[rating]],0)</f>
        <v>4</v>
      </c>
      <c r="I1241">
        <v>1558</v>
      </c>
      <c r="J1241">
        <v>3114442</v>
      </c>
    </row>
    <row r="1242" spans="1:10" x14ac:dyDescent="0.4">
      <c r="A1242" t="s">
        <v>10760</v>
      </c>
      <c r="B1242" t="s">
        <v>13698</v>
      </c>
      <c r="C1242" t="s">
        <v>13078</v>
      </c>
      <c r="D1242">
        <v>2899</v>
      </c>
      <c r="E1242" s="12">
        <v>5500</v>
      </c>
      <c r="F1242">
        <v>0.47</v>
      </c>
      <c r="G1242">
        <v>3.8</v>
      </c>
      <c r="H1242">
        <f>ROUND(Table1_145[[#This Row],[rating]],0)</f>
        <v>4</v>
      </c>
      <c r="I1242">
        <v>8958</v>
      </c>
      <c r="J1242">
        <v>49269000</v>
      </c>
    </row>
    <row r="1243" spans="1:10" x14ac:dyDescent="0.4">
      <c r="A1243" t="s">
        <v>10770</v>
      </c>
      <c r="B1243" t="s">
        <v>13818</v>
      </c>
      <c r="C1243" t="s">
        <v>13078</v>
      </c>
      <c r="D1243">
        <v>9799</v>
      </c>
      <c r="E1243" s="12">
        <v>12150</v>
      </c>
      <c r="F1243">
        <v>0.19</v>
      </c>
      <c r="G1243">
        <v>4.3</v>
      </c>
      <c r="H1243">
        <f>ROUND(Table1_145[[#This Row],[rating]],0)</f>
        <v>4</v>
      </c>
      <c r="I1243">
        <v>13251</v>
      </c>
      <c r="J1243">
        <v>160999650</v>
      </c>
    </row>
    <row r="1244" spans="1:10" x14ac:dyDescent="0.4">
      <c r="A1244" t="s">
        <v>10779</v>
      </c>
      <c r="B1244" t="s">
        <v>13819</v>
      </c>
      <c r="C1244" t="s">
        <v>13078</v>
      </c>
      <c r="D1244">
        <v>3299</v>
      </c>
      <c r="E1244" s="12">
        <v>4995</v>
      </c>
      <c r="F1244">
        <v>0.34</v>
      </c>
      <c r="G1244">
        <v>3.8</v>
      </c>
      <c r="H1244">
        <f>ROUND(Table1_145[[#This Row],[rating]],0)</f>
        <v>4</v>
      </c>
      <c r="I1244">
        <v>1393</v>
      </c>
      <c r="J1244">
        <v>6958035</v>
      </c>
    </row>
    <row r="1245" spans="1:10" x14ac:dyDescent="0.4">
      <c r="A1245" t="s">
        <v>10789</v>
      </c>
      <c r="B1245" t="s">
        <v>13820</v>
      </c>
      <c r="C1245" t="s">
        <v>13078</v>
      </c>
      <c r="D1245">
        <v>669</v>
      </c>
      <c r="E1245" s="12">
        <v>1499</v>
      </c>
      <c r="F1245">
        <v>0.55000000000000004</v>
      </c>
      <c r="G1245">
        <v>2.2999999999999998</v>
      </c>
      <c r="H1245">
        <f>ROUND(Table1_145[[#This Row],[rating]],0)</f>
        <v>2</v>
      </c>
      <c r="I1245">
        <v>13</v>
      </c>
      <c r="J1245">
        <v>19487</v>
      </c>
    </row>
    <row r="1246" spans="1:10" x14ac:dyDescent="0.4">
      <c r="A1246" t="s">
        <v>10799</v>
      </c>
      <c r="B1246" t="s">
        <v>13821</v>
      </c>
      <c r="C1246" t="s">
        <v>13078</v>
      </c>
      <c r="D1246">
        <v>5890</v>
      </c>
      <c r="E1246" s="12">
        <v>7506</v>
      </c>
      <c r="F1246">
        <v>0.22</v>
      </c>
      <c r="G1246">
        <v>4.5</v>
      </c>
      <c r="H1246">
        <f>ROUND(Table1_145[[#This Row],[rating]],0)</f>
        <v>5</v>
      </c>
      <c r="I1246">
        <v>7241</v>
      </c>
      <c r="J1246">
        <v>54350946</v>
      </c>
    </row>
    <row r="1247" spans="1:10" x14ac:dyDescent="0.4">
      <c r="A1247" t="s">
        <v>10809</v>
      </c>
      <c r="B1247" t="s">
        <v>13822</v>
      </c>
      <c r="C1247" t="s">
        <v>13078</v>
      </c>
      <c r="D1247">
        <v>9199</v>
      </c>
      <c r="E1247" s="12">
        <v>18000</v>
      </c>
      <c r="F1247">
        <v>0.49</v>
      </c>
      <c r="G1247">
        <v>4</v>
      </c>
      <c r="H1247">
        <f>ROUND(Table1_145[[#This Row],[rating]],0)</f>
        <v>4</v>
      </c>
      <c r="I1247">
        <v>16020</v>
      </c>
      <c r="J1247">
        <v>288360000</v>
      </c>
    </row>
    <row r="1248" spans="1:10" x14ac:dyDescent="0.4">
      <c r="A1248" t="s">
        <v>10819</v>
      </c>
      <c r="B1248" t="s">
        <v>13679</v>
      </c>
      <c r="C1248" t="s">
        <v>13078</v>
      </c>
      <c r="D1248">
        <v>351</v>
      </c>
      <c r="E1248" s="12">
        <v>1099</v>
      </c>
      <c r="F1248">
        <v>0.68</v>
      </c>
      <c r="G1248">
        <v>3.7</v>
      </c>
      <c r="H1248">
        <f>ROUND(Table1_145[[#This Row],[rating]],0)</f>
        <v>4</v>
      </c>
      <c r="I1248">
        <v>1470</v>
      </c>
      <c r="J1248">
        <v>1615530</v>
      </c>
    </row>
    <row r="1249" spans="1:10" x14ac:dyDescent="0.4">
      <c r="A1249" t="s">
        <v>10829</v>
      </c>
      <c r="B1249" t="s">
        <v>13823</v>
      </c>
      <c r="C1249" t="s">
        <v>13078</v>
      </c>
      <c r="D1249">
        <v>899</v>
      </c>
      <c r="E1249" s="12">
        <v>1900</v>
      </c>
      <c r="F1249">
        <v>0.53</v>
      </c>
      <c r="G1249">
        <v>4</v>
      </c>
      <c r="H1249">
        <f>ROUND(Table1_145[[#This Row],[rating]],0)</f>
        <v>4</v>
      </c>
      <c r="I1249">
        <v>3663</v>
      </c>
      <c r="J1249">
        <v>6959700</v>
      </c>
    </row>
    <row r="1250" spans="1:10" x14ac:dyDescent="0.4">
      <c r="A1250" t="s">
        <v>10840</v>
      </c>
      <c r="B1250" t="s">
        <v>13824</v>
      </c>
      <c r="C1250" t="s">
        <v>13078</v>
      </c>
      <c r="D1250">
        <v>1349</v>
      </c>
      <c r="E1250" s="12">
        <v>1850</v>
      </c>
      <c r="F1250">
        <v>0.27</v>
      </c>
      <c r="G1250">
        <v>4.4000000000000004</v>
      </c>
      <c r="H1250">
        <f>ROUND(Table1_145[[#This Row],[rating]],0)</f>
        <v>4</v>
      </c>
      <c r="I1250">
        <v>638</v>
      </c>
      <c r="J1250">
        <v>1180300</v>
      </c>
    </row>
    <row r="1251" spans="1:10" x14ac:dyDescent="0.4">
      <c r="A1251" t="s">
        <v>10850</v>
      </c>
      <c r="B1251" t="s">
        <v>13825</v>
      </c>
      <c r="C1251" t="s">
        <v>13078</v>
      </c>
      <c r="D1251">
        <v>6236</v>
      </c>
      <c r="E1251" s="12">
        <v>9999</v>
      </c>
      <c r="F1251">
        <v>0.38</v>
      </c>
      <c r="G1251">
        <v>4.0999999999999996</v>
      </c>
      <c r="H1251">
        <f>ROUND(Table1_145[[#This Row],[rating]],0)</f>
        <v>4</v>
      </c>
      <c r="I1251">
        <v>3552</v>
      </c>
      <c r="J1251">
        <v>35516448</v>
      </c>
    </row>
    <row r="1252" spans="1:10" x14ac:dyDescent="0.4">
      <c r="A1252" t="s">
        <v>10860</v>
      </c>
      <c r="B1252" t="s">
        <v>13826</v>
      </c>
      <c r="C1252" t="s">
        <v>13078</v>
      </c>
      <c r="D1252">
        <v>2742</v>
      </c>
      <c r="E1252" s="12">
        <v>3995</v>
      </c>
      <c r="F1252">
        <v>0.31</v>
      </c>
      <c r="G1252">
        <v>4.4000000000000004</v>
      </c>
      <c r="H1252">
        <f>ROUND(Table1_145[[#This Row],[rating]],0)</f>
        <v>4</v>
      </c>
      <c r="I1252">
        <v>11148</v>
      </c>
      <c r="J1252">
        <v>44536260</v>
      </c>
    </row>
    <row r="1253" spans="1:10" x14ac:dyDescent="0.4">
      <c r="A1253" t="s">
        <v>10870</v>
      </c>
      <c r="B1253" t="s">
        <v>13782</v>
      </c>
      <c r="C1253" t="s">
        <v>13078</v>
      </c>
      <c r="D1253">
        <v>721</v>
      </c>
      <c r="E1253" s="12">
        <v>1499</v>
      </c>
      <c r="F1253">
        <v>0.52</v>
      </c>
      <c r="G1253">
        <v>3.1</v>
      </c>
      <c r="H1253">
        <f>ROUND(Table1_145[[#This Row],[rating]],0)</f>
        <v>3</v>
      </c>
      <c r="I1253">
        <v>2449</v>
      </c>
      <c r="J1253">
        <v>3671051</v>
      </c>
    </row>
    <row r="1254" spans="1:10" x14ac:dyDescent="0.4">
      <c r="A1254" t="s">
        <v>10880</v>
      </c>
      <c r="B1254" t="s">
        <v>13680</v>
      </c>
      <c r="C1254" t="s">
        <v>13078</v>
      </c>
      <c r="D1254">
        <v>2903</v>
      </c>
      <c r="E1254" s="12">
        <v>3295</v>
      </c>
      <c r="F1254">
        <v>0.12</v>
      </c>
      <c r="G1254">
        <v>4.3</v>
      </c>
      <c r="H1254">
        <f>ROUND(Table1_145[[#This Row],[rating]],0)</f>
        <v>4</v>
      </c>
      <c r="I1254">
        <v>2299</v>
      </c>
      <c r="J1254">
        <v>7575205</v>
      </c>
    </row>
    <row r="1255" spans="1:10" x14ac:dyDescent="0.4">
      <c r="A1255" t="s">
        <v>10890</v>
      </c>
      <c r="B1255" t="s">
        <v>13826</v>
      </c>
      <c r="C1255" t="s">
        <v>13078</v>
      </c>
      <c r="D1255">
        <v>1656</v>
      </c>
      <c r="E1255" s="12">
        <v>2695</v>
      </c>
      <c r="F1255">
        <v>0.39</v>
      </c>
      <c r="G1255">
        <v>4.4000000000000004</v>
      </c>
      <c r="H1255">
        <f>ROUND(Table1_145[[#This Row],[rating]],0)</f>
        <v>4</v>
      </c>
      <c r="I1255">
        <v>6027</v>
      </c>
      <c r="J1255">
        <v>16242765</v>
      </c>
    </row>
    <row r="1256" spans="1:10" x14ac:dyDescent="0.4">
      <c r="A1256" t="s">
        <v>10900</v>
      </c>
      <c r="B1256" t="s">
        <v>13827</v>
      </c>
      <c r="C1256" t="s">
        <v>13078</v>
      </c>
      <c r="D1256">
        <v>1399</v>
      </c>
      <c r="E1256" s="12">
        <v>2290</v>
      </c>
      <c r="F1256">
        <v>0.39</v>
      </c>
      <c r="G1256">
        <v>4.4000000000000004</v>
      </c>
      <c r="H1256">
        <f>ROUND(Table1_145[[#This Row],[rating]],0)</f>
        <v>4</v>
      </c>
      <c r="I1256">
        <v>461</v>
      </c>
      <c r="J1256">
        <v>1055690</v>
      </c>
    </row>
    <row r="1257" spans="1:10" x14ac:dyDescent="0.4">
      <c r="A1257" t="s">
        <v>10910</v>
      </c>
      <c r="B1257" t="s">
        <v>13828</v>
      </c>
      <c r="C1257" t="s">
        <v>13078</v>
      </c>
      <c r="D1257">
        <v>2079</v>
      </c>
      <c r="E1257" s="12">
        <v>3099</v>
      </c>
      <c r="F1257">
        <v>0.33</v>
      </c>
      <c r="G1257">
        <v>4.0999999999999996</v>
      </c>
      <c r="H1257">
        <f>ROUND(Table1_145[[#This Row],[rating]],0)</f>
        <v>4</v>
      </c>
      <c r="I1257">
        <v>282</v>
      </c>
      <c r="J1257">
        <v>873918</v>
      </c>
    </row>
    <row r="1258" spans="1:10" x14ac:dyDescent="0.4">
      <c r="A1258" t="s">
        <v>10920</v>
      </c>
      <c r="B1258" t="s">
        <v>13829</v>
      </c>
      <c r="C1258" t="s">
        <v>13078</v>
      </c>
      <c r="D1258">
        <v>999</v>
      </c>
      <c r="E1258" s="12">
        <v>1075</v>
      </c>
      <c r="F1258">
        <v>7.0000000000000007E-2</v>
      </c>
      <c r="G1258">
        <v>4.0999999999999996</v>
      </c>
      <c r="H1258">
        <f>ROUND(Table1_145[[#This Row],[rating]],0)</f>
        <v>4</v>
      </c>
      <c r="I1258">
        <v>9275</v>
      </c>
      <c r="J1258">
        <v>9970625</v>
      </c>
    </row>
    <row r="1259" spans="1:10" x14ac:dyDescent="0.4">
      <c r="A1259" t="s">
        <v>10930</v>
      </c>
      <c r="B1259" t="s">
        <v>13830</v>
      </c>
      <c r="C1259" t="s">
        <v>13078</v>
      </c>
      <c r="D1259">
        <v>3179</v>
      </c>
      <c r="E1259" s="12">
        <v>6999</v>
      </c>
      <c r="F1259">
        <v>0.55000000000000004</v>
      </c>
      <c r="G1259">
        <v>4</v>
      </c>
      <c r="H1259">
        <f>ROUND(Table1_145[[#This Row],[rating]],0)</f>
        <v>4</v>
      </c>
      <c r="I1259">
        <v>743</v>
      </c>
      <c r="J1259">
        <v>5200257</v>
      </c>
    </row>
    <row r="1260" spans="1:10" x14ac:dyDescent="0.4">
      <c r="A1260" t="s">
        <v>10940</v>
      </c>
      <c r="B1260" t="s">
        <v>13831</v>
      </c>
      <c r="C1260" t="s">
        <v>13078</v>
      </c>
      <c r="D1260">
        <v>1049</v>
      </c>
      <c r="E1260" s="12">
        <v>2499</v>
      </c>
      <c r="F1260">
        <v>0.57999999999999996</v>
      </c>
      <c r="G1260">
        <v>3.6</v>
      </c>
      <c r="H1260">
        <f>ROUND(Table1_145[[#This Row],[rating]],0)</f>
        <v>4</v>
      </c>
      <c r="I1260">
        <v>328</v>
      </c>
      <c r="J1260">
        <v>819672</v>
      </c>
    </row>
    <row r="1261" spans="1:10" x14ac:dyDescent="0.4">
      <c r="A1261" t="s">
        <v>10950</v>
      </c>
      <c r="B1261" t="s">
        <v>13746</v>
      </c>
      <c r="C1261" t="s">
        <v>13078</v>
      </c>
      <c r="D1261">
        <v>3599</v>
      </c>
      <c r="E1261" s="12">
        <v>7290</v>
      </c>
      <c r="F1261">
        <v>0.51</v>
      </c>
      <c r="G1261">
        <v>3.9</v>
      </c>
      <c r="H1261">
        <f>ROUND(Table1_145[[#This Row],[rating]],0)</f>
        <v>4</v>
      </c>
      <c r="I1261">
        <v>942</v>
      </c>
      <c r="J1261">
        <v>6867180</v>
      </c>
    </row>
    <row r="1262" spans="1:10" x14ac:dyDescent="0.4">
      <c r="A1262" t="s">
        <v>10960</v>
      </c>
      <c r="B1262" t="s">
        <v>13832</v>
      </c>
      <c r="C1262" t="s">
        <v>13078</v>
      </c>
      <c r="D1262">
        <v>4799</v>
      </c>
      <c r="E1262" s="12">
        <v>5795</v>
      </c>
      <c r="F1262">
        <v>0.17</v>
      </c>
      <c r="G1262">
        <v>3.9</v>
      </c>
      <c r="H1262">
        <f>ROUND(Table1_145[[#This Row],[rating]],0)</f>
        <v>4</v>
      </c>
      <c r="I1262">
        <v>3815</v>
      </c>
      <c r="J1262">
        <v>22107925</v>
      </c>
    </row>
    <row r="1263" spans="1:10" x14ac:dyDescent="0.4">
      <c r="A1263" t="s">
        <v>10971</v>
      </c>
      <c r="B1263" t="s">
        <v>13833</v>
      </c>
      <c r="C1263" t="s">
        <v>13078</v>
      </c>
      <c r="D1263">
        <v>1699</v>
      </c>
      <c r="E1263" s="12">
        <v>3398</v>
      </c>
      <c r="F1263">
        <v>0.5</v>
      </c>
      <c r="G1263">
        <v>3.8</v>
      </c>
      <c r="H1263">
        <f>ROUND(Table1_145[[#This Row],[rating]],0)</f>
        <v>4</v>
      </c>
      <c r="I1263">
        <v>7988</v>
      </c>
      <c r="J1263">
        <v>27143224</v>
      </c>
    </row>
    <row r="1264" spans="1:10" x14ac:dyDescent="0.4">
      <c r="A1264" t="s">
        <v>10981</v>
      </c>
      <c r="B1264" t="s">
        <v>13779</v>
      </c>
      <c r="C1264" t="s">
        <v>13078</v>
      </c>
      <c r="D1264">
        <v>664</v>
      </c>
      <c r="E1264" s="12">
        <v>1490</v>
      </c>
      <c r="F1264">
        <v>0.55000000000000004</v>
      </c>
      <c r="G1264">
        <v>4.0999999999999996</v>
      </c>
      <c r="H1264">
        <f>ROUND(Table1_145[[#This Row],[rating]],0)</f>
        <v>4</v>
      </c>
      <c r="I1264">
        <v>925</v>
      </c>
      <c r="J1264">
        <v>1378250</v>
      </c>
    </row>
    <row r="1265" spans="1:10" x14ac:dyDescent="0.4">
      <c r="A1265" t="s">
        <v>10991</v>
      </c>
      <c r="B1265" t="s">
        <v>13834</v>
      </c>
      <c r="C1265" t="s">
        <v>13078</v>
      </c>
      <c r="D1265">
        <v>948</v>
      </c>
      <c r="E1265" s="12">
        <v>1620</v>
      </c>
      <c r="F1265">
        <v>0.41</v>
      </c>
      <c r="G1265">
        <v>4.0999999999999996</v>
      </c>
      <c r="H1265">
        <f>ROUND(Table1_145[[#This Row],[rating]],0)</f>
        <v>4</v>
      </c>
      <c r="I1265">
        <v>4370</v>
      </c>
      <c r="J1265">
        <v>7079400</v>
      </c>
    </row>
    <row r="1266" spans="1:10" x14ac:dyDescent="0.4">
      <c r="A1266" t="s">
        <v>11002</v>
      </c>
      <c r="B1266" t="s">
        <v>13835</v>
      </c>
      <c r="C1266" t="s">
        <v>13078</v>
      </c>
      <c r="D1266">
        <v>850</v>
      </c>
      <c r="E1266" s="12">
        <v>1000</v>
      </c>
      <c r="F1266">
        <v>0.15</v>
      </c>
      <c r="G1266">
        <v>4.0999999999999996</v>
      </c>
      <c r="H1266">
        <f>ROUND(Table1_145[[#This Row],[rating]],0)</f>
        <v>4</v>
      </c>
      <c r="I1266">
        <v>7619</v>
      </c>
      <c r="J1266">
        <v>7619000</v>
      </c>
    </row>
    <row r="1267" spans="1:10" x14ac:dyDescent="0.4">
      <c r="A1267" t="s">
        <v>11012</v>
      </c>
      <c r="B1267" t="s">
        <v>13836</v>
      </c>
      <c r="C1267" t="s">
        <v>13078</v>
      </c>
      <c r="D1267">
        <v>600</v>
      </c>
      <c r="E1267" s="12">
        <v>640</v>
      </c>
      <c r="F1267">
        <v>0.06</v>
      </c>
      <c r="G1267">
        <v>3.8</v>
      </c>
      <c r="H1267">
        <f>ROUND(Table1_145[[#This Row],[rating]],0)</f>
        <v>4</v>
      </c>
      <c r="I1267">
        <v>2593</v>
      </c>
      <c r="J1267">
        <v>1659520</v>
      </c>
    </row>
    <row r="1268" spans="1:10" x14ac:dyDescent="0.4">
      <c r="A1268" t="s">
        <v>11022</v>
      </c>
      <c r="B1268" t="s">
        <v>13667</v>
      </c>
      <c r="C1268" t="s">
        <v>13078</v>
      </c>
      <c r="D1268">
        <v>3711</v>
      </c>
      <c r="E1268" s="12">
        <v>4495</v>
      </c>
      <c r="F1268">
        <v>0.17</v>
      </c>
      <c r="G1268">
        <v>4.3</v>
      </c>
      <c r="H1268">
        <f>ROUND(Table1_145[[#This Row],[rating]],0)</f>
        <v>4</v>
      </c>
      <c r="I1268">
        <v>356</v>
      </c>
      <c r="J1268">
        <v>1600220</v>
      </c>
    </row>
    <row r="1269" spans="1:10" x14ac:dyDescent="0.4">
      <c r="A1269" t="s">
        <v>11032</v>
      </c>
      <c r="B1269" t="s">
        <v>13837</v>
      </c>
      <c r="C1269" t="s">
        <v>13078</v>
      </c>
      <c r="D1269">
        <v>799</v>
      </c>
      <c r="E1269" s="12">
        <v>2999</v>
      </c>
      <c r="F1269">
        <v>0.73</v>
      </c>
      <c r="G1269">
        <v>4.5</v>
      </c>
      <c r="H1269">
        <f>ROUND(Table1_145[[#This Row],[rating]],0)</f>
        <v>5</v>
      </c>
      <c r="I1269">
        <v>63</v>
      </c>
      <c r="J1269">
        <v>188937</v>
      </c>
    </row>
    <row r="1270" spans="1:10" x14ac:dyDescent="0.4">
      <c r="A1270" t="s">
        <v>11042</v>
      </c>
      <c r="B1270" t="s">
        <v>13732</v>
      </c>
      <c r="C1270" t="s">
        <v>13078</v>
      </c>
      <c r="D1270">
        <v>980</v>
      </c>
      <c r="E1270" s="12">
        <v>980</v>
      </c>
      <c r="F1270">
        <v>0</v>
      </c>
      <c r="G1270">
        <v>4.2</v>
      </c>
      <c r="H1270">
        <f>ROUND(Table1_145[[#This Row],[rating]],0)</f>
        <v>4</v>
      </c>
      <c r="I1270">
        <v>4740</v>
      </c>
      <c r="J1270">
        <v>4645200</v>
      </c>
    </row>
    <row r="1271" spans="1:10" x14ac:dyDescent="0.4">
      <c r="A1271" t="s">
        <v>11052</v>
      </c>
      <c r="B1271" t="s">
        <v>13838</v>
      </c>
      <c r="C1271" t="s">
        <v>13078</v>
      </c>
      <c r="D1271">
        <v>351</v>
      </c>
      <c r="E1271" s="12">
        <v>899</v>
      </c>
      <c r="F1271">
        <v>0.61</v>
      </c>
      <c r="G1271">
        <v>3.9</v>
      </c>
      <c r="H1271">
        <f>ROUND(Table1_145[[#This Row],[rating]],0)</f>
        <v>4</v>
      </c>
      <c r="I1271">
        <v>296</v>
      </c>
      <c r="J1271">
        <v>266104</v>
      </c>
    </row>
    <row r="1272" spans="1:10" x14ac:dyDescent="0.4">
      <c r="A1272" t="s">
        <v>11062</v>
      </c>
      <c r="B1272" t="s">
        <v>13839</v>
      </c>
      <c r="C1272" t="s">
        <v>13078</v>
      </c>
      <c r="D1272">
        <v>229</v>
      </c>
      <c r="E1272" s="12">
        <v>499</v>
      </c>
      <c r="F1272">
        <v>0.54</v>
      </c>
      <c r="G1272">
        <v>3.5</v>
      </c>
      <c r="H1272">
        <f>ROUND(Table1_145[[#This Row],[rating]],0)</f>
        <v>4</v>
      </c>
      <c r="I1272">
        <v>185</v>
      </c>
      <c r="J1272">
        <v>92315</v>
      </c>
    </row>
    <row r="1273" spans="1:10" x14ac:dyDescent="0.4">
      <c r="A1273" t="s">
        <v>11073</v>
      </c>
      <c r="B1273" t="s">
        <v>13680</v>
      </c>
      <c r="C1273" t="s">
        <v>13078</v>
      </c>
      <c r="D1273">
        <v>3349</v>
      </c>
      <c r="E1273" s="12">
        <v>3995</v>
      </c>
      <c r="F1273">
        <v>0.16</v>
      </c>
      <c r="G1273">
        <v>4.3</v>
      </c>
      <c r="H1273">
        <f>ROUND(Table1_145[[#This Row],[rating]],0)</f>
        <v>4</v>
      </c>
      <c r="I1273">
        <v>1954</v>
      </c>
      <c r="J1273">
        <v>7806230</v>
      </c>
    </row>
    <row r="1274" spans="1:10" x14ac:dyDescent="0.4">
      <c r="A1274" t="s">
        <v>11083</v>
      </c>
      <c r="B1274" t="s">
        <v>13659</v>
      </c>
      <c r="C1274" t="s">
        <v>13078</v>
      </c>
      <c r="D1274">
        <v>5499</v>
      </c>
      <c r="E1274" s="12">
        <v>11500</v>
      </c>
      <c r="F1274">
        <v>0.52</v>
      </c>
      <c r="G1274">
        <v>3.9</v>
      </c>
      <c r="H1274">
        <f>ROUND(Table1_145[[#This Row],[rating]],0)</f>
        <v>4</v>
      </c>
      <c r="I1274">
        <v>959</v>
      </c>
      <c r="J1274">
        <v>11028500</v>
      </c>
    </row>
    <row r="1275" spans="1:10" x14ac:dyDescent="0.4">
      <c r="A1275" t="s">
        <v>11093</v>
      </c>
      <c r="B1275" t="s">
        <v>13840</v>
      </c>
      <c r="C1275" t="s">
        <v>13078</v>
      </c>
      <c r="D1275">
        <v>299</v>
      </c>
      <c r="E1275" s="12">
        <v>499</v>
      </c>
      <c r="F1275">
        <v>0.4</v>
      </c>
      <c r="G1275">
        <v>3.9</v>
      </c>
      <c r="H1275">
        <f>ROUND(Table1_145[[#This Row],[rating]],0)</f>
        <v>4</v>
      </c>
      <c r="I1275">
        <v>1015</v>
      </c>
      <c r="J1275">
        <v>506485</v>
      </c>
    </row>
    <row r="1276" spans="1:10" x14ac:dyDescent="0.4">
      <c r="A1276" t="s">
        <v>11103</v>
      </c>
      <c r="B1276" t="s">
        <v>13841</v>
      </c>
      <c r="C1276" t="s">
        <v>13078</v>
      </c>
      <c r="D1276">
        <v>2249</v>
      </c>
      <c r="E1276" s="12">
        <v>3550</v>
      </c>
      <c r="F1276">
        <v>0.37</v>
      </c>
      <c r="G1276">
        <v>4</v>
      </c>
      <c r="H1276">
        <f>ROUND(Table1_145[[#This Row],[rating]],0)</f>
        <v>4</v>
      </c>
      <c r="I1276">
        <v>3973</v>
      </c>
      <c r="J1276">
        <v>14104150</v>
      </c>
    </row>
    <row r="1277" spans="1:10" x14ac:dyDescent="0.4">
      <c r="A1277" t="s">
        <v>11114</v>
      </c>
      <c r="B1277" t="s">
        <v>13842</v>
      </c>
      <c r="C1277" t="s">
        <v>13078</v>
      </c>
      <c r="D1277">
        <v>699</v>
      </c>
      <c r="E1277" s="12">
        <v>1599</v>
      </c>
      <c r="F1277">
        <v>0.56000000000000005</v>
      </c>
      <c r="G1277">
        <v>4.7</v>
      </c>
      <c r="H1277">
        <f>ROUND(Table1_145[[#This Row],[rating]],0)</f>
        <v>5</v>
      </c>
      <c r="I1277">
        <v>2300</v>
      </c>
      <c r="J1277">
        <v>3677700</v>
      </c>
    </row>
    <row r="1278" spans="1:10" x14ac:dyDescent="0.4">
      <c r="A1278" t="s">
        <v>11124</v>
      </c>
      <c r="B1278" t="s">
        <v>13712</v>
      </c>
      <c r="C1278" t="s">
        <v>13078</v>
      </c>
      <c r="D1278">
        <v>1235</v>
      </c>
      <c r="E1278" s="12">
        <v>1499</v>
      </c>
      <c r="F1278">
        <v>0.18</v>
      </c>
      <c r="G1278">
        <v>4.0999999999999996</v>
      </c>
      <c r="H1278">
        <f>ROUND(Table1_145[[#This Row],[rating]],0)</f>
        <v>4</v>
      </c>
      <c r="I1278">
        <v>203</v>
      </c>
      <c r="J1278">
        <v>304297</v>
      </c>
    </row>
    <row r="1279" spans="1:10" x14ac:dyDescent="0.4">
      <c r="A1279" t="s">
        <v>11134</v>
      </c>
      <c r="B1279" t="s">
        <v>13739</v>
      </c>
      <c r="C1279" t="s">
        <v>13078</v>
      </c>
      <c r="D1279">
        <v>1349</v>
      </c>
      <c r="E1279" s="12">
        <v>2999</v>
      </c>
      <c r="F1279">
        <v>0.55000000000000004</v>
      </c>
      <c r="G1279">
        <v>3.8</v>
      </c>
      <c r="H1279">
        <f>ROUND(Table1_145[[#This Row],[rating]],0)</f>
        <v>4</v>
      </c>
      <c r="I1279">
        <v>441</v>
      </c>
      <c r="J1279">
        <v>1322559</v>
      </c>
    </row>
    <row r="1280" spans="1:10" x14ac:dyDescent="0.4">
      <c r="A1280" t="s">
        <v>11144</v>
      </c>
      <c r="B1280" t="s">
        <v>13701</v>
      </c>
      <c r="C1280" t="s">
        <v>13078</v>
      </c>
      <c r="D1280">
        <v>6800</v>
      </c>
      <c r="E1280" s="12">
        <v>11500</v>
      </c>
      <c r="F1280">
        <v>0.41</v>
      </c>
      <c r="G1280">
        <v>4.0999999999999996</v>
      </c>
      <c r="H1280">
        <f>ROUND(Table1_145[[#This Row],[rating]],0)</f>
        <v>4</v>
      </c>
      <c r="I1280">
        <v>10308</v>
      </c>
      <c r="J1280">
        <v>118542000</v>
      </c>
    </row>
    <row r="1281" spans="1:10" x14ac:dyDescent="0.4">
      <c r="A1281" t="s">
        <v>11154</v>
      </c>
      <c r="B1281" t="s">
        <v>13830</v>
      </c>
      <c r="C1281" t="s">
        <v>13078</v>
      </c>
      <c r="D1281">
        <v>2099</v>
      </c>
      <c r="E1281" s="12">
        <v>2499</v>
      </c>
      <c r="F1281">
        <v>0.16</v>
      </c>
      <c r="G1281">
        <v>4.0999999999999996</v>
      </c>
      <c r="H1281">
        <f>ROUND(Table1_145[[#This Row],[rating]],0)</f>
        <v>4</v>
      </c>
      <c r="I1281">
        <v>992</v>
      </c>
      <c r="J1281">
        <v>2479008</v>
      </c>
    </row>
    <row r="1282" spans="1:10" x14ac:dyDescent="0.4">
      <c r="A1282" t="s">
        <v>11165</v>
      </c>
      <c r="B1282" t="s">
        <v>13843</v>
      </c>
      <c r="C1282" t="s">
        <v>13078</v>
      </c>
      <c r="D1282">
        <v>1699</v>
      </c>
      <c r="E1282" s="12">
        <v>1975</v>
      </c>
      <c r="F1282">
        <v>0.14000000000000001</v>
      </c>
      <c r="G1282">
        <v>4.0999999999999996</v>
      </c>
      <c r="H1282">
        <f>ROUND(Table1_145[[#This Row],[rating]],0)</f>
        <v>4</v>
      </c>
      <c r="I1282">
        <v>4716</v>
      </c>
      <c r="J1282">
        <v>9314100</v>
      </c>
    </row>
    <row r="1283" spans="1:10" x14ac:dyDescent="0.4">
      <c r="A1283" t="s">
        <v>11175</v>
      </c>
      <c r="B1283" t="s">
        <v>13844</v>
      </c>
      <c r="C1283" t="s">
        <v>13078</v>
      </c>
      <c r="D1283">
        <v>1069</v>
      </c>
      <c r="E1283" s="12">
        <v>1699</v>
      </c>
      <c r="F1283">
        <v>0.37</v>
      </c>
      <c r="G1283">
        <v>3.9</v>
      </c>
      <c r="H1283">
        <f>ROUND(Table1_145[[#This Row],[rating]],0)</f>
        <v>4</v>
      </c>
      <c r="I1283">
        <v>313</v>
      </c>
      <c r="J1283">
        <v>531787</v>
      </c>
    </row>
    <row r="1284" spans="1:10" x14ac:dyDescent="0.4">
      <c r="A1284" t="s">
        <v>11185</v>
      </c>
      <c r="B1284" t="s">
        <v>13845</v>
      </c>
      <c r="C1284" t="s">
        <v>13078</v>
      </c>
      <c r="D1284">
        <v>1349</v>
      </c>
      <c r="E1284" s="12">
        <v>2495</v>
      </c>
      <c r="F1284">
        <v>0.46</v>
      </c>
      <c r="G1284">
        <v>3.8</v>
      </c>
      <c r="H1284">
        <f>ROUND(Table1_145[[#This Row],[rating]],0)</f>
        <v>4</v>
      </c>
      <c r="I1284">
        <v>166</v>
      </c>
      <c r="J1284">
        <v>414170</v>
      </c>
    </row>
    <row r="1285" spans="1:10" x14ac:dyDescent="0.4">
      <c r="A1285" t="s">
        <v>11195</v>
      </c>
      <c r="B1285" t="s">
        <v>13846</v>
      </c>
      <c r="C1285" t="s">
        <v>13078</v>
      </c>
      <c r="D1285">
        <v>1499</v>
      </c>
      <c r="E1285" s="12">
        <v>3500</v>
      </c>
      <c r="F1285">
        <v>0.56999999999999995</v>
      </c>
      <c r="G1285">
        <v>4.0999999999999996</v>
      </c>
      <c r="H1285">
        <f>ROUND(Table1_145[[#This Row],[rating]],0)</f>
        <v>4</v>
      </c>
      <c r="I1285">
        <v>303</v>
      </c>
      <c r="J1285">
        <v>1060500</v>
      </c>
    </row>
    <row r="1286" spans="1:10" x14ac:dyDescent="0.4">
      <c r="A1286" t="s">
        <v>11205</v>
      </c>
      <c r="B1286" t="s">
        <v>13847</v>
      </c>
      <c r="C1286" t="s">
        <v>13078</v>
      </c>
      <c r="D1286">
        <v>2092</v>
      </c>
      <c r="E1286" s="12">
        <v>4600</v>
      </c>
      <c r="F1286">
        <v>0.55000000000000004</v>
      </c>
      <c r="G1286">
        <v>4.3</v>
      </c>
      <c r="H1286">
        <f>ROUND(Table1_145[[#This Row],[rating]],0)</f>
        <v>4</v>
      </c>
      <c r="I1286">
        <v>562</v>
      </c>
      <c r="J1286">
        <v>2585200</v>
      </c>
    </row>
    <row r="1287" spans="1:10" x14ac:dyDescent="0.4">
      <c r="A1287" t="s">
        <v>11215</v>
      </c>
      <c r="B1287" t="s">
        <v>13848</v>
      </c>
      <c r="C1287" t="s">
        <v>13078</v>
      </c>
      <c r="D1287">
        <v>3859</v>
      </c>
      <c r="E1287" s="12">
        <v>10295</v>
      </c>
      <c r="F1287">
        <v>0.63</v>
      </c>
      <c r="G1287">
        <v>3.9</v>
      </c>
      <c r="H1287">
        <f>ROUND(Table1_145[[#This Row],[rating]],0)</f>
        <v>4</v>
      </c>
      <c r="I1287">
        <v>8095</v>
      </c>
      <c r="J1287">
        <v>83338025</v>
      </c>
    </row>
    <row r="1288" spans="1:10" x14ac:dyDescent="0.4">
      <c r="A1288" t="s">
        <v>11225</v>
      </c>
      <c r="B1288" t="s">
        <v>13849</v>
      </c>
      <c r="C1288" t="s">
        <v>13078</v>
      </c>
      <c r="D1288">
        <v>499</v>
      </c>
      <c r="E1288" s="12">
        <v>2199</v>
      </c>
      <c r="F1288">
        <v>0.77</v>
      </c>
      <c r="G1288">
        <v>2.8</v>
      </c>
      <c r="H1288">
        <f>ROUND(Table1_145[[#This Row],[rating]],0)</f>
        <v>3</v>
      </c>
      <c r="I1288">
        <v>109</v>
      </c>
      <c r="J1288">
        <v>239691</v>
      </c>
    </row>
    <row r="1289" spans="1:10" x14ac:dyDescent="0.4">
      <c r="A1289" t="s">
        <v>11235</v>
      </c>
      <c r="B1289" t="s">
        <v>13850</v>
      </c>
      <c r="C1289" t="s">
        <v>13078</v>
      </c>
      <c r="D1289">
        <v>1804</v>
      </c>
      <c r="E1289" s="12">
        <v>2380</v>
      </c>
      <c r="F1289">
        <v>0.24</v>
      </c>
      <c r="G1289">
        <v>4</v>
      </c>
      <c r="H1289">
        <f>ROUND(Table1_145[[#This Row],[rating]],0)</f>
        <v>4</v>
      </c>
      <c r="I1289">
        <v>15382</v>
      </c>
      <c r="J1289">
        <v>36609160</v>
      </c>
    </row>
    <row r="1290" spans="1:10" x14ac:dyDescent="0.4">
      <c r="A1290" t="s">
        <v>11245</v>
      </c>
      <c r="B1290" t="s">
        <v>13821</v>
      </c>
      <c r="C1290" t="s">
        <v>13078</v>
      </c>
      <c r="D1290">
        <v>6525</v>
      </c>
      <c r="E1290" s="12">
        <v>8820</v>
      </c>
      <c r="F1290">
        <v>0.26</v>
      </c>
      <c r="G1290">
        <v>4.5</v>
      </c>
      <c r="H1290">
        <f>ROUND(Table1_145[[#This Row],[rating]],0)</f>
        <v>5</v>
      </c>
      <c r="I1290">
        <v>5137</v>
      </c>
      <c r="J1290">
        <v>45308340</v>
      </c>
    </row>
    <row r="1291" spans="1:10" x14ac:dyDescent="0.4">
      <c r="A1291" t="s">
        <v>11255</v>
      </c>
      <c r="B1291" t="s">
        <v>13851</v>
      </c>
      <c r="C1291" t="s">
        <v>13078</v>
      </c>
      <c r="D1291">
        <v>4999</v>
      </c>
      <c r="E1291" s="12">
        <v>24999</v>
      </c>
      <c r="F1291">
        <v>0.8</v>
      </c>
      <c r="G1291">
        <v>4.5999999999999996</v>
      </c>
      <c r="H1291">
        <f>ROUND(Table1_145[[#This Row],[rating]],0)</f>
        <v>5</v>
      </c>
      <c r="I1291">
        <v>124</v>
      </c>
      <c r="J1291">
        <v>3099876</v>
      </c>
    </row>
    <row r="1292" spans="1:10" x14ac:dyDescent="0.4">
      <c r="A1292" t="s">
        <v>11265</v>
      </c>
      <c r="B1292" t="s">
        <v>13852</v>
      </c>
      <c r="C1292" t="s">
        <v>13078</v>
      </c>
      <c r="D1292">
        <v>1189</v>
      </c>
      <c r="E1292" s="12">
        <v>2400</v>
      </c>
      <c r="F1292">
        <v>0.5</v>
      </c>
      <c r="G1292">
        <v>4.0999999999999996</v>
      </c>
      <c r="H1292">
        <f>ROUND(Table1_145[[#This Row],[rating]],0)</f>
        <v>4</v>
      </c>
      <c r="I1292">
        <v>618</v>
      </c>
      <c r="J1292">
        <v>1483200</v>
      </c>
    </row>
    <row r="1293" spans="1:10" x14ac:dyDescent="0.4">
      <c r="A1293" t="s">
        <v>11275</v>
      </c>
      <c r="B1293" t="s">
        <v>13701</v>
      </c>
      <c r="C1293" t="s">
        <v>13078</v>
      </c>
      <c r="D1293">
        <v>2590</v>
      </c>
      <c r="E1293" s="12">
        <v>4200</v>
      </c>
      <c r="F1293">
        <v>0.38</v>
      </c>
      <c r="G1293">
        <v>4.0999999999999996</v>
      </c>
      <c r="H1293">
        <f>ROUND(Table1_145[[#This Row],[rating]],0)</f>
        <v>4</v>
      </c>
      <c r="I1293">
        <v>63</v>
      </c>
      <c r="J1293">
        <v>264600</v>
      </c>
    </row>
    <row r="1294" spans="1:10" x14ac:dyDescent="0.4">
      <c r="A1294" t="s">
        <v>11285</v>
      </c>
      <c r="B1294" t="s">
        <v>13853</v>
      </c>
      <c r="C1294" t="s">
        <v>13078</v>
      </c>
      <c r="D1294">
        <v>899</v>
      </c>
      <c r="E1294" s="12">
        <v>1599</v>
      </c>
      <c r="F1294">
        <v>0.44</v>
      </c>
      <c r="G1294">
        <v>3.4</v>
      </c>
      <c r="H1294">
        <f>ROUND(Table1_145[[#This Row],[rating]],0)</f>
        <v>3</v>
      </c>
      <c r="I1294">
        <v>15</v>
      </c>
      <c r="J1294">
        <v>23985</v>
      </c>
    </row>
    <row r="1295" spans="1:10" x14ac:dyDescent="0.4">
      <c r="A1295" t="s">
        <v>11295</v>
      </c>
      <c r="B1295" t="s">
        <v>13854</v>
      </c>
      <c r="C1295" t="s">
        <v>13078</v>
      </c>
      <c r="D1295">
        <v>998</v>
      </c>
      <c r="E1295" s="12">
        <v>2999</v>
      </c>
      <c r="F1295">
        <v>0.67</v>
      </c>
      <c r="G1295">
        <v>4.5999999999999996</v>
      </c>
      <c r="H1295">
        <f>ROUND(Table1_145[[#This Row],[rating]],0)</f>
        <v>5</v>
      </c>
      <c r="I1295">
        <v>9</v>
      </c>
      <c r="J1295">
        <v>26991</v>
      </c>
    </row>
    <row r="1296" spans="1:10" x14ac:dyDescent="0.4">
      <c r="A1296" t="s">
        <v>11305</v>
      </c>
      <c r="B1296" t="s">
        <v>13855</v>
      </c>
      <c r="C1296" t="s">
        <v>13078</v>
      </c>
      <c r="D1296">
        <v>998.06</v>
      </c>
      <c r="E1296" s="12">
        <v>1282</v>
      </c>
      <c r="F1296">
        <v>0.22</v>
      </c>
      <c r="G1296">
        <v>4.2</v>
      </c>
      <c r="H1296">
        <f>ROUND(Table1_145[[#This Row],[rating]],0)</f>
        <v>4</v>
      </c>
      <c r="I1296">
        <v>7274</v>
      </c>
      <c r="J1296">
        <v>9325268</v>
      </c>
    </row>
    <row r="1297" spans="1:10" x14ac:dyDescent="0.4">
      <c r="A1297" t="s">
        <v>11315</v>
      </c>
      <c r="B1297" t="s">
        <v>13856</v>
      </c>
      <c r="C1297" t="s">
        <v>13078</v>
      </c>
      <c r="D1297">
        <v>1099</v>
      </c>
      <c r="E1297" s="12">
        <v>1990</v>
      </c>
      <c r="F1297">
        <v>0.45</v>
      </c>
      <c r="G1297">
        <v>3.9</v>
      </c>
      <c r="H1297">
        <f>ROUND(Table1_145[[#This Row],[rating]],0)</f>
        <v>4</v>
      </c>
      <c r="I1297">
        <v>5911</v>
      </c>
      <c r="J1297">
        <v>11762890</v>
      </c>
    </row>
    <row r="1298" spans="1:10" x14ac:dyDescent="0.4">
      <c r="A1298" t="s">
        <v>11325</v>
      </c>
      <c r="B1298" t="s">
        <v>13857</v>
      </c>
      <c r="C1298" t="s">
        <v>13078</v>
      </c>
      <c r="D1298">
        <v>5999</v>
      </c>
      <c r="E1298" s="12">
        <v>9999</v>
      </c>
      <c r="F1298">
        <v>0.4</v>
      </c>
      <c r="G1298">
        <v>4.2</v>
      </c>
      <c r="H1298">
        <f>ROUND(Table1_145[[#This Row],[rating]],0)</f>
        <v>4</v>
      </c>
      <c r="I1298">
        <v>170</v>
      </c>
      <c r="J1298">
        <v>1699830</v>
      </c>
    </row>
    <row r="1299" spans="1:10" x14ac:dyDescent="0.4">
      <c r="A1299" t="s">
        <v>11335</v>
      </c>
      <c r="B1299" t="s">
        <v>13858</v>
      </c>
      <c r="C1299" t="s">
        <v>13078</v>
      </c>
      <c r="D1299">
        <v>8886</v>
      </c>
      <c r="E1299" s="12">
        <v>11850</v>
      </c>
      <c r="F1299">
        <v>0.25</v>
      </c>
      <c r="G1299">
        <v>4.2</v>
      </c>
      <c r="H1299">
        <f>ROUND(Table1_145[[#This Row],[rating]],0)</f>
        <v>4</v>
      </c>
      <c r="I1299">
        <v>3065</v>
      </c>
      <c r="J1299">
        <v>36320250</v>
      </c>
    </row>
    <row r="1300" spans="1:10" x14ac:dyDescent="0.4">
      <c r="A1300" t="s">
        <v>11345</v>
      </c>
      <c r="B1300" t="s">
        <v>13859</v>
      </c>
      <c r="C1300" t="s">
        <v>13078</v>
      </c>
      <c r="D1300">
        <v>475</v>
      </c>
      <c r="E1300" s="12">
        <v>999</v>
      </c>
      <c r="F1300">
        <v>0.52</v>
      </c>
      <c r="G1300">
        <v>4.0999999999999996</v>
      </c>
      <c r="H1300">
        <f>ROUND(Table1_145[[#This Row],[rating]],0)</f>
        <v>4</v>
      </c>
      <c r="I1300">
        <v>1021</v>
      </c>
      <c r="J1300">
        <v>1019979</v>
      </c>
    </row>
    <row r="1301" spans="1:10" x14ac:dyDescent="0.4">
      <c r="A1301" t="s">
        <v>11355</v>
      </c>
      <c r="B1301" t="s">
        <v>13860</v>
      </c>
      <c r="C1301" t="s">
        <v>13078</v>
      </c>
      <c r="D1301">
        <v>4995</v>
      </c>
      <c r="E1301" s="12">
        <v>20049</v>
      </c>
      <c r="F1301">
        <v>0.75</v>
      </c>
      <c r="G1301">
        <v>4.8</v>
      </c>
      <c r="H1301">
        <f>ROUND(Table1_145[[#This Row],[rating]],0)</f>
        <v>5</v>
      </c>
      <c r="I1301">
        <v>3964</v>
      </c>
      <c r="J1301">
        <v>79474236</v>
      </c>
    </row>
    <row r="1302" spans="1:10" x14ac:dyDescent="0.4">
      <c r="A1302" t="s">
        <v>11365</v>
      </c>
      <c r="B1302" t="s">
        <v>13732</v>
      </c>
      <c r="C1302" t="s">
        <v>13078</v>
      </c>
      <c r="D1302">
        <v>13999</v>
      </c>
      <c r="E1302" s="12">
        <v>24850</v>
      </c>
      <c r="F1302">
        <v>0.44</v>
      </c>
      <c r="G1302">
        <v>4.4000000000000004</v>
      </c>
      <c r="H1302">
        <f>ROUND(Table1_145[[#This Row],[rating]],0)</f>
        <v>4</v>
      </c>
      <c r="I1302">
        <v>8948</v>
      </c>
      <c r="J1302">
        <v>222357800</v>
      </c>
    </row>
    <row r="1303" spans="1:10" x14ac:dyDescent="0.4">
      <c r="A1303" t="s">
        <v>11375</v>
      </c>
      <c r="B1303" t="s">
        <v>13861</v>
      </c>
      <c r="C1303" t="s">
        <v>13078</v>
      </c>
      <c r="D1303">
        <v>8499</v>
      </c>
      <c r="E1303" s="12">
        <v>16490</v>
      </c>
      <c r="F1303">
        <v>0.48</v>
      </c>
      <c r="G1303">
        <v>4.3</v>
      </c>
      <c r="H1303">
        <f>ROUND(Table1_145[[#This Row],[rating]],0)</f>
        <v>4</v>
      </c>
      <c r="I1303">
        <v>97</v>
      </c>
      <c r="J1303">
        <v>1599530</v>
      </c>
    </row>
    <row r="1304" spans="1:10" x14ac:dyDescent="0.4">
      <c r="A1304" t="s">
        <v>11385</v>
      </c>
      <c r="B1304" t="s">
        <v>13862</v>
      </c>
      <c r="C1304" t="s">
        <v>13078</v>
      </c>
      <c r="D1304">
        <v>949</v>
      </c>
      <c r="E1304" s="12">
        <v>975</v>
      </c>
      <c r="F1304">
        <v>0.03</v>
      </c>
      <c r="G1304">
        <v>4.3</v>
      </c>
      <c r="H1304">
        <f>ROUND(Table1_145[[#This Row],[rating]],0)</f>
        <v>4</v>
      </c>
      <c r="I1304">
        <v>7223</v>
      </c>
      <c r="J1304">
        <v>7042425</v>
      </c>
    </row>
    <row r="1305" spans="1:10" x14ac:dyDescent="0.4">
      <c r="A1305" t="s">
        <v>11395</v>
      </c>
      <c r="B1305" t="s">
        <v>13863</v>
      </c>
      <c r="C1305" t="s">
        <v>13078</v>
      </c>
      <c r="D1305">
        <v>395</v>
      </c>
      <c r="E1305" s="12">
        <v>499</v>
      </c>
      <c r="F1305">
        <v>0.21</v>
      </c>
      <c r="G1305">
        <v>4</v>
      </c>
      <c r="H1305">
        <f>ROUND(Table1_145[[#This Row],[rating]],0)</f>
        <v>4</v>
      </c>
      <c r="I1305">
        <v>330</v>
      </c>
      <c r="J1305">
        <v>164670</v>
      </c>
    </row>
    <row r="1306" spans="1:10" x14ac:dyDescent="0.4">
      <c r="A1306" t="s">
        <v>11405</v>
      </c>
      <c r="B1306" t="s">
        <v>13864</v>
      </c>
      <c r="C1306" t="s">
        <v>13078</v>
      </c>
      <c r="D1306">
        <v>635</v>
      </c>
      <c r="E1306" s="12">
        <v>635</v>
      </c>
      <c r="F1306">
        <v>0</v>
      </c>
      <c r="G1306">
        <v>4.3</v>
      </c>
      <c r="H1306">
        <f>ROUND(Table1_145[[#This Row],[rating]],0)</f>
        <v>4</v>
      </c>
      <c r="I1306">
        <v>4570</v>
      </c>
      <c r="J1306">
        <v>2901950</v>
      </c>
    </row>
    <row r="1307" spans="1:10" x14ac:dyDescent="0.4">
      <c r="A1307" t="s">
        <v>11416</v>
      </c>
      <c r="B1307" t="s">
        <v>13865</v>
      </c>
      <c r="C1307" t="s">
        <v>13078</v>
      </c>
      <c r="D1307">
        <v>717</v>
      </c>
      <c r="E1307" s="12">
        <v>1390</v>
      </c>
      <c r="F1307">
        <v>0.48</v>
      </c>
      <c r="G1307">
        <v>4</v>
      </c>
      <c r="H1307">
        <f>ROUND(Table1_145[[#This Row],[rating]],0)</f>
        <v>4</v>
      </c>
      <c r="I1307">
        <v>4867</v>
      </c>
      <c r="J1307">
        <v>6765130</v>
      </c>
    </row>
    <row r="1308" spans="1:10" x14ac:dyDescent="0.4">
      <c r="A1308" t="s">
        <v>11426</v>
      </c>
      <c r="B1308" t="s">
        <v>13866</v>
      </c>
      <c r="C1308" t="s">
        <v>13078</v>
      </c>
      <c r="D1308">
        <v>27900</v>
      </c>
      <c r="E1308" s="12">
        <v>59900</v>
      </c>
      <c r="F1308">
        <v>0.53</v>
      </c>
      <c r="G1308">
        <v>4.4000000000000004</v>
      </c>
      <c r="H1308">
        <f>ROUND(Table1_145[[#This Row],[rating]],0)</f>
        <v>4</v>
      </c>
      <c r="I1308">
        <v>5298</v>
      </c>
      <c r="J1308">
        <v>317350200</v>
      </c>
    </row>
    <row r="1309" spans="1:10" x14ac:dyDescent="0.4">
      <c r="A1309" t="s">
        <v>11437</v>
      </c>
      <c r="B1309" t="s">
        <v>13867</v>
      </c>
      <c r="C1309" t="s">
        <v>13078</v>
      </c>
      <c r="D1309">
        <v>649</v>
      </c>
      <c r="E1309" s="12">
        <v>670</v>
      </c>
      <c r="F1309">
        <v>0.03</v>
      </c>
      <c r="G1309">
        <v>4.0999999999999996</v>
      </c>
      <c r="H1309">
        <f>ROUND(Table1_145[[#This Row],[rating]],0)</f>
        <v>4</v>
      </c>
      <c r="I1309">
        <v>7786</v>
      </c>
      <c r="J1309">
        <v>5216620</v>
      </c>
    </row>
    <row r="1310" spans="1:10" x14ac:dyDescent="0.4">
      <c r="A1310" t="s">
        <v>11447</v>
      </c>
      <c r="B1310" t="s">
        <v>13868</v>
      </c>
      <c r="C1310" t="s">
        <v>13078</v>
      </c>
      <c r="D1310">
        <v>193</v>
      </c>
      <c r="E1310" s="12">
        <v>399</v>
      </c>
      <c r="F1310">
        <v>0.52</v>
      </c>
      <c r="G1310">
        <v>3.6</v>
      </c>
      <c r="H1310">
        <f>ROUND(Table1_145[[#This Row],[rating]],0)</f>
        <v>4</v>
      </c>
      <c r="I1310">
        <v>37</v>
      </c>
      <c r="J1310">
        <v>14763</v>
      </c>
    </row>
    <row r="1311" spans="1:10" x14ac:dyDescent="0.4">
      <c r="A1311" t="s">
        <v>11457</v>
      </c>
      <c r="B1311" t="s">
        <v>13869</v>
      </c>
      <c r="C1311" t="s">
        <v>13078</v>
      </c>
      <c r="D1311">
        <v>1299</v>
      </c>
      <c r="E1311" s="12">
        <v>2495</v>
      </c>
      <c r="F1311">
        <v>0.48</v>
      </c>
      <c r="G1311">
        <v>2</v>
      </c>
      <c r="H1311">
        <f>ROUND(Table1_145[[#This Row],[rating]],0)</f>
        <v>2</v>
      </c>
      <c r="I1311">
        <v>2</v>
      </c>
      <c r="J1311">
        <v>4990</v>
      </c>
    </row>
    <row r="1312" spans="1:10" x14ac:dyDescent="0.4">
      <c r="A1312" t="s">
        <v>11467</v>
      </c>
      <c r="B1312" t="s">
        <v>13870</v>
      </c>
      <c r="C1312" t="s">
        <v>13078</v>
      </c>
      <c r="D1312">
        <v>2449</v>
      </c>
      <c r="E1312" s="12">
        <v>3390</v>
      </c>
      <c r="F1312">
        <v>0.28000000000000003</v>
      </c>
      <c r="G1312">
        <v>4</v>
      </c>
      <c r="H1312">
        <f>ROUND(Table1_145[[#This Row],[rating]],0)</f>
        <v>4</v>
      </c>
      <c r="I1312">
        <v>5206</v>
      </c>
      <c r="J1312">
        <v>17648340</v>
      </c>
    </row>
    <row r="1313" spans="1:10" x14ac:dyDescent="0.4">
      <c r="A1313" t="s">
        <v>11477</v>
      </c>
      <c r="B1313" t="s">
        <v>13831</v>
      </c>
      <c r="C1313" t="s">
        <v>13078</v>
      </c>
      <c r="D1313">
        <v>1049</v>
      </c>
      <c r="E1313" s="12">
        <v>2499</v>
      </c>
      <c r="F1313">
        <v>0.57999999999999996</v>
      </c>
      <c r="G1313">
        <v>3.7</v>
      </c>
      <c r="H1313">
        <f>ROUND(Table1_145[[#This Row],[rating]],0)</f>
        <v>4</v>
      </c>
      <c r="I1313">
        <v>638</v>
      </c>
      <c r="J1313">
        <v>1594362</v>
      </c>
    </row>
    <row r="1314" spans="1:10" x14ac:dyDescent="0.4">
      <c r="A1314" t="s">
        <v>11486</v>
      </c>
      <c r="B1314" t="s">
        <v>13871</v>
      </c>
      <c r="C1314" t="s">
        <v>13078</v>
      </c>
      <c r="D1314">
        <v>2399</v>
      </c>
      <c r="E1314" s="12">
        <v>4200</v>
      </c>
      <c r="F1314">
        <v>0.43</v>
      </c>
      <c r="G1314">
        <v>3.8</v>
      </c>
      <c r="H1314">
        <f>ROUND(Table1_145[[#This Row],[rating]],0)</f>
        <v>4</v>
      </c>
      <c r="I1314">
        <v>397</v>
      </c>
      <c r="J1314">
        <v>1667400</v>
      </c>
    </row>
    <row r="1315" spans="1:10" x14ac:dyDescent="0.4">
      <c r="A1315" t="s">
        <v>11496</v>
      </c>
      <c r="B1315" t="s">
        <v>13872</v>
      </c>
      <c r="C1315" t="s">
        <v>13078</v>
      </c>
      <c r="D1315">
        <v>2286</v>
      </c>
      <c r="E1315" s="12">
        <v>4495</v>
      </c>
      <c r="F1315">
        <v>0.49</v>
      </c>
      <c r="G1315">
        <v>3.9</v>
      </c>
      <c r="H1315">
        <f>ROUND(Table1_145[[#This Row],[rating]],0)</f>
        <v>4</v>
      </c>
      <c r="I1315">
        <v>326</v>
      </c>
      <c r="J1315">
        <v>1465370</v>
      </c>
    </row>
    <row r="1316" spans="1:10" x14ac:dyDescent="0.4">
      <c r="A1316" t="s">
        <v>11506</v>
      </c>
      <c r="B1316" t="s">
        <v>13797</v>
      </c>
      <c r="C1316" t="s">
        <v>13078</v>
      </c>
      <c r="D1316">
        <v>499</v>
      </c>
      <c r="E1316" s="12">
        <v>2199</v>
      </c>
      <c r="F1316">
        <v>0.77</v>
      </c>
      <c r="G1316">
        <v>3.1</v>
      </c>
      <c r="H1316">
        <f>ROUND(Table1_145[[#This Row],[rating]],0)</f>
        <v>3</v>
      </c>
      <c r="I1316">
        <v>3527</v>
      </c>
      <c r="J1316">
        <v>7755873</v>
      </c>
    </row>
    <row r="1317" spans="1:10" x14ac:dyDescent="0.4">
      <c r="A1317" t="s">
        <v>11516</v>
      </c>
      <c r="B1317" t="s">
        <v>13873</v>
      </c>
      <c r="C1317" t="s">
        <v>13078</v>
      </c>
      <c r="D1317">
        <v>429</v>
      </c>
      <c r="E1317" s="12">
        <v>999</v>
      </c>
      <c r="F1317">
        <v>0.56999999999999995</v>
      </c>
      <c r="G1317">
        <v>3</v>
      </c>
      <c r="H1317">
        <f>ROUND(Table1_145[[#This Row],[rating]],0)</f>
        <v>3</v>
      </c>
      <c r="I1317">
        <v>617</v>
      </c>
      <c r="J1317">
        <v>616383</v>
      </c>
    </row>
    <row r="1318" spans="1:10" x14ac:dyDescent="0.4">
      <c r="A1318" t="s">
        <v>11526</v>
      </c>
      <c r="B1318" t="s">
        <v>13874</v>
      </c>
      <c r="C1318" t="s">
        <v>13078</v>
      </c>
      <c r="D1318">
        <v>299</v>
      </c>
      <c r="E1318" s="12">
        <v>595</v>
      </c>
      <c r="F1318">
        <v>0.5</v>
      </c>
      <c r="G1318">
        <v>4</v>
      </c>
      <c r="H1318">
        <f>ROUND(Table1_145[[#This Row],[rating]],0)</f>
        <v>4</v>
      </c>
      <c r="I1318">
        <v>314</v>
      </c>
      <c r="J1318">
        <v>186830</v>
      </c>
    </row>
    <row r="1319" spans="1:10" x14ac:dyDescent="0.4">
      <c r="A1319" t="s">
        <v>11536</v>
      </c>
      <c r="B1319" t="s">
        <v>13875</v>
      </c>
      <c r="C1319" t="s">
        <v>13078</v>
      </c>
      <c r="D1319">
        <v>5395</v>
      </c>
      <c r="E1319" s="12">
        <v>19990</v>
      </c>
      <c r="F1319">
        <v>0.73</v>
      </c>
      <c r="G1319">
        <v>4.4000000000000004</v>
      </c>
      <c r="H1319">
        <f>ROUND(Table1_145[[#This Row],[rating]],0)</f>
        <v>4</v>
      </c>
      <c r="I1319">
        <v>535</v>
      </c>
      <c r="J1319">
        <v>10694650</v>
      </c>
    </row>
    <row r="1320" spans="1:10" x14ac:dyDescent="0.4">
      <c r="A1320" t="s">
        <v>11546</v>
      </c>
      <c r="B1320" t="s">
        <v>13876</v>
      </c>
      <c r="C1320" t="s">
        <v>13078</v>
      </c>
      <c r="D1320">
        <v>559</v>
      </c>
      <c r="E1320" s="12">
        <v>1010</v>
      </c>
      <c r="F1320">
        <v>0.45</v>
      </c>
      <c r="G1320">
        <v>4.0999999999999996</v>
      </c>
      <c r="H1320">
        <f>ROUND(Table1_145[[#This Row],[rating]],0)</f>
        <v>4</v>
      </c>
      <c r="I1320">
        <v>17325</v>
      </c>
      <c r="J1320">
        <v>17498250</v>
      </c>
    </row>
    <row r="1321" spans="1:10" x14ac:dyDescent="0.4">
      <c r="A1321" t="s">
        <v>11556</v>
      </c>
      <c r="B1321" t="s">
        <v>13799</v>
      </c>
      <c r="C1321" t="s">
        <v>13078</v>
      </c>
      <c r="D1321">
        <v>660</v>
      </c>
      <c r="E1321" s="12">
        <v>1100</v>
      </c>
      <c r="F1321">
        <v>0.4</v>
      </c>
      <c r="G1321">
        <v>3.6</v>
      </c>
      <c r="H1321">
        <f>ROUND(Table1_145[[#This Row],[rating]],0)</f>
        <v>4</v>
      </c>
      <c r="I1321">
        <v>91</v>
      </c>
      <c r="J1321">
        <v>100100</v>
      </c>
    </row>
    <row r="1322" spans="1:10" x14ac:dyDescent="0.4">
      <c r="A1322" t="s">
        <v>11566</v>
      </c>
      <c r="B1322" t="s">
        <v>13877</v>
      </c>
      <c r="C1322" t="s">
        <v>13078</v>
      </c>
      <c r="D1322">
        <v>419</v>
      </c>
      <c r="E1322" s="12">
        <v>999</v>
      </c>
      <c r="F1322">
        <v>0.57999999999999996</v>
      </c>
      <c r="G1322">
        <v>4.4000000000000004</v>
      </c>
      <c r="H1322">
        <f>ROUND(Table1_145[[#This Row],[rating]],0)</f>
        <v>4</v>
      </c>
      <c r="I1322">
        <v>227</v>
      </c>
      <c r="J1322">
        <v>226773</v>
      </c>
    </row>
    <row r="1323" spans="1:10" x14ac:dyDescent="0.4">
      <c r="A1323" t="s">
        <v>11576</v>
      </c>
      <c r="B1323" t="s">
        <v>13878</v>
      </c>
      <c r="C1323" t="s">
        <v>13078</v>
      </c>
      <c r="D1323">
        <v>7349</v>
      </c>
      <c r="E1323" s="12">
        <v>10900</v>
      </c>
      <c r="F1323">
        <v>0.33</v>
      </c>
      <c r="G1323">
        <v>4.2</v>
      </c>
      <c r="H1323">
        <f>ROUND(Table1_145[[#This Row],[rating]],0)</f>
        <v>4</v>
      </c>
      <c r="I1323">
        <v>11957</v>
      </c>
      <c r="J1323">
        <v>130331300</v>
      </c>
    </row>
    <row r="1324" spans="1:10" x14ac:dyDescent="0.4">
      <c r="A1324" t="s">
        <v>11586</v>
      </c>
      <c r="B1324" t="s">
        <v>13879</v>
      </c>
      <c r="C1324" t="s">
        <v>13078</v>
      </c>
      <c r="D1324">
        <v>2899</v>
      </c>
      <c r="E1324" s="12">
        <v>4005</v>
      </c>
      <c r="F1324">
        <v>0.28000000000000003</v>
      </c>
      <c r="G1324">
        <v>4.3</v>
      </c>
      <c r="H1324">
        <f>ROUND(Table1_145[[#This Row],[rating]],0)</f>
        <v>4</v>
      </c>
      <c r="I1324">
        <v>7140</v>
      </c>
      <c r="J1324">
        <v>28595700</v>
      </c>
    </row>
    <row r="1325" spans="1:10" x14ac:dyDescent="0.4">
      <c r="A1325" t="s">
        <v>11596</v>
      </c>
      <c r="B1325" t="s">
        <v>13880</v>
      </c>
      <c r="C1325" t="s">
        <v>13078</v>
      </c>
      <c r="D1325">
        <v>1799</v>
      </c>
      <c r="E1325" s="12">
        <v>3295</v>
      </c>
      <c r="F1325">
        <v>0.45</v>
      </c>
      <c r="G1325">
        <v>3.8</v>
      </c>
      <c r="H1325">
        <f>ROUND(Table1_145[[#This Row],[rating]],0)</f>
        <v>4</v>
      </c>
      <c r="I1325">
        <v>687</v>
      </c>
      <c r="J1325">
        <v>2263665</v>
      </c>
    </row>
    <row r="1326" spans="1:10" x14ac:dyDescent="0.4">
      <c r="A1326" t="s">
        <v>11606</v>
      </c>
      <c r="B1326" t="s">
        <v>13847</v>
      </c>
      <c r="C1326" t="s">
        <v>13078</v>
      </c>
      <c r="D1326">
        <v>1474</v>
      </c>
      <c r="E1326" s="12">
        <v>4650</v>
      </c>
      <c r="F1326">
        <v>0.68</v>
      </c>
      <c r="G1326">
        <v>4.0999999999999996</v>
      </c>
      <c r="H1326">
        <f>ROUND(Table1_145[[#This Row],[rating]],0)</f>
        <v>4</v>
      </c>
      <c r="I1326">
        <v>1045</v>
      </c>
      <c r="J1326">
        <v>4859250</v>
      </c>
    </row>
    <row r="1327" spans="1:10" x14ac:dyDescent="0.4">
      <c r="A1327" t="s">
        <v>11616</v>
      </c>
      <c r="B1327" t="s">
        <v>13881</v>
      </c>
      <c r="C1327" t="s">
        <v>13078</v>
      </c>
      <c r="D1327">
        <v>15999</v>
      </c>
      <c r="E1327" s="12">
        <v>24500</v>
      </c>
      <c r="F1327">
        <v>0.35</v>
      </c>
      <c r="G1327">
        <v>4</v>
      </c>
      <c r="H1327">
        <f>ROUND(Table1_145[[#This Row],[rating]],0)</f>
        <v>4</v>
      </c>
      <c r="I1327">
        <v>11206</v>
      </c>
      <c r="J1327">
        <v>274547000</v>
      </c>
    </row>
    <row r="1328" spans="1:10" x14ac:dyDescent="0.4">
      <c r="A1328" t="s">
        <v>11626</v>
      </c>
      <c r="B1328" t="s">
        <v>13685</v>
      </c>
      <c r="C1328" t="s">
        <v>13078</v>
      </c>
      <c r="D1328">
        <v>3645</v>
      </c>
      <c r="E1328" s="12">
        <v>6070</v>
      </c>
      <c r="F1328">
        <v>0.4</v>
      </c>
      <c r="G1328">
        <v>4.2</v>
      </c>
      <c r="H1328">
        <f>ROUND(Table1_145[[#This Row],[rating]],0)</f>
        <v>4</v>
      </c>
      <c r="I1328">
        <v>561</v>
      </c>
      <c r="J1328">
        <v>3405270</v>
      </c>
    </row>
    <row r="1329" spans="1:10" x14ac:dyDescent="0.4">
      <c r="A1329" t="s">
        <v>11636</v>
      </c>
      <c r="B1329" t="s">
        <v>13882</v>
      </c>
      <c r="C1329" t="s">
        <v>13078</v>
      </c>
      <c r="D1329">
        <v>375</v>
      </c>
      <c r="E1329" s="12">
        <v>999</v>
      </c>
      <c r="F1329">
        <v>0.62</v>
      </c>
      <c r="G1329">
        <v>3.6</v>
      </c>
      <c r="H1329">
        <f>ROUND(Table1_145[[#This Row],[rating]],0)</f>
        <v>4</v>
      </c>
      <c r="I1329">
        <v>1988</v>
      </c>
      <c r="J1329">
        <v>1986012</v>
      </c>
    </row>
    <row r="1330" spans="1:10" x14ac:dyDescent="0.4">
      <c r="A1330" t="s">
        <v>11646</v>
      </c>
      <c r="B1330" t="s">
        <v>13883</v>
      </c>
      <c r="C1330" t="s">
        <v>13078</v>
      </c>
      <c r="D1330">
        <v>2976</v>
      </c>
      <c r="E1330" s="12">
        <v>3945</v>
      </c>
      <c r="F1330">
        <v>0.25</v>
      </c>
      <c r="G1330">
        <v>4.2</v>
      </c>
      <c r="H1330">
        <f>ROUND(Table1_145[[#This Row],[rating]],0)</f>
        <v>4</v>
      </c>
      <c r="I1330">
        <v>3740</v>
      </c>
      <c r="J1330">
        <v>14754300</v>
      </c>
    </row>
    <row r="1331" spans="1:10" x14ac:dyDescent="0.4">
      <c r="A1331" t="s">
        <v>11656</v>
      </c>
      <c r="B1331" t="s">
        <v>13884</v>
      </c>
      <c r="C1331" t="s">
        <v>13078</v>
      </c>
      <c r="D1331">
        <v>1099</v>
      </c>
      <c r="E1331" s="12">
        <v>1499</v>
      </c>
      <c r="F1331">
        <v>0.27</v>
      </c>
      <c r="G1331">
        <v>4.0999999999999996</v>
      </c>
      <c r="H1331">
        <f>ROUND(Table1_145[[#This Row],[rating]],0)</f>
        <v>4</v>
      </c>
      <c r="I1331">
        <v>4401</v>
      </c>
      <c r="J1331">
        <v>6597099</v>
      </c>
    </row>
    <row r="1332" spans="1:10" x14ac:dyDescent="0.4">
      <c r="A1332" t="s">
        <v>11666</v>
      </c>
      <c r="B1332" t="s">
        <v>13885</v>
      </c>
      <c r="C1332" t="s">
        <v>13078</v>
      </c>
      <c r="D1332">
        <v>2575</v>
      </c>
      <c r="E1332" s="12">
        <v>6700</v>
      </c>
      <c r="F1332">
        <v>0.62</v>
      </c>
      <c r="G1332">
        <v>4.2</v>
      </c>
      <c r="H1332">
        <f>ROUND(Table1_145[[#This Row],[rating]],0)</f>
        <v>4</v>
      </c>
      <c r="I1332">
        <v>611</v>
      </c>
      <c r="J1332">
        <v>4093700</v>
      </c>
    </row>
    <row r="1333" spans="1:10" x14ac:dyDescent="0.4">
      <c r="A1333" t="s">
        <v>11676</v>
      </c>
      <c r="B1333" t="s">
        <v>13886</v>
      </c>
      <c r="C1333" t="s">
        <v>13078</v>
      </c>
      <c r="D1333">
        <v>1649</v>
      </c>
      <c r="E1333" s="12">
        <v>2800</v>
      </c>
      <c r="F1333">
        <v>0.41</v>
      </c>
      <c r="G1333">
        <v>3.9</v>
      </c>
      <c r="H1333">
        <f>ROUND(Table1_145[[#This Row],[rating]],0)</f>
        <v>4</v>
      </c>
      <c r="I1333">
        <v>2162</v>
      </c>
      <c r="J1333">
        <v>6053600</v>
      </c>
    </row>
    <row r="1334" spans="1:10" x14ac:dyDescent="0.4">
      <c r="A1334" t="s">
        <v>11686</v>
      </c>
      <c r="B1334" t="s">
        <v>13887</v>
      </c>
      <c r="C1334" t="s">
        <v>13078</v>
      </c>
      <c r="D1334">
        <v>799</v>
      </c>
      <c r="E1334" s="12">
        <v>1699</v>
      </c>
      <c r="F1334">
        <v>0.53</v>
      </c>
      <c r="G1334">
        <v>4</v>
      </c>
      <c r="H1334">
        <f>ROUND(Table1_145[[#This Row],[rating]],0)</f>
        <v>4</v>
      </c>
      <c r="I1334">
        <v>97</v>
      </c>
      <c r="J1334">
        <v>164803</v>
      </c>
    </row>
    <row r="1335" spans="1:10" x14ac:dyDescent="0.4">
      <c r="A1335" t="s">
        <v>11696</v>
      </c>
      <c r="B1335" t="s">
        <v>13715</v>
      </c>
      <c r="C1335" t="s">
        <v>13078</v>
      </c>
      <c r="D1335">
        <v>765</v>
      </c>
      <c r="E1335" s="12">
        <v>970</v>
      </c>
      <c r="F1335">
        <v>0.21</v>
      </c>
      <c r="G1335">
        <v>4.2</v>
      </c>
      <c r="H1335">
        <f>ROUND(Table1_145[[#This Row],[rating]],0)</f>
        <v>4</v>
      </c>
      <c r="I1335">
        <v>6055</v>
      </c>
      <c r="J1335">
        <v>5873350</v>
      </c>
    </row>
    <row r="1336" spans="1:10" x14ac:dyDescent="0.4">
      <c r="A1336" t="s">
        <v>11706</v>
      </c>
      <c r="B1336" t="s">
        <v>13888</v>
      </c>
      <c r="C1336" t="s">
        <v>13078</v>
      </c>
      <c r="D1336">
        <v>999</v>
      </c>
      <c r="E1336" s="12">
        <v>1500</v>
      </c>
      <c r="F1336">
        <v>0.33</v>
      </c>
      <c r="G1336">
        <v>4.2</v>
      </c>
      <c r="H1336">
        <f>ROUND(Table1_145[[#This Row],[rating]],0)</f>
        <v>4</v>
      </c>
      <c r="I1336">
        <v>386</v>
      </c>
      <c r="J1336">
        <v>579000</v>
      </c>
    </row>
    <row r="1337" spans="1:10" x14ac:dyDescent="0.4">
      <c r="A1337" t="s">
        <v>11716</v>
      </c>
      <c r="B1337" t="s">
        <v>13889</v>
      </c>
      <c r="C1337" t="s">
        <v>13078</v>
      </c>
      <c r="D1337">
        <v>587</v>
      </c>
      <c r="E1337" s="12">
        <v>1295</v>
      </c>
      <c r="F1337">
        <v>0.55000000000000004</v>
      </c>
      <c r="G1337">
        <v>4.0999999999999996</v>
      </c>
      <c r="H1337">
        <f>ROUND(Table1_145[[#This Row],[rating]],0)</f>
        <v>4</v>
      </c>
      <c r="I1337">
        <v>557</v>
      </c>
      <c r="J1337">
        <v>721315</v>
      </c>
    </row>
    <row r="1338" spans="1:10" x14ac:dyDescent="0.4">
      <c r="A1338" t="s">
        <v>11727</v>
      </c>
      <c r="B1338" t="s">
        <v>13890</v>
      </c>
      <c r="C1338" t="s">
        <v>13078</v>
      </c>
      <c r="D1338">
        <v>12609</v>
      </c>
      <c r="E1338" s="12">
        <v>23999</v>
      </c>
      <c r="F1338">
        <v>0.47</v>
      </c>
      <c r="G1338">
        <v>4.4000000000000004</v>
      </c>
      <c r="H1338">
        <f>ROUND(Table1_145[[#This Row],[rating]],0)</f>
        <v>4</v>
      </c>
      <c r="I1338">
        <v>2288</v>
      </c>
      <c r="J1338">
        <v>54909712</v>
      </c>
    </row>
    <row r="1339" spans="1:10" x14ac:dyDescent="0.4">
      <c r="A1339" t="s">
        <v>11738</v>
      </c>
      <c r="B1339" t="s">
        <v>13891</v>
      </c>
      <c r="C1339" t="s">
        <v>13078</v>
      </c>
      <c r="D1339">
        <v>699</v>
      </c>
      <c r="E1339" s="12">
        <v>850</v>
      </c>
      <c r="F1339">
        <v>0.18</v>
      </c>
      <c r="G1339">
        <v>4.0999999999999996</v>
      </c>
      <c r="H1339">
        <f>ROUND(Table1_145[[#This Row],[rating]],0)</f>
        <v>4</v>
      </c>
      <c r="I1339">
        <v>1106</v>
      </c>
      <c r="J1339">
        <v>940100</v>
      </c>
    </row>
    <row r="1340" spans="1:10" x14ac:dyDescent="0.4">
      <c r="A1340" t="s">
        <v>11746</v>
      </c>
      <c r="B1340" t="s">
        <v>13892</v>
      </c>
      <c r="C1340" t="s">
        <v>13078</v>
      </c>
      <c r="D1340">
        <v>3799</v>
      </c>
      <c r="E1340" s="12">
        <v>6000</v>
      </c>
      <c r="F1340">
        <v>0.37</v>
      </c>
      <c r="G1340">
        <v>4.2</v>
      </c>
      <c r="H1340">
        <f>ROUND(Table1_145[[#This Row],[rating]],0)</f>
        <v>4</v>
      </c>
      <c r="I1340">
        <v>11935</v>
      </c>
      <c r="J1340">
        <v>71610000</v>
      </c>
    </row>
    <row r="1341" spans="1:10" x14ac:dyDescent="0.4">
      <c r="A1341" t="s">
        <v>11756</v>
      </c>
      <c r="B1341" t="s">
        <v>13701</v>
      </c>
      <c r="C1341" t="s">
        <v>13078</v>
      </c>
      <c r="D1341">
        <v>640</v>
      </c>
      <c r="E1341" s="12">
        <v>1020</v>
      </c>
      <c r="F1341">
        <v>0.37</v>
      </c>
      <c r="G1341">
        <v>4.0999999999999996</v>
      </c>
      <c r="H1341">
        <f>ROUND(Table1_145[[#This Row],[rating]],0)</f>
        <v>4</v>
      </c>
      <c r="I1341">
        <v>5059</v>
      </c>
      <c r="J1341">
        <v>5160180</v>
      </c>
    </row>
    <row r="1342" spans="1:10" x14ac:dyDescent="0.4">
      <c r="A1342" t="s">
        <v>11766</v>
      </c>
      <c r="B1342" t="s">
        <v>13893</v>
      </c>
      <c r="C1342" t="s">
        <v>13078</v>
      </c>
      <c r="D1342">
        <v>979</v>
      </c>
      <c r="E1342" s="12">
        <v>1999</v>
      </c>
      <c r="F1342">
        <v>0.51</v>
      </c>
      <c r="G1342">
        <v>3.9</v>
      </c>
      <c r="H1342">
        <f>ROUND(Table1_145[[#This Row],[rating]],0)</f>
        <v>4</v>
      </c>
      <c r="I1342">
        <v>157</v>
      </c>
      <c r="J1342">
        <v>313843</v>
      </c>
    </row>
    <row r="1343" spans="1:10" x14ac:dyDescent="0.4">
      <c r="A1343" t="s">
        <v>11776</v>
      </c>
      <c r="B1343" t="s">
        <v>13659</v>
      </c>
      <c r="C1343" t="s">
        <v>13078</v>
      </c>
      <c r="D1343">
        <v>5365</v>
      </c>
      <c r="E1343" s="12">
        <v>7445</v>
      </c>
      <c r="F1343">
        <v>0.28000000000000003</v>
      </c>
      <c r="G1343">
        <v>3.9</v>
      </c>
      <c r="H1343">
        <f>ROUND(Table1_145[[#This Row],[rating]],0)</f>
        <v>4</v>
      </c>
      <c r="I1343">
        <v>3584</v>
      </c>
      <c r="J1343">
        <v>26682880</v>
      </c>
    </row>
    <row r="1344" spans="1:10" x14ac:dyDescent="0.4">
      <c r="A1344" t="s">
        <v>11786</v>
      </c>
      <c r="B1344" t="s">
        <v>13819</v>
      </c>
      <c r="C1344" t="s">
        <v>13078</v>
      </c>
      <c r="D1344">
        <v>3199</v>
      </c>
      <c r="E1344" s="12">
        <v>3500</v>
      </c>
      <c r="F1344">
        <v>0.09</v>
      </c>
      <c r="G1344">
        <v>4.2</v>
      </c>
      <c r="H1344">
        <f>ROUND(Table1_145[[#This Row],[rating]],0)</f>
        <v>4</v>
      </c>
      <c r="I1344">
        <v>1899</v>
      </c>
      <c r="J1344">
        <v>6646500</v>
      </c>
    </row>
    <row r="1345" spans="1:10" x14ac:dyDescent="0.4">
      <c r="A1345" t="s">
        <v>11796</v>
      </c>
      <c r="B1345" t="s">
        <v>13826</v>
      </c>
      <c r="C1345" t="s">
        <v>13078</v>
      </c>
      <c r="D1345">
        <v>979</v>
      </c>
      <c r="E1345" s="12">
        <v>1395</v>
      </c>
      <c r="F1345">
        <v>0.3</v>
      </c>
      <c r="G1345">
        <v>4.2</v>
      </c>
      <c r="H1345">
        <f>ROUND(Table1_145[[#This Row],[rating]],0)</f>
        <v>4</v>
      </c>
      <c r="I1345">
        <v>15252</v>
      </c>
      <c r="J1345">
        <v>21276540</v>
      </c>
    </row>
    <row r="1346" spans="1:10" x14ac:dyDescent="0.4">
      <c r="A1346" t="s">
        <v>11806</v>
      </c>
      <c r="B1346" t="s">
        <v>13894</v>
      </c>
      <c r="C1346" t="s">
        <v>13078</v>
      </c>
      <c r="D1346">
        <v>929</v>
      </c>
      <c r="E1346" s="12">
        <v>2199</v>
      </c>
      <c r="F1346">
        <v>0.57999999999999996</v>
      </c>
      <c r="G1346">
        <v>3.7</v>
      </c>
      <c r="H1346">
        <f>ROUND(Table1_145[[#This Row],[rating]],0)</f>
        <v>4</v>
      </c>
      <c r="I1346">
        <v>4</v>
      </c>
      <c r="J1346">
        <v>8796</v>
      </c>
    </row>
    <row r="1347" spans="1:10" x14ac:dyDescent="0.4">
      <c r="A1347" t="s">
        <v>11816</v>
      </c>
      <c r="B1347" t="s">
        <v>13895</v>
      </c>
      <c r="C1347" t="s">
        <v>13078</v>
      </c>
      <c r="D1347">
        <v>3710</v>
      </c>
      <c r="E1347" s="12">
        <v>4330</v>
      </c>
      <c r="F1347">
        <v>0.14000000000000001</v>
      </c>
      <c r="G1347">
        <v>3.7</v>
      </c>
      <c r="H1347">
        <f>ROUND(Table1_145[[#This Row],[rating]],0)</f>
        <v>4</v>
      </c>
      <c r="I1347">
        <v>1662</v>
      </c>
      <c r="J1347">
        <v>7196460</v>
      </c>
    </row>
    <row r="1348" spans="1:10" x14ac:dyDescent="0.4">
      <c r="A1348" t="s">
        <v>11826</v>
      </c>
      <c r="B1348" t="s">
        <v>13896</v>
      </c>
      <c r="C1348" t="s">
        <v>13078</v>
      </c>
      <c r="D1348">
        <v>2033</v>
      </c>
      <c r="E1348" s="12">
        <v>4295</v>
      </c>
      <c r="F1348">
        <v>0.53</v>
      </c>
      <c r="G1348">
        <v>3.4</v>
      </c>
      <c r="H1348">
        <f>ROUND(Table1_145[[#This Row],[rating]],0)</f>
        <v>3</v>
      </c>
      <c r="I1348">
        <v>422</v>
      </c>
      <c r="J1348">
        <v>1812490</v>
      </c>
    </row>
    <row r="1349" spans="1:10" x14ac:dyDescent="0.4">
      <c r="A1349" t="s">
        <v>11836</v>
      </c>
      <c r="B1349" t="s">
        <v>13897</v>
      </c>
      <c r="C1349" t="s">
        <v>13078</v>
      </c>
      <c r="D1349">
        <v>9495</v>
      </c>
      <c r="E1349" s="12">
        <v>18990</v>
      </c>
      <c r="F1349">
        <v>0.5</v>
      </c>
      <c r="G1349">
        <v>4.2</v>
      </c>
      <c r="H1349">
        <f>ROUND(Table1_145[[#This Row],[rating]],0)</f>
        <v>4</v>
      </c>
      <c r="I1349">
        <v>79</v>
      </c>
      <c r="J1349">
        <v>1500210</v>
      </c>
    </row>
    <row r="1350" spans="1:10" x14ac:dyDescent="0.4">
      <c r="A1350" t="s">
        <v>11846</v>
      </c>
      <c r="B1350" t="s">
        <v>13701</v>
      </c>
      <c r="C1350" t="s">
        <v>13078</v>
      </c>
      <c r="D1350">
        <v>7799</v>
      </c>
      <c r="E1350" s="12">
        <v>12500</v>
      </c>
      <c r="F1350">
        <v>0.38</v>
      </c>
      <c r="G1350">
        <v>4</v>
      </c>
      <c r="H1350">
        <f>ROUND(Table1_145[[#This Row],[rating]],0)</f>
        <v>4</v>
      </c>
      <c r="I1350">
        <v>5160</v>
      </c>
      <c r="J1350">
        <v>64500000</v>
      </c>
    </row>
    <row r="1351" spans="1:10" x14ac:dyDescent="0.4">
      <c r="A1351" t="s">
        <v>11856</v>
      </c>
      <c r="B1351" t="s">
        <v>13898</v>
      </c>
      <c r="C1351" t="s">
        <v>13078</v>
      </c>
      <c r="D1351">
        <v>949</v>
      </c>
      <c r="E1351" s="12">
        <v>2385</v>
      </c>
      <c r="F1351">
        <v>0.6</v>
      </c>
      <c r="G1351">
        <v>4.0999999999999996</v>
      </c>
      <c r="H1351">
        <f>ROUND(Table1_145[[#This Row],[rating]],0)</f>
        <v>4</v>
      </c>
      <c r="I1351">
        <v>2311</v>
      </c>
      <c r="J1351">
        <v>5511735</v>
      </c>
    </row>
    <row r="1352" spans="1:10" x14ac:dyDescent="0.4">
      <c r="A1352" t="s">
        <v>11866</v>
      </c>
      <c r="B1352" t="s">
        <v>13899</v>
      </c>
      <c r="C1352" t="s">
        <v>13078</v>
      </c>
      <c r="D1352">
        <v>2790</v>
      </c>
      <c r="E1352" s="12">
        <v>4890</v>
      </c>
      <c r="F1352">
        <v>0.43</v>
      </c>
      <c r="G1352">
        <v>3.9</v>
      </c>
      <c r="H1352">
        <f>ROUND(Table1_145[[#This Row],[rating]],0)</f>
        <v>4</v>
      </c>
      <c r="I1352">
        <v>588</v>
      </c>
      <c r="J1352">
        <v>2875320</v>
      </c>
    </row>
    <row r="1353" spans="1:10" x14ac:dyDescent="0.4">
      <c r="A1353" t="s">
        <v>11876</v>
      </c>
      <c r="B1353" t="s">
        <v>13900</v>
      </c>
      <c r="C1353" t="s">
        <v>13078</v>
      </c>
      <c r="D1353">
        <v>645</v>
      </c>
      <c r="E1353" s="12">
        <v>1100</v>
      </c>
      <c r="F1353">
        <v>0.41</v>
      </c>
      <c r="G1353">
        <v>4</v>
      </c>
      <c r="H1353">
        <f>ROUND(Table1_145[[#This Row],[rating]],0)</f>
        <v>4</v>
      </c>
      <c r="I1353">
        <v>3271</v>
      </c>
      <c r="J1353">
        <v>3598100</v>
      </c>
    </row>
    <row r="1354" spans="1:10" x14ac:dyDescent="0.4">
      <c r="A1354" t="s">
        <v>11886</v>
      </c>
      <c r="B1354" t="s">
        <v>13901</v>
      </c>
      <c r="C1354" t="s">
        <v>13078</v>
      </c>
      <c r="D1354">
        <v>2237.81</v>
      </c>
      <c r="E1354" s="12">
        <v>3899</v>
      </c>
      <c r="F1354">
        <v>0.43</v>
      </c>
      <c r="G1354">
        <v>3.9</v>
      </c>
      <c r="H1354">
        <f>ROUND(Table1_145[[#This Row],[rating]],0)</f>
        <v>4</v>
      </c>
      <c r="I1354">
        <v>11004</v>
      </c>
      <c r="J1354">
        <v>42904596</v>
      </c>
    </row>
    <row r="1355" spans="1:10" x14ac:dyDescent="0.4">
      <c r="A1355" t="s">
        <v>11896</v>
      </c>
      <c r="B1355" t="s">
        <v>13902</v>
      </c>
      <c r="C1355" t="s">
        <v>13078</v>
      </c>
      <c r="D1355">
        <v>8699</v>
      </c>
      <c r="E1355" s="12">
        <v>16899</v>
      </c>
      <c r="F1355">
        <v>0.49</v>
      </c>
      <c r="G1355">
        <v>4.2</v>
      </c>
      <c r="H1355">
        <f>ROUND(Table1_145[[#This Row],[rating]],0)</f>
        <v>4</v>
      </c>
      <c r="I1355">
        <v>3195</v>
      </c>
      <c r="J1355">
        <v>53992305</v>
      </c>
    </row>
    <row r="1356" spans="1:10" x14ac:dyDescent="0.4">
      <c r="A1356" t="s">
        <v>11906</v>
      </c>
      <c r="B1356" t="s">
        <v>13903</v>
      </c>
      <c r="C1356" t="s">
        <v>13078</v>
      </c>
      <c r="D1356">
        <v>42990</v>
      </c>
      <c r="E1356" s="12">
        <v>75990</v>
      </c>
      <c r="F1356">
        <v>0.43</v>
      </c>
      <c r="G1356">
        <v>4.3</v>
      </c>
      <c r="H1356">
        <f>ROUND(Table1_145[[#This Row],[rating]],0)</f>
        <v>4</v>
      </c>
      <c r="I1356">
        <v>3231</v>
      </c>
      <c r="J1356">
        <v>245523690</v>
      </c>
    </row>
    <row r="1357" spans="1:10" x14ac:dyDescent="0.4">
      <c r="A1357" t="s">
        <v>11917</v>
      </c>
      <c r="B1357" t="s">
        <v>13904</v>
      </c>
      <c r="C1357" t="s">
        <v>13078</v>
      </c>
      <c r="D1357">
        <v>825</v>
      </c>
      <c r="E1357" s="12">
        <v>825</v>
      </c>
      <c r="F1357">
        <v>0</v>
      </c>
      <c r="G1357">
        <v>4</v>
      </c>
      <c r="H1357">
        <f>ROUND(Table1_145[[#This Row],[rating]],0)</f>
        <v>4</v>
      </c>
      <c r="I1357">
        <v>3246</v>
      </c>
      <c r="J1357">
        <v>2677950</v>
      </c>
    </row>
    <row r="1358" spans="1:10" x14ac:dyDescent="0.4">
      <c r="A1358" t="s">
        <v>11927</v>
      </c>
      <c r="B1358" t="s">
        <v>13905</v>
      </c>
      <c r="C1358" t="s">
        <v>13078</v>
      </c>
      <c r="D1358">
        <v>161</v>
      </c>
      <c r="E1358" s="12">
        <v>300</v>
      </c>
      <c r="F1358">
        <v>0.46</v>
      </c>
      <c r="G1358">
        <v>2.6</v>
      </c>
      <c r="H1358">
        <f>ROUND(Table1_145[[#This Row],[rating]],0)</f>
        <v>3</v>
      </c>
      <c r="I1358">
        <v>24</v>
      </c>
      <c r="J1358">
        <v>7200</v>
      </c>
    </row>
    <row r="1359" spans="1:10" x14ac:dyDescent="0.4">
      <c r="A1359" t="s">
        <v>11937</v>
      </c>
      <c r="B1359" t="s">
        <v>13906</v>
      </c>
      <c r="C1359" t="s">
        <v>13078</v>
      </c>
      <c r="D1359">
        <v>697</v>
      </c>
      <c r="E1359" s="12">
        <v>1499</v>
      </c>
      <c r="F1359">
        <v>0.54</v>
      </c>
      <c r="G1359">
        <v>3.8</v>
      </c>
      <c r="H1359">
        <f>ROUND(Table1_145[[#This Row],[rating]],0)</f>
        <v>4</v>
      </c>
      <c r="I1359">
        <v>144</v>
      </c>
      <c r="J1359">
        <v>215856</v>
      </c>
    </row>
    <row r="1360" spans="1:10" x14ac:dyDescent="0.4">
      <c r="A1360" t="s">
        <v>11947</v>
      </c>
      <c r="B1360" t="s">
        <v>13907</v>
      </c>
      <c r="C1360" t="s">
        <v>13078</v>
      </c>
      <c r="D1360">
        <v>688</v>
      </c>
      <c r="E1360" s="12">
        <v>747</v>
      </c>
      <c r="F1360">
        <v>0.08</v>
      </c>
      <c r="G1360">
        <v>4.5</v>
      </c>
      <c r="H1360">
        <f>ROUND(Table1_145[[#This Row],[rating]],0)</f>
        <v>5</v>
      </c>
      <c r="I1360">
        <v>2280</v>
      </c>
      <c r="J1360">
        <v>1703160</v>
      </c>
    </row>
    <row r="1361" spans="1:10" x14ac:dyDescent="0.4">
      <c r="A1361" t="s">
        <v>11958</v>
      </c>
      <c r="B1361" t="s">
        <v>13869</v>
      </c>
      <c r="C1361" t="s">
        <v>13078</v>
      </c>
      <c r="D1361">
        <v>2199</v>
      </c>
      <c r="E1361" s="12">
        <v>3999</v>
      </c>
      <c r="F1361">
        <v>0.45</v>
      </c>
      <c r="G1361">
        <v>3.5</v>
      </c>
      <c r="H1361">
        <f>ROUND(Table1_145[[#This Row],[rating]],0)</f>
        <v>4</v>
      </c>
      <c r="I1361">
        <v>340</v>
      </c>
      <c r="J1361">
        <v>1359660</v>
      </c>
    </row>
    <row r="1362" spans="1:10" x14ac:dyDescent="0.4">
      <c r="A1362" t="s">
        <v>11968</v>
      </c>
      <c r="B1362" t="s">
        <v>13908</v>
      </c>
      <c r="C1362" t="s">
        <v>13078</v>
      </c>
      <c r="D1362">
        <v>6850</v>
      </c>
      <c r="E1362" s="12">
        <v>11990</v>
      </c>
      <c r="F1362">
        <v>0.43</v>
      </c>
      <c r="G1362">
        <v>3.9</v>
      </c>
      <c r="H1362">
        <f>ROUND(Table1_145[[#This Row],[rating]],0)</f>
        <v>4</v>
      </c>
      <c r="I1362">
        <v>144</v>
      </c>
      <c r="J1362">
        <v>1726560</v>
      </c>
    </row>
    <row r="1363" spans="1:10" x14ac:dyDescent="0.4">
      <c r="A1363" t="s">
        <v>11978</v>
      </c>
      <c r="B1363" t="s">
        <v>13909</v>
      </c>
      <c r="C1363" t="s">
        <v>13078</v>
      </c>
      <c r="D1363">
        <v>2699</v>
      </c>
      <c r="E1363" s="12">
        <v>3799</v>
      </c>
      <c r="F1363">
        <v>0.28999999999999998</v>
      </c>
      <c r="G1363">
        <v>4</v>
      </c>
      <c r="H1363">
        <f>ROUND(Table1_145[[#This Row],[rating]],0)</f>
        <v>4</v>
      </c>
      <c r="I1363">
        <v>727</v>
      </c>
      <c r="J1363">
        <v>2761873</v>
      </c>
    </row>
    <row r="1364" spans="1:10" x14ac:dyDescent="0.4">
      <c r="A1364" t="s">
        <v>11988</v>
      </c>
      <c r="B1364" t="s">
        <v>13910</v>
      </c>
      <c r="C1364" t="s">
        <v>13078</v>
      </c>
      <c r="D1364">
        <v>899</v>
      </c>
      <c r="E1364" s="12">
        <v>1999</v>
      </c>
      <c r="F1364">
        <v>0.55000000000000004</v>
      </c>
      <c r="G1364">
        <v>4</v>
      </c>
      <c r="H1364">
        <f>ROUND(Table1_145[[#This Row],[rating]],0)</f>
        <v>4</v>
      </c>
      <c r="I1364">
        <v>832</v>
      </c>
      <c r="J1364">
        <v>1663168</v>
      </c>
    </row>
    <row r="1365" spans="1:10" x14ac:dyDescent="0.4">
      <c r="A1365" t="s">
        <v>11999</v>
      </c>
      <c r="B1365" t="s">
        <v>13844</v>
      </c>
      <c r="C1365" t="s">
        <v>13078</v>
      </c>
      <c r="D1365">
        <v>1090</v>
      </c>
      <c r="E1365" s="12">
        <v>2999</v>
      </c>
      <c r="F1365">
        <v>0.64</v>
      </c>
      <c r="G1365">
        <v>3.5</v>
      </c>
      <c r="H1365">
        <f>ROUND(Table1_145[[#This Row],[rating]],0)</f>
        <v>4</v>
      </c>
      <c r="I1365">
        <v>57</v>
      </c>
      <c r="J1365">
        <v>170943</v>
      </c>
    </row>
    <row r="1366" spans="1:10" x14ac:dyDescent="0.4">
      <c r="A1366" t="s">
        <v>12009</v>
      </c>
      <c r="B1366" t="s">
        <v>13911</v>
      </c>
      <c r="C1366" t="s">
        <v>13078</v>
      </c>
      <c r="D1366">
        <v>295</v>
      </c>
      <c r="E1366" s="12">
        <v>599</v>
      </c>
      <c r="F1366">
        <v>0.51</v>
      </c>
      <c r="G1366">
        <v>4</v>
      </c>
      <c r="H1366">
        <f>ROUND(Table1_145[[#This Row],[rating]],0)</f>
        <v>4</v>
      </c>
      <c r="I1366">
        <v>1644</v>
      </c>
      <c r="J1366">
        <v>984756</v>
      </c>
    </row>
    <row r="1367" spans="1:10" x14ac:dyDescent="0.4">
      <c r="A1367" t="s">
        <v>12019</v>
      </c>
      <c r="B1367" t="s">
        <v>13912</v>
      </c>
      <c r="C1367" t="s">
        <v>13078</v>
      </c>
      <c r="D1367">
        <v>479</v>
      </c>
      <c r="E1367" s="12">
        <v>1999</v>
      </c>
      <c r="F1367">
        <v>0.76</v>
      </c>
      <c r="G1367">
        <v>3.4</v>
      </c>
      <c r="H1367">
        <f>ROUND(Table1_145[[#This Row],[rating]],0)</f>
        <v>3</v>
      </c>
      <c r="I1367">
        <v>1066</v>
      </c>
      <c r="J1367">
        <v>2130934</v>
      </c>
    </row>
    <row r="1368" spans="1:10" x14ac:dyDescent="0.4">
      <c r="A1368" t="s">
        <v>12029</v>
      </c>
      <c r="B1368" t="s">
        <v>13902</v>
      </c>
      <c r="C1368" t="s">
        <v>13078</v>
      </c>
      <c r="D1368">
        <v>2949</v>
      </c>
      <c r="E1368" s="12">
        <v>4849</v>
      </c>
      <c r="F1368">
        <v>0.39</v>
      </c>
      <c r="G1368">
        <v>4.2</v>
      </c>
      <c r="H1368">
        <f>ROUND(Table1_145[[#This Row],[rating]],0)</f>
        <v>4</v>
      </c>
      <c r="I1368">
        <v>7968</v>
      </c>
      <c r="J1368">
        <v>38636832</v>
      </c>
    </row>
    <row r="1369" spans="1:10" x14ac:dyDescent="0.4">
      <c r="A1369" t="s">
        <v>12039</v>
      </c>
      <c r="B1369" t="s">
        <v>13913</v>
      </c>
      <c r="C1369" t="s">
        <v>13078</v>
      </c>
      <c r="D1369">
        <v>335</v>
      </c>
      <c r="E1369" s="12">
        <v>510</v>
      </c>
      <c r="F1369">
        <v>0.34</v>
      </c>
      <c r="G1369">
        <v>3.8</v>
      </c>
      <c r="H1369">
        <f>ROUND(Table1_145[[#This Row],[rating]],0)</f>
        <v>4</v>
      </c>
      <c r="I1369">
        <v>3195</v>
      </c>
      <c r="J1369">
        <v>1629450</v>
      </c>
    </row>
    <row r="1370" spans="1:10" x14ac:dyDescent="0.4">
      <c r="A1370" t="s">
        <v>12049</v>
      </c>
      <c r="B1370" t="s">
        <v>13914</v>
      </c>
      <c r="C1370" t="s">
        <v>13078</v>
      </c>
      <c r="D1370">
        <v>293</v>
      </c>
      <c r="E1370" s="12">
        <v>499</v>
      </c>
      <c r="F1370">
        <v>0.41</v>
      </c>
      <c r="G1370">
        <v>4.0999999999999996</v>
      </c>
      <c r="H1370">
        <f>ROUND(Table1_145[[#This Row],[rating]],0)</f>
        <v>4</v>
      </c>
      <c r="I1370">
        <v>1456</v>
      </c>
      <c r="J1370">
        <v>726544</v>
      </c>
    </row>
    <row r="1371" spans="1:10" x14ac:dyDescent="0.4">
      <c r="A1371" t="s">
        <v>12059</v>
      </c>
      <c r="B1371" t="s">
        <v>13915</v>
      </c>
      <c r="C1371" t="s">
        <v>13078</v>
      </c>
      <c r="D1371">
        <v>599</v>
      </c>
      <c r="E1371" s="12">
        <v>1299</v>
      </c>
      <c r="F1371">
        <v>0.54</v>
      </c>
      <c r="G1371">
        <v>4.2</v>
      </c>
      <c r="H1371">
        <f>ROUND(Table1_145[[#This Row],[rating]],0)</f>
        <v>4</v>
      </c>
      <c r="I1371">
        <v>590</v>
      </c>
      <c r="J1371">
        <v>766410</v>
      </c>
    </row>
    <row r="1372" spans="1:10" x14ac:dyDescent="0.4">
      <c r="A1372" t="s">
        <v>12070</v>
      </c>
      <c r="B1372" t="s">
        <v>13916</v>
      </c>
      <c r="C1372" t="s">
        <v>13078</v>
      </c>
      <c r="D1372">
        <v>499</v>
      </c>
      <c r="E1372" s="12">
        <v>999</v>
      </c>
      <c r="F1372">
        <v>0.5</v>
      </c>
      <c r="G1372">
        <v>4.3</v>
      </c>
      <c r="H1372">
        <f>ROUND(Table1_145[[#This Row],[rating]],0)</f>
        <v>4</v>
      </c>
      <c r="I1372">
        <v>1436</v>
      </c>
      <c r="J1372">
        <v>1434564</v>
      </c>
    </row>
    <row r="1373" spans="1:10" x14ac:dyDescent="0.4">
      <c r="A1373" t="s">
        <v>12080</v>
      </c>
      <c r="B1373" t="s">
        <v>13917</v>
      </c>
      <c r="C1373" t="s">
        <v>13078</v>
      </c>
      <c r="D1373">
        <v>849</v>
      </c>
      <c r="E1373" s="12">
        <v>1190</v>
      </c>
      <c r="F1373">
        <v>0.28999999999999998</v>
      </c>
      <c r="G1373">
        <v>4.2</v>
      </c>
      <c r="H1373">
        <f>ROUND(Table1_145[[#This Row],[rating]],0)</f>
        <v>4</v>
      </c>
      <c r="I1373">
        <v>4184</v>
      </c>
      <c r="J1373">
        <v>4978960</v>
      </c>
    </row>
    <row r="1374" spans="1:10" x14ac:dyDescent="0.4">
      <c r="A1374" t="s">
        <v>12090</v>
      </c>
      <c r="B1374" t="s">
        <v>13918</v>
      </c>
      <c r="C1374" t="s">
        <v>13078</v>
      </c>
      <c r="D1374">
        <v>249</v>
      </c>
      <c r="E1374" s="12">
        <v>400</v>
      </c>
      <c r="F1374">
        <v>0.38</v>
      </c>
      <c r="G1374">
        <v>4.0999999999999996</v>
      </c>
      <c r="H1374">
        <f>ROUND(Table1_145[[#This Row],[rating]],0)</f>
        <v>4</v>
      </c>
      <c r="I1374">
        <v>693</v>
      </c>
      <c r="J1374">
        <v>277200</v>
      </c>
    </row>
    <row r="1375" spans="1:10" x14ac:dyDescent="0.4">
      <c r="A1375" t="s">
        <v>12100</v>
      </c>
      <c r="B1375" t="s">
        <v>13919</v>
      </c>
      <c r="C1375" t="s">
        <v>13078</v>
      </c>
      <c r="D1375">
        <v>185</v>
      </c>
      <c r="E1375" s="12">
        <v>599</v>
      </c>
      <c r="F1375">
        <v>0.69</v>
      </c>
      <c r="G1375">
        <v>3.9</v>
      </c>
      <c r="H1375">
        <f>ROUND(Table1_145[[#This Row],[rating]],0)</f>
        <v>4</v>
      </c>
      <c r="I1375">
        <v>1306</v>
      </c>
      <c r="J1375">
        <v>782294</v>
      </c>
    </row>
    <row r="1376" spans="1:10" x14ac:dyDescent="0.4">
      <c r="A1376" t="s">
        <v>12110</v>
      </c>
      <c r="B1376" t="s">
        <v>13920</v>
      </c>
      <c r="C1376" t="s">
        <v>13078</v>
      </c>
      <c r="D1376">
        <v>778</v>
      </c>
      <c r="E1376" s="12">
        <v>999</v>
      </c>
      <c r="F1376">
        <v>0.22</v>
      </c>
      <c r="G1376">
        <v>3.3</v>
      </c>
      <c r="H1376">
        <f>ROUND(Table1_145[[#This Row],[rating]],0)</f>
        <v>3</v>
      </c>
      <c r="I1376">
        <v>8</v>
      </c>
      <c r="J1376">
        <v>7992</v>
      </c>
    </row>
    <row r="1377" spans="1:10" x14ac:dyDescent="0.4">
      <c r="A1377" t="s">
        <v>12120</v>
      </c>
      <c r="B1377" t="s">
        <v>13921</v>
      </c>
      <c r="C1377" t="s">
        <v>13078</v>
      </c>
      <c r="D1377">
        <v>279</v>
      </c>
      <c r="E1377" s="12">
        <v>699</v>
      </c>
      <c r="F1377">
        <v>0.6</v>
      </c>
      <c r="G1377">
        <v>4.3</v>
      </c>
      <c r="H1377">
        <f>ROUND(Table1_145[[#This Row],[rating]],0)</f>
        <v>4</v>
      </c>
      <c r="I1377">
        <v>2326</v>
      </c>
      <c r="J1377">
        <v>1625874</v>
      </c>
    </row>
    <row r="1378" spans="1:10" x14ac:dyDescent="0.4">
      <c r="A1378" t="s">
        <v>12131</v>
      </c>
      <c r="B1378" t="s">
        <v>13922</v>
      </c>
      <c r="C1378" t="s">
        <v>13078</v>
      </c>
      <c r="D1378">
        <v>215</v>
      </c>
      <c r="E1378" s="12">
        <v>1499</v>
      </c>
      <c r="F1378">
        <v>0.86</v>
      </c>
      <c r="G1378">
        <v>3.9</v>
      </c>
      <c r="H1378">
        <f>ROUND(Table1_145[[#This Row],[rating]],0)</f>
        <v>4</v>
      </c>
      <c r="I1378">
        <v>1004</v>
      </c>
      <c r="J1378">
        <v>1504996</v>
      </c>
    </row>
    <row r="1379" spans="1:10" x14ac:dyDescent="0.4">
      <c r="A1379" t="s">
        <v>12141</v>
      </c>
      <c r="B1379" t="s">
        <v>13923</v>
      </c>
      <c r="C1379" t="s">
        <v>13078</v>
      </c>
      <c r="D1379">
        <v>889</v>
      </c>
      <c r="E1379" s="12">
        <v>1295</v>
      </c>
      <c r="F1379">
        <v>0.31</v>
      </c>
      <c r="G1379">
        <v>4.3</v>
      </c>
      <c r="H1379">
        <f>ROUND(Table1_145[[#This Row],[rating]],0)</f>
        <v>4</v>
      </c>
      <c r="I1379">
        <v>6400</v>
      </c>
      <c r="J1379">
        <v>8288000</v>
      </c>
    </row>
    <row r="1380" spans="1:10" x14ac:dyDescent="0.4">
      <c r="A1380" t="s">
        <v>12151</v>
      </c>
      <c r="B1380" t="s">
        <v>13924</v>
      </c>
      <c r="C1380" t="s">
        <v>13078</v>
      </c>
      <c r="D1380">
        <v>1449</v>
      </c>
      <c r="E1380" s="12">
        <v>4999</v>
      </c>
      <c r="F1380">
        <v>0.71</v>
      </c>
      <c r="G1380">
        <v>3.6</v>
      </c>
      <c r="H1380">
        <f>ROUND(Table1_145[[#This Row],[rating]],0)</f>
        <v>4</v>
      </c>
      <c r="I1380">
        <v>63</v>
      </c>
      <c r="J1380">
        <v>314937</v>
      </c>
    </row>
    <row r="1381" spans="1:10" x14ac:dyDescent="0.4">
      <c r="A1381" t="s">
        <v>12161</v>
      </c>
      <c r="B1381" t="s">
        <v>13925</v>
      </c>
      <c r="C1381" t="s">
        <v>13078</v>
      </c>
      <c r="D1381">
        <v>1190</v>
      </c>
      <c r="E1381" s="12">
        <v>2550</v>
      </c>
      <c r="F1381">
        <v>0.53</v>
      </c>
      <c r="G1381">
        <v>3.8</v>
      </c>
      <c r="H1381">
        <f>ROUND(Table1_145[[#This Row],[rating]],0)</f>
        <v>4</v>
      </c>
      <c r="I1381">
        <v>1181</v>
      </c>
      <c r="J1381">
        <v>3011550</v>
      </c>
    </row>
    <row r="1382" spans="1:10" x14ac:dyDescent="0.4">
      <c r="A1382" t="s">
        <v>12171</v>
      </c>
      <c r="B1382" t="s">
        <v>13774</v>
      </c>
      <c r="C1382" t="s">
        <v>13078</v>
      </c>
      <c r="D1382">
        <v>1799</v>
      </c>
      <c r="E1382" s="12">
        <v>1950</v>
      </c>
      <c r="F1382">
        <v>0.08</v>
      </c>
      <c r="G1382">
        <v>3.9</v>
      </c>
      <c r="H1382">
        <f>ROUND(Table1_145[[#This Row],[rating]],0)</f>
        <v>4</v>
      </c>
      <c r="I1382">
        <v>1888</v>
      </c>
      <c r="J1382">
        <v>3681600</v>
      </c>
    </row>
    <row r="1383" spans="1:10" x14ac:dyDescent="0.4">
      <c r="A1383" t="s">
        <v>12181</v>
      </c>
      <c r="B1383" t="s">
        <v>13926</v>
      </c>
      <c r="C1383" t="s">
        <v>13078</v>
      </c>
      <c r="D1383">
        <v>6120</v>
      </c>
      <c r="E1383" s="12">
        <v>8478</v>
      </c>
      <c r="F1383">
        <v>0.28000000000000003</v>
      </c>
      <c r="G1383">
        <v>4.5999999999999996</v>
      </c>
      <c r="H1383">
        <f>ROUND(Table1_145[[#This Row],[rating]],0)</f>
        <v>5</v>
      </c>
      <c r="I1383">
        <v>6550</v>
      </c>
      <c r="J1383">
        <v>55530900</v>
      </c>
    </row>
    <row r="1384" spans="1:10" x14ac:dyDescent="0.4">
      <c r="A1384" t="s">
        <v>12191</v>
      </c>
      <c r="B1384" t="s">
        <v>13927</v>
      </c>
      <c r="C1384" t="s">
        <v>13078</v>
      </c>
      <c r="D1384">
        <v>1799</v>
      </c>
      <c r="E1384" s="12">
        <v>3299</v>
      </c>
      <c r="F1384">
        <v>0.45</v>
      </c>
      <c r="G1384">
        <v>3.8</v>
      </c>
      <c r="H1384">
        <f>ROUND(Table1_145[[#This Row],[rating]],0)</f>
        <v>4</v>
      </c>
      <c r="I1384">
        <v>1846</v>
      </c>
      <c r="J1384">
        <v>6089954</v>
      </c>
    </row>
    <row r="1385" spans="1:10" x14ac:dyDescent="0.4">
      <c r="A1385" t="s">
        <v>12201</v>
      </c>
      <c r="B1385" t="s">
        <v>13928</v>
      </c>
      <c r="C1385" t="s">
        <v>13078</v>
      </c>
      <c r="D1385">
        <v>2199</v>
      </c>
      <c r="E1385" s="12">
        <v>3895</v>
      </c>
      <c r="F1385">
        <v>0.44</v>
      </c>
      <c r="G1385">
        <v>3.9</v>
      </c>
      <c r="H1385">
        <f>ROUND(Table1_145[[#This Row],[rating]],0)</f>
        <v>4</v>
      </c>
      <c r="I1385">
        <v>1085</v>
      </c>
      <c r="J1385">
        <v>4226075</v>
      </c>
    </row>
    <row r="1386" spans="1:10" x14ac:dyDescent="0.4">
      <c r="A1386" t="s">
        <v>12211</v>
      </c>
      <c r="B1386" t="s">
        <v>13929</v>
      </c>
      <c r="C1386" t="s">
        <v>13078</v>
      </c>
      <c r="D1386">
        <v>3685</v>
      </c>
      <c r="E1386" s="12">
        <v>5495</v>
      </c>
      <c r="F1386">
        <v>0.33</v>
      </c>
      <c r="G1386">
        <v>4.0999999999999996</v>
      </c>
      <c r="H1386">
        <f>ROUND(Table1_145[[#This Row],[rating]],0)</f>
        <v>4</v>
      </c>
      <c r="I1386">
        <v>290</v>
      </c>
      <c r="J1386">
        <v>1593550</v>
      </c>
    </row>
    <row r="1387" spans="1:10" x14ac:dyDescent="0.4">
      <c r="A1387" t="s">
        <v>12221</v>
      </c>
      <c r="B1387" t="s">
        <v>13930</v>
      </c>
      <c r="C1387" t="s">
        <v>13078</v>
      </c>
      <c r="D1387">
        <v>649</v>
      </c>
      <c r="E1387" s="12">
        <v>999</v>
      </c>
      <c r="F1387">
        <v>0.35</v>
      </c>
      <c r="G1387">
        <v>3.6</v>
      </c>
      <c r="H1387">
        <f>ROUND(Table1_145[[#This Row],[rating]],0)</f>
        <v>4</v>
      </c>
      <c r="I1387">
        <v>4</v>
      </c>
      <c r="J1387">
        <v>3996</v>
      </c>
    </row>
    <row r="1388" spans="1:10" x14ac:dyDescent="0.4">
      <c r="A1388" t="s">
        <v>12231</v>
      </c>
      <c r="B1388" t="s">
        <v>13931</v>
      </c>
      <c r="C1388" t="s">
        <v>13078</v>
      </c>
      <c r="D1388">
        <v>8599</v>
      </c>
      <c r="E1388" s="12">
        <v>8995</v>
      </c>
      <c r="F1388">
        <v>0.04</v>
      </c>
      <c r="G1388">
        <v>4.4000000000000004</v>
      </c>
      <c r="H1388">
        <f>ROUND(Table1_145[[#This Row],[rating]],0)</f>
        <v>4</v>
      </c>
      <c r="I1388">
        <v>9734</v>
      </c>
      <c r="J1388">
        <v>87557330</v>
      </c>
    </row>
    <row r="1389" spans="1:10" x14ac:dyDescent="0.4">
      <c r="A1389" t="s">
        <v>12241</v>
      </c>
      <c r="B1389" t="s">
        <v>13932</v>
      </c>
      <c r="C1389" t="s">
        <v>13078</v>
      </c>
      <c r="D1389">
        <v>1110</v>
      </c>
      <c r="E1389" s="12">
        <v>1599</v>
      </c>
      <c r="F1389">
        <v>0.31</v>
      </c>
      <c r="G1389">
        <v>4.3</v>
      </c>
      <c r="H1389">
        <f>ROUND(Table1_145[[#This Row],[rating]],0)</f>
        <v>4</v>
      </c>
      <c r="I1389">
        <v>4022</v>
      </c>
      <c r="J1389">
        <v>6431178</v>
      </c>
    </row>
    <row r="1390" spans="1:10" x14ac:dyDescent="0.4">
      <c r="A1390" t="s">
        <v>12251</v>
      </c>
      <c r="B1390" t="s">
        <v>13933</v>
      </c>
      <c r="C1390" t="s">
        <v>13078</v>
      </c>
      <c r="D1390">
        <v>1499</v>
      </c>
      <c r="E1390" s="12">
        <v>3500</v>
      </c>
      <c r="F1390">
        <v>0.56999999999999995</v>
      </c>
      <c r="G1390">
        <v>4.7</v>
      </c>
      <c r="H1390">
        <f>ROUND(Table1_145[[#This Row],[rating]],0)</f>
        <v>5</v>
      </c>
      <c r="I1390">
        <v>2591</v>
      </c>
      <c r="J1390">
        <v>9068500</v>
      </c>
    </row>
    <row r="1391" spans="1:10" x14ac:dyDescent="0.4">
      <c r="A1391" t="s">
        <v>12261</v>
      </c>
      <c r="B1391" t="s">
        <v>13934</v>
      </c>
      <c r="C1391" t="s">
        <v>13078</v>
      </c>
      <c r="D1391">
        <v>759</v>
      </c>
      <c r="E1391" s="12">
        <v>1999</v>
      </c>
      <c r="F1391">
        <v>0.62</v>
      </c>
      <c r="G1391">
        <v>4.3</v>
      </c>
      <c r="H1391">
        <f>ROUND(Table1_145[[#This Row],[rating]],0)</f>
        <v>4</v>
      </c>
      <c r="I1391">
        <v>532</v>
      </c>
      <c r="J1391">
        <v>1063468</v>
      </c>
    </row>
    <row r="1392" spans="1:10" x14ac:dyDescent="0.4">
      <c r="A1392" t="s">
        <v>12271</v>
      </c>
      <c r="B1392" t="s">
        <v>13935</v>
      </c>
      <c r="C1392" t="s">
        <v>13078</v>
      </c>
      <c r="D1392">
        <v>2669</v>
      </c>
      <c r="E1392" s="12">
        <v>3199</v>
      </c>
      <c r="F1392">
        <v>0.17</v>
      </c>
      <c r="G1392">
        <v>3.9</v>
      </c>
      <c r="H1392">
        <f>ROUND(Table1_145[[#This Row],[rating]],0)</f>
        <v>4</v>
      </c>
      <c r="I1392">
        <v>260</v>
      </c>
      <c r="J1392">
        <v>831740</v>
      </c>
    </row>
    <row r="1393" spans="1:10" x14ac:dyDescent="0.4">
      <c r="A1393" t="s">
        <v>12281</v>
      </c>
      <c r="B1393" t="s">
        <v>13936</v>
      </c>
      <c r="C1393" t="s">
        <v>13078</v>
      </c>
      <c r="D1393">
        <v>929</v>
      </c>
      <c r="E1393" s="12">
        <v>1300</v>
      </c>
      <c r="F1393">
        <v>0.28999999999999998</v>
      </c>
      <c r="G1393">
        <v>3.9</v>
      </c>
      <c r="H1393">
        <f>ROUND(Table1_145[[#This Row],[rating]],0)</f>
        <v>4</v>
      </c>
      <c r="I1393">
        <v>1672</v>
      </c>
      <c r="J1393">
        <v>2173600</v>
      </c>
    </row>
    <row r="1394" spans="1:10" x14ac:dyDescent="0.4">
      <c r="A1394" t="s">
        <v>12291</v>
      </c>
      <c r="B1394" t="s">
        <v>13937</v>
      </c>
      <c r="C1394" t="s">
        <v>13078</v>
      </c>
      <c r="D1394">
        <v>199</v>
      </c>
      <c r="E1394" s="12">
        <v>399</v>
      </c>
      <c r="F1394">
        <v>0.5</v>
      </c>
      <c r="G1394">
        <v>3.7</v>
      </c>
      <c r="H1394">
        <f>ROUND(Table1_145[[#This Row],[rating]],0)</f>
        <v>4</v>
      </c>
      <c r="I1394">
        <v>7945</v>
      </c>
      <c r="J1394">
        <v>3170055</v>
      </c>
    </row>
    <row r="1395" spans="1:10" x14ac:dyDescent="0.4">
      <c r="A1395" t="s">
        <v>12301</v>
      </c>
      <c r="B1395" t="s">
        <v>13938</v>
      </c>
      <c r="C1395" t="s">
        <v>13078</v>
      </c>
      <c r="D1395">
        <v>279</v>
      </c>
      <c r="E1395" s="12">
        <v>599</v>
      </c>
      <c r="F1395">
        <v>0.53</v>
      </c>
      <c r="G1395">
        <v>3.5</v>
      </c>
      <c r="H1395">
        <f>ROUND(Table1_145[[#This Row],[rating]],0)</f>
        <v>4</v>
      </c>
      <c r="I1395">
        <v>1367</v>
      </c>
      <c r="J1395">
        <v>818833</v>
      </c>
    </row>
    <row r="1396" spans="1:10" x14ac:dyDescent="0.4">
      <c r="A1396" t="s">
        <v>12311</v>
      </c>
      <c r="B1396" t="s">
        <v>13939</v>
      </c>
      <c r="C1396" t="s">
        <v>13078</v>
      </c>
      <c r="D1396">
        <v>549</v>
      </c>
      <c r="E1396" s="12">
        <v>999</v>
      </c>
      <c r="F1396">
        <v>0.45</v>
      </c>
      <c r="G1396">
        <v>4</v>
      </c>
      <c r="H1396">
        <f>ROUND(Table1_145[[#This Row],[rating]],0)</f>
        <v>4</v>
      </c>
      <c r="I1396">
        <v>1313</v>
      </c>
      <c r="J1396">
        <v>1311687</v>
      </c>
    </row>
    <row r="1397" spans="1:10" x14ac:dyDescent="0.4">
      <c r="A1397" t="s">
        <v>12321</v>
      </c>
      <c r="B1397" t="s">
        <v>13940</v>
      </c>
      <c r="C1397" t="s">
        <v>13078</v>
      </c>
      <c r="D1397">
        <v>85</v>
      </c>
      <c r="E1397" s="12">
        <v>199</v>
      </c>
      <c r="F1397">
        <v>0.56999999999999995</v>
      </c>
      <c r="G1397">
        <v>4.0999999999999996</v>
      </c>
      <c r="H1397">
        <f>ROUND(Table1_145[[#This Row],[rating]],0)</f>
        <v>4</v>
      </c>
      <c r="I1397">
        <v>212</v>
      </c>
      <c r="J1397">
        <v>42188</v>
      </c>
    </row>
    <row r="1398" spans="1:10" x14ac:dyDescent="0.4">
      <c r="A1398" t="s">
        <v>12331</v>
      </c>
      <c r="B1398" t="s">
        <v>13941</v>
      </c>
      <c r="C1398" t="s">
        <v>13078</v>
      </c>
      <c r="D1398">
        <v>499</v>
      </c>
      <c r="E1398" s="12">
        <v>1299</v>
      </c>
      <c r="F1398">
        <v>0.62</v>
      </c>
      <c r="G1398">
        <v>3.9</v>
      </c>
      <c r="H1398">
        <f>ROUND(Table1_145[[#This Row],[rating]],0)</f>
        <v>4</v>
      </c>
      <c r="I1398">
        <v>65</v>
      </c>
      <c r="J1398">
        <v>84435</v>
      </c>
    </row>
    <row r="1399" spans="1:10" x14ac:dyDescent="0.4">
      <c r="A1399" t="s">
        <v>12341</v>
      </c>
      <c r="B1399" t="s">
        <v>13821</v>
      </c>
      <c r="C1399" t="s">
        <v>13078</v>
      </c>
      <c r="D1399">
        <v>5865</v>
      </c>
      <c r="E1399" s="12">
        <v>7776</v>
      </c>
      <c r="F1399">
        <v>0.25</v>
      </c>
      <c r="G1399">
        <v>4.4000000000000004</v>
      </c>
      <c r="H1399">
        <f>ROUND(Table1_145[[#This Row],[rating]],0)</f>
        <v>4</v>
      </c>
      <c r="I1399">
        <v>2737</v>
      </c>
      <c r="J1399">
        <v>21282912</v>
      </c>
    </row>
    <row r="1400" spans="1:10" x14ac:dyDescent="0.4">
      <c r="A1400" t="s">
        <v>12351</v>
      </c>
      <c r="B1400" t="s">
        <v>13688</v>
      </c>
      <c r="C1400" t="s">
        <v>13078</v>
      </c>
      <c r="D1400">
        <v>1260</v>
      </c>
      <c r="E1400" s="12">
        <v>2299</v>
      </c>
      <c r="F1400">
        <v>0.45</v>
      </c>
      <c r="G1400">
        <v>4.3</v>
      </c>
      <c r="H1400">
        <f>ROUND(Table1_145[[#This Row],[rating]],0)</f>
        <v>4</v>
      </c>
      <c r="I1400">
        <v>55</v>
      </c>
      <c r="J1400">
        <v>126445</v>
      </c>
    </row>
    <row r="1401" spans="1:10" x14ac:dyDescent="0.4">
      <c r="A1401" t="s">
        <v>12361</v>
      </c>
      <c r="B1401" t="s">
        <v>13942</v>
      </c>
      <c r="C1401" t="s">
        <v>13078</v>
      </c>
      <c r="D1401">
        <v>1099</v>
      </c>
      <c r="E1401" s="12">
        <v>1500</v>
      </c>
      <c r="F1401">
        <v>0.27</v>
      </c>
      <c r="G1401">
        <v>4.5</v>
      </c>
      <c r="H1401">
        <f>ROUND(Table1_145[[#This Row],[rating]],0)</f>
        <v>5</v>
      </c>
      <c r="I1401">
        <v>1065</v>
      </c>
      <c r="J1401">
        <v>1597500</v>
      </c>
    </row>
    <row r="1402" spans="1:10" x14ac:dyDescent="0.4">
      <c r="A1402" t="s">
        <v>12372</v>
      </c>
      <c r="B1402" t="s">
        <v>13943</v>
      </c>
      <c r="C1402" t="s">
        <v>13078</v>
      </c>
      <c r="D1402">
        <v>1928</v>
      </c>
      <c r="E1402" s="12">
        <v>2590</v>
      </c>
      <c r="F1402">
        <v>0.26</v>
      </c>
      <c r="G1402">
        <v>4</v>
      </c>
      <c r="H1402">
        <f>ROUND(Table1_145[[#This Row],[rating]],0)</f>
        <v>4</v>
      </c>
      <c r="I1402">
        <v>2377</v>
      </c>
      <c r="J1402">
        <v>6156430</v>
      </c>
    </row>
    <row r="1403" spans="1:10" x14ac:dyDescent="0.4">
      <c r="A1403" t="s">
        <v>12382</v>
      </c>
      <c r="B1403" t="s">
        <v>13844</v>
      </c>
      <c r="C1403" t="s">
        <v>13078</v>
      </c>
      <c r="D1403">
        <v>3249</v>
      </c>
      <c r="E1403" s="12">
        <v>6299</v>
      </c>
      <c r="F1403">
        <v>0.48</v>
      </c>
      <c r="G1403">
        <v>3.9</v>
      </c>
      <c r="H1403">
        <f>ROUND(Table1_145[[#This Row],[rating]],0)</f>
        <v>4</v>
      </c>
      <c r="I1403">
        <v>2569</v>
      </c>
      <c r="J1403">
        <v>16182131</v>
      </c>
    </row>
    <row r="1404" spans="1:10" x14ac:dyDescent="0.4">
      <c r="A1404" t="s">
        <v>12392</v>
      </c>
      <c r="B1404" t="s">
        <v>13944</v>
      </c>
      <c r="C1404" t="s">
        <v>13078</v>
      </c>
      <c r="D1404">
        <v>1199</v>
      </c>
      <c r="E1404" s="12">
        <v>1795</v>
      </c>
      <c r="F1404">
        <v>0.33</v>
      </c>
      <c r="G1404">
        <v>4.2</v>
      </c>
      <c r="H1404">
        <f>ROUND(Table1_145[[#This Row],[rating]],0)</f>
        <v>4</v>
      </c>
      <c r="I1404">
        <v>5967</v>
      </c>
      <c r="J1404">
        <v>10710765</v>
      </c>
    </row>
    <row r="1405" spans="1:10" x14ac:dyDescent="0.4">
      <c r="A1405" t="s">
        <v>12402</v>
      </c>
      <c r="B1405" t="s">
        <v>13779</v>
      </c>
      <c r="C1405" t="s">
        <v>13078</v>
      </c>
      <c r="D1405">
        <v>1456</v>
      </c>
      <c r="E1405" s="12">
        <v>3190</v>
      </c>
      <c r="F1405">
        <v>0.54</v>
      </c>
      <c r="G1405">
        <v>4.0999999999999996</v>
      </c>
      <c r="H1405">
        <f>ROUND(Table1_145[[#This Row],[rating]],0)</f>
        <v>4</v>
      </c>
      <c r="I1405">
        <v>1776</v>
      </c>
      <c r="J1405">
        <v>5665440</v>
      </c>
    </row>
    <row r="1406" spans="1:10" x14ac:dyDescent="0.4">
      <c r="A1406" t="s">
        <v>12412</v>
      </c>
      <c r="B1406" t="s">
        <v>13945</v>
      </c>
      <c r="C1406" t="s">
        <v>13078</v>
      </c>
      <c r="D1406">
        <v>3349</v>
      </c>
      <c r="E1406" s="12">
        <v>4799</v>
      </c>
      <c r="F1406">
        <v>0.3</v>
      </c>
      <c r="G1406">
        <v>3.7</v>
      </c>
      <c r="H1406">
        <f>ROUND(Table1_145[[#This Row],[rating]],0)</f>
        <v>4</v>
      </c>
      <c r="I1406">
        <v>4200</v>
      </c>
      <c r="J1406">
        <v>20155800</v>
      </c>
    </row>
    <row r="1407" spans="1:10" x14ac:dyDescent="0.4">
      <c r="A1407" t="s">
        <v>12422</v>
      </c>
      <c r="B1407" t="s">
        <v>13857</v>
      </c>
      <c r="C1407" t="s">
        <v>13078</v>
      </c>
      <c r="D1407">
        <v>4899</v>
      </c>
      <c r="E1407" s="12">
        <v>8999</v>
      </c>
      <c r="F1407">
        <v>0.46</v>
      </c>
      <c r="G1407">
        <v>4.0999999999999996</v>
      </c>
      <c r="H1407">
        <f>ROUND(Table1_145[[#This Row],[rating]],0)</f>
        <v>4</v>
      </c>
      <c r="I1407">
        <v>297</v>
      </c>
      <c r="J1407">
        <v>2672703</v>
      </c>
    </row>
    <row r="1408" spans="1:10" x14ac:dyDescent="0.4">
      <c r="A1408" t="s">
        <v>12432</v>
      </c>
      <c r="B1408" t="s">
        <v>13946</v>
      </c>
      <c r="C1408" t="s">
        <v>13078</v>
      </c>
      <c r="D1408">
        <v>1199</v>
      </c>
      <c r="E1408" s="12">
        <v>1899</v>
      </c>
      <c r="F1408">
        <v>0.37</v>
      </c>
      <c r="G1408">
        <v>4.2</v>
      </c>
      <c r="H1408">
        <f>ROUND(Table1_145[[#This Row],[rating]],0)</f>
        <v>4</v>
      </c>
      <c r="I1408">
        <v>3858</v>
      </c>
      <c r="J1408">
        <v>7326342</v>
      </c>
    </row>
    <row r="1409" spans="1:10" x14ac:dyDescent="0.4">
      <c r="A1409" t="s">
        <v>12442</v>
      </c>
      <c r="B1409" t="s">
        <v>13947</v>
      </c>
      <c r="C1409" t="s">
        <v>13078</v>
      </c>
      <c r="D1409">
        <v>3290</v>
      </c>
      <c r="E1409" s="12">
        <v>5799</v>
      </c>
      <c r="F1409">
        <v>0.43</v>
      </c>
      <c r="G1409">
        <v>4.3</v>
      </c>
      <c r="H1409">
        <f>ROUND(Table1_145[[#This Row],[rating]],0)</f>
        <v>4</v>
      </c>
      <c r="I1409">
        <v>168</v>
      </c>
      <c r="J1409">
        <v>974232</v>
      </c>
    </row>
    <row r="1410" spans="1:10" x14ac:dyDescent="0.4">
      <c r="A1410" t="s">
        <v>12452</v>
      </c>
      <c r="B1410" t="s">
        <v>13948</v>
      </c>
      <c r="C1410" t="s">
        <v>13078</v>
      </c>
      <c r="D1410">
        <v>179</v>
      </c>
      <c r="E1410" s="12">
        <v>799</v>
      </c>
      <c r="F1410">
        <v>0.78</v>
      </c>
      <c r="G1410">
        <v>3.6</v>
      </c>
      <c r="H1410">
        <f>ROUND(Table1_145[[#This Row],[rating]],0)</f>
        <v>4</v>
      </c>
      <c r="I1410">
        <v>101</v>
      </c>
      <c r="J1410">
        <v>80699</v>
      </c>
    </row>
    <row r="1411" spans="1:10" x14ac:dyDescent="0.4">
      <c r="A1411" t="s">
        <v>12462</v>
      </c>
      <c r="B1411" t="s">
        <v>13949</v>
      </c>
      <c r="C1411" t="s">
        <v>13078</v>
      </c>
      <c r="D1411">
        <v>149</v>
      </c>
      <c r="E1411" s="12">
        <v>300</v>
      </c>
      <c r="F1411">
        <v>0.5</v>
      </c>
      <c r="G1411">
        <v>4.0999999999999996</v>
      </c>
      <c r="H1411">
        <f>ROUND(Table1_145[[#This Row],[rating]],0)</f>
        <v>4</v>
      </c>
      <c r="I1411">
        <v>4074</v>
      </c>
      <c r="J1411">
        <v>1222200</v>
      </c>
    </row>
    <row r="1412" spans="1:10" x14ac:dyDescent="0.4">
      <c r="A1412" t="s">
        <v>12472</v>
      </c>
      <c r="B1412" t="s">
        <v>13950</v>
      </c>
      <c r="C1412" t="s">
        <v>13078</v>
      </c>
      <c r="D1412">
        <v>5490</v>
      </c>
      <c r="E1412" s="12">
        <v>7200</v>
      </c>
      <c r="F1412">
        <v>0.24</v>
      </c>
      <c r="G1412">
        <v>4.5</v>
      </c>
      <c r="H1412">
        <f>ROUND(Table1_145[[#This Row],[rating]],0)</f>
        <v>5</v>
      </c>
      <c r="I1412">
        <v>1408</v>
      </c>
      <c r="J1412">
        <v>10137600</v>
      </c>
    </row>
    <row r="1413" spans="1:10" x14ac:dyDescent="0.4">
      <c r="A1413" t="s">
        <v>12482</v>
      </c>
      <c r="B1413" t="s">
        <v>13951</v>
      </c>
      <c r="C1413" t="s">
        <v>13078</v>
      </c>
      <c r="D1413">
        <v>379</v>
      </c>
      <c r="E1413" s="12">
        <v>389</v>
      </c>
      <c r="F1413">
        <v>0.03</v>
      </c>
      <c r="G1413">
        <v>4.2</v>
      </c>
      <c r="H1413">
        <f>ROUND(Table1_145[[#This Row],[rating]],0)</f>
        <v>4</v>
      </c>
      <c r="I1413">
        <v>3739</v>
      </c>
      <c r="J1413">
        <v>1454471</v>
      </c>
    </row>
    <row r="1414" spans="1:10" x14ac:dyDescent="0.4">
      <c r="A1414" t="s">
        <v>12492</v>
      </c>
      <c r="B1414" t="s">
        <v>13952</v>
      </c>
      <c r="C1414" t="s">
        <v>13078</v>
      </c>
      <c r="D1414">
        <v>8699</v>
      </c>
      <c r="E1414" s="12">
        <v>13049</v>
      </c>
      <c r="F1414">
        <v>0.33</v>
      </c>
      <c r="G1414">
        <v>4.3</v>
      </c>
      <c r="H1414">
        <f>ROUND(Table1_145[[#This Row],[rating]],0)</f>
        <v>4</v>
      </c>
      <c r="I1414">
        <v>5891</v>
      </c>
      <c r="J1414">
        <v>76871659</v>
      </c>
    </row>
    <row r="1415" spans="1:10" x14ac:dyDescent="0.4">
      <c r="A1415" t="s">
        <v>12502</v>
      </c>
      <c r="B1415" t="s">
        <v>13953</v>
      </c>
      <c r="C1415" t="s">
        <v>13078</v>
      </c>
      <c r="D1415">
        <v>3041.67</v>
      </c>
      <c r="E1415" s="12">
        <v>5999</v>
      </c>
      <c r="F1415">
        <v>0.49</v>
      </c>
      <c r="G1415">
        <v>4</v>
      </c>
      <c r="H1415">
        <f>ROUND(Table1_145[[#This Row],[rating]],0)</f>
        <v>4</v>
      </c>
      <c r="I1415">
        <v>777</v>
      </c>
      <c r="J1415">
        <v>4661223</v>
      </c>
    </row>
    <row r="1416" spans="1:10" x14ac:dyDescent="0.4">
      <c r="A1416" t="s">
        <v>12512</v>
      </c>
      <c r="B1416" t="s">
        <v>13739</v>
      </c>
      <c r="C1416" t="s">
        <v>13078</v>
      </c>
      <c r="D1416">
        <v>1745</v>
      </c>
      <c r="E1416" s="12">
        <v>2400</v>
      </c>
      <c r="F1416">
        <v>0.27</v>
      </c>
      <c r="G1416">
        <v>4.2</v>
      </c>
      <c r="H1416">
        <f>ROUND(Table1_145[[#This Row],[rating]],0)</f>
        <v>4</v>
      </c>
      <c r="I1416">
        <v>14160</v>
      </c>
      <c r="J1416">
        <v>33984000</v>
      </c>
    </row>
    <row r="1417" spans="1:10" x14ac:dyDescent="0.4">
      <c r="A1417" t="s">
        <v>12522</v>
      </c>
      <c r="B1417" t="s">
        <v>13677</v>
      </c>
      <c r="C1417" t="s">
        <v>13078</v>
      </c>
      <c r="D1417">
        <v>3180</v>
      </c>
      <c r="E1417" s="12">
        <v>5295</v>
      </c>
      <c r="F1417">
        <v>0.4</v>
      </c>
      <c r="G1417">
        <v>4.2</v>
      </c>
      <c r="H1417">
        <f>ROUND(Table1_145[[#This Row],[rating]],0)</f>
        <v>4</v>
      </c>
      <c r="I1417">
        <v>6919</v>
      </c>
      <c r="J1417">
        <v>36636105</v>
      </c>
    </row>
    <row r="1418" spans="1:10" x14ac:dyDescent="0.4">
      <c r="A1418" t="s">
        <v>12532</v>
      </c>
      <c r="B1418" t="s">
        <v>13954</v>
      </c>
      <c r="C1418" t="s">
        <v>13078</v>
      </c>
      <c r="D1418">
        <v>4999</v>
      </c>
      <c r="E1418" s="12">
        <v>24999</v>
      </c>
      <c r="F1418">
        <v>0.8</v>
      </c>
      <c r="G1418">
        <v>4.5</v>
      </c>
      <c r="H1418">
        <f>ROUND(Table1_145[[#This Row],[rating]],0)</f>
        <v>5</v>
      </c>
      <c r="I1418">
        <v>287</v>
      </c>
      <c r="J1418">
        <v>7174713</v>
      </c>
    </row>
    <row r="1419" spans="1:10" x14ac:dyDescent="0.4">
      <c r="A1419" t="s">
        <v>12542</v>
      </c>
      <c r="B1419" t="s">
        <v>13955</v>
      </c>
      <c r="C1419" t="s">
        <v>13078</v>
      </c>
      <c r="D1419">
        <v>390</v>
      </c>
      <c r="E1419" s="12">
        <v>799</v>
      </c>
      <c r="F1419">
        <v>0.51</v>
      </c>
      <c r="G1419">
        <v>3.8</v>
      </c>
      <c r="H1419">
        <f>ROUND(Table1_145[[#This Row],[rating]],0)</f>
        <v>4</v>
      </c>
      <c r="I1419">
        <v>287</v>
      </c>
      <c r="J1419">
        <v>229313</v>
      </c>
    </row>
    <row r="1420" spans="1:10" x14ac:dyDescent="0.4">
      <c r="A1420" t="s">
        <v>12552</v>
      </c>
      <c r="B1420" t="s">
        <v>13956</v>
      </c>
      <c r="C1420" t="s">
        <v>13078</v>
      </c>
      <c r="D1420">
        <v>1999</v>
      </c>
      <c r="E1420" s="12">
        <v>2999</v>
      </c>
      <c r="F1420">
        <v>0.33</v>
      </c>
      <c r="G1420">
        <v>4.4000000000000004</v>
      </c>
      <c r="H1420">
        <f>ROUND(Table1_145[[#This Row],[rating]],0)</f>
        <v>4</v>
      </c>
      <c r="I1420">
        <v>388</v>
      </c>
      <c r="J1420">
        <v>1163612</v>
      </c>
    </row>
    <row r="1421" spans="1:10" x14ac:dyDescent="0.4">
      <c r="A1421" t="s">
        <v>12563</v>
      </c>
      <c r="B1421" t="s">
        <v>13957</v>
      </c>
      <c r="C1421" t="s">
        <v>13078</v>
      </c>
      <c r="D1421">
        <v>1624</v>
      </c>
      <c r="E1421" s="12">
        <v>2495</v>
      </c>
      <c r="F1421">
        <v>0.35</v>
      </c>
      <c r="G1421">
        <v>4.0999999999999996</v>
      </c>
      <c r="H1421">
        <f>ROUND(Table1_145[[#This Row],[rating]],0)</f>
        <v>4</v>
      </c>
      <c r="I1421">
        <v>827</v>
      </c>
      <c r="J1421">
        <v>2063365</v>
      </c>
    </row>
    <row r="1422" spans="1:10" x14ac:dyDescent="0.4">
      <c r="A1422" t="s">
        <v>12573</v>
      </c>
      <c r="B1422" t="s">
        <v>13958</v>
      </c>
      <c r="C1422" t="s">
        <v>13078</v>
      </c>
      <c r="D1422">
        <v>184</v>
      </c>
      <c r="E1422" s="12">
        <v>450</v>
      </c>
      <c r="F1422">
        <v>0.59</v>
      </c>
      <c r="G1422">
        <v>4.2</v>
      </c>
      <c r="H1422">
        <f>ROUND(Table1_145[[#This Row],[rating]],0)</f>
        <v>4</v>
      </c>
      <c r="I1422">
        <v>4971</v>
      </c>
      <c r="J1422">
        <v>2236950</v>
      </c>
    </row>
    <row r="1423" spans="1:10" x14ac:dyDescent="0.4">
      <c r="A1423" t="s">
        <v>12583</v>
      </c>
      <c r="B1423" t="s">
        <v>13959</v>
      </c>
      <c r="C1423" t="s">
        <v>13078</v>
      </c>
      <c r="D1423">
        <v>445</v>
      </c>
      <c r="E1423" s="12">
        <v>999</v>
      </c>
      <c r="F1423">
        <v>0.55000000000000004</v>
      </c>
      <c r="G1423">
        <v>4.3</v>
      </c>
      <c r="H1423">
        <f>ROUND(Table1_145[[#This Row],[rating]],0)</f>
        <v>4</v>
      </c>
      <c r="I1423">
        <v>229</v>
      </c>
      <c r="J1423">
        <v>228771</v>
      </c>
    </row>
    <row r="1424" spans="1:10" x14ac:dyDescent="0.4">
      <c r="A1424" t="s">
        <v>12593</v>
      </c>
      <c r="B1424" t="s">
        <v>13960</v>
      </c>
      <c r="C1424" t="s">
        <v>13078</v>
      </c>
      <c r="D1424">
        <v>699</v>
      </c>
      <c r="E1424" s="12">
        <v>1690</v>
      </c>
      <c r="F1424">
        <v>0.59</v>
      </c>
      <c r="G1424">
        <v>4.0999999999999996</v>
      </c>
      <c r="H1424">
        <f>ROUND(Table1_145[[#This Row],[rating]],0)</f>
        <v>4</v>
      </c>
      <c r="I1424">
        <v>3524</v>
      </c>
      <c r="J1424">
        <v>5955560</v>
      </c>
    </row>
    <row r="1425" spans="1:10" x14ac:dyDescent="0.4">
      <c r="A1425" t="s">
        <v>12604</v>
      </c>
      <c r="B1425" t="s">
        <v>13961</v>
      </c>
      <c r="C1425" t="s">
        <v>13078</v>
      </c>
      <c r="D1425">
        <v>1601</v>
      </c>
      <c r="E1425" s="12">
        <v>3890</v>
      </c>
      <c r="F1425">
        <v>0.59</v>
      </c>
      <c r="G1425">
        <v>4.2</v>
      </c>
      <c r="H1425">
        <f>ROUND(Table1_145[[#This Row],[rating]],0)</f>
        <v>4</v>
      </c>
      <c r="I1425">
        <v>156</v>
      </c>
      <c r="J1425">
        <v>606840</v>
      </c>
    </row>
    <row r="1426" spans="1:10" x14ac:dyDescent="0.4">
      <c r="A1426" t="s">
        <v>12614</v>
      </c>
      <c r="B1426" t="s">
        <v>13774</v>
      </c>
      <c r="C1426" t="s">
        <v>13078</v>
      </c>
      <c r="D1426">
        <v>231</v>
      </c>
      <c r="E1426" s="12">
        <v>260</v>
      </c>
      <c r="F1426">
        <v>0.11</v>
      </c>
      <c r="G1426">
        <v>4.0999999999999996</v>
      </c>
      <c r="H1426">
        <f>ROUND(Table1_145[[#This Row],[rating]],0)</f>
        <v>4</v>
      </c>
      <c r="I1426">
        <v>490</v>
      </c>
      <c r="J1426">
        <v>127400</v>
      </c>
    </row>
    <row r="1427" spans="1:10" x14ac:dyDescent="0.4">
      <c r="A1427" t="s">
        <v>12623</v>
      </c>
      <c r="B1427" t="s">
        <v>13962</v>
      </c>
      <c r="C1427" t="s">
        <v>13078</v>
      </c>
      <c r="D1427">
        <v>369</v>
      </c>
      <c r="E1427" s="12">
        <v>599</v>
      </c>
      <c r="F1427">
        <v>0.38</v>
      </c>
      <c r="G1427">
        <v>3.9</v>
      </c>
      <c r="H1427">
        <f>ROUND(Table1_145[[#This Row],[rating]],0)</f>
        <v>4</v>
      </c>
      <c r="I1427">
        <v>82</v>
      </c>
      <c r="J1427">
        <v>49118</v>
      </c>
    </row>
    <row r="1428" spans="1:10" x14ac:dyDescent="0.4">
      <c r="A1428" t="s">
        <v>12633</v>
      </c>
      <c r="B1428" t="s">
        <v>13779</v>
      </c>
      <c r="C1428" t="s">
        <v>13078</v>
      </c>
      <c r="D1428">
        <v>809</v>
      </c>
      <c r="E1428" s="12">
        <v>1950</v>
      </c>
      <c r="F1428">
        <v>0.59</v>
      </c>
      <c r="G1428">
        <v>3.9</v>
      </c>
      <c r="H1428">
        <f>ROUND(Table1_145[[#This Row],[rating]],0)</f>
        <v>4</v>
      </c>
      <c r="I1428">
        <v>710</v>
      </c>
      <c r="J1428">
        <v>1384500</v>
      </c>
    </row>
    <row r="1429" spans="1:10" x14ac:dyDescent="0.4">
      <c r="A1429" t="s">
        <v>12643</v>
      </c>
      <c r="B1429" t="s">
        <v>13963</v>
      </c>
      <c r="C1429" t="s">
        <v>13078</v>
      </c>
      <c r="D1429">
        <v>1199</v>
      </c>
      <c r="E1429" s="12">
        <v>2990</v>
      </c>
      <c r="F1429">
        <v>0.6</v>
      </c>
      <c r="G1429">
        <v>3.8</v>
      </c>
      <c r="H1429">
        <f>ROUND(Table1_145[[#This Row],[rating]],0)</f>
        <v>4</v>
      </c>
      <c r="I1429">
        <v>133</v>
      </c>
      <c r="J1429">
        <v>397670</v>
      </c>
    </row>
    <row r="1430" spans="1:10" x14ac:dyDescent="0.4">
      <c r="A1430" t="s">
        <v>12653</v>
      </c>
      <c r="B1430" t="s">
        <v>13926</v>
      </c>
      <c r="C1430" t="s">
        <v>13078</v>
      </c>
      <c r="D1430">
        <v>6120</v>
      </c>
      <c r="E1430" s="12">
        <v>8073</v>
      </c>
      <c r="F1430">
        <v>0.24</v>
      </c>
      <c r="G1430">
        <v>4.5999999999999996</v>
      </c>
      <c r="H1430">
        <f>ROUND(Table1_145[[#This Row],[rating]],0)</f>
        <v>5</v>
      </c>
      <c r="I1430">
        <v>2751</v>
      </c>
      <c r="J1430">
        <v>22208823</v>
      </c>
    </row>
    <row r="1431" spans="1:10" x14ac:dyDescent="0.4">
      <c r="A1431" t="s">
        <v>12663</v>
      </c>
      <c r="B1431" t="s">
        <v>13964</v>
      </c>
      <c r="C1431" t="s">
        <v>13078</v>
      </c>
      <c r="D1431">
        <v>1799</v>
      </c>
      <c r="E1431" s="12">
        <v>2599</v>
      </c>
      <c r="F1431">
        <v>0.31</v>
      </c>
      <c r="G1431">
        <v>3.6</v>
      </c>
      <c r="H1431">
        <f>ROUND(Table1_145[[#This Row],[rating]],0)</f>
        <v>4</v>
      </c>
      <c r="I1431">
        <v>771</v>
      </c>
      <c r="J1431">
        <v>2003829</v>
      </c>
    </row>
    <row r="1432" spans="1:10" x14ac:dyDescent="0.4">
      <c r="A1432" t="s">
        <v>12673</v>
      </c>
      <c r="B1432" t="s">
        <v>13965</v>
      </c>
      <c r="C1432" t="s">
        <v>13078</v>
      </c>
      <c r="D1432">
        <v>18999</v>
      </c>
      <c r="E1432" s="12">
        <v>29999</v>
      </c>
      <c r="F1432">
        <v>0.37</v>
      </c>
      <c r="G1432">
        <v>4.0999999999999996</v>
      </c>
      <c r="H1432">
        <f>ROUND(Table1_145[[#This Row],[rating]],0)</f>
        <v>4</v>
      </c>
      <c r="I1432">
        <v>2536</v>
      </c>
      <c r="J1432">
        <v>76077464</v>
      </c>
    </row>
    <row r="1433" spans="1:10" x14ac:dyDescent="0.4">
      <c r="A1433" t="s">
        <v>12683</v>
      </c>
      <c r="B1433" t="s">
        <v>13966</v>
      </c>
      <c r="C1433" t="s">
        <v>13078</v>
      </c>
      <c r="D1433">
        <v>1999</v>
      </c>
      <c r="E1433" s="12">
        <v>2360</v>
      </c>
      <c r="F1433">
        <v>0.15</v>
      </c>
      <c r="G1433">
        <v>4.2</v>
      </c>
      <c r="H1433">
        <f>ROUND(Table1_145[[#This Row],[rating]],0)</f>
        <v>4</v>
      </c>
      <c r="I1433">
        <v>7801</v>
      </c>
      <c r="J1433">
        <v>18410360</v>
      </c>
    </row>
    <row r="1434" spans="1:10" x14ac:dyDescent="0.4">
      <c r="A1434" t="s">
        <v>12693</v>
      </c>
      <c r="B1434" t="s">
        <v>13967</v>
      </c>
      <c r="C1434" t="s">
        <v>13078</v>
      </c>
      <c r="D1434">
        <v>5999</v>
      </c>
      <c r="E1434" s="12">
        <v>11495</v>
      </c>
      <c r="F1434">
        <v>0.48</v>
      </c>
      <c r="G1434">
        <v>4.3</v>
      </c>
      <c r="H1434">
        <f>ROUND(Table1_145[[#This Row],[rating]],0)</f>
        <v>4</v>
      </c>
      <c r="I1434">
        <v>534</v>
      </c>
      <c r="J1434">
        <v>6138330</v>
      </c>
    </row>
    <row r="1435" spans="1:10" x14ac:dyDescent="0.4">
      <c r="A1435" t="s">
        <v>12704</v>
      </c>
      <c r="B1435" t="s">
        <v>13968</v>
      </c>
      <c r="C1435" t="s">
        <v>13078</v>
      </c>
      <c r="D1435">
        <v>2599</v>
      </c>
      <c r="E1435" s="12">
        <v>4780</v>
      </c>
      <c r="F1435">
        <v>0.46</v>
      </c>
      <c r="G1435">
        <v>3.9</v>
      </c>
      <c r="H1435">
        <f>ROUND(Table1_145[[#This Row],[rating]],0)</f>
        <v>4</v>
      </c>
      <c r="I1435">
        <v>898</v>
      </c>
      <c r="J1435">
        <v>4292440</v>
      </c>
    </row>
    <row r="1436" spans="1:10" x14ac:dyDescent="0.4">
      <c r="A1436" t="s">
        <v>12714</v>
      </c>
      <c r="B1436" t="s">
        <v>13969</v>
      </c>
      <c r="C1436" t="s">
        <v>13078</v>
      </c>
      <c r="D1436">
        <v>1199</v>
      </c>
      <c r="E1436" s="12">
        <v>2400</v>
      </c>
      <c r="F1436">
        <v>0.5</v>
      </c>
      <c r="G1436">
        <v>3.9</v>
      </c>
      <c r="H1436">
        <f>ROUND(Table1_145[[#This Row],[rating]],0)</f>
        <v>4</v>
      </c>
      <c r="I1436">
        <v>1202</v>
      </c>
      <c r="J1436">
        <v>2884800</v>
      </c>
    </row>
    <row r="1437" spans="1:10" x14ac:dyDescent="0.4">
      <c r="A1437" t="s">
        <v>12724</v>
      </c>
      <c r="B1437" t="s">
        <v>13722</v>
      </c>
      <c r="C1437" t="s">
        <v>13078</v>
      </c>
      <c r="D1437">
        <v>219</v>
      </c>
      <c r="E1437" s="12">
        <v>249</v>
      </c>
      <c r="F1437">
        <v>0.12</v>
      </c>
      <c r="G1437">
        <v>4</v>
      </c>
      <c r="H1437">
        <f>ROUND(Table1_145[[#This Row],[rating]],0)</f>
        <v>4</v>
      </c>
      <c r="I1437">
        <v>1108</v>
      </c>
      <c r="J1437">
        <v>275892</v>
      </c>
    </row>
    <row r="1438" spans="1:10" x14ac:dyDescent="0.4">
      <c r="A1438" t="s">
        <v>12734</v>
      </c>
      <c r="B1438" t="s">
        <v>13970</v>
      </c>
      <c r="C1438" t="s">
        <v>13078</v>
      </c>
      <c r="D1438">
        <v>799</v>
      </c>
      <c r="E1438" s="12">
        <v>1199</v>
      </c>
      <c r="F1438">
        <v>0.33</v>
      </c>
      <c r="G1438">
        <v>4.4000000000000004</v>
      </c>
      <c r="H1438">
        <f>ROUND(Table1_145[[#This Row],[rating]],0)</f>
        <v>4</v>
      </c>
      <c r="I1438">
        <v>17</v>
      </c>
      <c r="J1438">
        <v>20383</v>
      </c>
    </row>
    <row r="1439" spans="1:10" x14ac:dyDescent="0.4">
      <c r="A1439" t="s">
        <v>12742</v>
      </c>
      <c r="B1439" t="s">
        <v>13971</v>
      </c>
      <c r="C1439" t="s">
        <v>13078</v>
      </c>
      <c r="D1439">
        <v>6199</v>
      </c>
      <c r="E1439" s="12">
        <v>10999</v>
      </c>
      <c r="F1439">
        <v>0.44</v>
      </c>
      <c r="G1439">
        <v>4.2</v>
      </c>
      <c r="H1439">
        <f>ROUND(Table1_145[[#This Row],[rating]],0)</f>
        <v>4</v>
      </c>
      <c r="I1439">
        <v>10429</v>
      </c>
      <c r="J1439">
        <v>114708571</v>
      </c>
    </row>
    <row r="1440" spans="1:10" x14ac:dyDescent="0.4">
      <c r="A1440" t="s">
        <v>12752</v>
      </c>
      <c r="B1440" t="s">
        <v>13972</v>
      </c>
      <c r="C1440" t="s">
        <v>13078</v>
      </c>
      <c r="D1440">
        <v>6790</v>
      </c>
      <c r="E1440" s="12">
        <v>10995</v>
      </c>
      <c r="F1440">
        <v>0.38</v>
      </c>
      <c r="G1440">
        <v>4.5</v>
      </c>
      <c r="H1440">
        <f>ROUND(Table1_145[[#This Row],[rating]],0)</f>
        <v>5</v>
      </c>
      <c r="I1440">
        <v>3192</v>
      </c>
      <c r="J1440">
        <v>35096040</v>
      </c>
    </row>
    <row r="1441" spans="1:10" x14ac:dyDescent="0.4">
      <c r="A1441" t="s">
        <v>12762</v>
      </c>
      <c r="B1441" t="s">
        <v>13973</v>
      </c>
      <c r="C1441" t="s">
        <v>13078</v>
      </c>
      <c r="D1441">
        <v>1982.84</v>
      </c>
      <c r="E1441" s="12">
        <v>3300</v>
      </c>
      <c r="F1441">
        <v>0.4</v>
      </c>
      <c r="G1441">
        <v>4.0999999999999996</v>
      </c>
      <c r="H1441">
        <f>ROUND(Table1_145[[#This Row],[rating]],0)</f>
        <v>4</v>
      </c>
      <c r="I1441">
        <v>5873</v>
      </c>
      <c r="J1441">
        <v>19380900</v>
      </c>
    </row>
    <row r="1442" spans="1:10" x14ac:dyDescent="0.4">
      <c r="A1442" t="s">
        <v>12773</v>
      </c>
      <c r="B1442" t="s">
        <v>13974</v>
      </c>
      <c r="C1442" t="s">
        <v>13078</v>
      </c>
      <c r="D1442">
        <v>199</v>
      </c>
      <c r="E1442" s="12">
        <v>400</v>
      </c>
      <c r="F1442">
        <v>0.5</v>
      </c>
      <c r="G1442">
        <v>4.0999999999999996</v>
      </c>
      <c r="H1442">
        <f>ROUND(Table1_145[[#This Row],[rating]],0)</f>
        <v>4</v>
      </c>
      <c r="I1442">
        <v>1379</v>
      </c>
      <c r="J1442">
        <v>551600</v>
      </c>
    </row>
    <row r="1443" spans="1:10" x14ac:dyDescent="0.4">
      <c r="A1443" t="s">
        <v>12783</v>
      </c>
      <c r="B1443" t="s">
        <v>13975</v>
      </c>
      <c r="C1443" t="s">
        <v>13078</v>
      </c>
      <c r="D1443">
        <v>1180</v>
      </c>
      <c r="E1443" s="12">
        <v>1440</v>
      </c>
      <c r="F1443">
        <v>0.18</v>
      </c>
      <c r="G1443">
        <v>4.2</v>
      </c>
      <c r="H1443">
        <f>ROUND(Table1_145[[#This Row],[rating]],0)</f>
        <v>4</v>
      </c>
      <c r="I1443">
        <v>1527</v>
      </c>
      <c r="J1443">
        <v>2198880</v>
      </c>
    </row>
    <row r="1444" spans="1:10" x14ac:dyDescent="0.4">
      <c r="A1444" t="s">
        <v>12793</v>
      </c>
      <c r="B1444" t="s">
        <v>13766</v>
      </c>
      <c r="C1444" t="s">
        <v>13078</v>
      </c>
      <c r="D1444">
        <v>2199</v>
      </c>
      <c r="E1444" s="12">
        <v>3045</v>
      </c>
      <c r="F1444">
        <v>0.28000000000000003</v>
      </c>
      <c r="G1444">
        <v>4.2</v>
      </c>
      <c r="H1444">
        <f>ROUND(Table1_145[[#This Row],[rating]],0)</f>
        <v>4</v>
      </c>
      <c r="I1444">
        <v>2686</v>
      </c>
      <c r="J1444">
        <v>8178870</v>
      </c>
    </row>
    <row r="1445" spans="1:10" x14ac:dyDescent="0.4">
      <c r="A1445" t="s">
        <v>12803</v>
      </c>
      <c r="B1445" t="s">
        <v>13976</v>
      </c>
      <c r="C1445" t="s">
        <v>13078</v>
      </c>
      <c r="D1445">
        <v>2999</v>
      </c>
      <c r="E1445" s="12">
        <v>3595</v>
      </c>
      <c r="F1445">
        <v>0.17</v>
      </c>
      <c r="G1445">
        <v>4</v>
      </c>
      <c r="H1445">
        <f>ROUND(Table1_145[[#This Row],[rating]],0)</f>
        <v>4</v>
      </c>
      <c r="I1445">
        <v>178</v>
      </c>
      <c r="J1445">
        <v>639910</v>
      </c>
    </row>
    <row r="1446" spans="1:10" x14ac:dyDescent="0.4">
      <c r="A1446" t="s">
        <v>12813</v>
      </c>
      <c r="B1446" t="s">
        <v>13977</v>
      </c>
      <c r="C1446" t="s">
        <v>13078</v>
      </c>
      <c r="D1446">
        <v>253</v>
      </c>
      <c r="E1446" s="12">
        <v>500</v>
      </c>
      <c r="F1446">
        <v>0.49</v>
      </c>
      <c r="G1446">
        <v>4.3</v>
      </c>
      <c r="H1446">
        <f>ROUND(Table1_145[[#This Row],[rating]],0)</f>
        <v>4</v>
      </c>
      <c r="I1446">
        <v>2664</v>
      </c>
      <c r="J1446">
        <v>1332000</v>
      </c>
    </row>
    <row r="1447" spans="1:10" x14ac:dyDescent="0.4">
      <c r="A1447" t="s">
        <v>12824</v>
      </c>
      <c r="B1447" t="s">
        <v>13978</v>
      </c>
      <c r="C1447" t="s">
        <v>13078</v>
      </c>
      <c r="D1447">
        <v>499</v>
      </c>
      <c r="E1447" s="12">
        <v>799</v>
      </c>
      <c r="F1447">
        <v>0.38</v>
      </c>
      <c r="G1447">
        <v>3.6</v>
      </c>
      <c r="H1447">
        <f>ROUND(Table1_145[[#This Row],[rating]],0)</f>
        <v>4</v>
      </c>
      <c r="I1447">
        <v>212</v>
      </c>
      <c r="J1447">
        <v>169388</v>
      </c>
    </row>
    <row r="1448" spans="1:10" x14ac:dyDescent="0.4">
      <c r="A1448" t="s">
        <v>12834</v>
      </c>
      <c r="B1448" t="s">
        <v>13979</v>
      </c>
      <c r="C1448" t="s">
        <v>13078</v>
      </c>
      <c r="D1448">
        <v>1149</v>
      </c>
      <c r="E1448" s="12">
        <v>1899</v>
      </c>
      <c r="F1448">
        <v>0.39</v>
      </c>
      <c r="G1448">
        <v>3.5</v>
      </c>
      <c r="H1448">
        <f>ROUND(Table1_145[[#This Row],[rating]],0)</f>
        <v>4</v>
      </c>
      <c r="I1448">
        <v>24</v>
      </c>
      <c r="J1448">
        <v>45576</v>
      </c>
    </row>
    <row r="1449" spans="1:10" x14ac:dyDescent="0.4">
      <c r="A1449" t="s">
        <v>12844</v>
      </c>
      <c r="B1449" t="s">
        <v>13980</v>
      </c>
      <c r="C1449" t="s">
        <v>13078</v>
      </c>
      <c r="D1449">
        <v>457</v>
      </c>
      <c r="E1449" s="12">
        <v>799</v>
      </c>
      <c r="F1449">
        <v>0.43</v>
      </c>
      <c r="G1449">
        <v>4.3</v>
      </c>
      <c r="H1449">
        <f>ROUND(Table1_145[[#This Row],[rating]],0)</f>
        <v>4</v>
      </c>
      <c r="I1449">
        <v>1868</v>
      </c>
      <c r="J1449">
        <v>1492532</v>
      </c>
    </row>
    <row r="1450" spans="1:10" x14ac:dyDescent="0.4">
      <c r="A1450" t="s">
        <v>12854</v>
      </c>
      <c r="B1450" t="s">
        <v>13981</v>
      </c>
      <c r="C1450" t="s">
        <v>13078</v>
      </c>
      <c r="D1450">
        <v>229</v>
      </c>
      <c r="E1450" s="12">
        <v>399</v>
      </c>
      <c r="F1450">
        <v>0.43</v>
      </c>
      <c r="G1450">
        <v>3.6</v>
      </c>
      <c r="H1450">
        <f>ROUND(Table1_145[[#This Row],[rating]],0)</f>
        <v>4</v>
      </c>
      <c r="I1450">
        <v>451</v>
      </c>
      <c r="J1450">
        <v>179949</v>
      </c>
    </row>
    <row r="1451" spans="1:10" x14ac:dyDescent="0.4">
      <c r="A1451" t="s">
        <v>12864</v>
      </c>
      <c r="B1451" t="s">
        <v>13919</v>
      </c>
      <c r="C1451" t="s">
        <v>13078</v>
      </c>
      <c r="D1451">
        <v>199</v>
      </c>
      <c r="E1451" s="12">
        <v>699</v>
      </c>
      <c r="F1451">
        <v>0.72</v>
      </c>
      <c r="G1451">
        <v>2.9</v>
      </c>
      <c r="H1451">
        <f>ROUND(Table1_145[[#This Row],[rating]],0)</f>
        <v>3</v>
      </c>
      <c r="I1451">
        <v>159</v>
      </c>
      <c r="J1451">
        <v>111141</v>
      </c>
    </row>
    <row r="1452" spans="1:10" x14ac:dyDescent="0.4">
      <c r="A1452" t="s">
        <v>12874</v>
      </c>
      <c r="B1452" t="s">
        <v>13982</v>
      </c>
      <c r="C1452" t="s">
        <v>13078</v>
      </c>
      <c r="D1452">
        <v>899</v>
      </c>
      <c r="E1452" s="12">
        <v>1999</v>
      </c>
      <c r="F1452">
        <v>0.55000000000000004</v>
      </c>
      <c r="G1452">
        <v>4.2</v>
      </c>
      <c r="H1452">
        <f>ROUND(Table1_145[[#This Row],[rating]],0)</f>
        <v>4</v>
      </c>
      <c r="I1452">
        <v>39</v>
      </c>
      <c r="J1452">
        <v>77961</v>
      </c>
    </row>
    <row r="1453" spans="1:10" x14ac:dyDescent="0.4">
      <c r="A1453" t="s">
        <v>12884</v>
      </c>
      <c r="B1453" t="s">
        <v>13983</v>
      </c>
      <c r="C1453" t="s">
        <v>13078</v>
      </c>
      <c r="D1453">
        <v>1499</v>
      </c>
      <c r="E1453" s="12">
        <v>2199</v>
      </c>
      <c r="F1453">
        <v>0.32</v>
      </c>
      <c r="G1453">
        <v>4.4000000000000004</v>
      </c>
      <c r="H1453">
        <f>ROUND(Table1_145[[#This Row],[rating]],0)</f>
        <v>4</v>
      </c>
      <c r="I1453">
        <v>6531</v>
      </c>
      <c r="J1453">
        <v>14361669</v>
      </c>
    </row>
    <row r="1454" spans="1:10" x14ac:dyDescent="0.4">
      <c r="A1454" t="s">
        <v>12894</v>
      </c>
      <c r="B1454" t="s">
        <v>13984</v>
      </c>
      <c r="C1454" t="s">
        <v>13078</v>
      </c>
      <c r="D1454">
        <v>426</v>
      </c>
      <c r="E1454" s="12">
        <v>999</v>
      </c>
      <c r="F1454">
        <v>0.56999999999999995</v>
      </c>
      <c r="G1454">
        <v>4.0999999999999996</v>
      </c>
      <c r="H1454">
        <f>ROUND(Table1_145[[#This Row],[rating]],0)</f>
        <v>4</v>
      </c>
      <c r="I1454">
        <v>222</v>
      </c>
      <c r="J1454">
        <v>221778</v>
      </c>
    </row>
    <row r="1455" spans="1:10" x14ac:dyDescent="0.4">
      <c r="A1455" t="s">
        <v>12904</v>
      </c>
      <c r="B1455" t="s">
        <v>13652</v>
      </c>
      <c r="C1455" t="s">
        <v>13078</v>
      </c>
      <c r="D1455">
        <v>2320</v>
      </c>
      <c r="E1455" s="12">
        <v>3290</v>
      </c>
      <c r="F1455">
        <v>0.28999999999999998</v>
      </c>
      <c r="G1455">
        <v>3.8</v>
      </c>
      <c r="H1455">
        <f>ROUND(Table1_145[[#This Row],[rating]],0)</f>
        <v>4</v>
      </c>
      <c r="I1455">
        <v>195</v>
      </c>
      <c r="J1455">
        <v>641550</v>
      </c>
    </row>
    <row r="1456" spans="1:10" x14ac:dyDescent="0.4">
      <c r="A1456" t="s">
        <v>12914</v>
      </c>
      <c r="B1456" t="s">
        <v>13782</v>
      </c>
      <c r="C1456" t="s">
        <v>13078</v>
      </c>
      <c r="D1456">
        <v>1563</v>
      </c>
      <c r="E1456" s="12">
        <v>3098</v>
      </c>
      <c r="F1456">
        <v>0.5</v>
      </c>
      <c r="G1456">
        <v>3.5</v>
      </c>
      <c r="H1456">
        <f>ROUND(Table1_145[[#This Row],[rating]],0)</f>
        <v>4</v>
      </c>
      <c r="I1456">
        <v>2283</v>
      </c>
      <c r="J1456">
        <v>7072734</v>
      </c>
    </row>
    <row r="1457" spans="1:10" x14ac:dyDescent="0.4">
      <c r="A1457" t="s">
        <v>12924</v>
      </c>
      <c r="B1457" t="s">
        <v>13652</v>
      </c>
      <c r="C1457" t="s">
        <v>13078</v>
      </c>
      <c r="D1457">
        <v>3487.77</v>
      </c>
      <c r="E1457" s="12">
        <v>4990</v>
      </c>
      <c r="F1457">
        <v>0.3</v>
      </c>
      <c r="G1457">
        <v>4.0999999999999996</v>
      </c>
      <c r="H1457">
        <f>ROUND(Table1_145[[#This Row],[rating]],0)</f>
        <v>4</v>
      </c>
      <c r="I1457">
        <v>1127</v>
      </c>
      <c r="J1457">
        <v>5623730</v>
      </c>
    </row>
    <row r="1458" spans="1:10" x14ac:dyDescent="0.4">
      <c r="A1458" t="s">
        <v>12934</v>
      </c>
      <c r="B1458" t="s">
        <v>13985</v>
      </c>
      <c r="C1458" t="s">
        <v>13078</v>
      </c>
      <c r="D1458">
        <v>498</v>
      </c>
      <c r="E1458" s="12">
        <v>1200</v>
      </c>
      <c r="F1458">
        <v>0.59</v>
      </c>
      <c r="G1458">
        <v>3.2</v>
      </c>
      <c r="H1458">
        <f>ROUND(Table1_145[[#This Row],[rating]],0)</f>
        <v>3</v>
      </c>
      <c r="I1458">
        <v>113</v>
      </c>
      <c r="J1458">
        <v>135600</v>
      </c>
    </row>
    <row r="1459" spans="1:10" x14ac:dyDescent="0.4">
      <c r="A1459" t="s">
        <v>12944</v>
      </c>
      <c r="B1459" t="s">
        <v>13986</v>
      </c>
      <c r="C1459" t="s">
        <v>13078</v>
      </c>
      <c r="D1459">
        <v>2695</v>
      </c>
      <c r="E1459" s="12">
        <v>2695</v>
      </c>
      <c r="F1459">
        <v>0</v>
      </c>
      <c r="G1459">
        <v>4.4000000000000004</v>
      </c>
      <c r="H1459">
        <f>ROUND(Table1_145[[#This Row],[rating]],0)</f>
        <v>4</v>
      </c>
      <c r="I1459">
        <v>2518</v>
      </c>
      <c r="J1459">
        <v>6786010</v>
      </c>
    </row>
    <row r="1460" spans="1:10" x14ac:dyDescent="0.4">
      <c r="A1460" t="s">
        <v>12954</v>
      </c>
      <c r="B1460" t="s">
        <v>13987</v>
      </c>
      <c r="C1460" t="s">
        <v>13078</v>
      </c>
      <c r="D1460">
        <v>949</v>
      </c>
      <c r="E1460" s="12">
        <v>2299</v>
      </c>
      <c r="F1460">
        <v>0.59</v>
      </c>
      <c r="G1460">
        <v>3.6</v>
      </c>
      <c r="H1460">
        <f>ROUND(Table1_145[[#This Row],[rating]],0)</f>
        <v>4</v>
      </c>
      <c r="I1460">
        <v>550</v>
      </c>
      <c r="J1460">
        <v>1264450</v>
      </c>
    </row>
    <row r="1461" spans="1:10" x14ac:dyDescent="0.4">
      <c r="A1461" t="s">
        <v>12964</v>
      </c>
      <c r="B1461" t="s">
        <v>13988</v>
      </c>
      <c r="C1461" t="s">
        <v>13078</v>
      </c>
      <c r="D1461">
        <v>199</v>
      </c>
      <c r="E1461" s="12">
        <v>999</v>
      </c>
      <c r="F1461">
        <v>0.8</v>
      </c>
      <c r="G1461">
        <v>3.1</v>
      </c>
      <c r="H1461">
        <f>ROUND(Table1_145[[#This Row],[rating]],0)</f>
        <v>3</v>
      </c>
      <c r="I1461">
        <v>2</v>
      </c>
      <c r="J1461">
        <v>1998</v>
      </c>
    </row>
    <row r="1462" spans="1:10" x14ac:dyDescent="0.4">
      <c r="A1462" t="s">
        <v>12974</v>
      </c>
      <c r="B1462" t="s">
        <v>13989</v>
      </c>
      <c r="C1462" t="s">
        <v>13078</v>
      </c>
      <c r="D1462">
        <v>379</v>
      </c>
      <c r="E1462" s="12">
        <v>919</v>
      </c>
      <c r="F1462">
        <v>0.59</v>
      </c>
      <c r="G1462">
        <v>4</v>
      </c>
      <c r="H1462">
        <f>ROUND(Table1_145[[#This Row],[rating]],0)</f>
        <v>4</v>
      </c>
      <c r="I1462">
        <v>1090</v>
      </c>
      <c r="J1462">
        <v>1001710</v>
      </c>
    </row>
    <row r="1463" spans="1:10" x14ac:dyDescent="0.4">
      <c r="A1463" t="s">
        <v>12984</v>
      </c>
      <c r="B1463" t="s">
        <v>13990</v>
      </c>
      <c r="C1463" t="s">
        <v>13078</v>
      </c>
      <c r="D1463">
        <v>2280</v>
      </c>
      <c r="E1463" s="12">
        <v>3045</v>
      </c>
      <c r="F1463">
        <v>0.25</v>
      </c>
      <c r="G1463">
        <v>4.0999999999999996</v>
      </c>
      <c r="H1463">
        <f>ROUND(Table1_145[[#This Row],[rating]],0)</f>
        <v>4</v>
      </c>
      <c r="I1463">
        <v>4118</v>
      </c>
      <c r="J1463">
        <v>12539310</v>
      </c>
    </row>
    <row r="1464" spans="1:10" x14ac:dyDescent="0.4">
      <c r="A1464" t="s">
        <v>12994</v>
      </c>
      <c r="B1464" t="s">
        <v>13659</v>
      </c>
      <c r="C1464" t="s">
        <v>13078</v>
      </c>
      <c r="D1464">
        <v>2219</v>
      </c>
      <c r="E1464" s="12">
        <v>3080</v>
      </c>
      <c r="F1464">
        <v>0.28000000000000003</v>
      </c>
      <c r="G1464">
        <v>3.6</v>
      </c>
      <c r="H1464">
        <f>ROUND(Table1_145[[#This Row],[rating]],0)</f>
        <v>4</v>
      </c>
      <c r="I1464">
        <v>468</v>
      </c>
      <c r="J1464">
        <v>1441440</v>
      </c>
    </row>
    <row r="1465" spans="1:10" x14ac:dyDescent="0.4">
      <c r="A1465" t="s">
        <v>13004</v>
      </c>
      <c r="B1465" t="s">
        <v>13966</v>
      </c>
      <c r="C1465" t="s">
        <v>13078</v>
      </c>
      <c r="D1465">
        <v>1399</v>
      </c>
      <c r="E1465" s="12">
        <v>1890</v>
      </c>
      <c r="F1465">
        <v>0.26</v>
      </c>
      <c r="G1465">
        <v>4</v>
      </c>
      <c r="H1465">
        <f>ROUND(Table1_145[[#This Row],[rating]],0)</f>
        <v>4</v>
      </c>
      <c r="I1465">
        <v>8031</v>
      </c>
      <c r="J1465">
        <v>15178590</v>
      </c>
    </row>
    <row r="1466" spans="1:10" x14ac:dyDescent="0.4">
      <c r="A1466" t="s">
        <v>13014</v>
      </c>
      <c r="B1466" t="s">
        <v>13943</v>
      </c>
      <c r="C1466" t="s">
        <v>13078</v>
      </c>
      <c r="D1466">
        <v>2863</v>
      </c>
      <c r="E1466" s="12">
        <v>3690</v>
      </c>
      <c r="F1466">
        <v>0.22</v>
      </c>
      <c r="G1466">
        <v>4.3</v>
      </c>
      <c r="H1466">
        <f>ROUND(Table1_145[[#This Row],[rating]],0)</f>
        <v>4</v>
      </c>
      <c r="I1466">
        <v>6987</v>
      </c>
      <c r="J1466">
        <v>25782030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DCE5B-2CF3-40D5-8C60-500A5856CCDF}">
  <dimension ref="A1:AC876"/>
  <sheetViews>
    <sheetView topLeftCell="Y10" workbookViewId="0">
      <selection activeCell="AC23" sqref="AC23"/>
    </sheetView>
  </sheetViews>
  <sheetFormatPr defaultRowHeight="16" x14ac:dyDescent="0.4"/>
  <cols>
    <col min="1" max="1" width="22.25" bestFit="1" customWidth="1"/>
    <col min="2" max="2" width="13" bestFit="1" customWidth="1"/>
    <col min="3" max="3" width="19.1640625" bestFit="1" customWidth="1"/>
    <col min="4" max="4" width="22.25" bestFit="1" customWidth="1"/>
    <col min="5" max="5" width="17.33203125" bestFit="1" customWidth="1"/>
    <col min="6" max="6" width="21.5" bestFit="1" customWidth="1"/>
    <col min="7" max="8" width="22.25" bestFit="1" customWidth="1"/>
    <col min="9" max="9" width="22.1640625" bestFit="1" customWidth="1"/>
    <col min="10" max="10" width="17.83203125" bestFit="1" customWidth="1"/>
    <col min="11" max="11" width="13" bestFit="1" customWidth="1"/>
    <col min="12" max="12" width="14.5" bestFit="1" customWidth="1"/>
    <col min="13" max="13" width="24.1640625" bestFit="1" customWidth="1"/>
    <col min="14" max="15" width="17.4140625" bestFit="1" customWidth="1"/>
    <col min="16" max="16" width="29.4140625" bestFit="1" customWidth="1"/>
    <col min="17" max="17" width="24.58203125" bestFit="1" customWidth="1"/>
    <col min="21" max="21" width="13.4140625" bestFit="1" customWidth="1"/>
    <col min="22" max="22" width="20.08203125" bestFit="1" customWidth="1"/>
    <col min="23" max="23" width="9.9140625" bestFit="1" customWidth="1"/>
    <col min="24" max="24" width="31.08203125" bestFit="1" customWidth="1"/>
    <col min="25" max="25" width="14.5" bestFit="1" customWidth="1"/>
    <col min="26" max="26" width="14.58203125" bestFit="1" customWidth="1"/>
    <col min="27" max="27" width="22.25" bestFit="1" customWidth="1"/>
    <col min="28" max="28" width="14.5" bestFit="1" customWidth="1"/>
    <col min="29" max="29" width="12.6640625" bestFit="1" customWidth="1"/>
    <col min="30" max="30" width="9.1640625" bestFit="1" customWidth="1"/>
    <col min="31" max="31" width="17.75" bestFit="1" customWidth="1"/>
    <col min="32" max="32" width="15.4140625" bestFit="1" customWidth="1"/>
    <col min="33" max="33" width="6.83203125" bestFit="1" customWidth="1"/>
    <col min="34" max="34" width="15.1640625" bestFit="1" customWidth="1"/>
    <col min="35" max="35" width="13.4140625" bestFit="1" customWidth="1"/>
    <col min="36" max="36" width="11.9140625" bestFit="1" customWidth="1"/>
    <col min="37" max="37" width="15.6640625" bestFit="1" customWidth="1"/>
    <col min="38" max="38" width="16" bestFit="1" customWidth="1"/>
    <col min="39" max="39" width="13.25" bestFit="1" customWidth="1"/>
    <col min="40" max="40" width="19.5" bestFit="1" customWidth="1"/>
    <col min="41" max="41" width="17.6640625" bestFit="1" customWidth="1"/>
    <col min="42" max="42" width="20.5" bestFit="1" customWidth="1"/>
    <col min="43" max="43" width="10.6640625" bestFit="1" customWidth="1"/>
    <col min="44" max="44" width="16.6640625" bestFit="1" customWidth="1"/>
    <col min="45" max="45" width="16.5" bestFit="1" customWidth="1"/>
    <col min="46" max="46" width="17.1640625" bestFit="1" customWidth="1"/>
    <col min="47" max="47" width="13.83203125" bestFit="1" customWidth="1"/>
    <col min="48" max="48" width="17.58203125" bestFit="1" customWidth="1"/>
    <col min="49" max="49" width="14.5" bestFit="1" customWidth="1"/>
    <col min="50" max="50" width="17.33203125" bestFit="1" customWidth="1"/>
    <col min="51" max="51" width="11.33203125" bestFit="1" customWidth="1"/>
    <col min="52" max="52" width="12.5" bestFit="1" customWidth="1"/>
    <col min="53" max="53" width="17.1640625" bestFit="1" customWidth="1"/>
    <col min="54" max="54" width="20.5" bestFit="1" customWidth="1"/>
    <col min="55" max="55" width="18.4140625" bestFit="1" customWidth="1"/>
    <col min="56" max="56" width="7.58203125" bestFit="1" customWidth="1"/>
    <col min="57" max="57" width="19.9140625" bestFit="1" customWidth="1"/>
    <col min="58" max="58" width="16.4140625" bestFit="1" customWidth="1"/>
    <col min="59" max="59" width="18.25" bestFit="1" customWidth="1"/>
    <col min="60" max="60" width="16.5" bestFit="1" customWidth="1"/>
    <col min="61" max="61" width="17.9140625" bestFit="1" customWidth="1"/>
    <col min="62" max="62" width="18.25" bestFit="1" customWidth="1"/>
    <col min="63" max="63" width="23.33203125" bestFit="1" customWidth="1"/>
    <col min="64" max="64" width="18.5" bestFit="1" customWidth="1"/>
    <col min="65" max="65" width="17" bestFit="1" customWidth="1"/>
    <col min="66" max="66" width="14.33203125" bestFit="1" customWidth="1"/>
    <col min="67" max="67" width="19.58203125" bestFit="1" customWidth="1"/>
    <col min="68" max="68" width="20.5" bestFit="1" customWidth="1"/>
    <col min="69" max="69" width="13.4140625" bestFit="1" customWidth="1"/>
    <col min="70" max="70" width="13.5" bestFit="1" customWidth="1"/>
    <col min="71" max="71" width="13" bestFit="1" customWidth="1"/>
    <col min="72" max="72" width="19.08203125" bestFit="1" customWidth="1"/>
    <col min="73" max="73" width="14.58203125" bestFit="1" customWidth="1"/>
    <col min="74" max="74" width="16.4140625" bestFit="1" customWidth="1"/>
    <col min="75" max="75" width="28.6640625" bestFit="1" customWidth="1"/>
    <col min="76" max="77" width="19.83203125" bestFit="1" customWidth="1"/>
    <col min="78" max="78" width="27.25" bestFit="1" customWidth="1"/>
    <col min="79" max="79" width="27.08203125" bestFit="1" customWidth="1"/>
    <col min="80" max="80" width="21.1640625" bestFit="1" customWidth="1"/>
    <col min="81" max="81" width="25.08203125" bestFit="1" customWidth="1"/>
    <col min="82" max="82" width="27.75" bestFit="1" customWidth="1"/>
    <col min="83" max="83" width="22.75" bestFit="1" customWidth="1"/>
    <col min="84" max="84" width="29.9140625" bestFit="1" customWidth="1"/>
    <col min="85" max="85" width="27.5" bestFit="1" customWidth="1"/>
    <col min="86" max="86" width="28.83203125" bestFit="1" customWidth="1"/>
    <col min="87" max="87" width="19" bestFit="1" customWidth="1"/>
    <col min="88" max="88" width="18.5" bestFit="1" customWidth="1"/>
    <col min="89" max="89" width="15.1640625" bestFit="1" customWidth="1"/>
    <col min="90" max="90" width="22.83203125" bestFit="1" customWidth="1"/>
    <col min="91" max="91" width="22" bestFit="1" customWidth="1"/>
    <col min="92" max="92" width="25.33203125" bestFit="1" customWidth="1"/>
    <col min="93" max="93" width="13.9140625" bestFit="1" customWidth="1"/>
    <col min="94" max="94" width="18.33203125" bestFit="1" customWidth="1"/>
    <col min="95" max="95" width="15.5" bestFit="1" customWidth="1"/>
    <col min="96" max="96" width="17.4140625" bestFit="1" customWidth="1"/>
    <col min="97" max="97" width="20.58203125" bestFit="1" customWidth="1"/>
    <col min="98" max="98" width="14.58203125" bestFit="1" customWidth="1"/>
    <col min="99" max="99" width="16.4140625" bestFit="1" customWidth="1"/>
    <col min="100" max="100" width="19.1640625" bestFit="1" customWidth="1"/>
    <col min="101" max="101" width="9.4140625" bestFit="1" customWidth="1"/>
    <col min="102" max="102" width="8.83203125" bestFit="1" customWidth="1"/>
    <col min="103" max="103" width="21.83203125" bestFit="1" customWidth="1"/>
    <col min="104" max="104" width="21.1640625" bestFit="1" customWidth="1"/>
    <col min="105" max="105" width="16.9140625" bestFit="1" customWidth="1"/>
    <col min="106" max="106" width="21.9140625" bestFit="1" customWidth="1"/>
    <col min="107" max="107" width="21.75" bestFit="1" customWidth="1"/>
    <col min="108" max="108" width="20.58203125" bestFit="1" customWidth="1"/>
    <col min="109" max="109" width="11.5" bestFit="1" customWidth="1"/>
    <col min="110" max="110" width="22.9140625" bestFit="1" customWidth="1"/>
    <col min="111" max="111" width="8.1640625" bestFit="1" customWidth="1"/>
    <col min="112" max="112" width="15.9140625" bestFit="1" customWidth="1"/>
    <col min="113" max="113" width="23" bestFit="1" customWidth="1"/>
    <col min="114" max="114" width="18.25" bestFit="1" customWidth="1"/>
    <col min="115" max="115" width="16.25" bestFit="1" customWidth="1"/>
    <col min="116" max="116" width="16.5" bestFit="1" customWidth="1"/>
    <col min="117" max="117" width="14.1640625" bestFit="1" customWidth="1"/>
    <col min="118" max="119" width="15.1640625" bestFit="1" customWidth="1"/>
    <col min="120" max="120" width="13.9140625" bestFit="1" customWidth="1"/>
    <col min="121" max="121" width="10.83203125" bestFit="1" customWidth="1"/>
    <col min="122" max="122" width="18.4140625" bestFit="1" customWidth="1"/>
    <col min="123" max="123" width="17.08203125" bestFit="1" customWidth="1"/>
    <col min="124" max="124" width="15.58203125" bestFit="1" customWidth="1"/>
    <col min="125" max="126" width="13.33203125" bestFit="1" customWidth="1"/>
    <col min="127" max="127" width="11.83203125" bestFit="1" customWidth="1"/>
    <col min="128" max="128" width="20.5" bestFit="1" customWidth="1"/>
    <col min="129" max="129" width="17.4140625" bestFit="1" customWidth="1"/>
    <col min="130" max="130" width="11.58203125" bestFit="1" customWidth="1"/>
    <col min="131" max="131" width="20.4140625" bestFit="1" customWidth="1"/>
    <col min="132" max="132" width="15.08203125" bestFit="1" customWidth="1"/>
    <col min="133" max="133" width="12.1640625" bestFit="1" customWidth="1"/>
    <col min="134" max="134" width="16.25" bestFit="1" customWidth="1"/>
    <col min="135" max="135" width="20.5" bestFit="1" customWidth="1"/>
    <col min="136" max="136" width="21.6640625" bestFit="1" customWidth="1"/>
    <col min="137" max="137" width="19.08203125" bestFit="1" customWidth="1"/>
    <col min="138" max="138" width="11.4140625" bestFit="1" customWidth="1"/>
    <col min="139" max="139" width="11.6640625" bestFit="1" customWidth="1"/>
    <col min="140" max="140" width="13.75" bestFit="1" customWidth="1"/>
    <col min="141" max="141" width="15.5" bestFit="1" customWidth="1"/>
    <col min="142" max="142" width="11.25" bestFit="1" customWidth="1"/>
    <col min="143" max="143" width="18.75" bestFit="1" customWidth="1"/>
    <col min="144" max="144" width="10.08203125" bestFit="1" customWidth="1"/>
    <col min="145" max="145" width="14.6640625" bestFit="1" customWidth="1"/>
    <col min="146" max="146" width="15.6640625" bestFit="1" customWidth="1"/>
    <col min="147" max="147" width="11.6640625" bestFit="1" customWidth="1"/>
    <col min="148" max="148" width="13.58203125" bestFit="1" customWidth="1"/>
    <col min="149" max="149" width="12.9140625" bestFit="1" customWidth="1"/>
    <col min="150" max="150" width="20.33203125" bestFit="1" customWidth="1"/>
    <col min="151" max="151" width="16.5" bestFit="1" customWidth="1"/>
    <col min="152" max="152" width="18.75" bestFit="1" customWidth="1"/>
    <col min="153" max="153" width="19.6640625" bestFit="1" customWidth="1"/>
    <col min="154" max="154" width="12.5" bestFit="1" customWidth="1"/>
    <col min="155" max="155" width="20.6640625" bestFit="1" customWidth="1"/>
    <col min="156" max="156" width="15" bestFit="1" customWidth="1"/>
    <col min="157" max="157" width="12.33203125" bestFit="1" customWidth="1"/>
    <col min="158" max="158" width="14.4140625" bestFit="1" customWidth="1"/>
    <col min="159" max="159" width="16.1640625" bestFit="1" customWidth="1"/>
    <col min="160" max="160" width="15.08203125" bestFit="1" customWidth="1"/>
    <col min="161" max="161" width="17.1640625" bestFit="1" customWidth="1"/>
    <col min="162" max="162" width="20.75" bestFit="1" customWidth="1"/>
    <col min="163" max="163" width="23.58203125" bestFit="1" customWidth="1"/>
    <col min="164" max="164" width="17.75" bestFit="1" customWidth="1"/>
    <col min="165" max="165" width="18.1640625" bestFit="1" customWidth="1"/>
    <col min="166" max="166" width="18.58203125" bestFit="1" customWidth="1"/>
    <col min="167" max="167" width="20.25" bestFit="1" customWidth="1"/>
    <col min="168" max="168" width="17.4140625" bestFit="1" customWidth="1"/>
    <col min="169" max="169" width="14.83203125" bestFit="1" customWidth="1"/>
    <col min="170" max="170" width="18.4140625" bestFit="1" customWidth="1"/>
    <col min="171" max="171" width="17.1640625" bestFit="1" customWidth="1"/>
    <col min="172" max="172" width="13.25" bestFit="1" customWidth="1"/>
    <col min="173" max="173" width="19.9140625" bestFit="1" customWidth="1"/>
    <col min="174" max="174" width="15.5" bestFit="1" customWidth="1"/>
    <col min="175" max="175" width="13.4140625" bestFit="1" customWidth="1"/>
    <col min="176" max="176" width="19.1640625" bestFit="1" customWidth="1"/>
    <col min="177" max="177" width="17.83203125" bestFit="1" customWidth="1"/>
    <col min="178" max="178" width="17.25" bestFit="1" customWidth="1"/>
    <col min="179" max="179" width="19" bestFit="1" customWidth="1"/>
    <col min="180" max="180" width="14.58203125" bestFit="1" customWidth="1"/>
    <col min="181" max="181" width="22.33203125" bestFit="1" customWidth="1"/>
    <col min="182" max="182" width="14.5" bestFit="1" customWidth="1"/>
    <col min="183" max="183" width="13.1640625" bestFit="1" customWidth="1"/>
    <col min="184" max="184" width="16.25" bestFit="1" customWidth="1"/>
    <col min="185" max="185" width="20" bestFit="1" customWidth="1"/>
    <col min="186" max="186" width="13.4140625" bestFit="1" customWidth="1"/>
    <col min="187" max="187" width="18.9140625" bestFit="1" customWidth="1"/>
    <col min="188" max="188" width="17.58203125" bestFit="1" customWidth="1"/>
    <col min="189" max="189" width="17.83203125" bestFit="1" customWidth="1"/>
    <col min="190" max="190" width="16.58203125" bestFit="1" customWidth="1"/>
    <col min="191" max="191" width="21.5" bestFit="1" customWidth="1"/>
    <col min="192" max="192" width="16.1640625" bestFit="1" customWidth="1"/>
    <col min="193" max="193" width="15.1640625" bestFit="1" customWidth="1"/>
    <col min="194" max="194" width="14.1640625" bestFit="1" customWidth="1"/>
    <col min="195" max="195" width="17.4140625" bestFit="1" customWidth="1"/>
    <col min="196" max="196" width="15.58203125" bestFit="1" customWidth="1"/>
    <col min="197" max="197" width="23.4140625" bestFit="1" customWidth="1"/>
    <col min="198" max="198" width="21.4140625" bestFit="1" customWidth="1"/>
    <col min="199" max="199" width="15.83203125" bestFit="1" customWidth="1"/>
    <col min="200" max="200" width="18.5" bestFit="1" customWidth="1"/>
    <col min="201" max="201" width="22.25" bestFit="1" customWidth="1"/>
    <col min="202" max="202" width="21.6640625" bestFit="1" customWidth="1"/>
    <col min="203" max="203" width="19.9140625" bestFit="1" customWidth="1"/>
    <col min="204" max="204" width="15.1640625" bestFit="1" customWidth="1"/>
    <col min="205" max="205" width="18.9140625" bestFit="1" customWidth="1"/>
    <col min="206" max="206" width="17.25" bestFit="1" customWidth="1"/>
    <col min="207" max="207" width="18.1640625" bestFit="1" customWidth="1"/>
    <col min="208" max="208" width="14.5" bestFit="1" customWidth="1"/>
    <col min="209" max="209" width="13.83203125" bestFit="1" customWidth="1"/>
    <col min="210" max="210" width="16.25" bestFit="1" customWidth="1"/>
    <col min="211" max="211" width="11.83203125" bestFit="1" customWidth="1"/>
    <col min="212" max="212" width="8.58203125" bestFit="1" customWidth="1"/>
    <col min="213" max="213" width="22.75" bestFit="1" customWidth="1"/>
    <col min="214" max="214" width="15.1640625" bestFit="1" customWidth="1"/>
    <col min="215" max="215" width="24.6640625" bestFit="1" customWidth="1"/>
    <col min="216" max="216" width="15.9140625" bestFit="1" customWidth="1"/>
    <col min="217" max="217" width="28.25" bestFit="1" customWidth="1"/>
    <col min="218" max="218" width="20.5" bestFit="1" customWidth="1"/>
    <col min="219" max="219" width="17.83203125" bestFit="1" customWidth="1"/>
    <col min="220" max="220" width="13" bestFit="1" customWidth="1"/>
    <col min="221" max="221" width="10.58203125" bestFit="1" customWidth="1"/>
    <col min="222" max="222" width="8" bestFit="1" customWidth="1"/>
    <col min="223" max="223" width="9.4140625" bestFit="1" customWidth="1"/>
    <col min="224" max="224" width="18.9140625" bestFit="1" customWidth="1"/>
    <col min="225" max="225" width="11.5" bestFit="1" customWidth="1"/>
    <col min="226" max="226" width="18.9140625" bestFit="1" customWidth="1"/>
    <col min="227" max="227" width="12.33203125" bestFit="1" customWidth="1"/>
    <col min="228" max="228" width="10.25" bestFit="1" customWidth="1"/>
    <col min="229" max="229" width="10" bestFit="1" customWidth="1"/>
    <col min="230" max="230" width="18.25" bestFit="1" customWidth="1"/>
    <col min="231" max="231" width="19.33203125" bestFit="1" customWidth="1"/>
    <col min="232" max="232" width="12.1640625" bestFit="1" customWidth="1"/>
    <col min="233" max="233" width="18.33203125" bestFit="1" customWidth="1"/>
    <col min="234" max="234" width="13.08203125" bestFit="1" customWidth="1"/>
    <col min="235" max="235" width="11.6640625" bestFit="1" customWidth="1"/>
    <col min="236" max="236" width="13.5" bestFit="1" customWidth="1"/>
    <col min="237" max="237" width="19.9140625" bestFit="1" customWidth="1"/>
    <col min="238" max="239" width="21.58203125" bestFit="1" customWidth="1"/>
    <col min="240" max="240" width="13.58203125" bestFit="1" customWidth="1"/>
    <col min="241" max="241" width="15.58203125" bestFit="1" customWidth="1"/>
    <col min="242" max="243" width="28.1640625" bestFit="1" customWidth="1"/>
    <col min="244" max="244" width="19.75" bestFit="1" customWidth="1"/>
    <col min="245" max="245" width="17.08203125" bestFit="1" customWidth="1"/>
    <col min="246" max="246" width="11.33203125" bestFit="1" customWidth="1"/>
    <col min="247" max="247" width="17.5" bestFit="1" customWidth="1"/>
    <col min="248" max="248" width="19.58203125" bestFit="1" customWidth="1"/>
    <col min="249" max="249" width="14.1640625" bestFit="1" customWidth="1"/>
    <col min="250" max="250" width="16.58203125" bestFit="1" customWidth="1"/>
    <col min="251" max="251" width="23.6640625" bestFit="1" customWidth="1"/>
    <col min="252" max="252" width="17.83203125" bestFit="1" customWidth="1"/>
    <col min="253" max="253" width="16.75" bestFit="1" customWidth="1"/>
    <col min="254" max="254" width="12.25" bestFit="1" customWidth="1"/>
    <col min="255" max="255" width="8.83203125" bestFit="1" customWidth="1"/>
    <col min="256" max="256" width="15.9140625" bestFit="1" customWidth="1"/>
    <col min="257" max="257" width="8.4140625" bestFit="1" customWidth="1"/>
    <col min="258" max="258" width="19.58203125" bestFit="1" customWidth="1"/>
    <col min="259" max="259" width="31.9140625" bestFit="1" customWidth="1"/>
    <col min="260" max="260" width="12.1640625" bestFit="1" customWidth="1"/>
    <col min="261" max="261" width="12.5" bestFit="1" customWidth="1"/>
    <col min="262" max="262" width="11.75" bestFit="1" customWidth="1"/>
    <col min="263" max="263" width="9.75" bestFit="1" customWidth="1"/>
    <col min="264" max="264" width="13.33203125" bestFit="1" customWidth="1"/>
    <col min="265" max="265" width="20.25" bestFit="1" customWidth="1"/>
    <col min="266" max="266" width="10.25" bestFit="1" customWidth="1"/>
    <col min="267" max="267" width="17.75" bestFit="1" customWidth="1"/>
    <col min="268" max="268" width="21" bestFit="1" customWidth="1"/>
    <col min="269" max="269" width="21.5" bestFit="1" customWidth="1"/>
    <col min="270" max="270" width="20.83203125" bestFit="1" customWidth="1"/>
    <col min="271" max="271" width="18.6640625" bestFit="1" customWidth="1"/>
    <col min="272" max="272" width="16.25" bestFit="1" customWidth="1"/>
    <col min="273" max="273" width="18.4140625" bestFit="1" customWidth="1"/>
    <col min="274" max="274" width="19.25" bestFit="1" customWidth="1"/>
    <col min="275" max="275" width="16.33203125" bestFit="1" customWidth="1"/>
    <col min="276" max="276" width="10.33203125" bestFit="1" customWidth="1"/>
    <col min="277" max="277" width="24.9140625" bestFit="1" customWidth="1"/>
    <col min="278" max="278" width="18.08203125" bestFit="1" customWidth="1"/>
    <col min="279" max="279" width="11.75" bestFit="1" customWidth="1"/>
    <col min="280" max="280" width="20.1640625" bestFit="1" customWidth="1"/>
    <col min="281" max="281" width="15.75" bestFit="1" customWidth="1"/>
    <col min="282" max="282" width="23.75" bestFit="1" customWidth="1"/>
    <col min="283" max="283" width="23.9140625" bestFit="1" customWidth="1"/>
    <col min="284" max="284" width="19.75" bestFit="1" customWidth="1"/>
    <col min="285" max="285" width="15.75" bestFit="1" customWidth="1"/>
    <col min="286" max="286" width="14.83203125" bestFit="1" customWidth="1"/>
    <col min="287" max="287" width="10.6640625" bestFit="1" customWidth="1"/>
    <col min="288" max="288" width="9.33203125" bestFit="1" customWidth="1"/>
    <col min="289" max="289" width="12.83203125" bestFit="1" customWidth="1"/>
    <col min="290" max="290" width="12.1640625" bestFit="1" customWidth="1"/>
    <col min="291" max="291" width="19.83203125" bestFit="1" customWidth="1"/>
    <col min="292" max="292" width="19.58203125" bestFit="1" customWidth="1"/>
    <col min="293" max="293" width="22.83203125" bestFit="1" customWidth="1"/>
    <col min="294" max="295" width="14.25" bestFit="1" customWidth="1"/>
    <col min="296" max="296" width="11.25" bestFit="1" customWidth="1"/>
    <col min="297" max="297" width="14.25" bestFit="1" customWidth="1"/>
    <col min="298" max="298" width="11.33203125" bestFit="1" customWidth="1"/>
    <col min="299" max="299" width="10.83203125" bestFit="1" customWidth="1"/>
    <col min="300" max="300" width="15.4140625" bestFit="1" customWidth="1"/>
    <col min="301" max="301" width="19.6640625" bestFit="1" customWidth="1"/>
    <col min="302" max="302" width="12.4140625" bestFit="1" customWidth="1"/>
    <col min="303" max="303" width="16.25" bestFit="1" customWidth="1"/>
    <col min="304" max="304" width="16.1640625" bestFit="1" customWidth="1"/>
    <col min="305" max="305" width="15.58203125" bestFit="1" customWidth="1"/>
    <col min="306" max="306" width="19.33203125" bestFit="1" customWidth="1"/>
    <col min="307" max="307" width="24.25" bestFit="1" customWidth="1"/>
    <col min="308" max="308" width="14.9140625" bestFit="1" customWidth="1"/>
    <col min="309" max="309" width="12.9140625" bestFit="1" customWidth="1"/>
    <col min="310" max="310" width="22.5" bestFit="1" customWidth="1"/>
    <col min="311" max="311" width="19.33203125" bestFit="1" customWidth="1"/>
    <col min="312" max="312" width="21.1640625" bestFit="1" customWidth="1"/>
    <col min="313" max="313" width="15.58203125" bestFit="1" customWidth="1"/>
    <col min="314" max="314" width="16.1640625" bestFit="1" customWidth="1"/>
    <col min="315" max="315" width="16.6640625" bestFit="1" customWidth="1"/>
    <col min="316" max="316" width="13.1640625" bestFit="1" customWidth="1"/>
    <col min="317" max="317" width="21.33203125" bestFit="1" customWidth="1"/>
    <col min="318" max="318" width="20.08203125" bestFit="1" customWidth="1"/>
    <col min="319" max="319" width="15" bestFit="1" customWidth="1"/>
    <col min="320" max="320" width="15.6640625" bestFit="1" customWidth="1"/>
    <col min="321" max="322" width="14.83203125" bestFit="1" customWidth="1"/>
    <col min="323" max="323" width="22.33203125" bestFit="1" customWidth="1"/>
    <col min="324" max="324" width="22.75" bestFit="1" customWidth="1"/>
    <col min="325" max="325" width="20.5" bestFit="1" customWidth="1"/>
    <col min="326" max="326" width="11.9140625" bestFit="1" customWidth="1"/>
    <col min="327" max="327" width="15.1640625" bestFit="1" customWidth="1"/>
    <col min="328" max="328" width="14.83203125" bestFit="1" customWidth="1"/>
    <col min="329" max="329" width="9.83203125" bestFit="1" customWidth="1"/>
    <col min="330" max="330" width="15.33203125" bestFit="1" customWidth="1"/>
    <col min="331" max="331" width="15.83203125" bestFit="1" customWidth="1"/>
    <col min="332" max="332" width="19.33203125" bestFit="1" customWidth="1"/>
    <col min="333" max="334" width="11.5" bestFit="1" customWidth="1"/>
    <col min="335" max="335" width="14.33203125" bestFit="1" customWidth="1"/>
    <col min="336" max="336" width="10.08203125" bestFit="1" customWidth="1"/>
    <col min="337" max="338" width="14.25" bestFit="1" customWidth="1"/>
    <col min="339" max="339" width="14.1640625" bestFit="1" customWidth="1"/>
    <col min="340" max="340" width="11.33203125" bestFit="1" customWidth="1"/>
    <col min="341" max="341" width="14.58203125" bestFit="1" customWidth="1"/>
    <col min="342" max="342" width="13.5" bestFit="1" customWidth="1"/>
    <col min="343" max="343" width="9" bestFit="1" customWidth="1"/>
    <col min="344" max="344" width="13.5" bestFit="1" customWidth="1"/>
    <col min="345" max="345" width="12.5" bestFit="1" customWidth="1"/>
    <col min="346" max="346" width="15.58203125" bestFit="1" customWidth="1"/>
    <col min="347" max="347" width="13.08203125" bestFit="1" customWidth="1"/>
    <col min="348" max="348" width="16.75" bestFit="1" customWidth="1"/>
    <col min="349" max="349" width="20.5" bestFit="1" customWidth="1"/>
    <col min="350" max="350" width="18.75" bestFit="1" customWidth="1"/>
    <col min="351" max="351" width="9.5" bestFit="1" customWidth="1"/>
    <col min="352" max="352" width="11" bestFit="1" customWidth="1"/>
    <col min="353" max="353" width="13.4140625" bestFit="1" customWidth="1"/>
    <col min="354" max="354" width="14.33203125" bestFit="1" customWidth="1"/>
    <col min="355" max="355" width="14.75" bestFit="1" customWidth="1"/>
    <col min="356" max="356" width="16.4140625" bestFit="1" customWidth="1"/>
    <col min="357" max="357" width="13.1640625" bestFit="1" customWidth="1"/>
    <col min="358" max="358" width="18.1640625" bestFit="1" customWidth="1"/>
    <col min="359" max="359" width="19.08203125" bestFit="1" customWidth="1"/>
    <col min="360" max="360" width="11.9140625" bestFit="1" customWidth="1"/>
    <col min="361" max="361" width="19.75" bestFit="1" customWidth="1"/>
    <col min="362" max="362" width="20.08203125" bestFit="1" customWidth="1"/>
    <col min="363" max="363" width="20.1640625" bestFit="1" customWidth="1"/>
    <col min="364" max="364" width="24.33203125" bestFit="1" customWidth="1"/>
    <col min="365" max="365" width="17.08203125" bestFit="1" customWidth="1"/>
    <col min="366" max="366" width="12.25" bestFit="1" customWidth="1"/>
    <col min="367" max="367" width="13.9140625" bestFit="1" customWidth="1"/>
    <col min="368" max="368" width="31.1640625" bestFit="1" customWidth="1"/>
    <col min="369" max="369" width="13.1640625" bestFit="1" customWidth="1"/>
    <col min="370" max="370" width="23.5" bestFit="1" customWidth="1"/>
    <col min="371" max="371" width="22.08203125" bestFit="1" customWidth="1"/>
    <col min="372" max="372" width="12.4140625" bestFit="1" customWidth="1"/>
    <col min="373" max="373" width="22.1640625" bestFit="1" customWidth="1"/>
    <col min="374" max="374" width="15.6640625" bestFit="1" customWidth="1"/>
    <col min="375" max="375" width="16.6640625" bestFit="1" customWidth="1"/>
    <col min="376" max="376" width="12.1640625" bestFit="1" customWidth="1"/>
    <col min="377" max="377" width="11.33203125" bestFit="1" customWidth="1"/>
    <col min="378" max="378" width="12.33203125" bestFit="1" customWidth="1"/>
    <col min="379" max="379" width="11.1640625" bestFit="1" customWidth="1"/>
    <col min="380" max="380" width="13.5" bestFit="1" customWidth="1"/>
    <col min="381" max="381" width="17.33203125" bestFit="1" customWidth="1"/>
    <col min="382" max="382" width="15.33203125" bestFit="1" customWidth="1"/>
    <col min="383" max="383" width="16.08203125" bestFit="1" customWidth="1"/>
    <col min="384" max="384" width="9.33203125" bestFit="1" customWidth="1"/>
    <col min="385" max="385" width="10.58203125" bestFit="1" customWidth="1"/>
    <col min="386" max="386" width="12.25" bestFit="1" customWidth="1"/>
    <col min="387" max="387" width="14.08203125" bestFit="1" customWidth="1"/>
    <col min="388" max="388" width="13.4140625" bestFit="1" customWidth="1"/>
    <col min="389" max="389" width="10.25" bestFit="1" customWidth="1"/>
    <col min="390" max="390" width="14.9140625" bestFit="1" customWidth="1"/>
    <col min="391" max="391" width="12.83203125" bestFit="1" customWidth="1"/>
    <col min="392" max="392" width="13.5" bestFit="1" customWidth="1"/>
    <col min="393" max="393" width="10.08203125" bestFit="1" customWidth="1"/>
    <col min="394" max="394" width="19.1640625" bestFit="1" customWidth="1"/>
    <col min="395" max="395" width="13.25" bestFit="1" customWidth="1"/>
    <col min="396" max="396" width="16.75" bestFit="1" customWidth="1"/>
    <col min="397" max="397" width="17.75" bestFit="1" customWidth="1"/>
    <col min="398" max="398" width="15.4140625" bestFit="1" customWidth="1"/>
    <col min="399" max="399" width="18.75" bestFit="1" customWidth="1"/>
    <col min="400" max="400" width="16.4140625" bestFit="1" customWidth="1"/>
    <col min="401" max="401" width="13.25" bestFit="1" customWidth="1"/>
    <col min="402" max="402" width="9.9140625" bestFit="1" customWidth="1"/>
    <col min="403" max="403" width="21.6640625" bestFit="1" customWidth="1"/>
    <col min="404" max="404" width="23" bestFit="1" customWidth="1"/>
    <col min="405" max="405" width="25.1640625" bestFit="1" customWidth="1"/>
    <col min="406" max="406" width="19.4140625" bestFit="1" customWidth="1"/>
    <col min="407" max="407" width="19.08203125" bestFit="1" customWidth="1"/>
    <col min="408" max="408" width="21.5" bestFit="1" customWidth="1"/>
    <col min="409" max="409" width="21.4140625" bestFit="1" customWidth="1"/>
    <col min="410" max="410" width="21.6640625" bestFit="1" customWidth="1"/>
    <col min="411" max="411" width="15.1640625" bestFit="1" customWidth="1"/>
    <col min="412" max="412" width="20.25" bestFit="1" customWidth="1"/>
    <col min="413" max="413" width="11.9140625" bestFit="1" customWidth="1"/>
    <col min="414" max="414" width="8.25" bestFit="1" customWidth="1"/>
    <col min="415" max="415" width="18.25" bestFit="1" customWidth="1"/>
    <col min="416" max="416" width="14.1640625" bestFit="1" customWidth="1"/>
    <col min="417" max="417" width="19.9140625" bestFit="1" customWidth="1"/>
    <col min="418" max="418" width="20.4140625" bestFit="1" customWidth="1"/>
    <col min="419" max="419" width="24.4140625" bestFit="1" customWidth="1"/>
    <col min="420" max="420" width="20.58203125" bestFit="1" customWidth="1"/>
    <col min="421" max="421" width="18.5" bestFit="1" customWidth="1"/>
    <col min="422" max="422" width="16.1640625" bestFit="1" customWidth="1"/>
    <col min="423" max="423" width="13.1640625" bestFit="1" customWidth="1"/>
    <col min="424" max="424" width="12.58203125" bestFit="1" customWidth="1"/>
    <col min="425" max="425" width="17.25" bestFit="1" customWidth="1"/>
    <col min="426" max="426" width="16.08203125" bestFit="1" customWidth="1"/>
    <col min="427" max="427" width="16.9140625" bestFit="1" customWidth="1"/>
    <col min="428" max="428" width="15.83203125" bestFit="1" customWidth="1"/>
    <col min="429" max="429" width="17.33203125" bestFit="1" customWidth="1"/>
    <col min="430" max="430" width="10.1640625" bestFit="1" customWidth="1"/>
    <col min="431" max="432" width="13.6640625" bestFit="1" customWidth="1"/>
    <col min="433" max="433" width="12.83203125" bestFit="1" customWidth="1"/>
    <col min="434" max="434" width="12.5" bestFit="1" customWidth="1"/>
    <col min="435" max="435" width="18.4140625" bestFit="1" customWidth="1"/>
    <col min="436" max="436" width="15.75" bestFit="1" customWidth="1"/>
    <col min="437" max="437" width="4.9140625" bestFit="1" customWidth="1"/>
    <col min="438" max="438" width="14.4140625" bestFit="1" customWidth="1"/>
    <col min="439" max="439" width="10.9140625" bestFit="1" customWidth="1"/>
    <col min="440" max="440" width="14.1640625" bestFit="1" customWidth="1"/>
    <col min="441" max="441" width="15.08203125" bestFit="1" customWidth="1"/>
    <col min="442" max="442" width="19.58203125" bestFit="1" customWidth="1"/>
    <col min="443" max="443" width="13.4140625" bestFit="1" customWidth="1"/>
    <col min="444" max="444" width="19.83203125" bestFit="1" customWidth="1"/>
    <col min="445" max="446" width="17.75" bestFit="1" customWidth="1"/>
    <col min="447" max="447" width="23.83203125" bestFit="1" customWidth="1"/>
    <col min="448" max="448" width="15.9140625" bestFit="1" customWidth="1"/>
    <col min="449" max="449" width="21.58203125" bestFit="1" customWidth="1"/>
    <col min="450" max="450" width="15.1640625" bestFit="1" customWidth="1"/>
    <col min="451" max="451" width="18.4140625" bestFit="1" customWidth="1"/>
    <col min="452" max="452" width="13.25" bestFit="1" customWidth="1"/>
    <col min="453" max="453" width="18.33203125" bestFit="1" customWidth="1"/>
    <col min="454" max="454" width="18.83203125" bestFit="1" customWidth="1"/>
    <col min="455" max="455" width="18.9140625" bestFit="1" customWidth="1"/>
    <col min="456" max="456" width="14" bestFit="1" customWidth="1"/>
    <col min="457" max="457" width="18.25" bestFit="1" customWidth="1"/>
    <col min="458" max="458" width="13.75" bestFit="1" customWidth="1"/>
    <col min="459" max="459" width="13.5" bestFit="1" customWidth="1"/>
    <col min="460" max="460" width="9" bestFit="1" customWidth="1"/>
    <col min="461" max="462" width="19.83203125" bestFit="1" customWidth="1"/>
    <col min="463" max="463" width="14" bestFit="1" customWidth="1"/>
    <col min="464" max="464" width="6.83203125" bestFit="1" customWidth="1"/>
    <col min="465" max="465" width="12.6640625" bestFit="1" customWidth="1"/>
    <col min="466" max="466" width="11.58203125" bestFit="1" customWidth="1"/>
    <col min="467" max="467" width="20.4140625" bestFit="1" customWidth="1"/>
    <col min="468" max="468" width="21.6640625" bestFit="1" customWidth="1"/>
    <col min="469" max="469" width="11.4140625" bestFit="1" customWidth="1"/>
    <col min="470" max="470" width="21.58203125" bestFit="1" customWidth="1"/>
    <col min="471" max="471" width="14.58203125" bestFit="1" customWidth="1"/>
    <col min="472" max="472" width="13.83203125" bestFit="1" customWidth="1"/>
    <col min="473" max="473" width="16.6640625" bestFit="1" customWidth="1"/>
    <col min="474" max="474" width="13.08203125" bestFit="1" customWidth="1"/>
    <col min="475" max="475" width="19.6640625" bestFit="1" customWidth="1"/>
    <col min="476" max="476" width="9.6640625" bestFit="1" customWidth="1"/>
    <col min="477" max="477" width="15.4140625" bestFit="1" customWidth="1"/>
    <col min="478" max="478" width="8.33203125" bestFit="1" customWidth="1"/>
    <col min="479" max="479" width="12.6640625" bestFit="1" customWidth="1"/>
    <col min="480" max="480" width="13.5" bestFit="1" customWidth="1"/>
    <col min="481" max="481" width="19.5" bestFit="1" customWidth="1"/>
    <col min="482" max="482" width="5.08203125" bestFit="1" customWidth="1"/>
    <col min="483" max="483" width="11.75" bestFit="1" customWidth="1"/>
    <col min="484" max="484" width="14.58203125" bestFit="1" customWidth="1"/>
    <col min="485" max="485" width="17.5" bestFit="1" customWidth="1"/>
    <col min="486" max="486" width="18.33203125" bestFit="1" customWidth="1"/>
    <col min="487" max="487" width="14.6640625" bestFit="1" customWidth="1"/>
    <col min="488" max="488" width="19.25" bestFit="1" customWidth="1"/>
    <col min="489" max="489" width="20.33203125" bestFit="1" customWidth="1"/>
    <col min="490" max="490" width="18.9140625" bestFit="1" customWidth="1"/>
    <col min="491" max="491" width="13.08203125" bestFit="1" customWidth="1"/>
    <col min="492" max="492" width="19.83203125" bestFit="1" customWidth="1"/>
    <col min="493" max="493" width="21.1640625" bestFit="1" customWidth="1"/>
    <col min="494" max="494" width="18.9140625" bestFit="1" customWidth="1"/>
    <col min="495" max="495" width="13.83203125" bestFit="1" customWidth="1"/>
    <col min="496" max="496" width="16" bestFit="1" customWidth="1"/>
    <col min="497" max="497" width="28.9140625" bestFit="1" customWidth="1"/>
    <col min="498" max="498" width="10.75" bestFit="1" customWidth="1"/>
    <col min="499" max="499" width="14.25" bestFit="1" customWidth="1"/>
    <col min="500" max="500" width="17.1640625" bestFit="1" customWidth="1"/>
    <col min="501" max="501" width="20.83203125" bestFit="1" customWidth="1"/>
    <col min="502" max="502" width="14.75" bestFit="1" customWidth="1"/>
    <col min="503" max="503" width="18.4140625" bestFit="1" customWidth="1"/>
    <col min="504" max="504" width="9.1640625" bestFit="1" customWidth="1"/>
    <col min="505" max="505" width="16.08203125" bestFit="1" customWidth="1"/>
    <col min="506" max="506" width="17.6640625" bestFit="1" customWidth="1"/>
    <col min="507" max="507" width="17.1640625" bestFit="1" customWidth="1"/>
    <col min="508" max="508" width="12.6640625" bestFit="1" customWidth="1"/>
    <col min="509" max="509" width="14.75" bestFit="1" customWidth="1"/>
    <col min="510" max="510" width="16.6640625" bestFit="1" customWidth="1"/>
    <col min="511" max="511" width="12.6640625" bestFit="1" customWidth="1"/>
    <col min="512" max="512" width="13.33203125" bestFit="1" customWidth="1"/>
    <col min="513" max="513" width="11.1640625" bestFit="1" customWidth="1"/>
    <col min="514" max="514" width="13.08203125" bestFit="1" customWidth="1"/>
    <col min="515" max="515" width="12.33203125" bestFit="1" customWidth="1"/>
    <col min="516" max="516" width="12.9140625" bestFit="1" customWidth="1"/>
    <col min="517" max="517" width="11.1640625" bestFit="1" customWidth="1"/>
    <col min="518" max="518" width="17.08203125" bestFit="1" customWidth="1"/>
    <col min="519" max="519" width="20.83203125" bestFit="1" customWidth="1"/>
    <col min="520" max="520" width="16.5" bestFit="1" customWidth="1"/>
    <col min="521" max="521" width="16.4140625" bestFit="1" customWidth="1"/>
    <col min="522" max="522" width="18.1640625" bestFit="1" customWidth="1"/>
    <col min="523" max="523" width="10.1640625" bestFit="1" customWidth="1"/>
    <col min="524" max="524" width="23.5" bestFit="1" customWidth="1"/>
    <col min="525" max="525" width="15.6640625" bestFit="1" customWidth="1"/>
    <col min="526" max="526" width="17" bestFit="1" customWidth="1"/>
    <col min="527" max="527" width="13.33203125" bestFit="1" customWidth="1"/>
    <col min="528" max="528" width="12.4140625" bestFit="1" customWidth="1"/>
    <col min="529" max="529" width="20.6640625" bestFit="1" customWidth="1"/>
    <col min="530" max="530" width="15.4140625" bestFit="1" customWidth="1"/>
    <col min="531" max="531" width="20" bestFit="1" customWidth="1"/>
    <col min="532" max="532" width="19.9140625" bestFit="1" customWidth="1"/>
    <col min="533" max="533" width="12" bestFit="1" customWidth="1"/>
    <col min="534" max="534" width="18.6640625" bestFit="1" customWidth="1"/>
    <col min="535" max="535" width="11.5" bestFit="1" customWidth="1"/>
    <col min="536" max="536" width="18.25" bestFit="1" customWidth="1"/>
    <col min="537" max="537" width="16.4140625" bestFit="1" customWidth="1"/>
    <col min="538" max="538" width="20.33203125" bestFit="1" customWidth="1"/>
    <col min="539" max="539" width="27.9140625" bestFit="1" customWidth="1"/>
    <col min="540" max="540" width="17.08203125" bestFit="1" customWidth="1"/>
    <col min="541" max="541" width="20.1640625" bestFit="1" customWidth="1"/>
    <col min="542" max="542" width="14.58203125" bestFit="1" customWidth="1"/>
    <col min="543" max="543" width="22.5" bestFit="1" customWidth="1"/>
    <col min="544" max="544" width="20.08203125" bestFit="1" customWidth="1"/>
    <col min="545" max="545" width="14.5" bestFit="1" customWidth="1"/>
    <col min="546" max="546" width="20.83203125" bestFit="1" customWidth="1"/>
    <col min="547" max="547" width="21.33203125" bestFit="1" customWidth="1"/>
    <col min="548" max="548" width="13.75" bestFit="1" customWidth="1"/>
    <col min="549" max="549" width="20.25" bestFit="1" customWidth="1"/>
    <col min="550" max="550" width="14.9140625" bestFit="1" customWidth="1"/>
    <col min="551" max="551" width="16.1640625" bestFit="1" customWidth="1"/>
    <col min="552" max="552" width="18.75" bestFit="1" customWidth="1"/>
    <col min="553" max="553" width="19.6640625" bestFit="1" customWidth="1"/>
    <col min="554" max="554" width="21.6640625" bestFit="1" customWidth="1"/>
    <col min="555" max="555" width="18" bestFit="1" customWidth="1"/>
    <col min="556" max="556" width="20.75" bestFit="1" customWidth="1"/>
    <col min="557" max="557" width="18.1640625" bestFit="1" customWidth="1"/>
    <col min="558" max="558" width="22.5" bestFit="1" customWidth="1"/>
    <col min="559" max="559" width="11.75" bestFit="1" customWidth="1"/>
    <col min="560" max="560" width="17.83203125" bestFit="1" customWidth="1"/>
    <col min="561" max="561" width="21.5" bestFit="1" customWidth="1"/>
    <col min="562" max="562" width="20.6640625" bestFit="1" customWidth="1"/>
    <col min="563" max="563" width="18.4140625" bestFit="1" customWidth="1"/>
    <col min="564" max="564" width="15.58203125" bestFit="1" customWidth="1"/>
    <col min="565" max="565" width="19.83203125" bestFit="1" customWidth="1"/>
    <col min="566" max="566" width="18.58203125" bestFit="1" customWidth="1"/>
    <col min="567" max="567" width="19.5" bestFit="1" customWidth="1"/>
    <col min="568" max="568" width="21" bestFit="1" customWidth="1"/>
    <col min="569" max="569" width="22.33203125" bestFit="1" customWidth="1"/>
    <col min="570" max="570" width="19.9140625" bestFit="1" customWidth="1"/>
    <col min="571" max="571" width="15.25" bestFit="1" customWidth="1"/>
    <col min="572" max="572" width="17.08203125" bestFit="1" customWidth="1"/>
    <col min="573" max="573" width="13.1640625" bestFit="1" customWidth="1"/>
    <col min="574" max="574" width="13.58203125" bestFit="1" customWidth="1"/>
    <col min="575" max="575" width="13.5" bestFit="1" customWidth="1"/>
    <col min="576" max="576" width="15.4140625" bestFit="1" customWidth="1"/>
    <col min="577" max="577" width="15.58203125" bestFit="1" customWidth="1"/>
    <col min="578" max="578" width="19.83203125" bestFit="1" customWidth="1"/>
    <col min="579" max="579" width="14.5" bestFit="1" customWidth="1"/>
    <col min="580" max="580" width="13.9140625" bestFit="1" customWidth="1"/>
    <col min="581" max="581" width="19.1640625" bestFit="1" customWidth="1"/>
    <col min="582" max="582" width="22" bestFit="1" customWidth="1"/>
    <col min="583" max="583" width="15.5" bestFit="1" customWidth="1"/>
    <col min="584" max="584" width="15.25" bestFit="1" customWidth="1"/>
    <col min="585" max="585" width="20.5" bestFit="1" customWidth="1"/>
    <col min="586" max="586" width="15" bestFit="1" customWidth="1"/>
    <col min="587" max="587" width="26.83203125" bestFit="1" customWidth="1"/>
    <col min="588" max="588" width="18.5" bestFit="1" customWidth="1"/>
    <col min="589" max="589" width="14.25" bestFit="1" customWidth="1"/>
    <col min="590" max="590" width="14.75" bestFit="1" customWidth="1"/>
    <col min="591" max="591" width="20.33203125" bestFit="1" customWidth="1"/>
    <col min="592" max="592" width="19.58203125" bestFit="1" customWidth="1"/>
    <col min="593" max="593" width="19.75" bestFit="1" customWidth="1"/>
    <col min="594" max="594" width="23.5" bestFit="1" customWidth="1"/>
    <col min="595" max="595" width="15.33203125" bestFit="1" customWidth="1"/>
    <col min="596" max="596" width="12.83203125" bestFit="1" customWidth="1"/>
    <col min="597" max="597" width="16.08203125" bestFit="1" customWidth="1"/>
    <col min="598" max="598" width="17.08203125" bestFit="1" customWidth="1"/>
    <col min="599" max="599" width="15.58203125" bestFit="1" customWidth="1"/>
    <col min="600" max="600" width="21.75" bestFit="1" customWidth="1"/>
    <col min="601" max="601" width="19.4140625" bestFit="1" customWidth="1"/>
    <col min="602" max="602" width="24.4140625" bestFit="1" customWidth="1"/>
    <col min="603" max="603" width="21.25" bestFit="1" customWidth="1"/>
    <col min="604" max="604" width="23.9140625" bestFit="1" customWidth="1"/>
    <col min="605" max="605" width="24.1640625" bestFit="1" customWidth="1"/>
    <col min="606" max="606" width="19.25" bestFit="1" customWidth="1"/>
    <col min="607" max="607" width="17.5" bestFit="1" customWidth="1"/>
    <col min="608" max="608" width="21" bestFit="1" customWidth="1"/>
    <col min="609" max="609" width="11.33203125" bestFit="1" customWidth="1"/>
    <col min="610" max="610" width="18.4140625" bestFit="1" customWidth="1"/>
    <col min="611" max="611" width="18.5" bestFit="1" customWidth="1"/>
    <col min="612" max="612" width="12.1640625" bestFit="1" customWidth="1"/>
    <col min="613" max="613" width="16.25" bestFit="1" customWidth="1"/>
    <col min="614" max="614" width="10.83203125" bestFit="1" customWidth="1"/>
    <col min="615" max="615" width="16.4140625" bestFit="1" customWidth="1"/>
    <col min="616" max="616" width="14.33203125" bestFit="1" customWidth="1"/>
    <col min="617" max="617" width="14.75" bestFit="1" customWidth="1"/>
    <col min="618" max="618" width="14.58203125" bestFit="1" customWidth="1"/>
    <col min="619" max="619" width="10.83203125" bestFit="1" customWidth="1"/>
    <col min="620" max="620" width="13.1640625" bestFit="1" customWidth="1"/>
    <col min="621" max="621" width="12.58203125" bestFit="1" customWidth="1"/>
    <col min="622" max="622" width="18.5" bestFit="1" customWidth="1"/>
    <col min="623" max="623" width="11.6640625" bestFit="1" customWidth="1"/>
    <col min="624" max="624" width="19.83203125" bestFit="1" customWidth="1"/>
    <col min="625" max="625" width="16.33203125" bestFit="1" customWidth="1"/>
    <col min="626" max="626" width="14.9140625" bestFit="1" customWidth="1"/>
    <col min="627" max="627" width="9.4140625" bestFit="1" customWidth="1"/>
    <col min="628" max="628" width="16.1640625" bestFit="1" customWidth="1"/>
    <col min="629" max="629" width="18.6640625" bestFit="1" customWidth="1"/>
    <col min="630" max="630" width="13.5" bestFit="1" customWidth="1"/>
    <col min="631" max="631" width="22.83203125" bestFit="1" customWidth="1"/>
    <col min="632" max="632" width="18.4140625" bestFit="1" customWidth="1"/>
    <col min="633" max="633" width="17.58203125" bestFit="1" customWidth="1"/>
    <col min="634" max="634" width="13" bestFit="1" customWidth="1"/>
    <col min="635" max="635" width="14.25" bestFit="1" customWidth="1"/>
    <col min="636" max="636" width="17.1640625" bestFit="1" customWidth="1"/>
    <col min="637" max="637" width="14.83203125" bestFit="1" customWidth="1"/>
    <col min="638" max="638" width="13.08203125" bestFit="1" customWidth="1"/>
    <col min="639" max="639" width="14.6640625" bestFit="1" customWidth="1"/>
    <col min="640" max="640" width="15.9140625" bestFit="1" customWidth="1"/>
    <col min="641" max="642" width="18.6640625" bestFit="1" customWidth="1"/>
    <col min="643" max="643" width="17.5" bestFit="1" customWidth="1"/>
    <col min="644" max="644" width="15.83203125" bestFit="1" customWidth="1"/>
    <col min="645" max="645" width="8.4140625" bestFit="1" customWidth="1"/>
    <col min="646" max="646" width="17" bestFit="1" customWidth="1"/>
    <col min="647" max="647" width="16.9140625" bestFit="1" customWidth="1"/>
    <col min="648" max="648" width="18.1640625" bestFit="1" customWidth="1"/>
    <col min="649" max="649" width="9.5" bestFit="1" customWidth="1"/>
    <col min="650" max="650" width="14.58203125" bestFit="1" customWidth="1"/>
    <col min="651" max="651" width="17.58203125" bestFit="1" customWidth="1"/>
    <col min="652" max="652" width="10.4140625" bestFit="1" customWidth="1"/>
    <col min="653" max="653" width="15.58203125" bestFit="1" customWidth="1"/>
    <col min="654" max="654" width="21.75" bestFit="1" customWidth="1"/>
    <col min="655" max="655" width="24.4140625" bestFit="1" customWidth="1"/>
    <col min="656" max="656" width="11.5" bestFit="1" customWidth="1"/>
    <col min="657" max="657" width="18.58203125" bestFit="1" customWidth="1"/>
    <col min="658" max="658" width="14.83203125" bestFit="1" customWidth="1"/>
    <col min="659" max="659" width="10.6640625" bestFit="1" customWidth="1"/>
    <col min="660" max="660" width="10.4140625" bestFit="1" customWidth="1"/>
    <col min="661" max="661" width="5.83203125" bestFit="1" customWidth="1"/>
    <col min="662" max="662" width="13.1640625" bestFit="1" customWidth="1"/>
    <col min="663" max="663" width="18.4140625" bestFit="1" customWidth="1"/>
    <col min="664" max="664" width="20.5" bestFit="1" customWidth="1"/>
    <col min="665" max="665" width="19.75" bestFit="1" customWidth="1"/>
    <col min="666" max="666" width="12.5" bestFit="1" customWidth="1"/>
    <col min="667" max="667" width="12.08203125" bestFit="1" customWidth="1"/>
    <col min="668" max="668" width="20.08203125" bestFit="1" customWidth="1"/>
    <col min="669" max="669" width="17.75" bestFit="1" customWidth="1"/>
    <col min="670" max="670" width="19.9140625" bestFit="1" customWidth="1"/>
    <col min="671" max="671" width="14.08203125" bestFit="1" customWidth="1"/>
    <col min="672" max="672" width="10.75" bestFit="1" customWidth="1"/>
    <col min="673" max="673" width="17.58203125" bestFit="1" customWidth="1"/>
    <col min="674" max="674" width="18.5" bestFit="1" customWidth="1"/>
    <col min="675" max="675" width="20.1640625" bestFit="1" customWidth="1"/>
    <col min="676" max="676" width="18.9140625" bestFit="1" customWidth="1"/>
    <col min="677" max="677" width="13.08203125" bestFit="1" customWidth="1"/>
    <col min="678" max="678" width="15.33203125" bestFit="1" customWidth="1"/>
    <col min="679" max="679" width="16.25" bestFit="1" customWidth="1"/>
    <col min="680" max="680" width="16.08203125" bestFit="1" customWidth="1"/>
    <col min="681" max="681" width="15.75" bestFit="1" customWidth="1"/>
    <col min="682" max="682" width="16.5" bestFit="1" customWidth="1"/>
    <col min="683" max="683" width="8.75" bestFit="1" customWidth="1"/>
    <col min="684" max="684" width="13.6640625" bestFit="1" customWidth="1"/>
    <col min="685" max="685" width="16.58203125" bestFit="1" customWidth="1"/>
    <col min="686" max="686" width="21.33203125" bestFit="1" customWidth="1"/>
    <col min="687" max="687" width="20.25" bestFit="1" customWidth="1"/>
    <col min="688" max="688" width="19.4140625" bestFit="1" customWidth="1"/>
    <col min="689" max="689" width="22.1640625" bestFit="1" customWidth="1"/>
    <col min="690" max="690" width="20.83203125" bestFit="1" customWidth="1"/>
    <col min="691" max="691" width="16.75" bestFit="1" customWidth="1"/>
    <col min="692" max="692" width="15.33203125" bestFit="1" customWidth="1"/>
    <col min="693" max="693" width="18.25" bestFit="1" customWidth="1"/>
    <col min="694" max="694" width="18.5" bestFit="1" customWidth="1"/>
    <col min="695" max="695" width="15.5" bestFit="1" customWidth="1"/>
    <col min="696" max="696" width="20.6640625" bestFit="1" customWidth="1"/>
    <col min="697" max="697" width="9.58203125" bestFit="1" customWidth="1"/>
    <col min="698" max="698" width="11.4140625" bestFit="1" customWidth="1"/>
    <col min="699" max="699" width="22.58203125" bestFit="1" customWidth="1"/>
    <col min="700" max="700" width="14" bestFit="1" customWidth="1"/>
    <col min="701" max="701" width="21.25" bestFit="1" customWidth="1"/>
    <col min="702" max="702" width="23.25" bestFit="1" customWidth="1"/>
    <col min="703" max="703" width="10.4140625" bestFit="1" customWidth="1"/>
    <col min="704" max="704" width="7.1640625" bestFit="1" customWidth="1"/>
    <col min="705" max="705" width="12.58203125" bestFit="1" customWidth="1"/>
    <col min="706" max="706" width="17.25" bestFit="1" customWidth="1"/>
    <col min="707" max="707" width="16.08203125" bestFit="1" customWidth="1"/>
    <col min="708" max="708" width="16.58203125" bestFit="1" customWidth="1"/>
    <col min="709" max="709" width="20.83203125" bestFit="1" customWidth="1"/>
    <col min="710" max="710" width="13.75" bestFit="1" customWidth="1"/>
    <col min="711" max="711" width="15.5" bestFit="1" customWidth="1"/>
    <col min="712" max="712" width="12.4140625" bestFit="1" customWidth="1"/>
    <col min="713" max="713" width="12.1640625" bestFit="1" customWidth="1"/>
    <col min="714" max="714" width="10.6640625" bestFit="1" customWidth="1"/>
    <col min="715" max="715" width="10.4140625" bestFit="1" customWidth="1"/>
    <col min="716" max="716" width="21.5" bestFit="1" customWidth="1"/>
    <col min="717" max="717" width="16.5" bestFit="1" customWidth="1"/>
    <col min="718" max="718" width="18.33203125" bestFit="1" customWidth="1"/>
    <col min="719" max="719" width="18.75" bestFit="1" customWidth="1"/>
    <col min="720" max="720" width="11.33203125" bestFit="1" customWidth="1"/>
    <col min="721" max="721" width="19.4140625" bestFit="1" customWidth="1"/>
    <col min="722" max="722" width="20.33203125" bestFit="1" customWidth="1"/>
    <col min="723" max="723" width="16.4140625" bestFit="1" customWidth="1"/>
    <col min="724" max="724" width="16" bestFit="1" customWidth="1"/>
    <col min="725" max="725" width="14.25" bestFit="1" customWidth="1"/>
    <col min="726" max="726" width="18.6640625" bestFit="1" customWidth="1"/>
    <col min="727" max="727" width="17.75" bestFit="1" customWidth="1"/>
    <col min="728" max="728" width="12.5" bestFit="1" customWidth="1"/>
    <col min="729" max="729" width="17" bestFit="1" customWidth="1"/>
    <col min="730" max="730" width="14" bestFit="1" customWidth="1"/>
    <col min="731" max="731" width="11.5" bestFit="1" customWidth="1"/>
    <col min="732" max="732" width="15.9140625" bestFit="1" customWidth="1"/>
    <col min="733" max="733" width="10.25" bestFit="1" customWidth="1"/>
    <col min="734" max="734" width="14.75" bestFit="1" customWidth="1"/>
    <col min="735" max="735" width="17.75" bestFit="1" customWidth="1"/>
    <col min="736" max="736" width="11.4140625" bestFit="1" customWidth="1"/>
    <col min="737" max="737" width="12" bestFit="1" customWidth="1"/>
    <col min="738" max="738" width="18.08203125" bestFit="1" customWidth="1"/>
    <col min="739" max="739" width="16" bestFit="1" customWidth="1"/>
    <col min="740" max="740" width="14.4140625" bestFit="1" customWidth="1"/>
    <col min="741" max="741" width="6.6640625" bestFit="1" customWidth="1"/>
    <col min="742" max="742" width="5.58203125" bestFit="1" customWidth="1"/>
    <col min="743" max="743" width="15.83203125" bestFit="1" customWidth="1"/>
    <col min="744" max="744" width="20.5" bestFit="1" customWidth="1"/>
    <col min="745" max="745" width="18.5" bestFit="1" customWidth="1"/>
    <col min="746" max="746" width="14.33203125" bestFit="1" customWidth="1"/>
    <col min="747" max="747" width="18.5" bestFit="1" customWidth="1"/>
    <col min="748" max="748" width="17.1640625" bestFit="1" customWidth="1"/>
    <col min="749" max="749" width="19.33203125" bestFit="1" customWidth="1"/>
    <col min="750" max="750" width="13.83203125" bestFit="1" customWidth="1"/>
    <col min="751" max="751" width="15.5" bestFit="1" customWidth="1"/>
    <col min="752" max="752" width="11.75" bestFit="1" customWidth="1"/>
    <col min="753" max="753" width="13.83203125" bestFit="1" customWidth="1"/>
    <col min="754" max="754" width="15.08203125" bestFit="1" customWidth="1"/>
    <col min="755" max="755" width="20.75" bestFit="1" customWidth="1"/>
    <col min="756" max="756" width="9.58203125" bestFit="1" customWidth="1"/>
    <col min="757" max="757" width="16.1640625" bestFit="1" customWidth="1"/>
    <col min="758" max="758" width="13.83203125" bestFit="1" customWidth="1"/>
    <col min="759" max="759" width="19.5" bestFit="1" customWidth="1"/>
    <col min="760" max="760" width="19.58203125" bestFit="1" customWidth="1"/>
    <col min="761" max="761" width="17.9140625" bestFit="1" customWidth="1"/>
    <col min="762" max="762" width="13" bestFit="1" customWidth="1"/>
    <col min="763" max="763" width="12.83203125" bestFit="1" customWidth="1"/>
    <col min="764" max="764" width="28.4140625" bestFit="1" customWidth="1"/>
    <col min="765" max="765" width="21.08203125" bestFit="1" customWidth="1"/>
    <col min="766" max="766" width="17.9140625" bestFit="1" customWidth="1"/>
    <col min="767" max="767" width="17.1640625" bestFit="1" customWidth="1"/>
    <col min="768" max="768" width="12.4140625" bestFit="1" customWidth="1"/>
    <col min="769" max="769" width="12.33203125" bestFit="1" customWidth="1"/>
    <col min="770" max="770" width="11.83203125" bestFit="1" customWidth="1"/>
    <col min="771" max="772" width="15.4140625" bestFit="1" customWidth="1"/>
    <col min="773" max="773" width="10.75" bestFit="1" customWidth="1"/>
    <col min="774" max="774" width="11" bestFit="1" customWidth="1"/>
    <col min="775" max="775" width="14.83203125" bestFit="1" customWidth="1"/>
    <col min="776" max="776" width="10.9140625" bestFit="1" customWidth="1"/>
    <col min="777" max="777" width="13.75" bestFit="1" customWidth="1"/>
    <col min="778" max="778" width="14.9140625" bestFit="1" customWidth="1"/>
    <col min="779" max="779" width="19.83203125" bestFit="1" customWidth="1"/>
    <col min="780" max="780" width="15.25" bestFit="1" customWidth="1"/>
    <col min="781" max="781" width="20.08203125" bestFit="1" customWidth="1"/>
    <col min="782" max="782" width="21.5" bestFit="1" customWidth="1"/>
    <col min="783" max="783" width="18.4140625" bestFit="1" customWidth="1"/>
    <col min="784" max="784" width="11" bestFit="1" customWidth="1"/>
    <col min="785" max="785" width="21" bestFit="1" customWidth="1"/>
    <col min="786" max="786" width="21.25" bestFit="1" customWidth="1"/>
    <col min="787" max="787" width="18.9140625" bestFit="1" customWidth="1"/>
    <col min="788" max="788" width="18.58203125" bestFit="1" customWidth="1"/>
    <col min="789" max="789" width="22.25" bestFit="1" customWidth="1"/>
    <col min="790" max="790" width="16.75" bestFit="1" customWidth="1"/>
    <col min="791" max="791" width="18.08203125" bestFit="1" customWidth="1"/>
    <col min="792" max="792" width="13.58203125" bestFit="1" customWidth="1"/>
    <col min="793" max="793" width="19.4140625" bestFit="1" customWidth="1"/>
    <col min="794" max="794" width="16.75" bestFit="1" customWidth="1"/>
    <col min="795" max="795" width="13.58203125" bestFit="1" customWidth="1"/>
    <col min="796" max="796" width="18.6640625" bestFit="1" customWidth="1"/>
    <col min="797" max="797" width="5.25" bestFit="1" customWidth="1"/>
    <col min="798" max="798" width="5.5" bestFit="1" customWidth="1"/>
    <col min="799" max="799" width="17.9140625" bestFit="1" customWidth="1"/>
    <col min="800" max="800" width="14.58203125" bestFit="1" customWidth="1"/>
    <col min="801" max="801" width="14.4140625" bestFit="1" customWidth="1"/>
    <col min="802" max="802" width="19.58203125" bestFit="1" customWidth="1"/>
    <col min="803" max="803" width="13.08203125" bestFit="1" customWidth="1"/>
    <col min="804" max="804" width="17.5" bestFit="1" customWidth="1"/>
    <col min="805" max="805" width="16.5" bestFit="1" customWidth="1"/>
    <col min="806" max="806" width="16.33203125" bestFit="1" customWidth="1"/>
    <col min="807" max="807" width="14.25" bestFit="1" customWidth="1"/>
    <col min="808" max="808" width="12.58203125" bestFit="1" customWidth="1"/>
    <col min="809" max="809" width="18.75" bestFit="1" customWidth="1"/>
    <col min="810" max="810" width="16.08203125" bestFit="1" customWidth="1"/>
    <col min="811" max="811" width="18.83203125" bestFit="1" customWidth="1"/>
    <col min="812" max="812" width="17" bestFit="1" customWidth="1"/>
    <col min="813" max="813" width="11.5" bestFit="1" customWidth="1"/>
    <col min="814" max="814" width="20" bestFit="1" customWidth="1"/>
    <col min="815" max="815" width="21.58203125" bestFit="1" customWidth="1"/>
    <col min="816" max="816" width="16" bestFit="1" customWidth="1"/>
    <col min="817" max="817" width="17.9140625" bestFit="1" customWidth="1"/>
    <col min="818" max="818" width="20.75" bestFit="1" customWidth="1"/>
    <col min="819" max="819" width="19.83203125" bestFit="1" customWidth="1"/>
    <col min="820" max="820" width="19.08203125" bestFit="1" customWidth="1"/>
    <col min="821" max="821" width="15.08203125" bestFit="1" customWidth="1"/>
    <col min="822" max="822" width="17.58203125" bestFit="1" customWidth="1"/>
    <col min="823" max="823" width="15.58203125" bestFit="1" customWidth="1"/>
    <col min="824" max="824" width="24.1640625" bestFit="1" customWidth="1"/>
    <col min="825" max="825" width="14.9140625" bestFit="1" customWidth="1"/>
    <col min="826" max="826" width="15.6640625" bestFit="1" customWidth="1"/>
    <col min="827" max="827" width="12.33203125" bestFit="1" customWidth="1"/>
    <col min="828" max="828" width="13.6640625" bestFit="1" customWidth="1"/>
    <col min="829" max="829" width="16" bestFit="1" customWidth="1"/>
    <col min="830" max="830" width="16.25" bestFit="1" customWidth="1"/>
    <col min="831" max="831" width="18.33203125" bestFit="1" customWidth="1"/>
    <col min="832" max="832" width="22.08203125" bestFit="1" customWidth="1"/>
    <col min="833" max="833" width="17.33203125" bestFit="1" customWidth="1"/>
    <col min="834" max="834" width="15.1640625" bestFit="1" customWidth="1"/>
    <col min="835" max="835" width="19.4140625" bestFit="1" customWidth="1"/>
    <col min="836" max="836" width="14.9140625" bestFit="1" customWidth="1"/>
    <col min="837" max="837" width="14.6640625" bestFit="1" customWidth="1"/>
    <col min="838" max="838" width="19.25" bestFit="1" customWidth="1"/>
    <col min="839" max="839" width="20.75" bestFit="1" customWidth="1"/>
    <col min="840" max="840" width="16.25" bestFit="1" customWidth="1"/>
    <col min="841" max="841" width="18.1640625" bestFit="1" customWidth="1"/>
    <col min="842" max="842" width="24.9140625" bestFit="1" customWidth="1"/>
    <col min="843" max="843" width="11.75" bestFit="1" customWidth="1"/>
    <col min="844" max="844" width="16.08203125" bestFit="1" customWidth="1"/>
    <col min="845" max="845" width="10.33203125" bestFit="1" customWidth="1"/>
    <col min="846" max="846" width="12.58203125" bestFit="1" customWidth="1"/>
    <col min="847" max="847" width="18.1640625" bestFit="1" customWidth="1"/>
    <col min="848" max="848" width="10" bestFit="1" customWidth="1"/>
    <col min="849" max="849" width="15.08203125" bestFit="1" customWidth="1"/>
    <col min="850" max="850" width="19.83203125" bestFit="1" customWidth="1"/>
    <col min="851" max="851" width="10.33203125" bestFit="1" customWidth="1"/>
  </cols>
  <sheetData>
    <row r="1" spans="1:29" x14ac:dyDescent="0.4">
      <c r="U1" t="s">
        <v>14006</v>
      </c>
      <c r="X1" t="s">
        <v>14002</v>
      </c>
    </row>
    <row r="2" spans="1:29" x14ac:dyDescent="0.4">
      <c r="A2" t="s">
        <v>13161</v>
      </c>
      <c r="J2" t="s">
        <v>13994</v>
      </c>
      <c r="M2" t="s">
        <v>13994</v>
      </c>
      <c r="X2" s="5" t="s">
        <v>13160</v>
      </c>
      <c r="Y2" s="8" t="s">
        <v>14003</v>
      </c>
    </row>
    <row r="3" spans="1:29" x14ac:dyDescent="0.4">
      <c r="A3" s="5" t="s">
        <v>13160</v>
      </c>
      <c r="B3" t="s">
        <v>14023</v>
      </c>
      <c r="D3" t="s">
        <v>14019</v>
      </c>
      <c r="J3" s="5" t="s">
        <v>13160</v>
      </c>
      <c r="K3" t="s">
        <v>13992</v>
      </c>
      <c r="M3" s="5" t="s">
        <v>13160</v>
      </c>
      <c r="N3" t="s">
        <v>14018</v>
      </c>
      <c r="U3" s="5" t="s">
        <v>14017</v>
      </c>
      <c r="V3" t="s">
        <v>13993</v>
      </c>
      <c r="X3" s="6" t="s">
        <v>13254</v>
      </c>
      <c r="Y3" s="8">
        <v>5</v>
      </c>
    </row>
    <row r="4" spans="1:29" x14ac:dyDescent="0.4">
      <c r="A4" s="6" t="s">
        <v>13080</v>
      </c>
      <c r="B4" s="7">
        <v>0.42</v>
      </c>
      <c r="D4" s="5" t="s">
        <v>13160</v>
      </c>
      <c r="E4" t="s">
        <v>13993</v>
      </c>
      <c r="G4">
        <v>0</v>
      </c>
      <c r="J4" s="6" t="s">
        <v>13341</v>
      </c>
      <c r="K4" s="11">
        <v>21</v>
      </c>
      <c r="M4" s="6" t="s">
        <v>13166</v>
      </c>
      <c r="N4" s="9">
        <v>829237</v>
      </c>
      <c r="U4" s="14" t="s">
        <v>14016</v>
      </c>
      <c r="V4" s="11">
        <v>1</v>
      </c>
      <c r="X4" s="6" t="s">
        <v>13323</v>
      </c>
      <c r="Y4" s="8">
        <v>5</v>
      </c>
    </row>
    <row r="5" spans="1:29" x14ac:dyDescent="0.4">
      <c r="A5" s="6" t="s">
        <v>13077</v>
      </c>
      <c r="B5" s="7">
        <v>0.64</v>
      </c>
      <c r="C5">
        <f>COUNTA(A4:A12)</f>
        <v>9</v>
      </c>
      <c r="D5" s="6" t="s">
        <v>13080</v>
      </c>
      <c r="E5">
        <v>1</v>
      </c>
      <c r="G5" s="5" t="s">
        <v>13160</v>
      </c>
      <c r="H5" t="s">
        <v>13162</v>
      </c>
      <c r="J5" s="6" t="s">
        <v>13166</v>
      </c>
      <c r="K5" s="11">
        <v>20</v>
      </c>
      <c r="M5" s="6" t="s">
        <v>13405</v>
      </c>
      <c r="N5" s="9">
        <v>845175</v>
      </c>
      <c r="U5" s="14" t="s">
        <v>14015</v>
      </c>
      <c r="V5" s="11">
        <v>1</v>
      </c>
      <c r="X5" s="6" t="s">
        <v>13745</v>
      </c>
      <c r="Y5" s="8">
        <v>4.8</v>
      </c>
    </row>
    <row r="6" spans="1:29" x14ac:dyDescent="0.4">
      <c r="A6" s="6" t="s">
        <v>13076</v>
      </c>
      <c r="B6" s="7">
        <v>0.54002212389380544</v>
      </c>
      <c r="D6" s="6" t="s">
        <v>13077</v>
      </c>
      <c r="E6">
        <v>1</v>
      </c>
      <c r="G6" s="6" t="s">
        <v>13079</v>
      </c>
      <c r="H6" s="9">
        <v>150</v>
      </c>
      <c r="J6" s="6" t="s">
        <v>13164</v>
      </c>
      <c r="K6" s="11">
        <v>18</v>
      </c>
      <c r="M6" s="6" t="s">
        <v>13171</v>
      </c>
      <c r="N6" s="9">
        <v>853945</v>
      </c>
      <c r="U6" s="14" t="s">
        <v>14014</v>
      </c>
      <c r="V6" s="11">
        <v>4</v>
      </c>
      <c r="X6" s="6" t="s">
        <v>13860</v>
      </c>
      <c r="Y6" s="8">
        <v>4.8</v>
      </c>
    </row>
    <row r="7" spans="1:29" x14ac:dyDescent="0.4">
      <c r="A7" s="6" t="s">
        <v>13075</v>
      </c>
      <c r="B7" s="7">
        <v>0.50828897338403023</v>
      </c>
      <c r="D7" s="6" t="s">
        <v>13076</v>
      </c>
      <c r="E7">
        <v>452</v>
      </c>
      <c r="G7" s="6" t="s">
        <v>13077</v>
      </c>
      <c r="H7" s="9">
        <v>399</v>
      </c>
      <c r="J7" s="6" t="s">
        <v>13337</v>
      </c>
      <c r="K7" s="11">
        <v>17</v>
      </c>
      <c r="M7" s="6" t="s">
        <v>13193</v>
      </c>
      <c r="N7" s="9">
        <v>853946</v>
      </c>
      <c r="U7" s="14" t="s">
        <v>14013</v>
      </c>
      <c r="V7" s="11">
        <v>5</v>
      </c>
      <c r="X7" s="6" t="s">
        <v>13789</v>
      </c>
      <c r="Y7" s="8">
        <v>4.8</v>
      </c>
      <c r="AA7" s="6" t="s">
        <v>13996</v>
      </c>
    </row>
    <row r="8" spans="1:29" x14ac:dyDescent="0.4">
      <c r="A8" s="6" t="s">
        <v>13078</v>
      </c>
      <c r="B8" s="7">
        <v>0.40149220489977744</v>
      </c>
      <c r="D8" s="6" t="s">
        <v>13075</v>
      </c>
      <c r="E8">
        <v>526</v>
      </c>
      <c r="G8" s="6" t="s">
        <v>13082</v>
      </c>
      <c r="H8" s="9">
        <v>674</v>
      </c>
      <c r="J8" s="6" t="s">
        <v>13167</v>
      </c>
      <c r="K8" s="11">
        <v>16</v>
      </c>
      <c r="M8" s="6" t="s">
        <v>13344</v>
      </c>
      <c r="N8" s="9">
        <v>1935707</v>
      </c>
      <c r="U8" s="14" t="s">
        <v>14012</v>
      </c>
      <c r="V8" s="11">
        <v>10</v>
      </c>
      <c r="X8" s="6" t="s">
        <v>13810</v>
      </c>
      <c r="Y8" s="8">
        <v>4.7</v>
      </c>
      <c r="AA8" s="5" t="s">
        <v>13160</v>
      </c>
      <c r="AB8" t="s">
        <v>14018</v>
      </c>
    </row>
    <row r="9" spans="1:29" x14ac:dyDescent="0.4">
      <c r="A9" s="6" t="s">
        <v>13082</v>
      </c>
      <c r="B9" s="7">
        <v>0.57499999999999996</v>
      </c>
      <c r="D9" s="6" t="s">
        <v>13078</v>
      </c>
      <c r="E9">
        <v>449</v>
      </c>
      <c r="G9" s="6" t="s">
        <v>13083</v>
      </c>
      <c r="H9" s="9">
        <v>1276</v>
      </c>
      <c r="J9" s="6" t="s">
        <v>13659</v>
      </c>
      <c r="K9" s="11">
        <v>14</v>
      </c>
      <c r="U9" s="14" t="s">
        <v>14011</v>
      </c>
      <c r="V9" s="11">
        <v>13</v>
      </c>
      <c r="X9" s="6" t="s">
        <v>13842</v>
      </c>
      <c r="Y9" s="8">
        <v>4.7</v>
      </c>
      <c r="AA9" s="6" t="s">
        <v>13080</v>
      </c>
      <c r="AB9" s="11">
        <v>1118</v>
      </c>
      <c r="AC9" s="13">
        <f>SUM(AB9:AB17)</f>
        <v>26766377</v>
      </c>
    </row>
    <row r="10" spans="1:29" x14ac:dyDescent="0.4">
      <c r="A10" s="6" t="s">
        <v>13083</v>
      </c>
      <c r="B10" s="7">
        <v>0.45999999999999996</v>
      </c>
      <c r="D10" s="6" t="s">
        <v>13082</v>
      </c>
      <c r="E10">
        <v>2</v>
      </c>
      <c r="G10" s="6" t="s">
        <v>13080</v>
      </c>
      <c r="H10" s="9">
        <v>2339</v>
      </c>
      <c r="U10" s="14" t="s">
        <v>14010</v>
      </c>
      <c r="V10" s="11">
        <v>16</v>
      </c>
      <c r="X10" s="6" t="s">
        <v>13933</v>
      </c>
      <c r="Y10" s="8">
        <v>4.7</v>
      </c>
      <c r="AA10" s="6" t="s">
        <v>13077</v>
      </c>
      <c r="AB10" s="11">
        <v>24269</v>
      </c>
    </row>
    <row r="11" spans="1:29" x14ac:dyDescent="0.4">
      <c r="A11" s="6" t="s">
        <v>13081</v>
      </c>
      <c r="B11" s="7">
        <v>0.12354838709677421</v>
      </c>
      <c r="D11" s="6" t="s">
        <v>13083</v>
      </c>
      <c r="E11">
        <v>2</v>
      </c>
      <c r="G11" s="6" t="s">
        <v>13081</v>
      </c>
      <c r="H11" s="9">
        <v>9349</v>
      </c>
      <c r="U11" s="14" t="s">
        <v>14009</v>
      </c>
      <c r="V11" s="11">
        <v>48</v>
      </c>
      <c r="X11" s="6" t="s">
        <v>13807</v>
      </c>
      <c r="Y11" s="8">
        <v>4.7</v>
      </c>
      <c r="AA11" s="6" t="s">
        <v>13076</v>
      </c>
      <c r="AB11" s="11">
        <v>7704420</v>
      </c>
    </row>
    <row r="12" spans="1:29" x14ac:dyDescent="0.4">
      <c r="A12" s="6" t="s">
        <v>13079</v>
      </c>
      <c r="B12" s="7">
        <v>0</v>
      </c>
      <c r="D12" s="6" t="s">
        <v>13081</v>
      </c>
      <c r="E12">
        <v>31</v>
      </c>
      <c r="G12" s="6" t="s">
        <v>13076</v>
      </c>
      <c r="H12" s="9">
        <v>381321.62</v>
      </c>
      <c r="U12" s="14" t="s">
        <v>14008</v>
      </c>
      <c r="V12" s="11">
        <v>91</v>
      </c>
      <c r="X12" s="6" t="s">
        <v>13376</v>
      </c>
      <c r="Y12" s="8">
        <v>4.6333333333333337</v>
      </c>
      <c r="AA12" s="6" t="s">
        <v>13075</v>
      </c>
      <c r="AB12" s="11">
        <v>15778848</v>
      </c>
    </row>
    <row r="13" spans="1:29" x14ac:dyDescent="0.4">
      <c r="D13" s="6" t="s">
        <v>13079</v>
      </c>
      <c r="E13">
        <v>1</v>
      </c>
      <c r="G13" s="6" t="s">
        <v>13078</v>
      </c>
      <c r="H13" s="9">
        <v>1045014.81</v>
      </c>
      <c r="U13" s="14" t="s">
        <v>14007</v>
      </c>
      <c r="V13" s="11">
        <v>1276</v>
      </c>
      <c r="X13" s="6" t="s">
        <v>13926</v>
      </c>
      <c r="Y13" s="8">
        <v>4.5999999999999996</v>
      </c>
      <c r="AA13" s="6" t="s">
        <v>13078</v>
      </c>
      <c r="AB13" s="11">
        <v>2994732</v>
      </c>
    </row>
    <row r="14" spans="1:29" x14ac:dyDescent="0.4">
      <c r="A14" s="6" t="s">
        <v>13996</v>
      </c>
      <c r="G14" s="6" t="s">
        <v>13075</v>
      </c>
      <c r="H14" s="9">
        <v>3138057</v>
      </c>
      <c r="P14" t="s">
        <v>14005</v>
      </c>
      <c r="X14" s="6" t="s">
        <v>13626</v>
      </c>
      <c r="Y14" s="8">
        <v>4.5999999999999996</v>
      </c>
      <c r="AA14" s="6" t="s">
        <v>13082</v>
      </c>
      <c r="AB14" s="11">
        <v>8566</v>
      </c>
    </row>
    <row r="15" spans="1:29" x14ac:dyDescent="0.4">
      <c r="A15" s="5" t="s">
        <v>13160</v>
      </c>
      <c r="B15" t="s">
        <v>13992</v>
      </c>
      <c r="P15" s="5" t="s">
        <v>13160</v>
      </c>
      <c r="Q15" s="8" t="s">
        <v>14004</v>
      </c>
      <c r="X15" s="6" t="s">
        <v>13800</v>
      </c>
      <c r="Y15" s="8">
        <v>4.5999999999999996</v>
      </c>
      <c r="AA15" s="6" t="s">
        <v>13083</v>
      </c>
      <c r="AB15" s="11">
        <v>88882</v>
      </c>
    </row>
    <row r="16" spans="1:29" x14ac:dyDescent="0.4">
      <c r="A16" s="6" t="s">
        <v>13075</v>
      </c>
      <c r="B16" s="11">
        <v>526</v>
      </c>
      <c r="D16" t="s">
        <v>14020</v>
      </c>
      <c r="E16" s="7">
        <f>CORREL( Table1_145[rating],Table1_145[discounted_price])</f>
        <v>0.12033533070830474</v>
      </c>
      <c r="P16" s="6" t="s">
        <v>13754</v>
      </c>
      <c r="Q16" s="8">
        <v>0.51</v>
      </c>
      <c r="X16" s="6" t="s">
        <v>13547</v>
      </c>
      <c r="Y16" s="8">
        <v>4.5999999999999996</v>
      </c>
      <c r="AA16" s="6" t="s">
        <v>13081</v>
      </c>
      <c r="AB16" s="11">
        <v>149675</v>
      </c>
    </row>
    <row r="17" spans="1:29" x14ac:dyDescent="0.4">
      <c r="A17" s="6" t="s">
        <v>13076</v>
      </c>
      <c r="B17" s="11">
        <v>452</v>
      </c>
      <c r="P17" s="6" t="s">
        <v>13243</v>
      </c>
      <c r="Q17" s="8">
        <v>0.57999999999999996</v>
      </c>
      <c r="X17" s="6" t="s">
        <v>13423</v>
      </c>
      <c r="Y17" s="8">
        <v>4.5999999999999996</v>
      </c>
      <c r="AA17" s="6" t="s">
        <v>13079</v>
      </c>
      <c r="AB17" s="11">
        <v>15867</v>
      </c>
    </row>
    <row r="18" spans="1:29" x14ac:dyDescent="0.4">
      <c r="A18" s="6" t="s">
        <v>13078</v>
      </c>
      <c r="B18" s="11">
        <v>449</v>
      </c>
      <c r="P18" s="6" t="s">
        <v>13413</v>
      </c>
      <c r="Q18" s="8">
        <v>0.74</v>
      </c>
      <c r="S18">
        <f>COUNT(Q16:Q489)</f>
        <v>474</v>
      </c>
      <c r="X18" s="6" t="s">
        <v>13731</v>
      </c>
      <c r="Y18" s="8">
        <v>4.5999999999999996</v>
      </c>
    </row>
    <row r="19" spans="1:29" x14ac:dyDescent="0.4">
      <c r="A19" s="6" t="s">
        <v>13081</v>
      </c>
      <c r="B19" s="11">
        <v>31</v>
      </c>
      <c r="P19" s="6" t="s">
        <v>13985</v>
      </c>
      <c r="Q19" s="8">
        <v>0.59</v>
      </c>
      <c r="X19" s="6" t="s">
        <v>13725</v>
      </c>
      <c r="Y19" s="8">
        <v>4.5999999999999996</v>
      </c>
    </row>
    <row r="20" spans="1:29" x14ac:dyDescent="0.4">
      <c r="A20" s="6" t="s">
        <v>13083</v>
      </c>
      <c r="B20" s="11">
        <v>2</v>
      </c>
      <c r="P20" s="6" t="s">
        <v>13248</v>
      </c>
      <c r="Q20" s="8">
        <v>0.5</v>
      </c>
      <c r="X20" s="6" t="s">
        <v>13854</v>
      </c>
      <c r="Y20" s="8">
        <v>4.5999999999999996</v>
      </c>
    </row>
    <row r="21" spans="1:29" x14ac:dyDescent="0.4">
      <c r="A21" s="6" t="s">
        <v>13082</v>
      </c>
      <c r="B21" s="11">
        <v>2</v>
      </c>
      <c r="P21" s="6" t="s">
        <v>13291</v>
      </c>
      <c r="Q21" s="8">
        <v>0.6</v>
      </c>
      <c r="X21" s="6" t="s">
        <v>13243</v>
      </c>
      <c r="Y21" s="8">
        <v>4.5999999999999996</v>
      </c>
      <c r="AA21" s="6" t="s">
        <v>13996</v>
      </c>
    </row>
    <row r="22" spans="1:29" x14ac:dyDescent="0.4">
      <c r="A22" s="6" t="s">
        <v>13080</v>
      </c>
      <c r="B22" s="11">
        <v>1</v>
      </c>
      <c r="P22" s="6" t="s">
        <v>13194</v>
      </c>
      <c r="Q22" s="8">
        <v>5.3900000000000006</v>
      </c>
      <c r="X22" s="6" t="s">
        <v>13851</v>
      </c>
      <c r="Y22" s="8">
        <v>4.5999999999999996</v>
      </c>
      <c r="AA22" s="5" t="s">
        <v>13160</v>
      </c>
      <c r="AB22" t="s">
        <v>14003</v>
      </c>
    </row>
    <row r="23" spans="1:29" x14ac:dyDescent="0.4">
      <c r="A23" s="6" t="s">
        <v>13079</v>
      </c>
      <c r="B23" s="11">
        <v>1</v>
      </c>
      <c r="P23" s="6" t="s">
        <v>13949</v>
      </c>
      <c r="Q23" s="8">
        <v>0.5</v>
      </c>
      <c r="X23" s="6" t="s">
        <v>13572</v>
      </c>
      <c r="Y23" s="8">
        <v>4.5</v>
      </c>
      <c r="AA23" s="6" t="s">
        <v>13080</v>
      </c>
      <c r="AB23" s="8">
        <v>3.8</v>
      </c>
      <c r="AC23" s="15">
        <f>AVERAGE(AB23:AB31)</f>
        <v>4.1152278848587782</v>
      </c>
    </row>
    <row r="24" spans="1:29" x14ac:dyDescent="0.4">
      <c r="A24" s="6" t="s">
        <v>13077</v>
      </c>
      <c r="B24" s="11">
        <v>1</v>
      </c>
      <c r="P24" s="6" t="s">
        <v>13486</v>
      </c>
      <c r="Q24" s="8">
        <v>0.54</v>
      </c>
      <c r="X24" s="6" t="s">
        <v>13580</v>
      </c>
      <c r="Y24" s="8">
        <v>4.5</v>
      </c>
      <c r="AA24" s="6" t="s">
        <v>13077</v>
      </c>
      <c r="AB24" s="8">
        <v>4.2</v>
      </c>
    </row>
    <row r="25" spans="1:29" x14ac:dyDescent="0.4">
      <c r="P25" s="6" t="s">
        <v>13179</v>
      </c>
      <c r="Q25" s="8">
        <v>2.8100000000000005</v>
      </c>
      <c r="X25" s="6" t="s">
        <v>13950</v>
      </c>
      <c r="Y25" s="8">
        <v>4.5</v>
      </c>
      <c r="AA25" s="6" t="s">
        <v>13076</v>
      </c>
      <c r="AB25" s="8">
        <v>4.1548672566371634</v>
      </c>
    </row>
    <row r="26" spans="1:29" x14ac:dyDescent="0.4">
      <c r="P26" s="6" t="s">
        <v>13963</v>
      </c>
      <c r="Q26" s="8">
        <v>0.6</v>
      </c>
      <c r="X26" s="6" t="s">
        <v>13307</v>
      </c>
      <c r="Y26" s="8">
        <v>4.5</v>
      </c>
      <c r="AA26" s="6" t="s">
        <v>13075</v>
      </c>
      <c r="AB26" s="8">
        <v>4.0817490494296518</v>
      </c>
    </row>
    <row r="27" spans="1:29" x14ac:dyDescent="0.4">
      <c r="P27" s="6" t="s">
        <v>13756</v>
      </c>
      <c r="Q27" s="8">
        <v>0.55000000000000004</v>
      </c>
      <c r="X27" s="6" t="s">
        <v>13576</v>
      </c>
      <c r="Y27" s="8">
        <v>4.5</v>
      </c>
      <c r="AA27" s="6" t="s">
        <v>13078</v>
      </c>
      <c r="AB27" s="8">
        <v>4.0407572383073482</v>
      </c>
    </row>
    <row r="28" spans="1:29" x14ac:dyDescent="0.4">
      <c r="A28" s="6" t="s">
        <v>13995</v>
      </c>
      <c r="E28" t="s">
        <v>13997</v>
      </c>
      <c r="H28" t="s">
        <v>14000</v>
      </c>
      <c r="P28" s="6" t="s">
        <v>13811</v>
      </c>
      <c r="Q28" s="8">
        <v>0.5</v>
      </c>
      <c r="X28" s="6" t="s">
        <v>13292</v>
      </c>
      <c r="Y28" s="8">
        <v>4.5</v>
      </c>
      <c r="AA28" s="6" t="s">
        <v>13082</v>
      </c>
      <c r="AB28" s="8">
        <v>4.25</v>
      </c>
    </row>
    <row r="29" spans="1:29" x14ac:dyDescent="0.4">
      <c r="A29" s="5" t="s">
        <v>13160</v>
      </c>
      <c r="B29" t="s">
        <v>14021</v>
      </c>
      <c r="C29" t="s">
        <v>14022</v>
      </c>
      <c r="E29" s="5" t="s">
        <v>13160</v>
      </c>
      <c r="F29" t="s">
        <v>13993</v>
      </c>
      <c r="H29" s="5" t="s">
        <v>13160</v>
      </c>
      <c r="I29" t="s">
        <v>14001</v>
      </c>
      <c r="P29" s="6" t="s">
        <v>13889</v>
      </c>
      <c r="Q29" s="8">
        <v>0.55000000000000004</v>
      </c>
      <c r="X29" s="6" t="s">
        <v>13613</v>
      </c>
      <c r="Y29" s="8">
        <v>4.5</v>
      </c>
      <c r="AA29" s="6" t="s">
        <v>13083</v>
      </c>
      <c r="AB29" s="8">
        <v>3.9</v>
      </c>
    </row>
    <row r="30" spans="1:29" x14ac:dyDescent="0.4">
      <c r="A30" s="6" t="s">
        <v>13079</v>
      </c>
      <c r="B30" s="10">
        <v>150</v>
      </c>
      <c r="C30" s="10">
        <v>150</v>
      </c>
      <c r="E30" s="6">
        <v>2</v>
      </c>
      <c r="F30" s="11">
        <v>2</v>
      </c>
      <c r="H30" s="6" t="s">
        <v>13080</v>
      </c>
      <c r="I30" s="11">
        <v>4472000</v>
      </c>
      <c r="P30" s="6" t="s">
        <v>13688</v>
      </c>
      <c r="Q30" s="8">
        <v>0.71</v>
      </c>
      <c r="X30" s="6" t="s">
        <v>13590</v>
      </c>
      <c r="Y30" s="8">
        <v>4.5</v>
      </c>
      <c r="AA30" s="6" t="s">
        <v>13081</v>
      </c>
      <c r="AB30" s="8">
        <v>4.3096774193548377</v>
      </c>
    </row>
    <row r="31" spans="1:29" x14ac:dyDescent="0.4">
      <c r="A31" s="6" t="s">
        <v>13081</v>
      </c>
      <c r="B31" s="10">
        <v>397.19354838709677</v>
      </c>
      <c r="C31" s="10">
        <v>301.58064516129031</v>
      </c>
      <c r="E31" s="6">
        <v>3</v>
      </c>
      <c r="F31" s="11">
        <v>40</v>
      </c>
      <c r="H31" s="6" t="s">
        <v>13077</v>
      </c>
      <c r="I31" s="11">
        <v>26671631</v>
      </c>
      <c r="P31" s="6" t="s">
        <v>13682</v>
      </c>
      <c r="Q31" s="8">
        <v>0.55000000000000004</v>
      </c>
      <c r="X31" s="6" t="s">
        <v>13445</v>
      </c>
      <c r="Y31" s="8">
        <v>4.5</v>
      </c>
      <c r="AA31" s="6" t="s">
        <v>13079</v>
      </c>
      <c r="AB31" s="8">
        <v>4.3</v>
      </c>
    </row>
    <row r="32" spans="1:29" x14ac:dyDescent="0.4">
      <c r="A32" s="6" t="s">
        <v>13082</v>
      </c>
      <c r="B32" s="10">
        <v>799</v>
      </c>
      <c r="C32" s="10">
        <v>337</v>
      </c>
      <c r="E32" s="6">
        <v>4</v>
      </c>
      <c r="F32" s="11">
        <v>1319</v>
      </c>
      <c r="H32" s="6" t="s">
        <v>13076</v>
      </c>
      <c r="I32" s="11">
        <v>12588136829.58</v>
      </c>
      <c r="P32" s="6" t="s">
        <v>13281</v>
      </c>
      <c r="Q32" s="8">
        <v>1.45</v>
      </c>
      <c r="X32" s="6" t="s">
        <v>13907</v>
      </c>
      <c r="Y32" s="8">
        <v>4.5</v>
      </c>
    </row>
    <row r="33" spans="1:25" x14ac:dyDescent="0.4">
      <c r="A33" s="6" t="s">
        <v>13077</v>
      </c>
      <c r="B33" s="10">
        <v>1099</v>
      </c>
      <c r="C33" s="10">
        <v>399</v>
      </c>
      <c r="E33" s="6">
        <v>5</v>
      </c>
      <c r="F33" s="11">
        <v>104</v>
      </c>
      <c r="H33" s="6" t="s">
        <v>13075</v>
      </c>
      <c r="I33" s="11">
        <v>98020806794</v>
      </c>
      <c r="P33" s="6" t="s">
        <v>13322</v>
      </c>
      <c r="Q33" s="8">
        <v>0.5</v>
      </c>
      <c r="X33" s="6" t="s">
        <v>13397</v>
      </c>
      <c r="Y33" s="8">
        <v>4.5</v>
      </c>
    </row>
    <row r="34" spans="1:25" x14ac:dyDescent="0.4">
      <c r="A34" s="6" t="s">
        <v>13083</v>
      </c>
      <c r="B34" s="10">
        <v>1347</v>
      </c>
      <c r="C34" s="10">
        <v>638</v>
      </c>
      <c r="H34" s="6" t="s">
        <v>13078</v>
      </c>
      <c r="I34" s="11">
        <v>10466682037</v>
      </c>
      <c r="P34" s="6" t="s">
        <v>13511</v>
      </c>
      <c r="Q34" s="8">
        <v>1.6500000000000001</v>
      </c>
      <c r="X34" s="6" t="s">
        <v>13759</v>
      </c>
      <c r="Y34" s="8">
        <v>4.5</v>
      </c>
    </row>
    <row r="35" spans="1:25" x14ac:dyDescent="0.4">
      <c r="A35" s="6" t="s">
        <v>13076</v>
      </c>
      <c r="B35" s="10">
        <v>1684.9165486725665</v>
      </c>
      <c r="C35" s="10">
        <v>843.63190265486719</v>
      </c>
      <c r="H35" s="6" t="s">
        <v>13082</v>
      </c>
      <c r="I35" s="11">
        <v>6163434</v>
      </c>
      <c r="P35" s="6" t="s">
        <v>13325</v>
      </c>
      <c r="Q35" s="8">
        <v>0.61</v>
      </c>
      <c r="X35" s="6" t="s">
        <v>13217</v>
      </c>
      <c r="Y35" s="8">
        <v>4.5</v>
      </c>
    </row>
    <row r="36" spans="1:25" x14ac:dyDescent="0.4">
      <c r="A36" s="6" t="s">
        <v>13080</v>
      </c>
      <c r="B36" s="10">
        <v>4000</v>
      </c>
      <c r="C36" s="10">
        <v>2339</v>
      </c>
      <c r="H36" s="6" t="s">
        <v>13083</v>
      </c>
      <c r="I36" s="11">
        <v>151117062</v>
      </c>
      <c r="P36" s="6" t="s">
        <v>13201</v>
      </c>
      <c r="Q36" s="8">
        <v>2.4700000000000002</v>
      </c>
      <c r="X36" s="6" t="s">
        <v>13668</v>
      </c>
      <c r="Y36" s="8">
        <v>4.5</v>
      </c>
    </row>
    <row r="37" spans="1:25" x14ac:dyDescent="0.4">
      <c r="A37" s="6" t="s">
        <v>13078</v>
      </c>
      <c r="B37" s="10">
        <v>4157.0356347438756</v>
      </c>
      <c r="C37" s="10">
        <v>2327.4271937639201</v>
      </c>
      <c r="H37" s="6" t="s">
        <v>13081</v>
      </c>
      <c r="I37" s="11">
        <v>60778817</v>
      </c>
      <c r="P37" s="6" t="s">
        <v>13782</v>
      </c>
      <c r="Q37" s="8">
        <v>1.43</v>
      </c>
      <c r="X37" s="6" t="s">
        <v>13719</v>
      </c>
      <c r="Y37" s="8">
        <v>4.5</v>
      </c>
    </row>
    <row r="38" spans="1:25" x14ac:dyDescent="0.4">
      <c r="A38" s="6" t="s">
        <v>13075</v>
      </c>
      <c r="B38" s="10">
        <v>10127.311787072244</v>
      </c>
      <c r="C38" s="10">
        <v>5965.88783269962</v>
      </c>
      <c r="H38" s="6" t="s">
        <v>13079</v>
      </c>
      <c r="I38" s="11">
        <v>2380050</v>
      </c>
      <c r="P38" s="6" t="s">
        <v>13852</v>
      </c>
      <c r="Q38" s="8">
        <v>0.5</v>
      </c>
      <c r="X38" s="6" t="s">
        <v>13372</v>
      </c>
      <c r="Y38" s="8">
        <v>4.5</v>
      </c>
    </row>
    <row r="39" spans="1:25" x14ac:dyDescent="0.4">
      <c r="P39" s="6" t="s">
        <v>13274</v>
      </c>
      <c r="Q39" s="8">
        <v>0.65</v>
      </c>
      <c r="X39" s="6" t="s">
        <v>13630</v>
      </c>
      <c r="Y39" s="8">
        <v>4.5</v>
      </c>
    </row>
    <row r="40" spans="1:25" x14ac:dyDescent="0.4">
      <c r="P40" s="6" t="s">
        <v>13193</v>
      </c>
      <c r="Q40" s="8">
        <v>1.1299999999999999</v>
      </c>
      <c r="X40" s="6" t="s">
        <v>13972</v>
      </c>
      <c r="Y40" s="8">
        <v>4.5</v>
      </c>
    </row>
    <row r="41" spans="1:25" x14ac:dyDescent="0.4">
      <c r="P41" s="6" t="s">
        <v>13503</v>
      </c>
      <c r="Q41" s="8">
        <v>0.71</v>
      </c>
      <c r="X41" s="6" t="s">
        <v>13427</v>
      </c>
      <c r="Y41" s="8">
        <v>4.5</v>
      </c>
    </row>
    <row r="42" spans="1:25" x14ac:dyDescent="0.4">
      <c r="A42" s="6" t="s">
        <v>14025</v>
      </c>
      <c r="B42">
        <f>COUNTIF(Table1_145[discount_percentage],"&gt;=0.5")</f>
        <v>751</v>
      </c>
      <c r="P42" s="6" t="s">
        <v>13225</v>
      </c>
      <c r="Q42" s="8">
        <v>1.0900000000000001</v>
      </c>
      <c r="X42" s="6" t="s">
        <v>13493</v>
      </c>
      <c r="Y42" s="8">
        <v>4.5</v>
      </c>
    </row>
    <row r="43" spans="1:25" x14ac:dyDescent="0.4">
      <c r="P43" s="6" t="s">
        <v>13887</v>
      </c>
      <c r="Q43" s="8">
        <v>0.53</v>
      </c>
      <c r="X43" s="6" t="s">
        <v>13304</v>
      </c>
      <c r="Y43" s="8">
        <v>4.5</v>
      </c>
    </row>
    <row r="44" spans="1:25" x14ac:dyDescent="0.4">
      <c r="P44" s="6" t="s">
        <v>13653</v>
      </c>
      <c r="Q44" s="8">
        <v>0.78</v>
      </c>
      <c r="X44" s="6" t="s">
        <v>13411</v>
      </c>
      <c r="Y44" s="8">
        <v>4.5</v>
      </c>
    </row>
    <row r="45" spans="1:25" x14ac:dyDescent="0.4">
      <c r="D45" s="6" t="s">
        <v>13995</v>
      </c>
      <c r="P45" s="6" t="s">
        <v>13207</v>
      </c>
      <c r="Q45" s="8">
        <v>2.57</v>
      </c>
      <c r="X45" s="6" t="s">
        <v>13271</v>
      </c>
      <c r="Y45" s="8">
        <v>4.5</v>
      </c>
    </row>
    <row r="46" spans="1:25" x14ac:dyDescent="0.4">
      <c r="A46">
        <v>0</v>
      </c>
      <c r="D46" s="5" t="s">
        <v>13160</v>
      </c>
      <c r="E46" t="s">
        <v>14024</v>
      </c>
      <c r="F46" t="s">
        <v>13162</v>
      </c>
      <c r="P46" s="6" t="s">
        <v>13301</v>
      </c>
      <c r="Q46" s="8">
        <v>1.58</v>
      </c>
      <c r="X46" s="6" t="s">
        <v>13542</v>
      </c>
      <c r="Y46" s="8">
        <v>4.5</v>
      </c>
    </row>
    <row r="47" spans="1:25" x14ac:dyDescent="0.4">
      <c r="A47" s="5" t="s">
        <v>13160</v>
      </c>
      <c r="D47" s="6" t="s">
        <v>13079</v>
      </c>
      <c r="E47" s="10">
        <v>150</v>
      </c>
      <c r="F47" s="10">
        <v>150</v>
      </c>
      <c r="G47" s="13">
        <f>SUM(E47:E55)</f>
        <v>7976911.2800000003</v>
      </c>
      <c r="P47" s="6" t="s">
        <v>13501</v>
      </c>
      <c r="Q47" s="8">
        <v>0.85</v>
      </c>
      <c r="X47" s="6" t="s">
        <v>13954</v>
      </c>
      <c r="Y47" s="8">
        <v>4.5</v>
      </c>
    </row>
    <row r="48" spans="1:25" x14ac:dyDescent="0.4">
      <c r="A48" s="6" t="s">
        <v>13754</v>
      </c>
      <c r="B48">
        <f>COUNTA(_xlfn.UNIQUE(A48:A876,FALSE,FALSE))</f>
        <v>829</v>
      </c>
      <c r="D48" s="6" t="s">
        <v>13077</v>
      </c>
      <c r="E48" s="10">
        <v>1099</v>
      </c>
      <c r="F48" s="10">
        <v>399</v>
      </c>
      <c r="G48" s="13">
        <f>SUM(F47:F55)</f>
        <v>4578580.43</v>
      </c>
      <c r="P48" s="6" t="s">
        <v>13285</v>
      </c>
      <c r="Q48" s="8">
        <v>0.5</v>
      </c>
      <c r="X48" s="6" t="s">
        <v>13837</v>
      </c>
      <c r="Y48" s="8">
        <v>4.5</v>
      </c>
    </row>
    <row r="49" spans="1:25" x14ac:dyDescent="0.4">
      <c r="A49" s="6" t="s">
        <v>13243</v>
      </c>
      <c r="D49" s="6" t="s">
        <v>13082</v>
      </c>
      <c r="E49" s="10">
        <v>1598</v>
      </c>
      <c r="F49" s="10">
        <v>674</v>
      </c>
      <c r="P49" s="6" t="s">
        <v>13261</v>
      </c>
      <c r="Q49" s="8">
        <v>2.46</v>
      </c>
      <c r="X49" s="6" t="s">
        <v>13451</v>
      </c>
      <c r="Y49" s="8">
        <v>4.5</v>
      </c>
    </row>
    <row r="50" spans="1:25" x14ac:dyDescent="0.4">
      <c r="A50" s="6" t="s">
        <v>13413</v>
      </c>
      <c r="D50" s="6" t="s">
        <v>13083</v>
      </c>
      <c r="E50" s="10">
        <v>2694</v>
      </c>
      <c r="F50" s="10">
        <v>1276</v>
      </c>
      <c r="P50" s="6" t="s">
        <v>13239</v>
      </c>
      <c r="Q50" s="8">
        <v>0.53</v>
      </c>
      <c r="X50" s="6" t="s">
        <v>13631</v>
      </c>
      <c r="Y50" s="8">
        <v>4.5</v>
      </c>
    </row>
    <row r="51" spans="1:25" x14ac:dyDescent="0.4">
      <c r="A51" s="6" t="s">
        <v>13444</v>
      </c>
      <c r="D51" s="6" t="s">
        <v>13080</v>
      </c>
      <c r="E51" s="10">
        <v>4000</v>
      </c>
      <c r="F51" s="10">
        <v>2339</v>
      </c>
      <c r="P51" s="6" t="s">
        <v>13196</v>
      </c>
      <c r="Q51" s="8">
        <v>2.9200000000000004</v>
      </c>
      <c r="X51" s="6" t="s">
        <v>13500</v>
      </c>
      <c r="Y51" s="8">
        <v>4.5</v>
      </c>
    </row>
    <row r="52" spans="1:25" x14ac:dyDescent="0.4">
      <c r="A52" s="6" t="s">
        <v>13550</v>
      </c>
      <c r="D52" s="6" t="s">
        <v>13081</v>
      </c>
      <c r="E52" s="10">
        <v>12313</v>
      </c>
      <c r="F52" s="10">
        <v>9349</v>
      </c>
      <c r="P52" s="6" t="s">
        <v>13282</v>
      </c>
      <c r="Q52" s="8">
        <v>0.55000000000000004</v>
      </c>
      <c r="X52" s="6" t="s">
        <v>13182</v>
      </c>
      <c r="Y52" s="8">
        <v>4.5</v>
      </c>
    </row>
    <row r="53" spans="1:25" x14ac:dyDescent="0.4">
      <c r="A53" s="6" t="s">
        <v>13985</v>
      </c>
      <c r="D53" s="6" t="s">
        <v>13076</v>
      </c>
      <c r="E53" s="10">
        <v>761582.28</v>
      </c>
      <c r="F53" s="10">
        <v>381321.62</v>
      </c>
      <c r="P53" s="6" t="s">
        <v>13240</v>
      </c>
      <c r="Q53" s="8">
        <v>0.62</v>
      </c>
      <c r="X53" s="6" t="s">
        <v>13623</v>
      </c>
      <c r="Y53" s="8">
        <v>4.5</v>
      </c>
    </row>
    <row r="54" spans="1:25" x14ac:dyDescent="0.4">
      <c r="A54" s="6" t="s">
        <v>13248</v>
      </c>
      <c r="D54" s="6" t="s">
        <v>13078</v>
      </c>
      <c r="E54" s="10">
        <v>1866509</v>
      </c>
      <c r="F54" s="10">
        <v>1045014.81</v>
      </c>
      <c r="P54" s="6" t="s">
        <v>13171</v>
      </c>
      <c r="Q54" s="8">
        <v>1.38</v>
      </c>
      <c r="X54" s="6" t="s">
        <v>13641</v>
      </c>
      <c r="Y54" s="8">
        <v>4.5</v>
      </c>
    </row>
    <row r="55" spans="1:25" x14ac:dyDescent="0.4">
      <c r="A55" s="6" t="s">
        <v>13291</v>
      </c>
      <c r="D55" s="6" t="s">
        <v>13075</v>
      </c>
      <c r="E55" s="10">
        <v>5326966</v>
      </c>
      <c r="F55" s="10">
        <v>3138057</v>
      </c>
      <c r="P55" s="6" t="s">
        <v>13304</v>
      </c>
      <c r="Q55" s="8">
        <v>0.59</v>
      </c>
      <c r="X55" s="6" t="s">
        <v>13252</v>
      </c>
      <c r="Y55" s="8">
        <v>4.5</v>
      </c>
    </row>
    <row r="56" spans="1:25" x14ac:dyDescent="0.4">
      <c r="A56" s="6" t="s">
        <v>13194</v>
      </c>
      <c r="P56" s="6" t="s">
        <v>13294</v>
      </c>
      <c r="Q56" s="8">
        <v>0.59</v>
      </c>
      <c r="X56" s="6" t="s">
        <v>13521</v>
      </c>
      <c r="Y56" s="8">
        <v>4.5</v>
      </c>
    </row>
    <row r="57" spans="1:25" x14ac:dyDescent="0.4">
      <c r="A57" s="6" t="s">
        <v>13949</v>
      </c>
      <c r="P57" s="6" t="s">
        <v>13290</v>
      </c>
      <c r="Q57" s="8">
        <v>0.56999999999999995</v>
      </c>
      <c r="X57" s="6" t="s">
        <v>13622</v>
      </c>
      <c r="Y57" s="8">
        <v>4.5</v>
      </c>
    </row>
    <row r="58" spans="1:25" x14ac:dyDescent="0.4">
      <c r="A58" s="6" t="s">
        <v>13486</v>
      </c>
      <c r="P58" s="6" t="s">
        <v>13203</v>
      </c>
      <c r="Q58" s="8">
        <v>1.22</v>
      </c>
      <c r="X58" s="6" t="s">
        <v>13596</v>
      </c>
      <c r="Y58" s="8">
        <v>4.5</v>
      </c>
    </row>
    <row r="59" spans="1:25" x14ac:dyDescent="0.4">
      <c r="A59" s="6" t="s">
        <v>13179</v>
      </c>
      <c r="P59" s="6" t="s">
        <v>13186</v>
      </c>
      <c r="Q59" s="8">
        <v>5.44</v>
      </c>
      <c r="X59" s="6" t="s">
        <v>13754</v>
      </c>
      <c r="Y59" s="8">
        <v>4.5</v>
      </c>
    </row>
    <row r="60" spans="1:25" x14ac:dyDescent="0.4">
      <c r="A60" s="6" t="s">
        <v>13856</v>
      </c>
      <c r="P60" s="6" t="s">
        <v>13324</v>
      </c>
      <c r="Q60" s="8">
        <v>0.51</v>
      </c>
      <c r="X60" s="6" t="s">
        <v>13483</v>
      </c>
      <c r="Y60" s="8">
        <v>4.5</v>
      </c>
    </row>
    <row r="61" spans="1:25" x14ac:dyDescent="0.4">
      <c r="A61" s="6" t="s">
        <v>13963</v>
      </c>
      <c r="P61" s="6" t="s">
        <v>13182</v>
      </c>
      <c r="Q61" s="8">
        <v>1.46</v>
      </c>
      <c r="X61" s="6" t="s">
        <v>13942</v>
      </c>
      <c r="Y61" s="8">
        <v>4.5</v>
      </c>
    </row>
    <row r="62" spans="1:25" x14ac:dyDescent="0.4">
      <c r="A62" s="6" t="s">
        <v>13756</v>
      </c>
      <c r="P62" s="6" t="s">
        <v>13188</v>
      </c>
      <c r="Q62" s="8">
        <v>3.0700000000000003</v>
      </c>
      <c r="X62" s="6" t="s">
        <v>13579</v>
      </c>
      <c r="Y62" s="8">
        <v>4.5</v>
      </c>
    </row>
    <row r="63" spans="1:25" x14ac:dyDescent="0.4">
      <c r="A63" s="6" t="s">
        <v>13811</v>
      </c>
      <c r="P63" s="6" t="s">
        <v>13271</v>
      </c>
      <c r="Q63" s="8">
        <v>0.63</v>
      </c>
      <c r="X63" s="6" t="s">
        <v>13207</v>
      </c>
      <c r="Y63" s="8">
        <v>4.4749999999999996</v>
      </c>
    </row>
    <row r="64" spans="1:25" x14ac:dyDescent="0.4">
      <c r="A64" s="6" t="s">
        <v>13761</v>
      </c>
      <c r="P64" s="6" t="s">
        <v>13164</v>
      </c>
      <c r="Q64" s="8">
        <v>8.66</v>
      </c>
      <c r="X64" s="6" t="s">
        <v>13821</v>
      </c>
      <c r="Y64" s="8">
        <v>4.4666666666666668</v>
      </c>
    </row>
    <row r="65" spans="1:25" x14ac:dyDescent="0.4">
      <c r="A65" s="6" t="s">
        <v>13825</v>
      </c>
      <c r="P65" s="6" t="s">
        <v>13368</v>
      </c>
      <c r="Q65" s="8">
        <v>1.32</v>
      </c>
      <c r="X65" s="6" t="s">
        <v>13498</v>
      </c>
      <c r="Y65" s="8">
        <v>4.4666666666666668</v>
      </c>
    </row>
    <row r="66" spans="1:25" x14ac:dyDescent="0.4">
      <c r="A66" s="6" t="s">
        <v>13889</v>
      </c>
      <c r="P66" s="6" t="s">
        <v>13181</v>
      </c>
      <c r="Q66" s="8">
        <v>0.5</v>
      </c>
      <c r="X66" s="6" t="s">
        <v>13442</v>
      </c>
      <c r="Y66" s="8">
        <v>4.4666666666666668</v>
      </c>
    </row>
    <row r="67" spans="1:25" x14ac:dyDescent="0.4">
      <c r="A67" s="6" t="s">
        <v>13688</v>
      </c>
      <c r="P67" s="6" t="s">
        <v>13198</v>
      </c>
      <c r="Q67" s="8">
        <v>2.66</v>
      </c>
      <c r="X67" s="6" t="s">
        <v>13528</v>
      </c>
      <c r="Y67" s="8">
        <v>4.45</v>
      </c>
    </row>
    <row r="68" spans="1:25" x14ac:dyDescent="0.4">
      <c r="A68" s="6" t="s">
        <v>13929</v>
      </c>
      <c r="P68" s="6" t="s">
        <v>13388</v>
      </c>
      <c r="Q68" s="8">
        <v>1.55</v>
      </c>
      <c r="X68" s="6" t="s">
        <v>13514</v>
      </c>
      <c r="Y68" s="8">
        <v>4.45</v>
      </c>
    </row>
    <row r="69" spans="1:25" x14ac:dyDescent="0.4">
      <c r="A69" s="6" t="s">
        <v>13890</v>
      </c>
      <c r="P69" s="6" t="s">
        <v>13558</v>
      </c>
      <c r="Q69" s="8">
        <v>0.62</v>
      </c>
      <c r="X69" s="6" t="s">
        <v>13548</v>
      </c>
      <c r="Y69" s="8">
        <v>4.45</v>
      </c>
    </row>
    <row r="70" spans="1:25" x14ac:dyDescent="0.4">
      <c r="A70" s="6" t="s">
        <v>13682</v>
      </c>
      <c r="P70" s="6" t="s">
        <v>13563</v>
      </c>
      <c r="Q70" s="8">
        <v>0.79</v>
      </c>
      <c r="X70" s="6" t="s">
        <v>13195</v>
      </c>
      <c r="Y70" s="8">
        <v>4.4333333333333336</v>
      </c>
    </row>
    <row r="71" spans="1:25" x14ac:dyDescent="0.4">
      <c r="A71" s="6" t="s">
        <v>13794</v>
      </c>
      <c r="P71" s="6" t="s">
        <v>13954</v>
      </c>
      <c r="Q71" s="8">
        <v>0.8</v>
      </c>
      <c r="X71" s="6" t="s">
        <v>13531</v>
      </c>
      <c r="Y71" s="8">
        <v>4.4250000000000007</v>
      </c>
    </row>
    <row r="72" spans="1:25" x14ac:dyDescent="0.4">
      <c r="A72" s="6" t="s">
        <v>13967</v>
      </c>
      <c r="P72" s="6" t="s">
        <v>13851</v>
      </c>
      <c r="Q72" s="8">
        <v>0.8</v>
      </c>
      <c r="X72" s="6" t="s">
        <v>13265</v>
      </c>
      <c r="Y72" s="8">
        <v>4.4000000000000004</v>
      </c>
    </row>
    <row r="73" spans="1:25" x14ac:dyDescent="0.4">
      <c r="A73" s="6" t="s">
        <v>13686</v>
      </c>
      <c r="P73" s="6" t="s">
        <v>13624</v>
      </c>
      <c r="Q73" s="8">
        <v>0.51</v>
      </c>
      <c r="X73" s="6" t="s">
        <v>13877</v>
      </c>
      <c r="Y73" s="8">
        <v>4.4000000000000004</v>
      </c>
    </row>
    <row r="74" spans="1:25" x14ac:dyDescent="0.4">
      <c r="A74" s="6" t="s">
        <v>13714</v>
      </c>
      <c r="P74" s="6" t="s">
        <v>13298</v>
      </c>
      <c r="Q74" s="8">
        <v>0.5</v>
      </c>
      <c r="X74" s="6" t="s">
        <v>13618</v>
      </c>
      <c r="Y74" s="8">
        <v>4.4000000000000004</v>
      </c>
    </row>
    <row r="75" spans="1:25" x14ac:dyDescent="0.4">
      <c r="A75" s="6" t="s">
        <v>13281</v>
      </c>
      <c r="P75" s="6" t="s">
        <v>13276</v>
      </c>
      <c r="Q75" s="8">
        <v>0.67</v>
      </c>
      <c r="X75" s="6" t="s">
        <v>13875</v>
      </c>
      <c r="Y75" s="8">
        <v>4.4000000000000004</v>
      </c>
    </row>
    <row r="76" spans="1:25" x14ac:dyDescent="0.4">
      <c r="A76" s="6" t="s">
        <v>13947</v>
      </c>
      <c r="P76" s="6" t="s">
        <v>13868</v>
      </c>
      <c r="Q76" s="8">
        <v>0.52</v>
      </c>
      <c r="X76" s="6" t="s">
        <v>13336</v>
      </c>
      <c r="Y76" s="8">
        <v>4.4000000000000004</v>
      </c>
    </row>
    <row r="77" spans="1:25" x14ac:dyDescent="0.4">
      <c r="A77" s="6" t="s">
        <v>13322</v>
      </c>
      <c r="P77" s="6" t="s">
        <v>13713</v>
      </c>
      <c r="Q77" s="8">
        <v>0.66999999999999993</v>
      </c>
      <c r="X77" s="6" t="s">
        <v>13970</v>
      </c>
      <c r="Y77" s="8">
        <v>4.4000000000000004</v>
      </c>
    </row>
    <row r="78" spans="1:25" x14ac:dyDescent="0.4">
      <c r="A78" s="6" t="s">
        <v>13493</v>
      </c>
      <c r="P78" s="6" t="s">
        <v>13664</v>
      </c>
      <c r="Q78" s="8">
        <v>0.55000000000000004</v>
      </c>
      <c r="X78" s="6" t="s">
        <v>13781</v>
      </c>
      <c r="Y78" s="8">
        <v>4.4000000000000004</v>
      </c>
    </row>
    <row r="79" spans="1:25" x14ac:dyDescent="0.4">
      <c r="A79" s="6" t="s">
        <v>13511</v>
      </c>
      <c r="P79" s="6" t="s">
        <v>13659</v>
      </c>
      <c r="Q79" s="8">
        <v>5.2200000000000006</v>
      </c>
      <c r="X79" s="6" t="s">
        <v>13824</v>
      </c>
      <c r="Y79" s="8">
        <v>4.4000000000000004</v>
      </c>
    </row>
    <row r="80" spans="1:25" x14ac:dyDescent="0.4">
      <c r="A80" s="6" t="s">
        <v>13552</v>
      </c>
      <c r="P80" s="6" t="s">
        <v>13655</v>
      </c>
      <c r="Q80" s="8">
        <v>0.9</v>
      </c>
      <c r="X80" s="6" t="s">
        <v>13573</v>
      </c>
      <c r="Y80" s="8">
        <v>4.4000000000000004</v>
      </c>
    </row>
    <row r="81" spans="1:25" x14ac:dyDescent="0.4">
      <c r="A81" s="6" t="s">
        <v>13325</v>
      </c>
      <c r="P81" s="6" t="s">
        <v>13252</v>
      </c>
      <c r="Q81" s="8">
        <v>0.57999999999999996</v>
      </c>
      <c r="X81" s="6" t="s">
        <v>13533</v>
      </c>
      <c r="Y81" s="8">
        <v>4.4000000000000004</v>
      </c>
    </row>
    <row r="82" spans="1:25" x14ac:dyDescent="0.4">
      <c r="A82" s="6" t="s">
        <v>13201</v>
      </c>
      <c r="P82" s="6" t="s">
        <v>13236</v>
      </c>
      <c r="Q82" s="8">
        <v>1.21</v>
      </c>
      <c r="X82" s="6" t="s">
        <v>13347</v>
      </c>
      <c r="Y82" s="8">
        <v>4.4000000000000004</v>
      </c>
    </row>
    <row r="83" spans="1:25" x14ac:dyDescent="0.4">
      <c r="A83" s="6" t="s">
        <v>13782</v>
      </c>
      <c r="P83" s="6" t="s">
        <v>13316</v>
      </c>
      <c r="Q83" s="8">
        <v>0.63</v>
      </c>
      <c r="X83" s="6" t="s">
        <v>13582</v>
      </c>
      <c r="Y83" s="8">
        <v>4.4000000000000004</v>
      </c>
    </row>
    <row r="84" spans="1:25" x14ac:dyDescent="0.4">
      <c r="A84" s="6" t="s">
        <v>13841</v>
      </c>
      <c r="P84" s="6" t="s">
        <v>13647</v>
      </c>
      <c r="Q84" s="8">
        <v>0.64</v>
      </c>
      <c r="X84" s="6" t="s">
        <v>13519</v>
      </c>
      <c r="Y84" s="8">
        <v>4.4000000000000004</v>
      </c>
    </row>
    <row r="85" spans="1:25" x14ac:dyDescent="0.4">
      <c r="A85" s="6" t="s">
        <v>13610</v>
      </c>
      <c r="P85" s="6" t="s">
        <v>13246</v>
      </c>
      <c r="Q85" s="8">
        <v>1.07</v>
      </c>
      <c r="X85" s="6" t="s">
        <v>13463</v>
      </c>
      <c r="Y85" s="8">
        <v>4.4000000000000004</v>
      </c>
    </row>
    <row r="86" spans="1:25" x14ac:dyDescent="0.4">
      <c r="A86" s="6" t="s">
        <v>13852</v>
      </c>
      <c r="P86" s="6" t="s">
        <v>13428</v>
      </c>
      <c r="Q86" s="8">
        <v>2.0700000000000003</v>
      </c>
      <c r="X86" s="6" t="s">
        <v>13636</v>
      </c>
      <c r="Y86" s="8">
        <v>4.4000000000000004</v>
      </c>
    </row>
    <row r="87" spans="1:25" x14ac:dyDescent="0.4">
      <c r="A87" s="6" t="s">
        <v>13313</v>
      </c>
      <c r="P87" s="6" t="s">
        <v>13344</v>
      </c>
      <c r="Q87" s="8">
        <v>7.1999999999999993</v>
      </c>
      <c r="X87" s="6" t="s">
        <v>13956</v>
      </c>
      <c r="Y87" s="8">
        <v>4.4000000000000004</v>
      </c>
    </row>
    <row r="88" spans="1:25" x14ac:dyDescent="0.4">
      <c r="A88" s="6" t="s">
        <v>13274</v>
      </c>
      <c r="P88" s="6" t="s">
        <v>13405</v>
      </c>
      <c r="Q88" s="8">
        <v>4.2</v>
      </c>
      <c r="X88" s="6" t="s">
        <v>13545</v>
      </c>
      <c r="Y88" s="8">
        <v>4.4000000000000004</v>
      </c>
    </row>
    <row r="89" spans="1:25" x14ac:dyDescent="0.4">
      <c r="A89" s="6" t="s">
        <v>13193</v>
      </c>
      <c r="P89" s="6" t="s">
        <v>13258</v>
      </c>
      <c r="Q89" s="8">
        <v>0.69000000000000006</v>
      </c>
      <c r="X89" s="6" t="s">
        <v>13468</v>
      </c>
      <c r="Y89" s="8">
        <v>4.4000000000000004</v>
      </c>
    </row>
    <row r="90" spans="1:25" x14ac:dyDescent="0.4">
      <c r="A90" s="6" t="s">
        <v>13503</v>
      </c>
      <c r="P90" s="6" t="s">
        <v>13382</v>
      </c>
      <c r="Q90" s="8">
        <v>1.31</v>
      </c>
      <c r="X90" s="6" t="s">
        <v>13458</v>
      </c>
      <c r="Y90" s="8">
        <v>4.4000000000000004</v>
      </c>
    </row>
    <row r="91" spans="1:25" x14ac:dyDescent="0.4">
      <c r="A91" s="6" t="s">
        <v>13259</v>
      </c>
      <c r="P91" s="6" t="s">
        <v>13215</v>
      </c>
      <c r="Q91" s="8">
        <v>1.8599999999999999</v>
      </c>
      <c r="X91" s="6" t="s">
        <v>13986</v>
      </c>
      <c r="Y91" s="8">
        <v>4.4000000000000004</v>
      </c>
    </row>
    <row r="92" spans="1:25" x14ac:dyDescent="0.4">
      <c r="A92" s="6" t="s">
        <v>13225</v>
      </c>
      <c r="P92" s="6" t="s">
        <v>13565</v>
      </c>
      <c r="Q92" s="8">
        <v>0.54</v>
      </c>
      <c r="X92" s="6" t="s">
        <v>13591</v>
      </c>
      <c r="Y92" s="8">
        <v>4.4000000000000004</v>
      </c>
    </row>
    <row r="93" spans="1:25" x14ac:dyDescent="0.4">
      <c r="A93" s="6" t="s">
        <v>13691</v>
      </c>
      <c r="P93" s="6" t="s">
        <v>13329</v>
      </c>
      <c r="Q93" s="8">
        <v>5.25</v>
      </c>
      <c r="X93" s="6" t="s">
        <v>13620</v>
      </c>
      <c r="Y93" s="8">
        <v>4.4000000000000004</v>
      </c>
    </row>
    <row r="94" spans="1:25" x14ac:dyDescent="0.4">
      <c r="A94" s="6" t="s">
        <v>13887</v>
      </c>
      <c r="P94" s="6" t="s">
        <v>13539</v>
      </c>
      <c r="Q94" s="8">
        <v>1.3399999999999999</v>
      </c>
      <c r="X94" s="6" t="s">
        <v>13417</v>
      </c>
      <c r="Y94" s="8">
        <v>4.4000000000000004</v>
      </c>
    </row>
    <row r="95" spans="1:25" x14ac:dyDescent="0.4">
      <c r="A95" s="6" t="s">
        <v>13653</v>
      </c>
      <c r="P95" s="6" t="s">
        <v>13166</v>
      </c>
      <c r="Q95" s="8">
        <v>12.159999999999998</v>
      </c>
      <c r="X95" s="6" t="s">
        <v>13817</v>
      </c>
      <c r="Y95" s="8">
        <v>4.4000000000000004</v>
      </c>
    </row>
    <row r="96" spans="1:25" x14ac:dyDescent="0.4">
      <c r="A96" s="6" t="s">
        <v>13207</v>
      </c>
      <c r="P96" s="6" t="s">
        <v>13339</v>
      </c>
      <c r="Q96" s="8">
        <v>3.16</v>
      </c>
      <c r="X96" s="6" t="s">
        <v>13361</v>
      </c>
      <c r="Y96" s="8">
        <v>4.4000000000000004</v>
      </c>
    </row>
    <row r="97" spans="1:25" x14ac:dyDescent="0.4">
      <c r="A97" s="6" t="s">
        <v>13301</v>
      </c>
      <c r="P97" s="6" t="s">
        <v>13362</v>
      </c>
      <c r="Q97" s="8">
        <v>2.66</v>
      </c>
      <c r="X97" s="6" t="s">
        <v>13717</v>
      </c>
      <c r="Y97" s="8">
        <v>4.4000000000000004</v>
      </c>
    </row>
    <row r="98" spans="1:25" x14ac:dyDescent="0.4">
      <c r="A98" s="6" t="s">
        <v>13501</v>
      </c>
      <c r="P98" s="6" t="s">
        <v>13897</v>
      </c>
      <c r="Q98" s="8">
        <v>0.5</v>
      </c>
      <c r="X98" s="6" t="s">
        <v>13588</v>
      </c>
      <c r="Y98" s="8">
        <v>4.4000000000000004</v>
      </c>
    </row>
    <row r="99" spans="1:25" x14ac:dyDescent="0.4">
      <c r="A99" s="6" t="s">
        <v>13285</v>
      </c>
      <c r="P99" s="6" t="s">
        <v>13449</v>
      </c>
      <c r="Q99" s="8">
        <v>4.05</v>
      </c>
      <c r="X99" s="6" t="s">
        <v>13741</v>
      </c>
      <c r="Y99" s="8">
        <v>4.4000000000000004</v>
      </c>
    </row>
    <row r="100" spans="1:25" x14ac:dyDescent="0.4">
      <c r="A100" s="6" t="s">
        <v>13261</v>
      </c>
      <c r="P100" s="6" t="s">
        <v>13438</v>
      </c>
      <c r="Q100" s="8">
        <v>3.63</v>
      </c>
      <c r="X100" s="6" t="s">
        <v>13684</v>
      </c>
      <c r="Y100" s="8">
        <v>4.4000000000000004</v>
      </c>
    </row>
    <row r="101" spans="1:25" x14ac:dyDescent="0.4">
      <c r="A101" s="6" t="s">
        <v>13239</v>
      </c>
      <c r="P101" s="6" t="s">
        <v>13595</v>
      </c>
      <c r="Q101" s="8">
        <v>0.74</v>
      </c>
      <c r="X101" s="6" t="s">
        <v>13931</v>
      </c>
      <c r="Y101" s="8">
        <v>4.4000000000000004</v>
      </c>
    </row>
    <row r="102" spans="1:25" x14ac:dyDescent="0.4">
      <c r="A102" s="6" t="s">
        <v>13251</v>
      </c>
      <c r="P102" s="6" t="s">
        <v>13441</v>
      </c>
      <c r="Q102" s="8">
        <v>0.6</v>
      </c>
      <c r="X102" s="6" t="s">
        <v>13236</v>
      </c>
      <c r="Y102" s="8">
        <v>4.4000000000000004</v>
      </c>
    </row>
    <row r="103" spans="1:25" x14ac:dyDescent="0.4">
      <c r="A103" s="6" t="s">
        <v>13196</v>
      </c>
      <c r="P103" s="6" t="s">
        <v>13707</v>
      </c>
      <c r="Q103" s="8">
        <v>0.6</v>
      </c>
      <c r="X103" s="6" t="s">
        <v>13702</v>
      </c>
      <c r="Y103" s="8">
        <v>4.4000000000000004</v>
      </c>
    </row>
    <row r="104" spans="1:25" x14ac:dyDescent="0.4">
      <c r="A104" s="6" t="s">
        <v>13892</v>
      </c>
      <c r="P104" s="6" t="s">
        <v>13938</v>
      </c>
      <c r="Q104" s="8">
        <v>0.53</v>
      </c>
      <c r="X104" s="6" t="s">
        <v>13480</v>
      </c>
      <c r="Y104" s="8">
        <v>4.4000000000000004</v>
      </c>
    </row>
    <row r="105" spans="1:25" x14ac:dyDescent="0.4">
      <c r="A105" s="6" t="s">
        <v>13282</v>
      </c>
      <c r="P105" s="6" t="s">
        <v>13726</v>
      </c>
      <c r="Q105" s="8">
        <v>0.71</v>
      </c>
      <c r="X105" s="6" t="s">
        <v>13282</v>
      </c>
      <c r="Y105" s="8">
        <v>4.4000000000000004</v>
      </c>
    </row>
    <row r="106" spans="1:25" x14ac:dyDescent="0.4">
      <c r="A106" s="6" t="s">
        <v>13240</v>
      </c>
      <c r="P106" s="6" t="s">
        <v>13264</v>
      </c>
      <c r="Q106" s="8">
        <v>0.82</v>
      </c>
      <c r="X106" s="6" t="s">
        <v>13285</v>
      </c>
      <c r="Y106" s="8">
        <v>4.4000000000000004</v>
      </c>
    </row>
    <row r="107" spans="1:25" x14ac:dyDescent="0.4">
      <c r="A107" s="6" t="s">
        <v>13171</v>
      </c>
      <c r="P107" s="6" t="s">
        <v>13499</v>
      </c>
      <c r="Q107" s="8">
        <v>0.83</v>
      </c>
      <c r="X107" s="6" t="s">
        <v>13171</v>
      </c>
      <c r="Y107" s="8">
        <v>4.4000000000000004</v>
      </c>
    </row>
    <row r="108" spans="1:25" x14ac:dyDescent="0.4">
      <c r="A108" s="6" t="s">
        <v>13304</v>
      </c>
      <c r="P108" s="6" t="s">
        <v>13933</v>
      </c>
      <c r="Q108" s="8">
        <v>0.56999999999999995</v>
      </c>
      <c r="X108" s="6" t="s">
        <v>13827</v>
      </c>
      <c r="Y108" s="8">
        <v>4.4000000000000004</v>
      </c>
    </row>
    <row r="109" spans="1:25" x14ac:dyDescent="0.4">
      <c r="A109" s="6" t="s">
        <v>13973</v>
      </c>
      <c r="P109" s="6" t="s">
        <v>13844</v>
      </c>
      <c r="Q109" s="8">
        <v>1.49</v>
      </c>
      <c r="X109" s="6" t="s">
        <v>13890</v>
      </c>
      <c r="Y109" s="8">
        <v>4.4000000000000004</v>
      </c>
    </row>
    <row r="110" spans="1:25" x14ac:dyDescent="0.4">
      <c r="A110" s="6" t="s">
        <v>13294</v>
      </c>
      <c r="P110" s="6" t="s">
        <v>13277</v>
      </c>
      <c r="Q110" s="8">
        <v>1.1000000000000001</v>
      </c>
      <c r="X110" s="6" t="s">
        <v>13586</v>
      </c>
      <c r="Y110" s="8">
        <v>4.4000000000000004</v>
      </c>
    </row>
    <row r="111" spans="1:25" x14ac:dyDescent="0.4">
      <c r="A111" s="6" t="s">
        <v>13290</v>
      </c>
      <c r="P111" s="6" t="s">
        <v>13644</v>
      </c>
      <c r="Q111" s="8">
        <v>0.75</v>
      </c>
      <c r="X111" s="6" t="s">
        <v>13294</v>
      </c>
      <c r="Y111" s="8">
        <v>4.4000000000000004</v>
      </c>
    </row>
    <row r="112" spans="1:25" x14ac:dyDescent="0.4">
      <c r="A112" s="6" t="s">
        <v>13814</v>
      </c>
      <c r="P112" s="6" t="s">
        <v>13209</v>
      </c>
      <c r="Q112" s="8">
        <v>0.84</v>
      </c>
      <c r="X112" s="6" t="s">
        <v>13470</v>
      </c>
      <c r="Y112" s="8">
        <v>4.4000000000000004</v>
      </c>
    </row>
    <row r="113" spans="1:25" x14ac:dyDescent="0.4">
      <c r="A113" s="6" t="s">
        <v>13203</v>
      </c>
      <c r="P113" s="6" t="s">
        <v>13874</v>
      </c>
      <c r="Q113" s="8">
        <v>0.5</v>
      </c>
      <c r="X113" s="6" t="s">
        <v>13290</v>
      </c>
      <c r="Y113" s="8">
        <v>4.4000000000000004</v>
      </c>
    </row>
    <row r="114" spans="1:25" x14ac:dyDescent="0.4">
      <c r="A114" s="6" t="s">
        <v>13186</v>
      </c>
      <c r="P114" s="6" t="s">
        <v>13482</v>
      </c>
      <c r="Q114" s="8">
        <v>0.75</v>
      </c>
      <c r="X114" s="6" t="s">
        <v>13768</v>
      </c>
      <c r="Y114" s="8">
        <v>4.4000000000000004</v>
      </c>
    </row>
    <row r="115" spans="1:25" x14ac:dyDescent="0.4">
      <c r="A115" s="6" t="s">
        <v>13324</v>
      </c>
      <c r="P115" s="6" t="s">
        <v>13743</v>
      </c>
      <c r="Q115" s="8">
        <v>0.59</v>
      </c>
      <c r="X115" s="6" t="s">
        <v>13550</v>
      </c>
      <c r="Y115" s="8">
        <v>4.4000000000000004</v>
      </c>
    </row>
    <row r="116" spans="1:25" x14ac:dyDescent="0.4">
      <c r="A116" s="6" t="s">
        <v>13182</v>
      </c>
      <c r="P116" s="6" t="s">
        <v>13231</v>
      </c>
      <c r="Q116" s="8">
        <v>1.4500000000000002</v>
      </c>
      <c r="X116" s="6" t="s">
        <v>13266</v>
      </c>
      <c r="Y116" s="8">
        <v>4.4000000000000004</v>
      </c>
    </row>
    <row r="117" spans="1:25" x14ac:dyDescent="0.4">
      <c r="A117" s="6" t="s">
        <v>13188</v>
      </c>
      <c r="P117" s="6" t="s">
        <v>13773</v>
      </c>
      <c r="Q117" s="8">
        <v>0.76</v>
      </c>
      <c r="X117" s="6" t="s">
        <v>13461</v>
      </c>
      <c r="Y117" s="8">
        <v>4.4000000000000004</v>
      </c>
    </row>
    <row r="118" spans="1:25" x14ac:dyDescent="0.4">
      <c r="A118" s="6" t="s">
        <v>13271</v>
      </c>
      <c r="P118" s="6" t="s">
        <v>13569</v>
      </c>
      <c r="Q118" s="8">
        <v>0.56999999999999995</v>
      </c>
      <c r="X118" s="6" t="s">
        <v>13456</v>
      </c>
      <c r="Y118" s="8">
        <v>4.4000000000000004</v>
      </c>
    </row>
    <row r="119" spans="1:25" x14ac:dyDescent="0.4">
      <c r="A119" s="6" t="s">
        <v>13164</v>
      </c>
      <c r="P119" s="6" t="s">
        <v>13748</v>
      </c>
      <c r="Q119" s="8">
        <v>0.52</v>
      </c>
      <c r="X119" s="6" t="s">
        <v>13313</v>
      </c>
      <c r="Y119" s="8">
        <v>4.4000000000000004</v>
      </c>
    </row>
    <row r="120" spans="1:25" x14ac:dyDescent="0.4">
      <c r="A120" s="6" t="s">
        <v>13368</v>
      </c>
      <c r="P120" s="6" t="s">
        <v>13287</v>
      </c>
      <c r="Q120" s="8">
        <v>0.87</v>
      </c>
      <c r="X120" s="6" t="s">
        <v>13515</v>
      </c>
      <c r="Y120" s="8">
        <v>4.4000000000000004</v>
      </c>
    </row>
    <row r="121" spans="1:25" x14ac:dyDescent="0.4">
      <c r="A121" s="6" t="s">
        <v>13181</v>
      </c>
      <c r="P121" s="6" t="s">
        <v>13230</v>
      </c>
      <c r="Q121" s="8">
        <v>0.63</v>
      </c>
      <c r="X121" s="6" t="s">
        <v>13614</v>
      </c>
      <c r="Y121" s="8">
        <v>4.4000000000000004</v>
      </c>
    </row>
    <row r="122" spans="1:25" x14ac:dyDescent="0.4">
      <c r="A122" s="6" t="s">
        <v>13198</v>
      </c>
      <c r="P122" s="6" t="s">
        <v>13701</v>
      </c>
      <c r="Q122" s="8">
        <v>3.65</v>
      </c>
      <c r="X122" s="6" t="s">
        <v>13356</v>
      </c>
      <c r="Y122" s="8">
        <v>4.4000000000000004</v>
      </c>
    </row>
    <row r="123" spans="1:25" x14ac:dyDescent="0.4">
      <c r="A123" s="6" t="s">
        <v>13858</v>
      </c>
      <c r="P123" s="6" t="s">
        <v>13228</v>
      </c>
      <c r="Q123" s="8">
        <v>0.7</v>
      </c>
      <c r="X123" s="6" t="s">
        <v>13555</v>
      </c>
      <c r="Y123" s="8">
        <v>4.4000000000000004</v>
      </c>
    </row>
    <row r="124" spans="1:25" x14ac:dyDescent="0.4">
      <c r="A124" s="6" t="s">
        <v>13267</v>
      </c>
      <c r="P124" s="6" t="s">
        <v>13543</v>
      </c>
      <c r="Q124" s="8">
        <v>0.87</v>
      </c>
      <c r="X124" s="6" t="s">
        <v>13532</v>
      </c>
      <c r="Y124" s="8">
        <v>4.4000000000000004</v>
      </c>
    </row>
    <row r="125" spans="1:25" x14ac:dyDescent="0.4">
      <c r="A125" s="6" t="s">
        <v>13388</v>
      </c>
      <c r="P125" s="6" t="s">
        <v>13272</v>
      </c>
      <c r="Q125" s="8">
        <v>0.7</v>
      </c>
      <c r="X125" s="6" t="s">
        <v>13274</v>
      </c>
      <c r="Y125" s="8">
        <v>4.4000000000000004</v>
      </c>
    </row>
    <row r="126" spans="1:25" x14ac:dyDescent="0.4">
      <c r="A126" s="6" t="s">
        <v>13558</v>
      </c>
      <c r="P126" s="6" t="s">
        <v>13831</v>
      </c>
      <c r="Q126" s="8">
        <v>1.1599999999999999</v>
      </c>
      <c r="X126" s="6" t="s">
        <v>13866</v>
      </c>
      <c r="Y126" s="8">
        <v>4.4000000000000004</v>
      </c>
    </row>
    <row r="127" spans="1:25" x14ac:dyDescent="0.4">
      <c r="A127" s="6" t="s">
        <v>13563</v>
      </c>
      <c r="P127" s="6" t="s">
        <v>13542</v>
      </c>
      <c r="Q127" s="8">
        <v>0.5</v>
      </c>
      <c r="X127" s="6" t="s">
        <v>13193</v>
      </c>
      <c r="Y127" s="8">
        <v>4.4000000000000004</v>
      </c>
    </row>
    <row r="128" spans="1:25" x14ac:dyDescent="0.4">
      <c r="A128" s="6" t="s">
        <v>13878</v>
      </c>
      <c r="P128" s="6" t="s">
        <v>13224</v>
      </c>
      <c r="Q128" s="8">
        <v>1.42</v>
      </c>
      <c r="X128" s="6" t="s">
        <v>13326</v>
      </c>
      <c r="Y128" s="8">
        <v>4.4000000000000004</v>
      </c>
    </row>
    <row r="129" spans="1:25" x14ac:dyDescent="0.4">
      <c r="A129" s="6" t="s">
        <v>13522</v>
      </c>
      <c r="P129" s="6" t="s">
        <v>13439</v>
      </c>
      <c r="Q129" s="8">
        <v>0.69</v>
      </c>
      <c r="X129" s="6" t="s">
        <v>13983</v>
      </c>
      <c r="Y129" s="8">
        <v>4.4000000000000004</v>
      </c>
    </row>
    <row r="130" spans="1:25" x14ac:dyDescent="0.4">
      <c r="A130" s="6" t="s">
        <v>13562</v>
      </c>
      <c r="P130" s="6" t="s">
        <v>13456</v>
      </c>
      <c r="Q130" s="8">
        <v>0.56000000000000005</v>
      </c>
      <c r="X130" s="6" t="s">
        <v>13457</v>
      </c>
      <c r="Y130" s="8">
        <v>4.4000000000000004</v>
      </c>
    </row>
    <row r="131" spans="1:25" x14ac:dyDescent="0.4">
      <c r="A131" s="6" t="s">
        <v>13954</v>
      </c>
      <c r="P131" s="6" t="s">
        <v>13440</v>
      </c>
      <c r="Q131" s="8">
        <v>0.98</v>
      </c>
      <c r="X131" s="6" t="s">
        <v>13583</v>
      </c>
      <c r="Y131" s="8">
        <v>4.4000000000000004</v>
      </c>
    </row>
    <row r="132" spans="1:25" x14ac:dyDescent="0.4">
      <c r="A132" s="6" t="s">
        <v>13851</v>
      </c>
      <c r="P132" s="6" t="s">
        <v>13859</v>
      </c>
      <c r="Q132" s="8">
        <v>0.52</v>
      </c>
      <c r="X132" s="6" t="s">
        <v>13553</v>
      </c>
      <c r="Y132" s="8">
        <v>4.4000000000000004</v>
      </c>
    </row>
    <row r="133" spans="1:25" x14ac:dyDescent="0.4">
      <c r="A133" s="6" t="s">
        <v>13881</v>
      </c>
      <c r="P133" s="6" t="s">
        <v>13453</v>
      </c>
      <c r="Q133" s="8">
        <v>1.25</v>
      </c>
      <c r="X133" s="6" t="s">
        <v>13773</v>
      </c>
      <c r="Y133" s="8">
        <v>4.4000000000000004</v>
      </c>
    </row>
    <row r="134" spans="1:25" x14ac:dyDescent="0.4">
      <c r="A134" s="6" t="s">
        <v>13796</v>
      </c>
      <c r="P134" s="6" t="s">
        <v>13529</v>
      </c>
      <c r="Q134" s="8">
        <v>0.97</v>
      </c>
      <c r="X134" s="6" t="s">
        <v>13316</v>
      </c>
      <c r="Y134" s="8">
        <v>4.4000000000000004</v>
      </c>
    </row>
    <row r="135" spans="1:25" x14ac:dyDescent="0.4">
      <c r="A135" s="6" t="s">
        <v>13624</v>
      </c>
      <c r="P135" s="6" t="s">
        <v>13192</v>
      </c>
      <c r="Q135" s="8">
        <v>1.1599999999999999</v>
      </c>
      <c r="X135" s="6" t="s">
        <v>13808</v>
      </c>
      <c r="Y135" s="8">
        <v>4.4000000000000004</v>
      </c>
    </row>
    <row r="136" spans="1:25" x14ac:dyDescent="0.4">
      <c r="A136" s="6" t="s">
        <v>13298</v>
      </c>
      <c r="P136" s="6" t="s">
        <v>13571</v>
      </c>
      <c r="Q136" s="8">
        <v>0.5</v>
      </c>
      <c r="X136" s="6" t="s">
        <v>13543</v>
      </c>
      <c r="Y136" s="8">
        <v>4.4000000000000004</v>
      </c>
    </row>
    <row r="137" spans="1:25" x14ac:dyDescent="0.4">
      <c r="A137" s="6" t="s">
        <v>13276</v>
      </c>
      <c r="P137" s="6" t="s">
        <v>13823</v>
      </c>
      <c r="Q137" s="8">
        <v>0.53</v>
      </c>
      <c r="X137" s="6" t="s">
        <v>13587</v>
      </c>
      <c r="Y137" s="8">
        <v>4.4000000000000004</v>
      </c>
    </row>
    <row r="138" spans="1:25" x14ac:dyDescent="0.4">
      <c r="A138" s="6" t="s">
        <v>13747</v>
      </c>
      <c r="P138" s="6" t="s">
        <v>13175</v>
      </c>
      <c r="Q138" s="8">
        <v>4.8699999999999992</v>
      </c>
      <c r="X138" s="6" t="s">
        <v>13706</v>
      </c>
      <c r="Y138" s="8">
        <v>4.4000000000000004</v>
      </c>
    </row>
    <row r="139" spans="1:25" x14ac:dyDescent="0.4">
      <c r="A139" s="6" t="s">
        <v>13751</v>
      </c>
      <c r="P139" s="6" t="s">
        <v>13426</v>
      </c>
      <c r="Q139" s="8">
        <v>0.72</v>
      </c>
      <c r="X139" s="6" t="s">
        <v>13430</v>
      </c>
      <c r="Y139" s="8">
        <v>4.3875000000000002</v>
      </c>
    </row>
    <row r="140" spans="1:25" x14ac:dyDescent="0.4">
      <c r="A140" s="6" t="s">
        <v>13868</v>
      </c>
      <c r="P140" s="6" t="s">
        <v>13532</v>
      </c>
      <c r="Q140" s="8">
        <v>0.7</v>
      </c>
      <c r="X140" s="6" t="s">
        <v>13188</v>
      </c>
      <c r="Y140" s="8">
        <v>4.38</v>
      </c>
    </row>
    <row r="141" spans="1:25" x14ac:dyDescent="0.4">
      <c r="A141" s="6" t="s">
        <v>13772</v>
      </c>
      <c r="P141" s="6" t="s">
        <v>13958</v>
      </c>
      <c r="Q141" s="8">
        <v>0.59</v>
      </c>
      <c r="X141" s="6" t="s">
        <v>13172</v>
      </c>
      <c r="Y141" s="8">
        <v>4.375</v>
      </c>
    </row>
    <row r="142" spans="1:25" x14ac:dyDescent="0.4">
      <c r="A142" s="6" t="s">
        <v>13795</v>
      </c>
      <c r="P142" s="6" t="s">
        <v>13974</v>
      </c>
      <c r="Q142" s="8">
        <v>0.5</v>
      </c>
      <c r="X142" s="6" t="s">
        <v>13440</v>
      </c>
      <c r="Y142" s="8">
        <v>4.3499999999999996</v>
      </c>
    </row>
    <row r="143" spans="1:25" x14ac:dyDescent="0.4">
      <c r="A143" s="6" t="s">
        <v>13713</v>
      </c>
      <c r="P143" s="6" t="s">
        <v>13866</v>
      </c>
      <c r="Q143" s="8">
        <v>0.53</v>
      </c>
      <c r="X143" s="6" t="s">
        <v>13225</v>
      </c>
      <c r="Y143" s="8">
        <v>4.3499999999999996</v>
      </c>
    </row>
    <row r="144" spans="1:25" x14ac:dyDescent="0.4">
      <c r="A144" s="6" t="s">
        <v>13664</v>
      </c>
      <c r="P144" s="6" t="s">
        <v>13232</v>
      </c>
      <c r="Q144" s="8">
        <v>2.0099999999999998</v>
      </c>
      <c r="X144" s="6" t="s">
        <v>13175</v>
      </c>
      <c r="Y144" s="8">
        <v>4.34</v>
      </c>
    </row>
    <row r="145" spans="1:25" x14ac:dyDescent="0.4">
      <c r="A145" s="6" t="s">
        <v>13696</v>
      </c>
      <c r="P145" s="6" t="s">
        <v>13345</v>
      </c>
      <c r="Q145" s="8">
        <v>3.11</v>
      </c>
      <c r="X145" s="6" t="s">
        <v>13473</v>
      </c>
      <c r="Y145" s="8">
        <v>4.34</v>
      </c>
    </row>
    <row r="146" spans="1:25" x14ac:dyDescent="0.4">
      <c r="A146" s="6" t="s">
        <v>13770</v>
      </c>
      <c r="P146" s="6" t="s">
        <v>13940</v>
      </c>
      <c r="Q146" s="8">
        <v>0.56999999999999995</v>
      </c>
      <c r="X146" s="6" t="s">
        <v>13170</v>
      </c>
      <c r="Y146" s="8">
        <v>4.3333333333333339</v>
      </c>
    </row>
    <row r="147" spans="1:25" x14ac:dyDescent="0.4">
      <c r="A147" s="6" t="s">
        <v>13659</v>
      </c>
      <c r="P147" s="6" t="s">
        <v>13400</v>
      </c>
      <c r="Q147" s="8">
        <v>0.57999999999999996</v>
      </c>
      <c r="X147" s="6" t="s">
        <v>13826</v>
      </c>
      <c r="Y147" s="8">
        <v>4.333333333333333</v>
      </c>
    </row>
    <row r="148" spans="1:25" x14ac:dyDescent="0.4">
      <c r="A148" s="6" t="s">
        <v>13983</v>
      </c>
      <c r="P148" s="6" t="s">
        <v>13540</v>
      </c>
      <c r="Q148" s="8">
        <v>0.56999999999999995</v>
      </c>
      <c r="X148" s="6" t="s">
        <v>13215</v>
      </c>
      <c r="Y148" s="8">
        <v>4.333333333333333</v>
      </c>
    </row>
    <row r="149" spans="1:25" x14ac:dyDescent="0.4">
      <c r="A149" s="6" t="s">
        <v>13671</v>
      </c>
      <c r="P149" s="6" t="s">
        <v>13830</v>
      </c>
      <c r="Q149" s="8">
        <v>0.71000000000000008</v>
      </c>
      <c r="X149" s="6" t="s">
        <v>13511</v>
      </c>
      <c r="Y149" s="8">
        <v>4.333333333333333</v>
      </c>
    </row>
    <row r="150" spans="1:25" x14ac:dyDescent="0.4">
      <c r="A150" s="6" t="s">
        <v>13834</v>
      </c>
      <c r="P150" s="6" t="s">
        <v>13319</v>
      </c>
      <c r="Q150" s="8">
        <v>0.63</v>
      </c>
      <c r="X150" s="6" t="s">
        <v>13196</v>
      </c>
      <c r="Y150" s="8">
        <v>4.32</v>
      </c>
    </row>
    <row r="151" spans="1:25" x14ac:dyDescent="0.4">
      <c r="A151" s="6" t="s">
        <v>13672</v>
      </c>
      <c r="P151" s="6" t="s">
        <v>13807</v>
      </c>
      <c r="Q151" s="8">
        <v>0.56000000000000005</v>
      </c>
      <c r="X151" s="6" t="s">
        <v>13186</v>
      </c>
      <c r="Y151" s="8">
        <v>4.3000000000000007</v>
      </c>
    </row>
    <row r="152" spans="1:25" x14ac:dyDescent="0.4">
      <c r="A152" s="6" t="s">
        <v>13776</v>
      </c>
      <c r="P152" s="6" t="s">
        <v>13353</v>
      </c>
      <c r="Q152" s="8">
        <v>2.2999999999999998</v>
      </c>
      <c r="X152" s="6" t="s">
        <v>13530</v>
      </c>
      <c r="Y152" s="8">
        <v>4.3000000000000007</v>
      </c>
    </row>
    <row r="153" spans="1:25" x14ac:dyDescent="0.4">
      <c r="A153" s="6" t="s">
        <v>13953</v>
      </c>
      <c r="P153" s="6" t="s">
        <v>13508</v>
      </c>
      <c r="Q153" s="8">
        <v>0.75</v>
      </c>
      <c r="X153" s="6" t="s">
        <v>13506</v>
      </c>
      <c r="Y153" s="8">
        <v>4.3</v>
      </c>
    </row>
    <row r="154" spans="1:25" x14ac:dyDescent="0.4">
      <c r="A154" s="6" t="s">
        <v>13808</v>
      </c>
      <c r="P154" s="6" t="s">
        <v>13346</v>
      </c>
      <c r="Q154" s="8">
        <v>3.2800000000000002</v>
      </c>
      <c r="X154" s="6" t="s">
        <v>13429</v>
      </c>
      <c r="Y154" s="8">
        <v>4.3</v>
      </c>
    </row>
    <row r="155" spans="1:25" x14ac:dyDescent="0.4">
      <c r="A155" s="6" t="s">
        <v>13655</v>
      </c>
      <c r="P155" s="6" t="s">
        <v>13328</v>
      </c>
      <c r="Q155" s="8">
        <v>9.75</v>
      </c>
      <c r="X155" s="6" t="s">
        <v>13804</v>
      </c>
      <c r="Y155" s="8">
        <v>4.3</v>
      </c>
    </row>
    <row r="156" spans="1:25" x14ac:dyDescent="0.4">
      <c r="A156" s="6" t="s">
        <v>13252</v>
      </c>
      <c r="P156" s="6" t="s">
        <v>13348</v>
      </c>
      <c r="Q156" s="8">
        <v>4.59</v>
      </c>
      <c r="X156" s="6" t="s">
        <v>13690</v>
      </c>
      <c r="Y156" s="8">
        <v>4.3</v>
      </c>
    </row>
    <row r="157" spans="1:25" x14ac:dyDescent="0.4">
      <c r="A157" s="6" t="s">
        <v>13622</v>
      </c>
      <c r="P157" s="6" t="s">
        <v>747</v>
      </c>
      <c r="Q157" s="8">
        <v>1.1200000000000001</v>
      </c>
      <c r="X157" s="6" t="s">
        <v>13608</v>
      </c>
      <c r="Y157" s="8">
        <v>4.3</v>
      </c>
    </row>
    <row r="158" spans="1:25" x14ac:dyDescent="0.4">
      <c r="A158" s="6" t="s">
        <v>13236</v>
      </c>
      <c r="P158" s="6" t="s">
        <v>13421</v>
      </c>
      <c r="Q158" s="8">
        <v>0.6</v>
      </c>
      <c r="X158" s="6" t="s">
        <v>13549</v>
      </c>
      <c r="Y158" s="8">
        <v>4.3</v>
      </c>
    </row>
    <row r="159" spans="1:25" x14ac:dyDescent="0.4">
      <c r="A159" s="6" t="s">
        <v>13316</v>
      </c>
      <c r="P159" s="6" t="s">
        <v>13178</v>
      </c>
      <c r="Q159" s="8">
        <v>3.12</v>
      </c>
      <c r="X159" s="6" t="s">
        <v>13450</v>
      </c>
      <c r="Y159" s="8">
        <v>4.3</v>
      </c>
    </row>
    <row r="160" spans="1:25" x14ac:dyDescent="0.4">
      <c r="A160" s="6" t="s">
        <v>13647</v>
      </c>
      <c r="P160" s="6" t="s">
        <v>13190</v>
      </c>
      <c r="Q160" s="8">
        <v>3.7399999999999993</v>
      </c>
      <c r="X160" s="6" t="s">
        <v>13578</v>
      </c>
      <c r="Y160" s="8">
        <v>4.3</v>
      </c>
    </row>
    <row r="161" spans="1:25" x14ac:dyDescent="0.4">
      <c r="A161" s="6" t="s">
        <v>13819</v>
      </c>
      <c r="P161" s="6" t="s">
        <v>13837</v>
      </c>
      <c r="Q161" s="8">
        <v>0.73</v>
      </c>
      <c r="X161" s="6" t="s">
        <v>13299</v>
      </c>
      <c r="Y161" s="8">
        <v>4.3</v>
      </c>
    </row>
    <row r="162" spans="1:25" x14ac:dyDescent="0.4">
      <c r="A162" s="6" t="s">
        <v>13246</v>
      </c>
      <c r="P162" s="6" t="s">
        <v>13411</v>
      </c>
      <c r="Q162" s="8">
        <v>0.75</v>
      </c>
      <c r="X162" s="6" t="s">
        <v>13535</v>
      </c>
      <c r="Y162" s="8">
        <v>4.3</v>
      </c>
    </row>
    <row r="163" spans="1:25" x14ac:dyDescent="0.4">
      <c r="A163" s="6" t="s">
        <v>13266</v>
      </c>
      <c r="P163" s="6" t="s">
        <v>13223</v>
      </c>
      <c r="Q163" s="8">
        <v>0.65</v>
      </c>
      <c r="X163" s="6" t="s">
        <v>13189</v>
      </c>
      <c r="Y163" s="8">
        <v>4.3</v>
      </c>
    </row>
    <row r="164" spans="1:25" x14ac:dyDescent="0.4">
      <c r="A164" s="6" t="s">
        <v>13488</v>
      </c>
      <c r="P164" s="6" t="s">
        <v>13716</v>
      </c>
      <c r="Q164" s="8">
        <v>0.71</v>
      </c>
      <c r="X164" s="6" t="s">
        <v>13697</v>
      </c>
      <c r="Y164" s="8">
        <v>4.3</v>
      </c>
    </row>
    <row r="165" spans="1:25" x14ac:dyDescent="0.4">
      <c r="A165" s="6" t="s">
        <v>13428</v>
      </c>
      <c r="P165" s="6" t="s">
        <v>13524</v>
      </c>
      <c r="Q165" s="8">
        <v>1.87</v>
      </c>
      <c r="X165" s="6" t="s">
        <v>13932</v>
      </c>
      <c r="Y165" s="8">
        <v>4.3</v>
      </c>
    </row>
    <row r="166" spans="1:25" x14ac:dyDescent="0.4">
      <c r="A166" s="6" t="s">
        <v>13344</v>
      </c>
      <c r="P166" s="6" t="s">
        <v>13460</v>
      </c>
      <c r="Q166" s="8">
        <v>2.54</v>
      </c>
      <c r="X166" s="6" t="s">
        <v>13273</v>
      </c>
      <c r="Y166" s="8">
        <v>4.3</v>
      </c>
    </row>
    <row r="167" spans="1:25" x14ac:dyDescent="0.4">
      <c r="A167" s="6" t="s">
        <v>13405</v>
      </c>
      <c r="P167" s="6" t="s">
        <v>13527</v>
      </c>
      <c r="Q167" s="8">
        <v>1.52</v>
      </c>
      <c r="X167" s="6" t="s">
        <v>13455</v>
      </c>
      <c r="Y167" s="8">
        <v>4.3</v>
      </c>
    </row>
    <row r="168" spans="1:25" x14ac:dyDescent="0.4">
      <c r="A168" s="6" t="s">
        <v>13258</v>
      </c>
      <c r="P168" s="6" t="s">
        <v>13370</v>
      </c>
      <c r="Q168" s="8">
        <v>2.0699999999999998</v>
      </c>
      <c r="X168" s="6" t="s">
        <v>13477</v>
      </c>
      <c r="Y168" s="8">
        <v>4.3</v>
      </c>
    </row>
    <row r="169" spans="1:25" x14ac:dyDescent="0.4">
      <c r="A169" s="6" t="s">
        <v>13382</v>
      </c>
      <c r="P169" s="6" t="s">
        <v>13630</v>
      </c>
      <c r="Q169" s="8">
        <v>0.57999999999999996</v>
      </c>
      <c r="X169" s="6" t="s">
        <v>13476</v>
      </c>
      <c r="Y169" s="8">
        <v>4.3</v>
      </c>
    </row>
    <row r="170" spans="1:25" x14ac:dyDescent="0.4">
      <c r="A170" s="6" t="s">
        <v>13215</v>
      </c>
      <c r="P170" s="6" t="s">
        <v>13219</v>
      </c>
      <c r="Q170" s="8">
        <v>1.32</v>
      </c>
      <c r="X170" s="6" t="s">
        <v>13742</v>
      </c>
      <c r="Y170" s="8">
        <v>4.3</v>
      </c>
    </row>
    <row r="171" spans="1:25" x14ac:dyDescent="0.4">
      <c r="A171" s="6" t="s">
        <v>13565</v>
      </c>
      <c r="P171" s="6" t="s">
        <v>13885</v>
      </c>
      <c r="Q171" s="8">
        <v>0.62</v>
      </c>
      <c r="X171" s="6" t="s">
        <v>13934</v>
      </c>
      <c r="Y171" s="8">
        <v>4.3</v>
      </c>
    </row>
    <row r="172" spans="1:25" x14ac:dyDescent="0.4">
      <c r="A172" s="6" t="s">
        <v>13329</v>
      </c>
      <c r="P172" s="6" t="s">
        <v>13766</v>
      </c>
      <c r="Q172" s="8">
        <v>0.59000000000000008</v>
      </c>
      <c r="X172" s="6" t="s">
        <v>13600</v>
      </c>
      <c r="Y172" s="8">
        <v>4.3</v>
      </c>
    </row>
    <row r="173" spans="1:25" x14ac:dyDescent="0.4">
      <c r="A173" s="6" t="s">
        <v>13539</v>
      </c>
      <c r="P173" s="6" t="s">
        <v>13790</v>
      </c>
      <c r="Q173" s="8">
        <v>0.57999999999999996</v>
      </c>
      <c r="X173" s="6" t="s">
        <v>13184</v>
      </c>
      <c r="Y173" s="8">
        <v>4.3</v>
      </c>
    </row>
    <row r="174" spans="1:25" x14ac:dyDescent="0.4">
      <c r="A174" s="6" t="s">
        <v>13166</v>
      </c>
      <c r="P174" s="6" t="s">
        <v>13685</v>
      </c>
      <c r="Q174" s="8">
        <v>2.12</v>
      </c>
      <c r="X174" s="6" t="s">
        <v>13649</v>
      </c>
      <c r="Y174" s="8">
        <v>4.3</v>
      </c>
    </row>
    <row r="175" spans="1:25" x14ac:dyDescent="0.4">
      <c r="A175" s="6" t="s">
        <v>13339</v>
      </c>
      <c r="P175" s="6" t="s">
        <v>13846</v>
      </c>
      <c r="Q175" s="8">
        <v>0.56999999999999995</v>
      </c>
      <c r="X175" s="6" t="s">
        <v>13475</v>
      </c>
      <c r="Y175" s="8">
        <v>4.3</v>
      </c>
    </row>
    <row r="176" spans="1:25" x14ac:dyDescent="0.4">
      <c r="A176" s="6" t="s">
        <v>13362</v>
      </c>
      <c r="P176" s="6" t="s">
        <v>13628</v>
      </c>
      <c r="Q176" s="8">
        <v>0.8</v>
      </c>
      <c r="X176" s="6" t="s">
        <v>13420</v>
      </c>
      <c r="Y176" s="8">
        <v>4.3</v>
      </c>
    </row>
    <row r="177" spans="1:25" x14ac:dyDescent="0.4">
      <c r="A177" s="6" t="s">
        <v>13827</v>
      </c>
      <c r="P177" s="6" t="s">
        <v>13705</v>
      </c>
      <c r="Q177" s="8">
        <v>0.8899999999999999</v>
      </c>
      <c r="X177" s="6" t="s">
        <v>13412</v>
      </c>
      <c r="Y177" s="8">
        <v>4.3</v>
      </c>
    </row>
    <row r="178" spans="1:25" x14ac:dyDescent="0.4">
      <c r="A178" s="6" t="s">
        <v>13975</v>
      </c>
      <c r="P178" s="6" t="s">
        <v>13777</v>
      </c>
      <c r="Q178" s="8">
        <v>0.6</v>
      </c>
      <c r="X178" s="6" t="s">
        <v>13497</v>
      </c>
      <c r="Y178" s="8">
        <v>4.3</v>
      </c>
    </row>
    <row r="179" spans="1:25" x14ac:dyDescent="0.4">
      <c r="A179" s="6" t="s">
        <v>13702</v>
      </c>
      <c r="P179" s="6" t="s">
        <v>13284</v>
      </c>
      <c r="Q179" s="8">
        <v>0.68</v>
      </c>
      <c r="X179" s="6" t="s">
        <v>13364</v>
      </c>
      <c r="Y179" s="8">
        <v>4.3</v>
      </c>
    </row>
    <row r="180" spans="1:25" x14ac:dyDescent="0.4">
      <c r="A180" s="6" t="s">
        <v>13897</v>
      </c>
      <c r="P180" s="6" t="s">
        <v>13746</v>
      </c>
      <c r="Q180" s="8">
        <v>0.99</v>
      </c>
      <c r="X180" s="6" t="s">
        <v>13864</v>
      </c>
      <c r="Y180" s="8">
        <v>4.3</v>
      </c>
    </row>
    <row r="181" spans="1:25" x14ac:dyDescent="0.4">
      <c r="A181" s="6" t="s">
        <v>13943</v>
      </c>
      <c r="P181" s="6" t="s">
        <v>13238</v>
      </c>
      <c r="Q181" s="8">
        <v>0.93</v>
      </c>
      <c r="X181" s="6" t="s">
        <v>13315</v>
      </c>
      <c r="Y181" s="8">
        <v>4.3</v>
      </c>
    </row>
    <row r="182" spans="1:25" x14ac:dyDescent="0.4">
      <c r="A182" s="6" t="s">
        <v>13706</v>
      </c>
      <c r="P182" s="6" t="s">
        <v>13759</v>
      </c>
      <c r="Q182" s="8">
        <v>0.52</v>
      </c>
      <c r="X182" s="6" t="s">
        <v>13818</v>
      </c>
      <c r="Y182" s="8">
        <v>4.3</v>
      </c>
    </row>
    <row r="183" spans="1:25" x14ac:dyDescent="0.4">
      <c r="A183" s="6" t="s">
        <v>13449</v>
      </c>
      <c r="P183" s="6" t="s">
        <v>13629</v>
      </c>
      <c r="Q183" s="8">
        <v>0.5</v>
      </c>
      <c r="X183" s="6" t="s">
        <v>13980</v>
      </c>
      <c r="Y183" s="8">
        <v>4.3</v>
      </c>
    </row>
    <row r="184" spans="1:25" x14ac:dyDescent="0.4">
      <c r="A184" s="6" t="s">
        <v>13438</v>
      </c>
      <c r="P184" s="6" t="s">
        <v>13637</v>
      </c>
      <c r="Q184" s="8">
        <v>0.92999999999999994</v>
      </c>
      <c r="X184" s="6" t="s">
        <v>13952</v>
      </c>
      <c r="Y184" s="8">
        <v>4.3</v>
      </c>
    </row>
    <row r="185" spans="1:25" x14ac:dyDescent="0.4">
      <c r="A185" s="6" t="s">
        <v>13595</v>
      </c>
      <c r="P185" s="6" t="s">
        <v>13373</v>
      </c>
      <c r="Q185" s="8">
        <v>1.54</v>
      </c>
      <c r="X185" s="6" t="s">
        <v>13448</v>
      </c>
      <c r="Y185" s="8">
        <v>4.3</v>
      </c>
    </row>
    <row r="186" spans="1:25" x14ac:dyDescent="0.4">
      <c r="A186" s="6" t="s">
        <v>13441</v>
      </c>
      <c r="P186" s="6" t="s">
        <v>13446</v>
      </c>
      <c r="Q186" s="8">
        <v>0.75</v>
      </c>
      <c r="X186" s="6" t="s">
        <v>13490</v>
      </c>
      <c r="Y186" s="8">
        <v>4.3</v>
      </c>
    </row>
    <row r="187" spans="1:25" x14ac:dyDescent="0.4">
      <c r="A187" s="6" t="s">
        <v>13512</v>
      </c>
      <c r="P187" s="6" t="s">
        <v>13436</v>
      </c>
      <c r="Q187" s="8">
        <v>2.8200000000000003</v>
      </c>
      <c r="X187" s="6" t="s">
        <v>13538</v>
      </c>
      <c r="Y187" s="8">
        <v>4.3</v>
      </c>
    </row>
    <row r="188" spans="1:25" x14ac:dyDescent="0.4">
      <c r="A188" s="6" t="s">
        <v>13769</v>
      </c>
      <c r="P188" s="6" t="s">
        <v>13646</v>
      </c>
      <c r="Q188" s="8">
        <v>0.65</v>
      </c>
      <c r="X188" s="6" t="s">
        <v>13516</v>
      </c>
      <c r="Y188" s="8">
        <v>4.3</v>
      </c>
    </row>
    <row r="189" spans="1:25" x14ac:dyDescent="0.4">
      <c r="A189" s="6" t="s">
        <v>13541</v>
      </c>
      <c r="P189" s="6" t="s">
        <v>13435</v>
      </c>
      <c r="Q189" s="8">
        <v>0.68</v>
      </c>
      <c r="X189" s="6" t="s">
        <v>13518</v>
      </c>
      <c r="Y189" s="8">
        <v>4.3</v>
      </c>
    </row>
    <row r="190" spans="1:25" x14ac:dyDescent="0.4">
      <c r="A190" s="6" t="s">
        <v>13707</v>
      </c>
      <c r="P190" s="6" t="s">
        <v>13520</v>
      </c>
      <c r="Q190" s="8">
        <v>0.6</v>
      </c>
      <c r="X190" s="6" t="s">
        <v>13560</v>
      </c>
      <c r="Y190" s="8">
        <v>4.3</v>
      </c>
    </row>
    <row r="191" spans="1:25" x14ac:dyDescent="0.4">
      <c r="A191" s="6" t="s">
        <v>13695</v>
      </c>
      <c r="P191" s="6" t="s">
        <v>13779</v>
      </c>
      <c r="Q191" s="8">
        <v>2.23</v>
      </c>
      <c r="X191" s="6" t="s">
        <v>13278</v>
      </c>
      <c r="Y191" s="8">
        <v>4.3</v>
      </c>
    </row>
    <row r="192" spans="1:25" x14ac:dyDescent="0.4">
      <c r="A192" s="6" t="s">
        <v>13938</v>
      </c>
      <c r="P192" s="6" t="s">
        <v>13961</v>
      </c>
      <c r="Q192" s="8">
        <v>0.59</v>
      </c>
      <c r="X192" s="6" t="s">
        <v>13612</v>
      </c>
      <c r="Y192" s="8">
        <v>4.3</v>
      </c>
    </row>
    <row r="193" spans="1:25" x14ac:dyDescent="0.4">
      <c r="A193" s="6" t="s">
        <v>13700</v>
      </c>
      <c r="P193" s="6" t="s">
        <v>13847</v>
      </c>
      <c r="Q193" s="8">
        <v>1.23</v>
      </c>
      <c r="X193" s="6" t="s">
        <v>13177</v>
      </c>
      <c r="Y193" s="8">
        <v>4.3</v>
      </c>
    </row>
    <row r="194" spans="1:25" x14ac:dyDescent="0.4">
      <c r="A194" s="6" t="s">
        <v>13901</v>
      </c>
      <c r="P194" s="6" t="s">
        <v>13241</v>
      </c>
      <c r="Q194" s="8">
        <v>0.64</v>
      </c>
      <c r="X194" s="6" t="s">
        <v>13314</v>
      </c>
      <c r="Y194" s="8">
        <v>4.3</v>
      </c>
    </row>
    <row r="195" spans="1:25" x14ac:dyDescent="0.4">
      <c r="A195" s="6" t="s">
        <v>13689</v>
      </c>
      <c r="P195" s="6" t="s">
        <v>13724</v>
      </c>
      <c r="Q195" s="8">
        <v>0.51</v>
      </c>
      <c r="X195" s="6" t="s">
        <v>13544</v>
      </c>
      <c r="Y195" s="8">
        <v>4.3</v>
      </c>
    </row>
    <row r="196" spans="1:25" x14ac:dyDescent="0.4">
      <c r="A196" s="6" t="s">
        <v>13736</v>
      </c>
      <c r="P196" s="6" t="s">
        <v>13839</v>
      </c>
      <c r="Q196" s="8">
        <v>0.54</v>
      </c>
      <c r="X196" s="6" t="s">
        <v>13303</v>
      </c>
      <c r="Y196" s="8">
        <v>4.3</v>
      </c>
    </row>
    <row r="197" spans="1:25" x14ac:dyDescent="0.4">
      <c r="A197" s="6" t="s">
        <v>13793</v>
      </c>
      <c r="P197" s="6" t="s">
        <v>13625</v>
      </c>
      <c r="Q197" s="8">
        <v>0.69</v>
      </c>
      <c r="X197" s="6" t="s">
        <v>13416</v>
      </c>
      <c r="Y197" s="8">
        <v>4.3</v>
      </c>
    </row>
    <row r="198" spans="1:25" x14ac:dyDescent="0.4">
      <c r="A198" s="6" t="s">
        <v>13726</v>
      </c>
      <c r="P198" s="6" t="s">
        <v>13676</v>
      </c>
      <c r="Q198" s="8">
        <v>1.17</v>
      </c>
      <c r="X198" s="6" t="s">
        <v>13327</v>
      </c>
      <c r="Y198" s="8">
        <v>4.3</v>
      </c>
    </row>
    <row r="199" spans="1:25" x14ac:dyDescent="0.4">
      <c r="A199" s="6" t="s">
        <v>13289</v>
      </c>
      <c r="P199" s="6" t="s">
        <v>13826</v>
      </c>
      <c r="Q199" s="8">
        <v>1</v>
      </c>
      <c r="X199" s="6" t="s">
        <v>13959</v>
      </c>
      <c r="Y199" s="8">
        <v>4.3</v>
      </c>
    </row>
    <row r="200" spans="1:25" x14ac:dyDescent="0.4">
      <c r="A200" s="6" t="s">
        <v>13606</v>
      </c>
      <c r="P200" s="6" t="s">
        <v>13848</v>
      </c>
      <c r="Q200" s="8">
        <v>0.63</v>
      </c>
      <c r="X200" s="6" t="s">
        <v>13513</v>
      </c>
      <c r="Y200" s="8">
        <v>4.3</v>
      </c>
    </row>
    <row r="201" spans="1:25" x14ac:dyDescent="0.4">
      <c r="A201" s="6" t="s">
        <v>13942</v>
      </c>
      <c r="P201" s="6" t="s">
        <v>13813</v>
      </c>
      <c r="Q201" s="8">
        <v>0.62</v>
      </c>
      <c r="X201" s="6" t="s">
        <v>13399</v>
      </c>
      <c r="Y201" s="8">
        <v>4.3</v>
      </c>
    </row>
    <row r="202" spans="1:25" x14ac:dyDescent="0.4">
      <c r="A202" s="6" t="s">
        <v>13264</v>
      </c>
      <c r="P202" s="6" t="s">
        <v>13577</v>
      </c>
      <c r="Q202" s="8">
        <v>0.63</v>
      </c>
      <c r="X202" s="6" t="s">
        <v>13629</v>
      </c>
      <c r="Y202" s="8">
        <v>4.3</v>
      </c>
    </row>
    <row r="203" spans="1:25" x14ac:dyDescent="0.4">
      <c r="A203" s="6" t="s">
        <v>13499</v>
      </c>
      <c r="P203" s="6" t="s">
        <v>13510</v>
      </c>
      <c r="Q203" s="8">
        <v>0.55000000000000004</v>
      </c>
      <c r="X203" s="6" t="s">
        <v>13694</v>
      </c>
      <c r="Y203" s="8">
        <v>4.3</v>
      </c>
    </row>
    <row r="204" spans="1:25" x14ac:dyDescent="0.4">
      <c r="A204" s="6" t="s">
        <v>13579</v>
      </c>
      <c r="P204" s="6" t="s">
        <v>13650</v>
      </c>
      <c r="Q204" s="8">
        <v>0.5</v>
      </c>
      <c r="X204" s="6" t="s">
        <v>13534</v>
      </c>
      <c r="Y204" s="8">
        <v>4.3</v>
      </c>
    </row>
    <row r="205" spans="1:25" x14ac:dyDescent="0.4">
      <c r="A205" s="6" t="s">
        <v>13587</v>
      </c>
      <c r="P205" s="6" t="s">
        <v>13921</v>
      </c>
      <c r="Q205" s="8">
        <v>0.6</v>
      </c>
      <c r="X205" s="6" t="s">
        <v>13333</v>
      </c>
      <c r="Y205" s="8">
        <v>4.3</v>
      </c>
    </row>
    <row r="206" spans="1:25" x14ac:dyDescent="0.4">
      <c r="A206" s="6" t="s">
        <v>13631</v>
      </c>
      <c r="P206" s="6" t="s">
        <v>13545</v>
      </c>
      <c r="Q206" s="8">
        <v>0.5</v>
      </c>
      <c r="X206" s="6" t="s">
        <v>13494</v>
      </c>
      <c r="Y206" s="8">
        <v>4.3</v>
      </c>
    </row>
    <row r="207" spans="1:25" x14ac:dyDescent="0.4">
      <c r="A207" s="6" t="s">
        <v>13643</v>
      </c>
      <c r="P207" s="6" t="s">
        <v>13737</v>
      </c>
      <c r="Q207" s="8">
        <v>0.73</v>
      </c>
      <c r="X207" s="6" t="s">
        <v>13566</v>
      </c>
      <c r="Y207" s="8">
        <v>4.3</v>
      </c>
    </row>
    <row r="208" spans="1:25" x14ac:dyDescent="0.4">
      <c r="A208" s="6" t="s">
        <v>13933</v>
      </c>
      <c r="P208" s="6" t="s">
        <v>13860</v>
      </c>
      <c r="Q208" s="8">
        <v>0.75</v>
      </c>
      <c r="X208" s="6" t="s">
        <v>13619</v>
      </c>
      <c r="Y208" s="8">
        <v>4.3</v>
      </c>
    </row>
    <row r="209" spans="1:25" x14ac:dyDescent="0.4">
      <c r="A209" s="6" t="s">
        <v>13844</v>
      </c>
      <c r="P209" s="6" t="s">
        <v>13911</v>
      </c>
      <c r="Q209" s="8">
        <v>0.51</v>
      </c>
      <c r="X209" s="6" t="s">
        <v>13381</v>
      </c>
      <c r="Y209" s="8">
        <v>4.3</v>
      </c>
    </row>
    <row r="210" spans="1:25" x14ac:dyDescent="0.4">
      <c r="A210" s="6" t="s">
        <v>13621</v>
      </c>
      <c r="P210" s="6" t="s">
        <v>13919</v>
      </c>
      <c r="Q210" s="8">
        <v>1.41</v>
      </c>
      <c r="X210" s="6" t="s">
        <v>13921</v>
      </c>
      <c r="Y210" s="8">
        <v>4.3</v>
      </c>
    </row>
    <row r="211" spans="1:25" x14ac:dyDescent="0.4">
      <c r="A211" s="6" t="s">
        <v>13599</v>
      </c>
      <c r="P211" s="6" t="s">
        <v>13406</v>
      </c>
      <c r="Q211" s="8">
        <v>0.8</v>
      </c>
      <c r="X211" s="6" t="s">
        <v>13312</v>
      </c>
      <c r="Y211" s="8">
        <v>4.3</v>
      </c>
    </row>
    <row r="212" spans="1:25" x14ac:dyDescent="0.4">
      <c r="A212" s="6" t="s">
        <v>13645</v>
      </c>
      <c r="P212" s="6" t="s">
        <v>13378</v>
      </c>
      <c r="Q212" s="8">
        <v>0.8899999999999999</v>
      </c>
      <c r="X212" s="6" t="s">
        <v>13805</v>
      </c>
      <c r="Y212" s="8">
        <v>4.3</v>
      </c>
    </row>
    <row r="213" spans="1:25" x14ac:dyDescent="0.4">
      <c r="A213" s="6" t="s">
        <v>13277</v>
      </c>
      <c r="P213" s="6" t="s">
        <v>13365</v>
      </c>
      <c r="Q213" s="8">
        <v>1.37</v>
      </c>
      <c r="X213" s="6" t="s">
        <v>13637</v>
      </c>
      <c r="Y213" s="8">
        <v>4.3</v>
      </c>
    </row>
    <row r="214" spans="1:25" x14ac:dyDescent="0.4">
      <c r="A214" s="6" t="s">
        <v>13951</v>
      </c>
      <c r="P214" s="6" t="s">
        <v>13226</v>
      </c>
      <c r="Q214" s="8">
        <v>0.67</v>
      </c>
      <c r="X214" s="6" t="s">
        <v>13403</v>
      </c>
      <c r="Y214" s="8">
        <v>4.3</v>
      </c>
    </row>
    <row r="215" spans="1:25" x14ac:dyDescent="0.4">
      <c r="A215" s="6" t="s">
        <v>13644</v>
      </c>
      <c r="P215" s="6" t="s">
        <v>13566</v>
      </c>
      <c r="Q215" s="8">
        <v>0.6</v>
      </c>
      <c r="X215" s="6" t="s">
        <v>13806</v>
      </c>
      <c r="Y215" s="8">
        <v>4.3</v>
      </c>
    </row>
    <row r="216" spans="1:25" x14ac:dyDescent="0.4">
      <c r="A216" s="6" t="s">
        <v>13461</v>
      </c>
      <c r="P216" s="6" t="s">
        <v>13485</v>
      </c>
      <c r="Q216" s="8">
        <v>0.97</v>
      </c>
      <c r="X216" s="6" t="s">
        <v>13332</v>
      </c>
      <c r="Y216" s="8">
        <v>4.3</v>
      </c>
    </row>
    <row r="217" spans="1:25" x14ac:dyDescent="0.4">
      <c r="A217" s="6" t="s">
        <v>13451</v>
      </c>
      <c r="P217" s="6" t="s">
        <v>13340</v>
      </c>
      <c r="Q217" s="8">
        <v>1.84</v>
      </c>
      <c r="X217" s="6" t="s">
        <v>13469</v>
      </c>
      <c r="Y217" s="8">
        <v>4.3</v>
      </c>
    </row>
    <row r="218" spans="1:25" x14ac:dyDescent="0.4">
      <c r="A218" s="6" t="s">
        <v>13614</v>
      </c>
      <c r="P218" s="6" t="s">
        <v>13507</v>
      </c>
      <c r="Q218" s="8">
        <v>0.53</v>
      </c>
      <c r="X218" s="6" t="s">
        <v>13923</v>
      </c>
      <c r="Y218" s="8">
        <v>4.3</v>
      </c>
    </row>
    <row r="219" spans="1:25" x14ac:dyDescent="0.4">
      <c r="A219" s="6" t="s">
        <v>13500</v>
      </c>
      <c r="P219" s="6" t="s">
        <v>13910</v>
      </c>
      <c r="Q219" s="8">
        <v>0.55000000000000004</v>
      </c>
      <c r="X219" s="6" t="s">
        <v>13594</v>
      </c>
      <c r="Y219" s="8">
        <v>4.3</v>
      </c>
    </row>
    <row r="220" spans="1:25" x14ac:dyDescent="0.4">
      <c r="A220" s="6" t="s">
        <v>13209</v>
      </c>
      <c r="P220" s="6" t="s">
        <v>13788</v>
      </c>
      <c r="Q220" s="8">
        <v>0.64</v>
      </c>
      <c r="X220" s="6" t="s">
        <v>13705</v>
      </c>
      <c r="Y220" s="8">
        <v>4.3</v>
      </c>
    </row>
    <row r="221" spans="1:25" x14ac:dyDescent="0.4">
      <c r="A221" s="6" t="s">
        <v>13946</v>
      </c>
      <c r="P221" s="6" t="s">
        <v>13502</v>
      </c>
      <c r="Q221" s="8">
        <v>0.63</v>
      </c>
      <c r="X221" s="6" t="s">
        <v>13330</v>
      </c>
      <c r="Y221" s="8">
        <v>4.3</v>
      </c>
    </row>
    <row r="222" spans="1:25" x14ac:dyDescent="0.4">
      <c r="A222" s="6" t="s">
        <v>13855</v>
      </c>
      <c r="P222" s="6" t="s">
        <v>13260</v>
      </c>
      <c r="Q222" s="8">
        <v>1.1200000000000001</v>
      </c>
      <c r="X222" s="6" t="s">
        <v>13517</v>
      </c>
      <c r="Y222" s="8">
        <v>4.3</v>
      </c>
    </row>
    <row r="223" spans="1:25" x14ac:dyDescent="0.4">
      <c r="A223" s="6" t="s">
        <v>13874</v>
      </c>
      <c r="P223" s="6" t="s">
        <v>13669</v>
      </c>
      <c r="Q223" s="8">
        <v>2.0999999999999996</v>
      </c>
      <c r="X223" s="6" t="s">
        <v>13418</v>
      </c>
      <c r="Y223" s="8">
        <v>4.3</v>
      </c>
    </row>
    <row r="224" spans="1:25" x14ac:dyDescent="0.4">
      <c r="A224" s="6" t="s">
        <v>13641</v>
      </c>
      <c r="P224" s="6" t="s">
        <v>13739</v>
      </c>
      <c r="Q224" s="8">
        <v>1.1100000000000001</v>
      </c>
      <c r="X224" s="6" t="s">
        <v>13615</v>
      </c>
      <c r="Y224" s="8">
        <v>4.3</v>
      </c>
    </row>
    <row r="225" spans="1:25" x14ac:dyDescent="0.4">
      <c r="A225" s="6" t="s">
        <v>13530</v>
      </c>
      <c r="P225" s="6" t="s">
        <v>13774</v>
      </c>
      <c r="Q225" s="8">
        <v>0.83</v>
      </c>
      <c r="X225" s="6" t="s">
        <v>13879</v>
      </c>
      <c r="Y225" s="8">
        <v>4.3</v>
      </c>
    </row>
    <row r="226" spans="1:25" x14ac:dyDescent="0.4">
      <c r="A226" s="6" t="s">
        <v>13623</v>
      </c>
      <c r="P226" s="6" t="s">
        <v>13869</v>
      </c>
      <c r="Q226" s="8">
        <v>0.92999999999999994</v>
      </c>
      <c r="X226" s="6" t="s">
        <v>13378</v>
      </c>
      <c r="Y226" s="8">
        <v>4.3</v>
      </c>
    </row>
    <row r="227" spans="1:25" x14ac:dyDescent="0.4">
      <c r="A227" s="6" t="s">
        <v>13583</v>
      </c>
      <c r="P227" s="6" t="s">
        <v>13233</v>
      </c>
      <c r="Q227" s="8">
        <v>0.65</v>
      </c>
      <c r="X227" s="6" t="s">
        <v>13903</v>
      </c>
      <c r="Y227" s="8">
        <v>4.3</v>
      </c>
    </row>
    <row r="228" spans="1:25" x14ac:dyDescent="0.4">
      <c r="A228" s="6" t="s">
        <v>13443</v>
      </c>
      <c r="P228" s="6" t="s">
        <v>13381</v>
      </c>
      <c r="Q228" s="8">
        <v>1.3</v>
      </c>
      <c r="X228" s="6" t="s">
        <v>13666</v>
      </c>
      <c r="Y228" s="8">
        <v>4.3</v>
      </c>
    </row>
    <row r="229" spans="1:25" x14ac:dyDescent="0.4">
      <c r="A229" s="6" t="s">
        <v>13473</v>
      </c>
      <c r="P229" s="6" t="s">
        <v>13427</v>
      </c>
      <c r="Q229" s="8">
        <v>1.26</v>
      </c>
      <c r="X229" s="6" t="s">
        <v>13764</v>
      </c>
      <c r="Y229" s="8">
        <v>4.3</v>
      </c>
    </row>
    <row r="230" spans="1:25" x14ac:dyDescent="0.4">
      <c r="A230" s="6" t="s">
        <v>13482</v>
      </c>
      <c r="P230" s="6" t="s">
        <v>13912</v>
      </c>
      <c r="Q230" s="8">
        <v>0.76</v>
      </c>
      <c r="X230" s="6" t="s">
        <v>13862</v>
      </c>
      <c r="Y230" s="8">
        <v>4.3</v>
      </c>
    </row>
    <row r="231" spans="1:25" x14ac:dyDescent="0.4">
      <c r="A231" s="6" t="s">
        <v>13743</v>
      </c>
      <c r="P231" s="6" t="s">
        <v>13982</v>
      </c>
      <c r="Q231" s="8">
        <v>0.55000000000000004</v>
      </c>
      <c r="X231" s="6" t="s">
        <v>13778</v>
      </c>
      <c r="Y231" s="8">
        <v>4.3</v>
      </c>
    </row>
    <row r="232" spans="1:25" x14ac:dyDescent="0.4">
      <c r="A232" s="6" t="s">
        <v>13231</v>
      </c>
      <c r="P232" s="6" t="s">
        <v>13568</v>
      </c>
      <c r="Q232" s="8">
        <v>0.65</v>
      </c>
      <c r="X232" s="6" t="s">
        <v>13812</v>
      </c>
      <c r="Y232" s="8">
        <v>4.3</v>
      </c>
    </row>
    <row r="233" spans="1:25" x14ac:dyDescent="0.4">
      <c r="A233" s="6" t="s">
        <v>13773</v>
      </c>
      <c r="P233" s="6" t="s">
        <v>13984</v>
      </c>
      <c r="Q233" s="8">
        <v>0.56999999999999995</v>
      </c>
      <c r="X233" s="6" t="s">
        <v>13916</v>
      </c>
      <c r="Y233" s="8">
        <v>4.3</v>
      </c>
    </row>
    <row r="234" spans="1:25" x14ac:dyDescent="0.4">
      <c r="A234" s="6" t="s">
        <v>13569</v>
      </c>
      <c r="P234" s="6" t="s">
        <v>13245</v>
      </c>
      <c r="Q234" s="8">
        <v>1.9699999999999998</v>
      </c>
      <c r="X234" s="6" t="s">
        <v>13394</v>
      </c>
      <c r="Y234" s="8">
        <v>4.3</v>
      </c>
    </row>
    <row r="235" spans="1:25" x14ac:dyDescent="0.4">
      <c r="A235" s="6" t="s">
        <v>13748</v>
      </c>
      <c r="P235" s="6" t="s">
        <v>13916</v>
      </c>
      <c r="Q235" s="8">
        <v>0.5</v>
      </c>
      <c r="X235" s="6" t="s">
        <v>13407</v>
      </c>
      <c r="Y235" s="8">
        <v>4.3</v>
      </c>
    </row>
    <row r="236" spans="1:25" x14ac:dyDescent="0.4">
      <c r="A236" s="6" t="s">
        <v>13665</v>
      </c>
      <c r="P236" s="6" t="s">
        <v>13937</v>
      </c>
      <c r="Q236" s="8">
        <v>0.5</v>
      </c>
      <c r="X236" s="6" t="s">
        <v>13564</v>
      </c>
      <c r="Y236" s="8">
        <v>4.3</v>
      </c>
    </row>
    <row r="237" spans="1:25" x14ac:dyDescent="0.4">
      <c r="A237" s="6" t="s">
        <v>13287</v>
      </c>
      <c r="P237" s="6" t="s">
        <v>13722</v>
      </c>
      <c r="Q237" s="8">
        <v>0.83</v>
      </c>
      <c r="X237" s="6" t="s">
        <v>13861</v>
      </c>
      <c r="Y237" s="8">
        <v>4.3</v>
      </c>
    </row>
    <row r="238" spans="1:25" x14ac:dyDescent="0.4">
      <c r="A238" s="6" t="s">
        <v>13230</v>
      </c>
      <c r="P238" s="6" t="s">
        <v>13397</v>
      </c>
      <c r="Q238" s="8">
        <v>0.75</v>
      </c>
      <c r="X238" s="6" t="s">
        <v>13174</v>
      </c>
      <c r="Y238" s="8">
        <v>4.3</v>
      </c>
    </row>
    <row r="239" spans="1:25" x14ac:dyDescent="0.4">
      <c r="A239" s="6" t="s">
        <v>13900</v>
      </c>
      <c r="P239" s="6" t="s">
        <v>13234</v>
      </c>
      <c r="Q239" s="8">
        <v>1.5</v>
      </c>
      <c r="X239" s="6" t="s">
        <v>13772</v>
      </c>
      <c r="Y239" s="8">
        <v>4.3</v>
      </c>
    </row>
    <row r="240" spans="1:25" x14ac:dyDescent="0.4">
      <c r="A240" s="6" t="s">
        <v>13701</v>
      </c>
      <c r="P240" s="6" t="s">
        <v>13202</v>
      </c>
      <c r="Q240" s="8">
        <v>4.1400000000000006</v>
      </c>
      <c r="X240" s="6" t="s">
        <v>13816</v>
      </c>
      <c r="Y240" s="8">
        <v>4.3</v>
      </c>
    </row>
    <row r="241" spans="1:25" x14ac:dyDescent="0.4">
      <c r="A241" s="6" t="s">
        <v>13968</v>
      </c>
      <c r="P241" s="6" t="s">
        <v>13417</v>
      </c>
      <c r="Q241" s="8">
        <v>0.9</v>
      </c>
      <c r="X241" s="6" t="s">
        <v>13593</v>
      </c>
      <c r="Y241" s="8">
        <v>4.3</v>
      </c>
    </row>
    <row r="242" spans="1:25" x14ac:dyDescent="0.4">
      <c r="A242" s="6" t="s">
        <v>13850</v>
      </c>
      <c r="P242" s="6" t="s">
        <v>13434</v>
      </c>
      <c r="Q242" s="8">
        <v>0.9</v>
      </c>
      <c r="X242" s="6" t="s">
        <v>13714</v>
      </c>
      <c r="Y242" s="8">
        <v>4.3</v>
      </c>
    </row>
    <row r="243" spans="1:25" x14ac:dyDescent="0.4">
      <c r="A243" s="6" t="s">
        <v>13835</v>
      </c>
      <c r="P243" s="6" t="s">
        <v>13217</v>
      </c>
      <c r="Q243" s="8">
        <v>1.6</v>
      </c>
      <c r="X243" s="6" t="s">
        <v>13353</v>
      </c>
      <c r="Y243" s="8">
        <v>4.3</v>
      </c>
    </row>
    <row r="244" spans="1:25" x14ac:dyDescent="0.4">
      <c r="A244" s="6" t="s">
        <v>13787</v>
      </c>
      <c r="P244" s="6" t="s">
        <v>13293</v>
      </c>
      <c r="Q244" s="8">
        <v>0.8</v>
      </c>
      <c r="X244" s="6" t="s">
        <v>13281</v>
      </c>
      <c r="Y244" s="8">
        <v>4.3</v>
      </c>
    </row>
    <row r="245" spans="1:25" x14ac:dyDescent="0.4">
      <c r="A245" s="6" t="s">
        <v>13228</v>
      </c>
      <c r="P245" s="6" t="s">
        <v>13220</v>
      </c>
      <c r="Q245" s="8">
        <v>0.8</v>
      </c>
      <c r="X245" s="6" t="s">
        <v>13240</v>
      </c>
      <c r="Y245" s="8">
        <v>4.3</v>
      </c>
    </row>
    <row r="246" spans="1:25" x14ac:dyDescent="0.4">
      <c r="A246" s="6" t="s">
        <v>13521</v>
      </c>
      <c r="P246" s="6" t="s">
        <v>13308</v>
      </c>
      <c r="Q246" s="8">
        <v>0.71</v>
      </c>
      <c r="X246" s="6" t="s">
        <v>13947</v>
      </c>
      <c r="Y246" s="8">
        <v>4.3</v>
      </c>
    </row>
    <row r="247" spans="1:25" x14ac:dyDescent="0.4">
      <c r="A247" s="6" t="s">
        <v>13543</v>
      </c>
      <c r="P247" s="6" t="s">
        <v>13588</v>
      </c>
      <c r="Q247" s="8">
        <v>0.55000000000000004</v>
      </c>
      <c r="X247" s="6" t="s">
        <v>13474</v>
      </c>
      <c r="Y247" s="8">
        <v>4.3</v>
      </c>
    </row>
    <row r="248" spans="1:25" x14ac:dyDescent="0.4">
      <c r="A248" s="6" t="s">
        <v>13272</v>
      </c>
      <c r="P248" s="6" t="s">
        <v>13531</v>
      </c>
      <c r="Q248" s="8">
        <v>2.0300000000000002</v>
      </c>
      <c r="X248" s="6" t="s">
        <v>13248</v>
      </c>
      <c r="Y248" s="8">
        <v>4.3</v>
      </c>
    </row>
    <row r="249" spans="1:25" x14ac:dyDescent="0.4">
      <c r="A249" s="6" t="s">
        <v>13831</v>
      </c>
      <c r="P249" s="6" t="s">
        <v>13574</v>
      </c>
      <c r="Q249" s="8">
        <v>0.66</v>
      </c>
      <c r="X249" s="6" t="s">
        <v>13509</v>
      </c>
      <c r="Y249" s="8">
        <v>4.3</v>
      </c>
    </row>
    <row r="250" spans="1:25" x14ac:dyDescent="0.4">
      <c r="A250" s="6" t="s">
        <v>13295</v>
      </c>
      <c r="P250" s="6" t="s">
        <v>13174</v>
      </c>
      <c r="Q250" s="8">
        <v>1.8900000000000001</v>
      </c>
      <c r="X250" s="6" t="s">
        <v>13488</v>
      </c>
      <c r="Y250" s="8">
        <v>4.3</v>
      </c>
    </row>
    <row r="251" spans="1:25" x14ac:dyDescent="0.4">
      <c r="A251" s="6" t="s">
        <v>13542</v>
      </c>
      <c r="P251" s="6" t="s">
        <v>13987</v>
      </c>
      <c r="Q251" s="8">
        <v>0.59</v>
      </c>
      <c r="X251" s="6" t="s">
        <v>13967</v>
      </c>
      <c r="Y251" s="8">
        <v>4.3</v>
      </c>
    </row>
    <row r="252" spans="1:25" x14ac:dyDescent="0.4">
      <c r="A252" s="6" t="s">
        <v>13224</v>
      </c>
      <c r="P252" s="6" t="s">
        <v>13812</v>
      </c>
      <c r="Q252" s="8">
        <v>0.66</v>
      </c>
      <c r="X252" s="6" t="s">
        <v>13562</v>
      </c>
      <c r="Y252" s="8">
        <v>4.3</v>
      </c>
    </row>
    <row r="253" spans="1:25" x14ac:dyDescent="0.4">
      <c r="A253" s="6" t="s">
        <v>13439</v>
      </c>
      <c r="P253" s="6" t="s">
        <v>13674</v>
      </c>
      <c r="Q253" s="8">
        <v>2.21</v>
      </c>
      <c r="X253" s="6" t="s">
        <v>13228</v>
      </c>
      <c r="Y253" s="8">
        <v>4.3</v>
      </c>
    </row>
    <row r="254" spans="1:25" x14ac:dyDescent="0.4">
      <c r="A254" s="6" t="s">
        <v>13456</v>
      </c>
      <c r="P254" s="6" t="s">
        <v>13670</v>
      </c>
      <c r="Q254" s="8">
        <v>0.63</v>
      </c>
      <c r="X254" s="6" t="s">
        <v>13716</v>
      </c>
      <c r="Y254" s="8">
        <v>4.3</v>
      </c>
    </row>
    <row r="255" spans="1:25" x14ac:dyDescent="0.4">
      <c r="A255" s="6" t="s">
        <v>13440</v>
      </c>
      <c r="P255" s="6" t="s">
        <v>13723</v>
      </c>
      <c r="Q255" s="8">
        <v>0.54</v>
      </c>
      <c r="X255" s="6" t="s">
        <v>13439</v>
      </c>
      <c r="Y255" s="8">
        <v>4.3</v>
      </c>
    </row>
    <row r="256" spans="1:25" x14ac:dyDescent="0.4">
      <c r="A256" s="6" t="s">
        <v>13859</v>
      </c>
      <c r="P256" s="6" t="s">
        <v>13969</v>
      </c>
      <c r="Q256" s="8">
        <v>0.5</v>
      </c>
      <c r="X256" s="6" t="s">
        <v>13512</v>
      </c>
      <c r="Y256" s="8">
        <v>4.3</v>
      </c>
    </row>
    <row r="257" spans="1:25" x14ac:dyDescent="0.4">
      <c r="A257" s="6" t="s">
        <v>13480</v>
      </c>
      <c r="P257" s="6" t="s">
        <v>13833</v>
      </c>
      <c r="Q257" s="8">
        <v>0.5</v>
      </c>
      <c r="X257" s="6" t="s">
        <v>13492</v>
      </c>
      <c r="Y257" s="8">
        <v>4.3</v>
      </c>
    </row>
    <row r="258" spans="1:25" x14ac:dyDescent="0.4">
      <c r="A258" s="6" t="s">
        <v>13453</v>
      </c>
      <c r="P258" s="6" t="s">
        <v>13959</v>
      </c>
      <c r="Q258" s="8">
        <v>0.55000000000000004</v>
      </c>
      <c r="X258" s="6" t="s">
        <v>13541</v>
      </c>
      <c r="Y258" s="8">
        <v>4.3</v>
      </c>
    </row>
    <row r="259" spans="1:25" x14ac:dyDescent="0.4">
      <c r="A259" s="6" t="s">
        <v>13529</v>
      </c>
      <c r="P259" s="6" t="s">
        <v>13725</v>
      </c>
      <c r="Q259" s="8">
        <v>0.56999999999999995</v>
      </c>
      <c r="X259" s="6" t="s">
        <v>13345</v>
      </c>
      <c r="Y259" s="8">
        <v>4.3</v>
      </c>
    </row>
    <row r="260" spans="1:25" x14ac:dyDescent="0.4">
      <c r="A260" s="6" t="s">
        <v>13192</v>
      </c>
      <c r="P260" s="6" t="s">
        <v>13430</v>
      </c>
      <c r="Q260" s="8">
        <v>2.52</v>
      </c>
      <c r="X260" s="6" t="s">
        <v>13606</v>
      </c>
      <c r="Y260" s="8">
        <v>4.3</v>
      </c>
    </row>
    <row r="261" spans="1:25" x14ac:dyDescent="0.4">
      <c r="A261" s="6" t="s">
        <v>13571</v>
      </c>
      <c r="P261" s="6" t="s">
        <v>13498</v>
      </c>
      <c r="Q261" s="8">
        <v>0.81</v>
      </c>
      <c r="X261" s="6" t="s">
        <v>13977</v>
      </c>
      <c r="Y261" s="8">
        <v>4.3</v>
      </c>
    </row>
    <row r="262" spans="1:25" x14ac:dyDescent="0.4">
      <c r="A262" s="6" t="s">
        <v>13823</v>
      </c>
      <c r="P262" s="6" t="s">
        <v>13222</v>
      </c>
      <c r="Q262" s="8">
        <v>2.94</v>
      </c>
      <c r="X262" s="6" t="s">
        <v>13264</v>
      </c>
      <c r="Y262" s="8">
        <v>4.3</v>
      </c>
    </row>
    <row r="263" spans="1:25" x14ac:dyDescent="0.4">
      <c r="A263" s="6" t="s">
        <v>13515</v>
      </c>
      <c r="P263" s="6" t="s">
        <v>13297</v>
      </c>
      <c r="Q263" s="8">
        <v>0.6</v>
      </c>
      <c r="X263" s="6" t="s">
        <v>13601</v>
      </c>
      <c r="Y263" s="8">
        <v>4.3</v>
      </c>
    </row>
    <row r="264" spans="1:25" x14ac:dyDescent="0.4">
      <c r="A264" s="6" t="s">
        <v>13593</v>
      </c>
      <c r="P264" s="6" t="s">
        <v>13941</v>
      </c>
      <c r="Q264" s="8">
        <v>0.62</v>
      </c>
      <c r="X264" s="6" t="s">
        <v>13179</v>
      </c>
      <c r="Y264" s="8">
        <v>4.3</v>
      </c>
    </row>
    <row r="265" spans="1:25" x14ac:dyDescent="0.4">
      <c r="A265" s="6" t="s">
        <v>13586</v>
      </c>
      <c r="P265" s="6" t="s">
        <v>13894</v>
      </c>
      <c r="Q265" s="8">
        <v>0.57999999999999996</v>
      </c>
      <c r="X265" s="6" t="s">
        <v>13259</v>
      </c>
      <c r="Y265" s="8">
        <v>4.3</v>
      </c>
    </row>
    <row r="266" spans="1:25" x14ac:dyDescent="0.4">
      <c r="A266" s="6" t="s">
        <v>13356</v>
      </c>
      <c r="P266" s="6" t="s">
        <v>13567</v>
      </c>
      <c r="Q266" s="8">
        <v>0.88</v>
      </c>
      <c r="X266" s="6" t="s">
        <v>13751</v>
      </c>
      <c r="Y266" s="8">
        <v>4.3</v>
      </c>
    </row>
    <row r="267" spans="1:25" x14ac:dyDescent="0.4">
      <c r="A267" s="6" t="s">
        <v>13492</v>
      </c>
      <c r="P267" s="6" t="s">
        <v>13312</v>
      </c>
      <c r="Q267" s="8">
        <v>0.8</v>
      </c>
      <c r="X267" s="6" t="s">
        <v>13460</v>
      </c>
      <c r="Y267" s="8">
        <v>4.2750000000000004</v>
      </c>
    </row>
    <row r="268" spans="1:25" x14ac:dyDescent="0.4">
      <c r="A268" s="6" t="s">
        <v>13474</v>
      </c>
      <c r="P268" s="6" t="s">
        <v>13514</v>
      </c>
      <c r="Q268" s="8">
        <v>0.51</v>
      </c>
      <c r="X268" s="6" t="s">
        <v>13218</v>
      </c>
      <c r="Y268" s="8">
        <v>4.25</v>
      </c>
    </row>
    <row r="269" spans="1:25" x14ac:dyDescent="0.4">
      <c r="A269" s="6" t="s">
        <v>13555</v>
      </c>
      <c r="P269" s="6" t="s">
        <v>13922</v>
      </c>
      <c r="Q269" s="8">
        <v>0.86</v>
      </c>
      <c r="X269" s="6" t="s">
        <v>13256</v>
      </c>
      <c r="Y269" s="8">
        <v>4.25</v>
      </c>
    </row>
    <row r="270" spans="1:25" x14ac:dyDescent="0.4">
      <c r="A270" s="6" t="s">
        <v>13442</v>
      </c>
      <c r="P270" s="6" t="s">
        <v>13712</v>
      </c>
      <c r="Q270" s="8">
        <v>0.67999999999999994</v>
      </c>
      <c r="X270" s="6" t="s">
        <v>13208</v>
      </c>
      <c r="Y270" s="8">
        <v>4.25</v>
      </c>
    </row>
    <row r="271" spans="1:25" x14ac:dyDescent="0.4">
      <c r="A271" s="6" t="s">
        <v>13175</v>
      </c>
      <c r="P271" s="6" t="s">
        <v>13854</v>
      </c>
      <c r="Q271" s="8">
        <v>0.67</v>
      </c>
      <c r="X271" s="6" t="s">
        <v>13766</v>
      </c>
      <c r="Y271" s="8">
        <v>4.25</v>
      </c>
    </row>
    <row r="272" spans="1:25" x14ac:dyDescent="0.4">
      <c r="A272" s="6" t="s">
        <v>13426</v>
      </c>
      <c r="P272" s="6" t="s">
        <v>13469</v>
      </c>
      <c r="Q272" s="8">
        <v>0.56000000000000005</v>
      </c>
      <c r="X272" s="6" t="s">
        <v>13328</v>
      </c>
      <c r="Y272" s="8">
        <v>4.25</v>
      </c>
    </row>
    <row r="273" spans="1:25" x14ac:dyDescent="0.4">
      <c r="A273" s="6" t="s">
        <v>13532</v>
      </c>
      <c r="P273" s="6" t="s">
        <v>13169</v>
      </c>
      <c r="Q273" s="8">
        <v>1.7599999999999998</v>
      </c>
      <c r="X273" s="6" t="s">
        <v>13688</v>
      </c>
      <c r="Y273" s="8">
        <v>4.25</v>
      </c>
    </row>
    <row r="274" spans="1:25" x14ac:dyDescent="0.4">
      <c r="A274" s="6" t="s">
        <v>13958</v>
      </c>
      <c r="P274" s="6" t="s">
        <v>13330</v>
      </c>
      <c r="Q274" s="8">
        <v>1.43</v>
      </c>
      <c r="X274" s="6" t="s">
        <v>13231</v>
      </c>
      <c r="Y274" s="8">
        <v>4.25</v>
      </c>
    </row>
    <row r="275" spans="1:25" x14ac:dyDescent="0.4">
      <c r="A275" s="6" t="s">
        <v>13974</v>
      </c>
      <c r="P275" s="6" t="s">
        <v>13173</v>
      </c>
      <c r="Q275" s="8">
        <v>2.7600000000000002</v>
      </c>
      <c r="X275" s="6" t="s">
        <v>13388</v>
      </c>
      <c r="Y275" s="8">
        <v>4.25</v>
      </c>
    </row>
    <row r="276" spans="1:25" x14ac:dyDescent="0.4">
      <c r="A276" s="6" t="s">
        <v>13525</v>
      </c>
      <c r="P276" s="6" t="s">
        <v>13172</v>
      </c>
      <c r="Q276" s="8">
        <v>1.01</v>
      </c>
      <c r="X276" s="6" t="s">
        <v>13443</v>
      </c>
      <c r="Y276" s="8">
        <v>4.25</v>
      </c>
    </row>
    <row r="277" spans="1:25" x14ac:dyDescent="0.4">
      <c r="A277" s="6" t="s">
        <v>13487</v>
      </c>
      <c r="P277" s="6" t="s">
        <v>13882</v>
      </c>
      <c r="Q277" s="8">
        <v>0.62</v>
      </c>
      <c r="X277" s="6" t="s">
        <v>13224</v>
      </c>
      <c r="Y277" s="8">
        <v>4.25</v>
      </c>
    </row>
    <row r="278" spans="1:25" x14ac:dyDescent="0.4">
      <c r="A278" s="6" t="s">
        <v>13866</v>
      </c>
      <c r="P278" s="6" t="s">
        <v>13425</v>
      </c>
      <c r="Q278" s="8">
        <v>0.56999999999999995</v>
      </c>
      <c r="X278" s="6" t="s">
        <v>13173</v>
      </c>
      <c r="Y278" s="8">
        <v>4.2444444444444436</v>
      </c>
    </row>
    <row r="279" spans="1:25" x14ac:dyDescent="0.4">
      <c r="A279" s="6" t="s">
        <v>13249</v>
      </c>
      <c r="P279" s="6" t="s">
        <v>13960</v>
      </c>
      <c r="Q279" s="8">
        <v>0.59</v>
      </c>
      <c r="X279" s="6" t="s">
        <v>13216</v>
      </c>
      <c r="Y279" s="8">
        <v>4.2333333333333334</v>
      </c>
    </row>
    <row r="280" spans="1:25" x14ac:dyDescent="0.4">
      <c r="A280" s="6" t="s">
        <v>13232</v>
      </c>
      <c r="P280" s="6" t="s">
        <v>13667</v>
      </c>
      <c r="Q280" s="8">
        <v>0.70000000000000007</v>
      </c>
      <c r="X280" s="6" t="s">
        <v>13737</v>
      </c>
      <c r="Y280" s="8">
        <v>4.2333333333333334</v>
      </c>
    </row>
    <row r="281" spans="1:25" x14ac:dyDescent="0.4">
      <c r="A281" s="6" t="s">
        <v>13345</v>
      </c>
      <c r="P281" s="6" t="s">
        <v>13785</v>
      </c>
      <c r="Q281" s="8">
        <v>0.57999999999999996</v>
      </c>
      <c r="X281" s="6" t="s">
        <v>13732</v>
      </c>
      <c r="Y281" s="8">
        <v>4.2249999999999996</v>
      </c>
    </row>
    <row r="282" spans="1:25" x14ac:dyDescent="0.4">
      <c r="A282" s="6" t="s">
        <v>13940</v>
      </c>
      <c r="P282" s="6" t="s">
        <v>13849</v>
      </c>
      <c r="Q282" s="8">
        <v>0.77</v>
      </c>
      <c r="X282" s="6" t="s">
        <v>13183</v>
      </c>
      <c r="Y282" s="8">
        <v>4.22</v>
      </c>
    </row>
    <row r="283" spans="1:25" x14ac:dyDescent="0.4">
      <c r="A283" s="6" t="s">
        <v>13400</v>
      </c>
      <c r="P283" s="6" t="s">
        <v>13842</v>
      </c>
      <c r="Q283" s="8">
        <v>0.56000000000000005</v>
      </c>
      <c r="X283" s="6" t="s">
        <v>13169</v>
      </c>
      <c r="Y283" s="8">
        <v>4.2166666666666668</v>
      </c>
    </row>
    <row r="284" spans="1:25" x14ac:dyDescent="0.4">
      <c r="A284" s="6" t="s">
        <v>13798</v>
      </c>
      <c r="P284" s="6" t="s">
        <v>13393</v>
      </c>
      <c r="Q284" s="8">
        <v>0.67</v>
      </c>
      <c r="X284" s="6" t="s">
        <v>13167</v>
      </c>
      <c r="Y284" s="8">
        <v>4.2062500000000007</v>
      </c>
    </row>
    <row r="285" spans="1:25" x14ac:dyDescent="0.4">
      <c r="A285" s="6" t="s">
        <v>13556</v>
      </c>
      <c r="P285" s="6" t="s">
        <v>13269</v>
      </c>
      <c r="Q285" s="8">
        <v>0.75</v>
      </c>
      <c r="X285" s="6" t="s">
        <v>13163</v>
      </c>
      <c r="Y285" s="8">
        <v>4.2000000000000011</v>
      </c>
    </row>
    <row r="286" spans="1:25" x14ac:dyDescent="0.4">
      <c r="A286" s="6" t="s">
        <v>13559</v>
      </c>
      <c r="P286" s="6" t="s">
        <v>13394</v>
      </c>
      <c r="Q286" s="8">
        <v>0.76</v>
      </c>
      <c r="X286" s="6" t="s">
        <v>13767</v>
      </c>
      <c r="Y286" s="8">
        <v>4.2</v>
      </c>
    </row>
    <row r="287" spans="1:25" x14ac:dyDescent="0.4">
      <c r="A287" s="6" t="s">
        <v>13802</v>
      </c>
      <c r="P287" s="6" t="s">
        <v>13988</v>
      </c>
      <c r="Q287" s="8">
        <v>0.8</v>
      </c>
      <c r="X287" s="6" t="s">
        <v>13708</v>
      </c>
      <c r="Y287" s="8">
        <v>4.2</v>
      </c>
    </row>
    <row r="288" spans="1:25" x14ac:dyDescent="0.4">
      <c r="A288" s="6" t="s">
        <v>13470</v>
      </c>
      <c r="P288" s="6" t="s">
        <v>13873</v>
      </c>
      <c r="Q288" s="8">
        <v>0.56999999999999995</v>
      </c>
      <c r="X288" s="6" t="s">
        <v>13803</v>
      </c>
      <c r="Y288" s="8">
        <v>4.2</v>
      </c>
    </row>
    <row r="289" spans="1:25" x14ac:dyDescent="0.4">
      <c r="A289" s="6" t="s">
        <v>13913</v>
      </c>
      <c r="P289" s="6" t="s">
        <v>13311</v>
      </c>
      <c r="Q289" s="8">
        <v>0.78</v>
      </c>
      <c r="X289" s="6" t="s">
        <v>13915</v>
      </c>
      <c r="Y289" s="8">
        <v>4.2</v>
      </c>
    </row>
    <row r="290" spans="1:25" x14ac:dyDescent="0.4">
      <c r="A290" s="6" t="s">
        <v>13540</v>
      </c>
      <c r="P290" s="6" t="s">
        <v>13989</v>
      </c>
      <c r="Q290" s="8">
        <v>0.59</v>
      </c>
      <c r="X290" s="6" t="s">
        <v>13286</v>
      </c>
      <c r="Y290" s="8">
        <v>4.2</v>
      </c>
    </row>
    <row r="291" spans="1:25" x14ac:dyDescent="0.4">
      <c r="A291" s="6" t="s">
        <v>13816</v>
      </c>
      <c r="P291" s="6" t="s">
        <v>13377</v>
      </c>
      <c r="Q291" s="8">
        <v>1.36</v>
      </c>
      <c r="X291" s="6" t="s">
        <v>13459</v>
      </c>
      <c r="Y291" s="8">
        <v>4.2</v>
      </c>
    </row>
    <row r="292" spans="1:25" x14ac:dyDescent="0.4">
      <c r="A292" s="6" t="s">
        <v>13326</v>
      </c>
      <c r="P292" s="6" t="s">
        <v>13484</v>
      </c>
      <c r="Q292" s="8">
        <v>1.1800000000000002</v>
      </c>
      <c r="X292" s="6" t="s">
        <v>13584</v>
      </c>
      <c r="Y292" s="8">
        <v>4.2</v>
      </c>
    </row>
    <row r="293" spans="1:25" x14ac:dyDescent="0.4">
      <c r="A293" s="6" t="s">
        <v>13596</v>
      </c>
      <c r="P293" s="6" t="s">
        <v>13526</v>
      </c>
      <c r="Q293" s="8">
        <v>0.56999999999999995</v>
      </c>
      <c r="X293" s="6" t="s">
        <v>13902</v>
      </c>
      <c r="Y293" s="8">
        <v>4.2</v>
      </c>
    </row>
    <row r="294" spans="1:25" x14ac:dyDescent="0.4">
      <c r="A294" s="6" t="s">
        <v>13904</v>
      </c>
      <c r="P294" s="6" t="s">
        <v>13337</v>
      </c>
      <c r="Q294" s="8">
        <v>9.59</v>
      </c>
      <c r="X294" s="6" t="s">
        <v>13786</v>
      </c>
      <c r="Y294" s="8">
        <v>4.2</v>
      </c>
    </row>
    <row r="295" spans="1:25" x14ac:dyDescent="0.4">
      <c r="A295" s="6" t="s">
        <v>13977</v>
      </c>
      <c r="P295" s="6" t="s">
        <v>13396</v>
      </c>
      <c r="Q295" s="8">
        <v>0.57999999999999996</v>
      </c>
      <c r="X295" s="6" t="s">
        <v>13318</v>
      </c>
      <c r="Y295" s="8">
        <v>4.2</v>
      </c>
    </row>
    <row r="296" spans="1:25" x14ac:dyDescent="0.4">
      <c r="A296" s="6" t="s">
        <v>13763</v>
      </c>
      <c r="P296" s="6" t="s">
        <v>13338</v>
      </c>
      <c r="Q296" s="8">
        <v>1.1000000000000001</v>
      </c>
      <c r="X296" s="6" t="s">
        <v>13275</v>
      </c>
      <c r="Y296" s="8">
        <v>4.2</v>
      </c>
    </row>
    <row r="297" spans="1:25" x14ac:dyDescent="0.4">
      <c r="A297" s="6" t="s">
        <v>13711</v>
      </c>
      <c r="P297" s="6" t="s">
        <v>13683</v>
      </c>
      <c r="Q297" s="8">
        <v>0.61</v>
      </c>
      <c r="X297" s="6" t="s">
        <v>13357</v>
      </c>
      <c r="Y297" s="8">
        <v>4.2</v>
      </c>
    </row>
    <row r="298" spans="1:25" x14ac:dyDescent="0.4">
      <c r="A298" s="6" t="s">
        <v>13755</v>
      </c>
      <c r="P298" s="6" t="s">
        <v>13462</v>
      </c>
      <c r="Q298" s="8">
        <v>0.66</v>
      </c>
      <c r="X298" s="6" t="s">
        <v>13200</v>
      </c>
      <c r="Y298" s="8">
        <v>4.2</v>
      </c>
    </row>
    <row r="299" spans="1:25" x14ac:dyDescent="0.4">
      <c r="A299" s="6" t="s">
        <v>13830</v>
      </c>
      <c r="P299" s="6" t="s">
        <v>13180</v>
      </c>
      <c r="Q299" s="8">
        <v>1.6600000000000001</v>
      </c>
      <c r="X299" s="6" t="s">
        <v>13611</v>
      </c>
      <c r="Y299" s="8">
        <v>4.2</v>
      </c>
    </row>
    <row r="300" spans="1:25" x14ac:dyDescent="0.4">
      <c r="A300" s="6" t="s">
        <v>13457</v>
      </c>
      <c r="P300" s="6" t="s">
        <v>13399</v>
      </c>
      <c r="Q300" s="8">
        <v>0.7</v>
      </c>
      <c r="X300" s="6" t="s">
        <v>13305</v>
      </c>
      <c r="Y300" s="8">
        <v>4.2</v>
      </c>
    </row>
    <row r="301" spans="1:25" x14ac:dyDescent="0.4">
      <c r="A301" s="6" t="s">
        <v>13509</v>
      </c>
      <c r="P301" s="6" t="s">
        <v>13208</v>
      </c>
      <c r="Q301" s="8">
        <v>2.06</v>
      </c>
      <c r="X301" s="6" t="s">
        <v>13496</v>
      </c>
      <c r="Y301" s="8">
        <v>4.2</v>
      </c>
    </row>
    <row r="302" spans="1:25" x14ac:dyDescent="0.4">
      <c r="A302" s="6" t="s">
        <v>13319</v>
      </c>
      <c r="P302" s="6" t="s">
        <v>13693</v>
      </c>
      <c r="Q302" s="8">
        <v>0.5</v>
      </c>
      <c r="X302" s="6" t="s">
        <v>13204</v>
      </c>
      <c r="Y302" s="8">
        <v>4.2</v>
      </c>
    </row>
    <row r="303" spans="1:25" x14ac:dyDescent="0.4">
      <c r="A303" s="6" t="s">
        <v>13601</v>
      </c>
      <c r="P303" s="6" t="s">
        <v>13634</v>
      </c>
      <c r="Q303" s="8">
        <v>0.62</v>
      </c>
      <c r="X303" s="6" t="s">
        <v>13765</v>
      </c>
      <c r="Y303" s="8">
        <v>4.2</v>
      </c>
    </row>
    <row r="304" spans="1:25" x14ac:dyDescent="0.4">
      <c r="A304" s="6" t="s">
        <v>13768</v>
      </c>
      <c r="P304" s="6" t="s">
        <v>13820</v>
      </c>
      <c r="Q304" s="8">
        <v>0.55000000000000004</v>
      </c>
      <c r="X304" s="6" t="s">
        <v>13752</v>
      </c>
      <c r="Y304" s="8">
        <v>4.2</v>
      </c>
    </row>
    <row r="305" spans="1:25" x14ac:dyDescent="0.4">
      <c r="A305" s="6" t="s">
        <v>13553</v>
      </c>
      <c r="P305" s="6" t="s">
        <v>13680</v>
      </c>
      <c r="Q305" s="8">
        <v>1.1399999999999999</v>
      </c>
      <c r="X305" s="6" t="s">
        <v>13310</v>
      </c>
      <c r="Y305" s="8">
        <v>4.2</v>
      </c>
    </row>
    <row r="306" spans="1:25" x14ac:dyDescent="0.4">
      <c r="A306" s="6" t="s">
        <v>13807</v>
      </c>
      <c r="P306" s="6" t="s">
        <v>13801</v>
      </c>
      <c r="Q306" s="8">
        <v>0.65</v>
      </c>
      <c r="X306" s="6" t="s">
        <v>13758</v>
      </c>
      <c r="Y306" s="8">
        <v>4.2</v>
      </c>
    </row>
    <row r="307" spans="1:25" x14ac:dyDescent="0.4">
      <c r="A307" s="6" t="s">
        <v>13353</v>
      </c>
      <c r="P307" s="6" t="s">
        <v>13651</v>
      </c>
      <c r="Q307" s="8">
        <v>1.88</v>
      </c>
      <c r="X307" s="6" t="s">
        <v>13309</v>
      </c>
      <c r="Y307" s="8">
        <v>4.2</v>
      </c>
    </row>
    <row r="308" spans="1:25" x14ac:dyDescent="0.4">
      <c r="A308" s="6" t="s">
        <v>13508</v>
      </c>
      <c r="P308" s="6" t="s">
        <v>13657</v>
      </c>
      <c r="Q308" s="8">
        <v>0.6</v>
      </c>
      <c r="X308" s="6" t="s">
        <v>13692</v>
      </c>
      <c r="Y308" s="8">
        <v>4.2</v>
      </c>
    </row>
    <row r="309" spans="1:25" x14ac:dyDescent="0.4">
      <c r="A309" s="6" t="s">
        <v>13346</v>
      </c>
      <c r="P309" s="6" t="s">
        <v>13678</v>
      </c>
      <c r="Q309" s="8">
        <v>0.55000000000000004</v>
      </c>
      <c r="X309" s="6" t="s">
        <v>13944</v>
      </c>
      <c r="Y309" s="8">
        <v>4.2</v>
      </c>
    </row>
    <row r="310" spans="1:25" x14ac:dyDescent="0.4">
      <c r="A310" s="6" t="s">
        <v>13328</v>
      </c>
      <c r="P310" s="6" t="s">
        <v>13660</v>
      </c>
      <c r="Q310" s="8">
        <v>0.97</v>
      </c>
      <c r="X310" s="6" t="s">
        <v>13385</v>
      </c>
      <c r="Y310" s="8">
        <v>4.2</v>
      </c>
    </row>
    <row r="311" spans="1:25" x14ac:dyDescent="0.4">
      <c r="A311" s="6" t="s">
        <v>13348</v>
      </c>
      <c r="P311" s="6" t="s">
        <v>13896</v>
      </c>
      <c r="Q311" s="8">
        <v>0.53</v>
      </c>
      <c r="X311" s="6" t="s">
        <v>13227</v>
      </c>
      <c r="Y311" s="8">
        <v>4.2</v>
      </c>
    </row>
    <row r="312" spans="1:25" x14ac:dyDescent="0.4">
      <c r="A312" s="6" t="s">
        <v>747</v>
      </c>
      <c r="P312" s="6" t="s">
        <v>13210</v>
      </c>
      <c r="Q312" s="8">
        <v>3.0100000000000002</v>
      </c>
      <c r="X312" s="6" t="s">
        <v>13213</v>
      </c>
      <c r="Y312" s="8">
        <v>4.2</v>
      </c>
    </row>
    <row r="313" spans="1:25" x14ac:dyDescent="0.4">
      <c r="A313" s="6" t="s">
        <v>13421</v>
      </c>
      <c r="P313" s="6" t="s">
        <v>13412</v>
      </c>
      <c r="Q313" s="8">
        <v>0.5</v>
      </c>
      <c r="X313" s="6" t="s">
        <v>13452</v>
      </c>
      <c r="Y313" s="8">
        <v>4.2</v>
      </c>
    </row>
    <row r="314" spans="1:25" x14ac:dyDescent="0.4">
      <c r="A314" s="6" t="s">
        <v>13178</v>
      </c>
      <c r="P314" s="6" t="s">
        <v>13420</v>
      </c>
      <c r="Q314" s="8">
        <v>0.75</v>
      </c>
      <c r="X314" s="6" t="s">
        <v>13607</v>
      </c>
      <c r="Y314" s="8">
        <v>4.2</v>
      </c>
    </row>
    <row r="315" spans="1:25" x14ac:dyDescent="0.4">
      <c r="A315" s="6" t="s">
        <v>13190</v>
      </c>
      <c r="P315" s="6" t="s">
        <v>13750</v>
      </c>
      <c r="Q315" s="8">
        <v>0.78</v>
      </c>
      <c r="X315" s="6" t="s">
        <v>13536</v>
      </c>
      <c r="Y315" s="8">
        <v>4.2</v>
      </c>
    </row>
    <row r="316" spans="1:25" x14ac:dyDescent="0.4">
      <c r="A316" s="6" t="s">
        <v>13632</v>
      </c>
      <c r="P316" s="6" t="s">
        <v>13235</v>
      </c>
      <c r="Q316" s="8">
        <v>0.75</v>
      </c>
      <c r="X316" s="6" t="s">
        <v>13592</v>
      </c>
      <c r="Y316" s="8">
        <v>4.2</v>
      </c>
    </row>
    <row r="317" spans="1:25" x14ac:dyDescent="0.4">
      <c r="A317" s="6" t="s">
        <v>13483</v>
      </c>
      <c r="P317" s="6" t="s">
        <v>13437</v>
      </c>
      <c r="Q317" s="8">
        <v>0.73</v>
      </c>
      <c r="X317" s="6" t="s">
        <v>13481</v>
      </c>
      <c r="Y317" s="8">
        <v>4.2</v>
      </c>
    </row>
    <row r="318" spans="1:25" x14ac:dyDescent="0.4">
      <c r="A318" s="6" t="s">
        <v>13935</v>
      </c>
      <c r="P318" s="6" t="s">
        <v>13205</v>
      </c>
      <c r="Q318" s="8">
        <v>5.4300000000000006</v>
      </c>
      <c r="X318" s="6" t="s">
        <v>13639</v>
      </c>
      <c r="Y318" s="8">
        <v>4.2</v>
      </c>
    </row>
    <row r="319" spans="1:25" x14ac:dyDescent="0.4">
      <c r="A319" s="6" t="s">
        <v>13837</v>
      </c>
      <c r="P319" s="6" t="s">
        <v>13612</v>
      </c>
      <c r="Q319" s="8">
        <v>0.53</v>
      </c>
      <c r="X319" s="6" t="s">
        <v>13491</v>
      </c>
      <c r="Y319" s="8">
        <v>4.2</v>
      </c>
    </row>
    <row r="320" spans="1:25" x14ac:dyDescent="0.4">
      <c r="A320" s="6" t="s">
        <v>13247</v>
      </c>
      <c r="P320" s="6" t="s">
        <v>13167</v>
      </c>
      <c r="Q320" s="8">
        <v>9.1300000000000008</v>
      </c>
      <c r="X320" s="6" t="s">
        <v>13280</v>
      </c>
      <c r="Y320" s="8">
        <v>4.2</v>
      </c>
    </row>
    <row r="321" spans="1:25" x14ac:dyDescent="0.4">
      <c r="A321" s="6" t="s">
        <v>13411</v>
      </c>
      <c r="P321" s="6" t="s">
        <v>13273</v>
      </c>
      <c r="Q321" s="8">
        <v>0.83</v>
      </c>
      <c r="X321" s="6" t="s">
        <v>13681</v>
      </c>
      <c r="Y321" s="8">
        <v>4.2</v>
      </c>
    </row>
    <row r="322" spans="1:25" x14ac:dyDescent="0.4">
      <c r="A322" s="6" t="s">
        <v>13223</v>
      </c>
      <c r="P322" s="6" t="s">
        <v>13734</v>
      </c>
      <c r="Q322" s="8">
        <v>0.62</v>
      </c>
      <c r="X322" s="6" t="s">
        <v>13757</v>
      </c>
      <c r="Y322" s="8">
        <v>4.2</v>
      </c>
    </row>
    <row r="323" spans="1:25" x14ac:dyDescent="0.4">
      <c r="A323" s="6" t="s">
        <v>13716</v>
      </c>
      <c r="P323" s="6" t="s">
        <v>13658</v>
      </c>
      <c r="Q323" s="8">
        <v>1.1000000000000001</v>
      </c>
      <c r="X323" s="6" t="s">
        <v>13715</v>
      </c>
      <c r="Y323" s="8">
        <v>4.2</v>
      </c>
    </row>
    <row r="324" spans="1:25" x14ac:dyDescent="0.4">
      <c r="A324" s="6" t="s">
        <v>13524</v>
      </c>
      <c r="P324" s="6" t="s">
        <v>13677</v>
      </c>
      <c r="Q324" s="8">
        <v>1.1299999999999999</v>
      </c>
      <c r="X324" s="6" t="s">
        <v>13478</v>
      </c>
      <c r="Y324" s="8">
        <v>4.2</v>
      </c>
    </row>
    <row r="325" spans="1:25" x14ac:dyDescent="0.4">
      <c r="A325" s="6" t="s">
        <v>13460</v>
      </c>
      <c r="P325" s="6" t="s">
        <v>13710</v>
      </c>
      <c r="Q325" s="8">
        <v>0.61</v>
      </c>
      <c r="X325" s="6" t="s">
        <v>13885</v>
      </c>
      <c r="Y325" s="8">
        <v>4.2</v>
      </c>
    </row>
    <row r="326" spans="1:25" x14ac:dyDescent="0.4">
      <c r="A326" s="6" t="s">
        <v>13527</v>
      </c>
      <c r="P326" s="6" t="s">
        <v>13767</v>
      </c>
      <c r="Q326" s="8">
        <v>0.6</v>
      </c>
      <c r="X326" s="6" t="s">
        <v>13971</v>
      </c>
      <c r="Y326" s="8">
        <v>4.2</v>
      </c>
    </row>
    <row r="327" spans="1:25" x14ac:dyDescent="0.4">
      <c r="A327" s="6" t="s">
        <v>13370</v>
      </c>
      <c r="P327" s="6" t="s">
        <v>13679</v>
      </c>
      <c r="Q327" s="8">
        <v>1.33</v>
      </c>
      <c r="X327" s="6" t="s">
        <v>13888</v>
      </c>
      <c r="Y327" s="8">
        <v>4.2</v>
      </c>
    </row>
    <row r="328" spans="1:25" x14ac:dyDescent="0.4">
      <c r="A328" s="6" t="s">
        <v>13630</v>
      </c>
      <c r="P328" s="6" t="s">
        <v>13955</v>
      </c>
      <c r="Q328" s="8">
        <v>0.51</v>
      </c>
      <c r="X328" s="6" t="s">
        <v>13369</v>
      </c>
      <c r="Y328" s="8">
        <v>4.2</v>
      </c>
    </row>
    <row r="329" spans="1:25" x14ac:dyDescent="0.4">
      <c r="A329" s="6" t="s">
        <v>13219</v>
      </c>
      <c r="P329" s="6" t="s">
        <v>13663</v>
      </c>
      <c r="Q329" s="8">
        <v>0.5</v>
      </c>
      <c r="X329" s="6" t="s">
        <v>13642</v>
      </c>
      <c r="Y329" s="8">
        <v>4.2</v>
      </c>
    </row>
    <row r="330" spans="1:25" x14ac:dyDescent="0.4">
      <c r="A330" s="6" t="s">
        <v>13957</v>
      </c>
      <c r="P330" s="6" t="s">
        <v>13560</v>
      </c>
      <c r="Q330" s="8">
        <v>0.63</v>
      </c>
      <c r="X330" s="6" t="s">
        <v>13435</v>
      </c>
      <c r="Y330" s="8">
        <v>4.2</v>
      </c>
    </row>
    <row r="331" spans="1:25" x14ac:dyDescent="0.4">
      <c r="A331" s="6" t="s">
        <v>13656</v>
      </c>
      <c r="P331" s="6" t="s">
        <v>13306</v>
      </c>
      <c r="Q331" s="8">
        <v>0.59</v>
      </c>
      <c r="X331" s="6" t="s">
        <v>13917</v>
      </c>
      <c r="Y331" s="8">
        <v>4.2</v>
      </c>
    </row>
    <row r="332" spans="1:25" x14ac:dyDescent="0.4">
      <c r="A332" s="6" t="s">
        <v>13372</v>
      </c>
      <c r="P332" s="6" t="s">
        <v>13422</v>
      </c>
      <c r="Q332" s="8">
        <v>0.73</v>
      </c>
      <c r="X332" s="6" t="s">
        <v>13311</v>
      </c>
      <c r="Y332" s="8">
        <v>4.2</v>
      </c>
    </row>
    <row r="333" spans="1:25" x14ac:dyDescent="0.4">
      <c r="A333" s="6" t="s">
        <v>13885</v>
      </c>
      <c r="P333" s="6" t="s">
        <v>13875</v>
      </c>
      <c r="Q333" s="8">
        <v>0.73</v>
      </c>
      <c r="X333" s="6" t="s">
        <v>13640</v>
      </c>
      <c r="Y333" s="8">
        <v>4.2</v>
      </c>
    </row>
    <row r="334" spans="1:25" x14ac:dyDescent="0.4">
      <c r="A334" s="6" t="s">
        <v>13905</v>
      </c>
      <c r="P334" s="6" t="s">
        <v>13321</v>
      </c>
      <c r="Q334" s="8">
        <v>0.6</v>
      </c>
      <c r="X334" s="6" t="s">
        <v>13367</v>
      </c>
      <c r="Y334" s="8">
        <v>4.2</v>
      </c>
    </row>
    <row r="335" spans="1:25" x14ac:dyDescent="0.4">
      <c r="A335" s="6" t="s">
        <v>13853</v>
      </c>
      <c r="P335" s="6" t="s">
        <v>13392</v>
      </c>
      <c r="Q335" s="8">
        <v>0.82</v>
      </c>
      <c r="X335" s="6" t="s">
        <v>13379</v>
      </c>
      <c r="Y335" s="8">
        <v>4.2</v>
      </c>
    </row>
    <row r="336" spans="1:25" x14ac:dyDescent="0.4">
      <c r="A336" s="6" t="s">
        <v>13766</v>
      </c>
      <c r="P336" s="6" t="s">
        <v>13342</v>
      </c>
      <c r="Q336" s="8">
        <v>2.27</v>
      </c>
      <c r="X336" s="6" t="s">
        <v>13358</v>
      </c>
      <c r="Y336" s="8">
        <v>4.2</v>
      </c>
    </row>
    <row r="337" spans="1:25" x14ac:dyDescent="0.4">
      <c r="A337" s="6" t="s">
        <v>13668</v>
      </c>
      <c r="P337" s="6" t="s">
        <v>13185</v>
      </c>
      <c r="Q337" s="8">
        <v>3.9400000000000004</v>
      </c>
      <c r="X337" s="6" t="s">
        <v>13375</v>
      </c>
      <c r="Y337" s="8">
        <v>4.2</v>
      </c>
    </row>
    <row r="338" spans="1:25" x14ac:dyDescent="0.4">
      <c r="A338" s="6" t="s">
        <v>13879</v>
      </c>
      <c r="P338" s="6" t="s">
        <v>13383</v>
      </c>
      <c r="Q338" s="8">
        <v>2.33</v>
      </c>
      <c r="X338" s="6" t="s">
        <v>13982</v>
      </c>
      <c r="Y338" s="8">
        <v>4.2</v>
      </c>
    </row>
    <row r="339" spans="1:25" x14ac:dyDescent="0.4">
      <c r="A339" s="6" t="s">
        <v>13871</v>
      </c>
      <c r="P339" s="6" t="s">
        <v>13168</v>
      </c>
      <c r="Q339" s="8">
        <v>6.7499999999999991</v>
      </c>
      <c r="X339" s="6" t="s">
        <v>13693</v>
      </c>
      <c r="Y339" s="8">
        <v>4.2</v>
      </c>
    </row>
    <row r="340" spans="1:25" x14ac:dyDescent="0.4">
      <c r="A340" s="6" t="s">
        <v>13790</v>
      </c>
      <c r="P340" s="6" t="s">
        <v>13472</v>
      </c>
      <c r="Q340" s="8">
        <v>0.5</v>
      </c>
      <c r="X340" s="6" t="s">
        <v>13961</v>
      </c>
      <c r="Y340" s="8">
        <v>4.2</v>
      </c>
    </row>
    <row r="341" spans="1:25" x14ac:dyDescent="0.4">
      <c r="A341" s="6" t="s">
        <v>13917</v>
      </c>
      <c r="P341" s="6" t="s">
        <v>13519</v>
      </c>
      <c r="Q341" s="8">
        <v>0.66</v>
      </c>
      <c r="X341" s="6" t="s">
        <v>13883</v>
      </c>
      <c r="Y341" s="8">
        <v>4.2</v>
      </c>
    </row>
    <row r="342" spans="1:25" x14ac:dyDescent="0.4">
      <c r="A342" s="6" t="s">
        <v>13685</v>
      </c>
      <c r="P342" s="6" t="s">
        <v>13675</v>
      </c>
      <c r="Q342" s="8">
        <v>0.8</v>
      </c>
      <c r="X342" s="6" t="s">
        <v>13206</v>
      </c>
      <c r="Y342" s="8">
        <v>4.2</v>
      </c>
    </row>
    <row r="343" spans="1:25" x14ac:dyDescent="0.4">
      <c r="A343" s="6" t="s">
        <v>13681</v>
      </c>
      <c r="P343" s="6" t="s">
        <v>13902</v>
      </c>
      <c r="Q343" s="8">
        <v>0.88</v>
      </c>
      <c r="X343" s="6" t="s">
        <v>13577</v>
      </c>
      <c r="Y343" s="8">
        <v>4.2</v>
      </c>
    </row>
    <row r="344" spans="1:25" x14ac:dyDescent="0.4">
      <c r="A344" s="6" t="s">
        <v>13666</v>
      </c>
      <c r="P344" s="6" t="s">
        <v>13608</v>
      </c>
      <c r="Q344" s="8">
        <v>0.73</v>
      </c>
      <c r="X344" s="6" t="s">
        <v>13687</v>
      </c>
      <c r="Y344" s="8">
        <v>4.2</v>
      </c>
    </row>
    <row r="345" spans="1:25" x14ac:dyDescent="0.4">
      <c r="A345" s="6" t="s">
        <v>13966</v>
      </c>
      <c r="P345" s="6" t="s">
        <v>13360</v>
      </c>
      <c r="Q345" s="8">
        <v>0.59</v>
      </c>
      <c r="X345" s="6" t="s">
        <v>13790</v>
      </c>
      <c r="Y345" s="8">
        <v>4.2</v>
      </c>
    </row>
    <row r="346" spans="1:25" x14ac:dyDescent="0.4">
      <c r="A346" s="6" t="s">
        <v>13846</v>
      </c>
      <c r="P346" s="6" t="s">
        <v>13609</v>
      </c>
      <c r="Q346" s="8">
        <v>0.91999999999999993</v>
      </c>
      <c r="X346" s="6" t="s">
        <v>13678</v>
      </c>
      <c r="Y346" s="8">
        <v>4.2</v>
      </c>
    </row>
    <row r="347" spans="1:25" x14ac:dyDescent="0.4">
      <c r="A347" s="6" t="s">
        <v>13923</v>
      </c>
      <c r="P347" s="6" t="s">
        <v>13496</v>
      </c>
      <c r="Q347" s="8">
        <v>0.57999999999999996</v>
      </c>
      <c r="X347" s="6" t="s">
        <v>13293</v>
      </c>
      <c r="Y347" s="8">
        <v>4.2</v>
      </c>
    </row>
    <row r="348" spans="1:25" x14ac:dyDescent="0.4">
      <c r="A348" s="6" t="s">
        <v>13628</v>
      </c>
      <c r="P348" s="6" t="s">
        <v>13359</v>
      </c>
      <c r="Q348" s="8">
        <v>2.44</v>
      </c>
      <c r="X348" s="6" t="s">
        <v>13393</v>
      </c>
      <c r="Y348" s="8">
        <v>4.2</v>
      </c>
    </row>
    <row r="349" spans="1:25" x14ac:dyDescent="0.4">
      <c r="A349" s="6" t="s">
        <v>13705</v>
      </c>
      <c r="P349" s="6" t="s">
        <v>13204</v>
      </c>
      <c r="Q349" s="8">
        <v>1.52</v>
      </c>
      <c r="X349" s="6" t="s">
        <v>13785</v>
      </c>
      <c r="Y349" s="8">
        <v>4.2</v>
      </c>
    </row>
    <row r="350" spans="1:25" x14ac:dyDescent="0.4">
      <c r="A350" s="6" t="s">
        <v>13888</v>
      </c>
      <c r="P350" s="6" t="s">
        <v>13323</v>
      </c>
      <c r="Q350" s="8">
        <v>0.75</v>
      </c>
      <c r="X350" s="6" t="s">
        <v>13727</v>
      </c>
      <c r="Y350" s="8">
        <v>4.2</v>
      </c>
    </row>
    <row r="351" spans="1:25" x14ac:dyDescent="0.4">
      <c r="A351" s="6" t="s">
        <v>13777</v>
      </c>
      <c r="P351" s="6" t="s">
        <v>13237</v>
      </c>
      <c r="Q351" s="8">
        <v>1.2</v>
      </c>
      <c r="X351" s="6" t="s">
        <v>13241</v>
      </c>
      <c r="Y351" s="8">
        <v>4.2</v>
      </c>
    </row>
    <row r="352" spans="1:25" x14ac:dyDescent="0.4">
      <c r="A352" s="6" t="s">
        <v>13979</v>
      </c>
      <c r="P352" s="6" t="s">
        <v>13792</v>
      </c>
      <c r="Q352" s="8">
        <v>0.53</v>
      </c>
      <c r="X352" s="6" t="s">
        <v>13646</v>
      </c>
      <c r="Y352" s="8">
        <v>4.2</v>
      </c>
    </row>
    <row r="353" spans="1:25" x14ac:dyDescent="0.4">
      <c r="A353" s="6" t="s">
        <v>13284</v>
      </c>
      <c r="P353" s="6" t="s">
        <v>13633</v>
      </c>
      <c r="Q353" s="8">
        <v>0.73</v>
      </c>
      <c r="X353" s="6" t="s">
        <v>13975</v>
      </c>
      <c r="Y353" s="8">
        <v>4.2</v>
      </c>
    </row>
    <row r="354" spans="1:25" x14ac:dyDescent="0.4">
      <c r="A354" s="6" t="s">
        <v>13746</v>
      </c>
      <c r="P354" s="6" t="s">
        <v>13578</v>
      </c>
      <c r="Q354" s="8">
        <v>0.78</v>
      </c>
      <c r="X354" s="6" t="s">
        <v>13682</v>
      </c>
      <c r="Y354" s="8">
        <v>4.2</v>
      </c>
    </row>
    <row r="355" spans="1:25" x14ac:dyDescent="0.4">
      <c r="A355" s="6" t="s">
        <v>13238</v>
      </c>
      <c r="P355" s="6" t="s">
        <v>13495</v>
      </c>
      <c r="Q355" s="8">
        <v>2.23</v>
      </c>
      <c r="X355" s="6" t="s">
        <v>13426</v>
      </c>
      <c r="Y355" s="8">
        <v>4.2</v>
      </c>
    </row>
    <row r="356" spans="1:25" x14ac:dyDescent="0.4">
      <c r="A356" s="6" t="s">
        <v>13759</v>
      </c>
      <c r="P356" s="6" t="s">
        <v>13697</v>
      </c>
      <c r="Q356" s="8">
        <v>0.6</v>
      </c>
      <c r="X356" s="6" t="s">
        <v>13855</v>
      </c>
      <c r="Y356" s="8">
        <v>4.2</v>
      </c>
    </row>
    <row r="357" spans="1:25" x14ac:dyDescent="0.4">
      <c r="A357" s="6" t="s">
        <v>13775</v>
      </c>
      <c r="P357" s="6" t="s">
        <v>13797</v>
      </c>
      <c r="Q357" s="8">
        <v>1.54</v>
      </c>
      <c r="X357" s="6" t="s">
        <v>13878</v>
      </c>
      <c r="Y357" s="8">
        <v>4.2</v>
      </c>
    </row>
    <row r="358" spans="1:25" x14ac:dyDescent="0.4">
      <c r="A358" s="6" t="s">
        <v>13840</v>
      </c>
      <c r="P358" s="6" t="s">
        <v>13572</v>
      </c>
      <c r="Q358" s="8">
        <v>0.7</v>
      </c>
      <c r="X358" s="6" t="s">
        <v>13700</v>
      </c>
      <c r="Y358" s="8">
        <v>4.2</v>
      </c>
    </row>
    <row r="359" spans="1:25" x14ac:dyDescent="0.4">
      <c r="A359" s="6" t="s">
        <v>13478</v>
      </c>
      <c r="P359" s="6" t="s">
        <v>13604</v>
      </c>
      <c r="Q359" s="8">
        <v>0.53</v>
      </c>
      <c r="X359" s="6" t="s">
        <v>13814</v>
      </c>
      <c r="Y359" s="8">
        <v>4.2</v>
      </c>
    </row>
    <row r="360" spans="1:25" x14ac:dyDescent="0.4">
      <c r="A360" s="6" t="s">
        <v>13454</v>
      </c>
      <c r="P360" s="6" t="s">
        <v>13477</v>
      </c>
      <c r="Q360" s="8">
        <v>0.94</v>
      </c>
      <c r="X360" s="6" t="s">
        <v>13563</v>
      </c>
      <c r="Y360" s="8">
        <v>4.2</v>
      </c>
    </row>
    <row r="361" spans="1:25" x14ac:dyDescent="0.4">
      <c r="A361" s="6" t="s">
        <v>13591</v>
      </c>
      <c r="P361" s="6" t="s">
        <v>13280</v>
      </c>
      <c r="Q361" s="8">
        <v>0.88</v>
      </c>
      <c r="X361" s="6" t="s">
        <v>13958</v>
      </c>
      <c r="Y361" s="8">
        <v>4.2</v>
      </c>
    </row>
    <row r="362" spans="1:25" x14ac:dyDescent="0.4">
      <c r="A362" s="6" t="s">
        <v>13629</v>
      </c>
      <c r="P362" s="6" t="s">
        <v>13893</v>
      </c>
      <c r="Q362" s="8">
        <v>0.51</v>
      </c>
      <c r="X362" s="6" t="s">
        <v>13289</v>
      </c>
      <c r="Y362" s="8">
        <v>4.2</v>
      </c>
    </row>
    <row r="363" spans="1:25" x14ac:dyDescent="0.4">
      <c r="A363" s="6" t="s">
        <v>13570</v>
      </c>
      <c r="P363" s="6" t="s">
        <v>13742</v>
      </c>
      <c r="Q363" s="8">
        <v>0.55000000000000004</v>
      </c>
      <c r="X363" s="6" t="s">
        <v>13672</v>
      </c>
      <c r="Y363" s="8">
        <v>4.2</v>
      </c>
    </row>
    <row r="364" spans="1:25" x14ac:dyDescent="0.4">
      <c r="A364" s="6" t="s">
        <v>13616</v>
      </c>
      <c r="P364" s="6" t="s">
        <v>13242</v>
      </c>
      <c r="Q364" s="8">
        <v>0.73</v>
      </c>
      <c r="X364" s="6" t="s">
        <v>13671</v>
      </c>
      <c r="Y364" s="8">
        <v>4.2</v>
      </c>
    </row>
    <row r="365" spans="1:25" x14ac:dyDescent="0.4">
      <c r="A365" s="6" t="s">
        <v>13589</v>
      </c>
      <c r="P365" s="6" t="s">
        <v>13915</v>
      </c>
      <c r="Q365" s="8">
        <v>0.54</v>
      </c>
      <c r="X365" s="6" t="s">
        <v>13946</v>
      </c>
      <c r="Y365" s="8">
        <v>4.2</v>
      </c>
    </row>
    <row r="366" spans="1:25" x14ac:dyDescent="0.4">
      <c r="A366" s="6" t="s">
        <v>13637</v>
      </c>
      <c r="P366" s="6" t="s">
        <v>13906</v>
      </c>
      <c r="Q366" s="8">
        <v>0.54</v>
      </c>
      <c r="X366" s="6" t="s">
        <v>13348</v>
      </c>
      <c r="Y366" s="8">
        <v>4.2</v>
      </c>
    </row>
    <row r="367" spans="1:25" x14ac:dyDescent="0.4">
      <c r="A367" s="6" t="s">
        <v>13373</v>
      </c>
      <c r="P367" s="6" t="s">
        <v>13603</v>
      </c>
      <c r="Q367" s="8">
        <v>0.56000000000000005</v>
      </c>
      <c r="X367" s="6" t="s">
        <v>13897</v>
      </c>
      <c r="Y367" s="8">
        <v>4.2</v>
      </c>
    </row>
    <row r="368" spans="1:25" x14ac:dyDescent="0.4">
      <c r="A368" s="6" t="s">
        <v>13446</v>
      </c>
      <c r="P368" s="6" t="s">
        <v>13364</v>
      </c>
      <c r="Q368" s="8">
        <v>2.13</v>
      </c>
      <c r="X368" s="6" t="s">
        <v>13486</v>
      </c>
      <c r="Y368" s="8">
        <v>4.2</v>
      </c>
    </row>
    <row r="369" spans="1:25" x14ac:dyDescent="0.4">
      <c r="A369" s="6" t="s">
        <v>13436</v>
      </c>
      <c r="P369" s="6" t="s">
        <v>13341</v>
      </c>
      <c r="Q369" s="8">
        <v>6.54</v>
      </c>
      <c r="X369" s="6" t="s">
        <v>13203</v>
      </c>
      <c r="Y369" s="8">
        <v>4.2</v>
      </c>
    </row>
    <row r="370" spans="1:25" x14ac:dyDescent="0.4">
      <c r="A370" s="6" t="s">
        <v>13646</v>
      </c>
      <c r="P370" s="6" t="s">
        <v>13177</v>
      </c>
      <c r="Q370" s="8">
        <v>2.46</v>
      </c>
      <c r="X370" s="6" t="s">
        <v>13539</v>
      </c>
      <c r="Y370" s="8">
        <v>4.2</v>
      </c>
    </row>
    <row r="371" spans="1:25" x14ac:dyDescent="0.4">
      <c r="A371" s="6" t="s">
        <v>13435</v>
      </c>
      <c r="P371" s="6" t="s">
        <v>13429</v>
      </c>
      <c r="Q371" s="8">
        <v>0.56000000000000005</v>
      </c>
      <c r="X371" s="6" t="s">
        <v>13664</v>
      </c>
      <c r="Y371" s="8">
        <v>4.2</v>
      </c>
    </row>
    <row r="372" spans="1:25" x14ac:dyDescent="0.4">
      <c r="A372" s="6" t="s">
        <v>13732</v>
      </c>
      <c r="P372" s="6" t="s">
        <v>13528</v>
      </c>
      <c r="Q372" s="8">
        <v>0.91999999999999993</v>
      </c>
      <c r="X372" s="6" t="s">
        <v>13748</v>
      </c>
      <c r="Y372" s="8">
        <v>4.2</v>
      </c>
    </row>
    <row r="373" spans="1:25" x14ac:dyDescent="0.4">
      <c r="A373" s="6" t="s">
        <v>13520</v>
      </c>
      <c r="P373" s="6" t="s">
        <v>13347</v>
      </c>
      <c r="Q373" s="8">
        <v>1.2</v>
      </c>
      <c r="X373" s="6" t="s">
        <v>13525</v>
      </c>
      <c r="Y373" s="8">
        <v>4.2</v>
      </c>
    </row>
    <row r="374" spans="1:25" x14ac:dyDescent="0.4">
      <c r="A374" s="6" t="s">
        <v>13779</v>
      </c>
      <c r="P374" s="6" t="s">
        <v>13336</v>
      </c>
      <c r="Q374" s="8">
        <v>3.58</v>
      </c>
      <c r="X374" s="6" t="s">
        <v>13892</v>
      </c>
      <c r="Y374" s="8">
        <v>4.2</v>
      </c>
    </row>
    <row r="375" spans="1:25" x14ac:dyDescent="0.4">
      <c r="A375" s="6" t="s">
        <v>13961</v>
      </c>
      <c r="P375" s="6" t="s">
        <v>13455</v>
      </c>
      <c r="Q375" s="8">
        <v>0.64</v>
      </c>
      <c r="X375" s="6" t="s">
        <v>13696</v>
      </c>
      <c r="Y375" s="8">
        <v>4.2</v>
      </c>
    </row>
    <row r="376" spans="1:25" x14ac:dyDescent="0.4">
      <c r="A376" s="6" t="s">
        <v>13847</v>
      </c>
      <c r="P376" s="6" t="s">
        <v>13490</v>
      </c>
      <c r="Q376" s="8">
        <v>0.59</v>
      </c>
      <c r="X376" s="6" t="s">
        <v>13246</v>
      </c>
      <c r="Y376" s="8">
        <v>4.2</v>
      </c>
    </row>
    <row r="377" spans="1:25" x14ac:dyDescent="0.4">
      <c r="A377" s="6" t="s">
        <v>13241</v>
      </c>
      <c r="P377" s="6" t="s">
        <v>13450</v>
      </c>
      <c r="Q377" s="8">
        <v>0.62</v>
      </c>
      <c r="X377" s="6" t="s">
        <v>13763</v>
      </c>
      <c r="Y377" s="8">
        <v>4.2</v>
      </c>
    </row>
    <row r="378" spans="1:25" x14ac:dyDescent="0.4">
      <c r="A378" s="6" t="s">
        <v>13731</v>
      </c>
      <c r="P378" s="6" t="s">
        <v>13516</v>
      </c>
      <c r="Q378" s="8">
        <v>0.56000000000000005</v>
      </c>
      <c r="X378" s="6" t="s">
        <v>13346</v>
      </c>
      <c r="Y378" s="8">
        <v>4.2</v>
      </c>
    </row>
    <row r="379" spans="1:25" x14ac:dyDescent="0.4">
      <c r="A379" s="6" t="s">
        <v>13724</v>
      </c>
      <c r="P379" s="6" t="s">
        <v>13476</v>
      </c>
      <c r="Q379" s="8">
        <v>0.56999999999999995</v>
      </c>
      <c r="X379" s="6" t="s">
        <v>13858</v>
      </c>
      <c r="Y379" s="8">
        <v>4.2</v>
      </c>
    </row>
    <row r="380" spans="1:25" x14ac:dyDescent="0.4">
      <c r="A380" s="6" t="s">
        <v>13839</v>
      </c>
      <c r="P380" s="6" t="s">
        <v>13283</v>
      </c>
      <c r="Q380" s="8">
        <v>0.87</v>
      </c>
      <c r="X380" s="6" t="s">
        <v>13795</v>
      </c>
      <c r="Y380" s="8">
        <v>4.2</v>
      </c>
    </row>
    <row r="381" spans="1:25" x14ac:dyDescent="0.4">
      <c r="A381" s="6" t="s">
        <v>13981</v>
      </c>
      <c r="P381" s="6" t="s">
        <v>13613</v>
      </c>
      <c r="Q381" s="8">
        <v>0.5</v>
      </c>
      <c r="X381" s="6" t="s">
        <v>13951</v>
      </c>
      <c r="Y381" s="8">
        <v>4.2</v>
      </c>
    </row>
    <row r="382" spans="1:25" x14ac:dyDescent="0.4">
      <c r="A382" s="6" t="s">
        <v>13625</v>
      </c>
      <c r="P382" s="6" t="s">
        <v>13857</v>
      </c>
      <c r="Q382" s="8">
        <v>0.8600000000000001</v>
      </c>
      <c r="X382" s="6" t="s">
        <v>13610</v>
      </c>
      <c r="Y382" s="8">
        <v>4.2</v>
      </c>
    </row>
    <row r="383" spans="1:25" x14ac:dyDescent="0.4">
      <c r="A383" s="6" t="s">
        <v>13972</v>
      </c>
      <c r="P383" s="6" t="s">
        <v>13318</v>
      </c>
      <c r="Q383" s="8">
        <v>0.59</v>
      </c>
      <c r="X383" s="6" t="s">
        <v>13847</v>
      </c>
      <c r="Y383" s="8">
        <v>4.1999999999999993</v>
      </c>
    </row>
    <row r="384" spans="1:25" x14ac:dyDescent="0.4">
      <c r="A384" s="6" t="s">
        <v>13676</v>
      </c>
      <c r="P384" s="6" t="s">
        <v>13661</v>
      </c>
      <c r="Q384" s="8">
        <v>0.5</v>
      </c>
      <c r="X384" s="6" t="s">
        <v>13801</v>
      </c>
      <c r="Y384" s="8">
        <v>4.1999999999999993</v>
      </c>
    </row>
    <row r="385" spans="1:25" x14ac:dyDescent="0.4">
      <c r="A385" s="6" t="s">
        <v>13826</v>
      </c>
      <c r="P385" s="6" t="s">
        <v>13409</v>
      </c>
      <c r="Q385" s="8">
        <v>0.86</v>
      </c>
      <c r="X385" s="6" t="s">
        <v>13527</v>
      </c>
      <c r="Y385" s="8">
        <v>4.1999999999999993</v>
      </c>
    </row>
    <row r="386" spans="1:25" x14ac:dyDescent="0.4">
      <c r="A386" s="6" t="s">
        <v>13845</v>
      </c>
      <c r="P386" s="6" t="s">
        <v>13598</v>
      </c>
      <c r="Q386" s="8">
        <v>0.9</v>
      </c>
      <c r="X386" s="6" t="s">
        <v>13529</v>
      </c>
      <c r="Y386" s="8">
        <v>4.1999999999999993</v>
      </c>
    </row>
    <row r="387" spans="1:25" x14ac:dyDescent="0.4">
      <c r="A387" s="6" t="s">
        <v>13872</v>
      </c>
      <c r="P387" s="6" t="s">
        <v>13704</v>
      </c>
      <c r="Q387" s="8">
        <v>0.65</v>
      </c>
      <c r="X387" s="6" t="s">
        <v>13229</v>
      </c>
      <c r="Y387" s="8">
        <v>4.1749999999999998</v>
      </c>
    </row>
    <row r="388" spans="1:25" x14ac:dyDescent="0.4">
      <c r="A388" s="6" t="s">
        <v>13880</v>
      </c>
      <c r="P388" s="6" t="s">
        <v>13898</v>
      </c>
      <c r="Q388" s="8">
        <v>0.6</v>
      </c>
      <c r="X388" s="6" t="s">
        <v>13197</v>
      </c>
      <c r="Y388" s="8">
        <v>4.1749999999999998</v>
      </c>
    </row>
    <row r="389" spans="1:25" x14ac:dyDescent="0.4">
      <c r="A389" s="6" t="s">
        <v>13848</v>
      </c>
      <c r="P389" s="6" t="s">
        <v>13255</v>
      </c>
      <c r="Q389" s="8">
        <v>0.6</v>
      </c>
      <c r="X389" s="6" t="s">
        <v>13211</v>
      </c>
      <c r="Y389" s="8">
        <v>4.1749999999999998</v>
      </c>
    </row>
    <row r="390" spans="1:25" x14ac:dyDescent="0.4">
      <c r="A390" s="6" t="s">
        <v>13813</v>
      </c>
      <c r="P390" s="6" t="s">
        <v>13432</v>
      </c>
      <c r="Q390" s="8">
        <v>0.62</v>
      </c>
      <c r="X390" s="6" t="s">
        <v>13180</v>
      </c>
      <c r="Y390" s="8">
        <v>4.1714285714285717</v>
      </c>
    </row>
    <row r="391" spans="1:25" x14ac:dyDescent="0.4">
      <c r="A391" s="6" t="s">
        <v>13577</v>
      </c>
      <c r="P391" s="6" t="s">
        <v>13214</v>
      </c>
      <c r="Q391" s="8">
        <v>0.62</v>
      </c>
      <c r="X391" s="6" t="s">
        <v>13366</v>
      </c>
      <c r="Y391" s="8">
        <v>4.17</v>
      </c>
    </row>
    <row r="392" spans="1:25" x14ac:dyDescent="0.4">
      <c r="A392" s="6" t="s">
        <v>13510</v>
      </c>
      <c r="P392" s="6" t="s">
        <v>13618</v>
      </c>
      <c r="Q392" s="8">
        <v>0.59</v>
      </c>
      <c r="X392" s="6" t="s">
        <v>13166</v>
      </c>
      <c r="Y392" s="8">
        <v>4.17</v>
      </c>
    </row>
    <row r="393" spans="1:25" x14ac:dyDescent="0.4">
      <c r="A393" s="6" t="s">
        <v>13650</v>
      </c>
      <c r="P393" s="6" t="s">
        <v>13286</v>
      </c>
      <c r="Q393" s="8">
        <v>1</v>
      </c>
      <c r="X393" s="6" t="s">
        <v>13685</v>
      </c>
      <c r="Y393" s="8">
        <v>4.1666666666666661</v>
      </c>
    </row>
    <row r="394" spans="1:25" x14ac:dyDescent="0.4">
      <c r="A394" s="6" t="s">
        <v>13921</v>
      </c>
      <c r="P394" s="6" t="s">
        <v>13690</v>
      </c>
      <c r="Q394" s="8">
        <v>0.62</v>
      </c>
      <c r="X394" s="6" t="s">
        <v>13245</v>
      </c>
      <c r="Y394" s="8">
        <v>4.16</v>
      </c>
    </row>
    <row r="395" spans="1:25" x14ac:dyDescent="0.4">
      <c r="A395" s="6" t="s">
        <v>13545</v>
      </c>
      <c r="P395" s="6" t="s">
        <v>13279</v>
      </c>
      <c r="Q395" s="8">
        <v>0.57999999999999996</v>
      </c>
      <c r="X395" s="6" t="s">
        <v>13857</v>
      </c>
      <c r="Y395" s="8">
        <v>4.1500000000000004</v>
      </c>
    </row>
    <row r="396" spans="1:25" x14ac:dyDescent="0.4">
      <c r="A396" s="6" t="s">
        <v>13737</v>
      </c>
      <c r="P396" s="6" t="s">
        <v>13256</v>
      </c>
      <c r="Q396" s="8">
        <v>1.03</v>
      </c>
      <c r="X396" s="6" t="s">
        <v>13609</v>
      </c>
      <c r="Y396" s="8">
        <v>4.1500000000000004</v>
      </c>
    </row>
    <row r="397" spans="1:25" x14ac:dyDescent="0.4">
      <c r="A397" s="6" t="s">
        <v>13884</v>
      </c>
      <c r="P397" s="6" t="s">
        <v>13165</v>
      </c>
      <c r="Q397" s="8">
        <v>6.8</v>
      </c>
      <c r="X397" s="6" t="s">
        <v>13667</v>
      </c>
      <c r="Y397" s="8">
        <v>4.1500000000000004</v>
      </c>
    </row>
    <row r="398" spans="1:25" x14ac:dyDescent="0.4">
      <c r="A398" s="6" t="s">
        <v>13860</v>
      </c>
      <c r="P398" s="6" t="s">
        <v>13408</v>
      </c>
      <c r="Q398" s="8">
        <v>0.9</v>
      </c>
      <c r="X398" s="6" t="s">
        <v>13676</v>
      </c>
      <c r="Y398" s="8">
        <v>4.1500000000000004</v>
      </c>
    </row>
    <row r="399" spans="1:25" x14ac:dyDescent="0.4">
      <c r="A399" s="6" t="s">
        <v>13638</v>
      </c>
      <c r="P399" s="6" t="s">
        <v>13187</v>
      </c>
      <c r="Q399" s="8">
        <v>1.6</v>
      </c>
      <c r="X399" s="6" t="s">
        <v>13943</v>
      </c>
      <c r="Y399" s="8">
        <v>4.1500000000000004</v>
      </c>
    </row>
    <row r="400" spans="1:25" x14ac:dyDescent="0.4">
      <c r="A400" s="6" t="s">
        <v>13911</v>
      </c>
      <c r="P400" s="6" t="s">
        <v>13376</v>
      </c>
      <c r="Q400" s="8">
        <v>1.98</v>
      </c>
      <c r="X400" s="6" t="s">
        <v>13362</v>
      </c>
      <c r="Y400" s="8">
        <v>4.1500000000000004</v>
      </c>
    </row>
    <row r="401" spans="1:25" x14ac:dyDescent="0.4">
      <c r="A401" s="6" t="s">
        <v>13919</v>
      </c>
      <c r="P401" s="6" t="s">
        <v>13257</v>
      </c>
      <c r="Q401" s="8">
        <v>2.4</v>
      </c>
      <c r="X401" s="6" t="s">
        <v>13713</v>
      </c>
      <c r="Y401" s="8">
        <v>4.1500000000000004</v>
      </c>
    </row>
    <row r="402" spans="1:25" x14ac:dyDescent="0.4">
      <c r="A402" s="6" t="s">
        <v>13406</v>
      </c>
      <c r="P402" s="6" t="s">
        <v>13303</v>
      </c>
      <c r="Q402" s="8">
        <v>0.75</v>
      </c>
      <c r="X402" s="6" t="s">
        <v>13341</v>
      </c>
      <c r="Y402" s="8">
        <v>4.1428571428571432</v>
      </c>
    </row>
    <row r="403" spans="1:25" x14ac:dyDescent="0.4">
      <c r="A403" s="6" t="s">
        <v>13354</v>
      </c>
      <c r="P403" s="6" t="s">
        <v>13327</v>
      </c>
      <c r="Q403" s="8">
        <v>0.63</v>
      </c>
      <c r="X403" s="6" t="s">
        <v>13680</v>
      </c>
      <c r="Y403" s="8">
        <v>4.1428571428571432</v>
      </c>
    </row>
    <row r="404" spans="1:25" x14ac:dyDescent="0.4">
      <c r="A404" s="6" t="s">
        <v>13361</v>
      </c>
      <c r="P404" s="6" t="s">
        <v>13459</v>
      </c>
      <c r="Q404" s="8">
        <v>0.87</v>
      </c>
      <c r="X404" s="6" t="s">
        <v>13365</v>
      </c>
      <c r="Y404" s="8">
        <v>4.1399999999999997</v>
      </c>
    </row>
    <row r="405" spans="1:25" x14ac:dyDescent="0.4">
      <c r="A405" s="6" t="s">
        <v>13378</v>
      </c>
      <c r="P405" s="6" t="s">
        <v>13366</v>
      </c>
      <c r="Q405" s="8">
        <v>7.7999999999999989</v>
      </c>
      <c r="X405" s="6" t="s">
        <v>13495</v>
      </c>
      <c r="Y405" s="8">
        <v>4.1333333333333337</v>
      </c>
    </row>
    <row r="406" spans="1:25" x14ac:dyDescent="0.4">
      <c r="A406" s="6" t="s">
        <v>13365</v>
      </c>
      <c r="P406" s="6" t="s">
        <v>13654</v>
      </c>
      <c r="Q406" s="8">
        <v>0.54</v>
      </c>
      <c r="X406" s="6" t="s">
        <v>13436</v>
      </c>
      <c r="Y406" s="8">
        <v>4.1249999999999991</v>
      </c>
    </row>
    <row r="407" spans="1:25" x14ac:dyDescent="0.4">
      <c r="A407" s="6" t="s">
        <v>13349</v>
      </c>
      <c r="P407" s="6" t="s">
        <v>13815</v>
      </c>
      <c r="Q407" s="8">
        <v>0.7</v>
      </c>
      <c r="X407" s="6" t="s">
        <v>13677</v>
      </c>
      <c r="Y407" s="8">
        <v>4.1000000000000005</v>
      </c>
    </row>
    <row r="408" spans="1:25" x14ac:dyDescent="0.4">
      <c r="A408" s="6" t="s">
        <v>13384</v>
      </c>
      <c r="P408" s="6" t="s">
        <v>13926</v>
      </c>
      <c r="Q408" s="8">
        <v>0.52</v>
      </c>
      <c r="X408" s="6" t="s">
        <v>13263</v>
      </c>
      <c r="Y408" s="8">
        <v>4.0999999999999996</v>
      </c>
    </row>
    <row r="409" spans="1:25" x14ac:dyDescent="0.4">
      <c r="A409" s="6" t="s">
        <v>13317</v>
      </c>
      <c r="P409" s="6" t="s">
        <v>13821</v>
      </c>
      <c r="Q409" s="8">
        <v>0.73</v>
      </c>
      <c r="X409" s="6" t="s">
        <v>13918</v>
      </c>
      <c r="Y409" s="8">
        <v>4.0999999999999996</v>
      </c>
    </row>
    <row r="410" spans="1:25" x14ac:dyDescent="0.4">
      <c r="A410" s="6" t="s">
        <v>13226</v>
      </c>
      <c r="P410" s="6" t="s">
        <v>13580</v>
      </c>
      <c r="Q410" s="8">
        <v>0.62</v>
      </c>
      <c r="X410" s="6" t="s">
        <v>13710</v>
      </c>
      <c r="Y410" s="8">
        <v>4.0999999999999996</v>
      </c>
    </row>
    <row r="411" spans="1:25" x14ac:dyDescent="0.4">
      <c r="A411" s="6" t="s">
        <v>13566</v>
      </c>
      <c r="P411" s="6" t="s">
        <v>13288</v>
      </c>
      <c r="Q411" s="8">
        <v>0.76</v>
      </c>
      <c r="X411" s="6" t="s">
        <v>13437</v>
      </c>
      <c r="Y411" s="8">
        <v>4.0999999999999996</v>
      </c>
    </row>
    <row r="412" spans="1:25" x14ac:dyDescent="0.4">
      <c r="A412" s="6" t="s">
        <v>13485</v>
      </c>
      <c r="P412" s="6" t="s">
        <v>13386</v>
      </c>
      <c r="Q412" s="8">
        <v>0.75</v>
      </c>
      <c r="X412" s="6" t="s">
        <v>13654</v>
      </c>
      <c r="Y412" s="8">
        <v>4.0999999999999996</v>
      </c>
    </row>
    <row r="413" spans="1:25" x14ac:dyDescent="0.4">
      <c r="A413" s="6" t="s">
        <v>13340</v>
      </c>
      <c r="P413" s="6" t="s">
        <v>13649</v>
      </c>
      <c r="Q413" s="8">
        <v>0.7</v>
      </c>
      <c r="X413" s="6" t="s">
        <v>13350</v>
      </c>
      <c r="Y413" s="8">
        <v>4.0999999999999996</v>
      </c>
    </row>
    <row r="414" spans="1:25" x14ac:dyDescent="0.4">
      <c r="A414" s="6" t="s">
        <v>13507</v>
      </c>
      <c r="P414" s="6" t="s">
        <v>13212</v>
      </c>
      <c r="Q414" s="8">
        <v>1.1599999999999999</v>
      </c>
      <c r="X414" s="6" t="s">
        <v>13828</v>
      </c>
      <c r="Y414" s="8">
        <v>4.0999999999999996</v>
      </c>
    </row>
    <row r="415" spans="1:25" x14ac:dyDescent="0.4">
      <c r="A415" s="6" t="s">
        <v>13494</v>
      </c>
      <c r="P415" s="6" t="s">
        <v>13254</v>
      </c>
      <c r="Q415" s="8">
        <v>0.8</v>
      </c>
      <c r="X415" s="6" t="s">
        <v>13661</v>
      </c>
      <c r="Y415" s="8">
        <v>4.0999999999999996</v>
      </c>
    </row>
    <row r="416" spans="1:25" x14ac:dyDescent="0.4">
      <c r="A416" s="6" t="s">
        <v>13910</v>
      </c>
      <c r="P416" s="6" t="s">
        <v>13315</v>
      </c>
      <c r="Q416" s="8">
        <v>1.92</v>
      </c>
      <c r="X416" s="6" t="s">
        <v>13735</v>
      </c>
      <c r="Y416" s="8">
        <v>4.0999999999999996</v>
      </c>
    </row>
    <row r="417" spans="1:25" x14ac:dyDescent="0.4">
      <c r="A417" s="6" t="s">
        <v>13788</v>
      </c>
      <c r="P417" s="6" t="s">
        <v>13448</v>
      </c>
      <c r="Q417" s="8">
        <v>0.8</v>
      </c>
      <c r="X417" s="6" t="s">
        <v>13898</v>
      </c>
      <c r="Y417" s="8">
        <v>4.0999999999999996</v>
      </c>
    </row>
    <row r="418" spans="1:25" x14ac:dyDescent="0.4">
      <c r="A418" s="6" t="s">
        <v>13502</v>
      </c>
      <c r="P418" s="6" t="s">
        <v>13611</v>
      </c>
      <c r="Q418" s="8">
        <v>0.8</v>
      </c>
      <c r="X418" s="6" t="s">
        <v>13585</v>
      </c>
      <c r="Y418" s="8">
        <v>4.0999999999999996</v>
      </c>
    </row>
    <row r="419" spans="1:25" x14ac:dyDescent="0.4">
      <c r="A419" s="6" t="s">
        <v>13260</v>
      </c>
      <c r="P419" s="6" t="s">
        <v>13518</v>
      </c>
      <c r="Q419" s="8">
        <v>0.6</v>
      </c>
      <c r="X419" s="6" t="s">
        <v>13387</v>
      </c>
      <c r="Y419" s="8">
        <v>4.0999999999999996</v>
      </c>
    </row>
    <row r="420" spans="1:25" x14ac:dyDescent="0.4">
      <c r="A420" s="6" t="s">
        <v>13971</v>
      </c>
      <c r="P420" s="6" t="s">
        <v>13199</v>
      </c>
      <c r="Q420" s="8">
        <v>1.2000000000000002</v>
      </c>
      <c r="X420" s="6" t="s">
        <v>13401</v>
      </c>
      <c r="Y420" s="8">
        <v>4.0999999999999996</v>
      </c>
    </row>
    <row r="421" spans="1:25" x14ac:dyDescent="0.4">
      <c r="A421" s="6" t="s">
        <v>13908</v>
      </c>
      <c r="P421" s="6" t="s">
        <v>13302</v>
      </c>
      <c r="Q421" s="8">
        <v>0.56999999999999995</v>
      </c>
      <c r="X421" s="6" t="s">
        <v>13351</v>
      </c>
      <c r="Y421" s="8">
        <v>4.0999999999999996</v>
      </c>
    </row>
    <row r="422" spans="1:25" x14ac:dyDescent="0.4">
      <c r="A422" s="6" t="s">
        <v>13669</v>
      </c>
      <c r="P422" s="6" t="s">
        <v>13211</v>
      </c>
      <c r="Q422" s="8">
        <v>2.34</v>
      </c>
      <c r="X422" s="6" t="s">
        <v>13675</v>
      </c>
      <c r="Y422" s="8">
        <v>4.0999999999999996</v>
      </c>
    </row>
    <row r="423" spans="1:25" x14ac:dyDescent="0.4">
      <c r="A423" s="6" t="s">
        <v>13739</v>
      </c>
      <c r="P423" s="6" t="s">
        <v>13924</v>
      </c>
      <c r="Q423" s="8">
        <v>0.71</v>
      </c>
      <c r="X423" s="6" t="s">
        <v>13250</v>
      </c>
      <c r="Y423" s="8">
        <v>4.0999999999999996</v>
      </c>
    </row>
    <row r="424" spans="1:25" x14ac:dyDescent="0.4">
      <c r="A424" s="6" t="s">
        <v>13867</v>
      </c>
      <c r="P424" s="6" t="s">
        <v>13310</v>
      </c>
      <c r="Q424" s="8">
        <v>0.63</v>
      </c>
      <c r="X424" s="6" t="s">
        <v>13829</v>
      </c>
      <c r="Y424" s="8">
        <v>4.0999999999999996</v>
      </c>
    </row>
    <row r="425" spans="1:25" x14ac:dyDescent="0.4">
      <c r="A425" s="6" t="s">
        <v>13843</v>
      </c>
      <c r="P425" s="6" t="s">
        <v>13934</v>
      </c>
      <c r="Q425" s="8">
        <v>0.62</v>
      </c>
      <c r="X425" s="6" t="s">
        <v>13205</v>
      </c>
      <c r="Y425" s="8">
        <v>4.0999999999999996</v>
      </c>
    </row>
    <row r="426" spans="1:25" x14ac:dyDescent="0.4">
      <c r="A426" s="6" t="s">
        <v>13774</v>
      </c>
      <c r="P426" s="6" t="s">
        <v>13263</v>
      </c>
      <c r="Q426" s="8">
        <v>0.55000000000000004</v>
      </c>
      <c r="X426" s="6" t="s">
        <v>13891</v>
      </c>
      <c r="Y426" s="8">
        <v>4.0999999999999996</v>
      </c>
    </row>
    <row r="427" spans="1:25" x14ac:dyDescent="0.4">
      <c r="A427" s="6" t="s">
        <v>13869</v>
      </c>
      <c r="P427" s="6" t="s">
        <v>13309</v>
      </c>
      <c r="Q427" s="8">
        <v>0.62</v>
      </c>
      <c r="X427" s="6" t="s">
        <v>13557</v>
      </c>
      <c r="Y427" s="8">
        <v>4.0999999999999996</v>
      </c>
    </row>
    <row r="428" spans="1:25" x14ac:dyDescent="0.4">
      <c r="A428" s="6" t="s">
        <v>13233</v>
      </c>
      <c r="P428" s="6" t="s">
        <v>13176</v>
      </c>
      <c r="Q428" s="8">
        <v>2.75</v>
      </c>
      <c r="X428" s="6" t="s">
        <v>13464</v>
      </c>
      <c r="Y428" s="8">
        <v>4.0999999999999996</v>
      </c>
    </row>
    <row r="429" spans="1:25" x14ac:dyDescent="0.4">
      <c r="A429" s="6" t="s">
        <v>13381</v>
      </c>
      <c r="P429" s="6" t="s">
        <v>13414</v>
      </c>
      <c r="Q429" s="8">
        <v>0.74</v>
      </c>
      <c r="X429" s="6" t="s">
        <v>13734</v>
      </c>
      <c r="Y429" s="8">
        <v>4.0999999999999996</v>
      </c>
    </row>
    <row r="430" spans="1:25" x14ac:dyDescent="0.4">
      <c r="A430" s="6" t="s">
        <v>13427</v>
      </c>
      <c r="P430" s="6" t="s">
        <v>13838</v>
      </c>
      <c r="Q430" s="8">
        <v>0.61</v>
      </c>
      <c r="X430" s="6" t="s">
        <v>13627</v>
      </c>
      <c r="Y430" s="8">
        <v>4.0999999999999996</v>
      </c>
    </row>
    <row r="431" spans="1:25" x14ac:dyDescent="0.4">
      <c r="A431" s="6" t="s">
        <v>13554</v>
      </c>
      <c r="P431" s="6" t="s">
        <v>13452</v>
      </c>
      <c r="Q431" s="8">
        <v>0.66</v>
      </c>
      <c r="X431" s="6" t="s">
        <v>13602</v>
      </c>
      <c r="Y431" s="8">
        <v>4.0999999999999996</v>
      </c>
    </row>
    <row r="432" spans="1:25" x14ac:dyDescent="0.4">
      <c r="A432" s="6" t="s">
        <v>13912</v>
      </c>
      <c r="P432" s="6" t="s">
        <v>13195</v>
      </c>
      <c r="Q432" s="8">
        <v>1.32</v>
      </c>
      <c r="X432" s="6" t="s">
        <v>13990</v>
      </c>
      <c r="Y432" s="8">
        <v>4.0999999999999996</v>
      </c>
    </row>
    <row r="433" spans="1:25" x14ac:dyDescent="0.4">
      <c r="A433" s="6" t="s">
        <v>13730</v>
      </c>
      <c r="P433" s="6" t="s">
        <v>13463</v>
      </c>
      <c r="Q433" s="8">
        <v>0.5</v>
      </c>
      <c r="X433" s="6" t="s">
        <v>13738</v>
      </c>
      <c r="Y433" s="8">
        <v>4.0999999999999996</v>
      </c>
    </row>
    <row r="434" spans="1:25" x14ac:dyDescent="0.4">
      <c r="A434" s="6" t="s">
        <v>13982</v>
      </c>
      <c r="P434" s="6" t="s">
        <v>13189</v>
      </c>
      <c r="Q434" s="8">
        <v>2.14</v>
      </c>
      <c r="X434" s="6" t="s">
        <v>13966</v>
      </c>
      <c r="Y434" s="8">
        <v>4.0999999999999996</v>
      </c>
    </row>
    <row r="435" spans="1:25" x14ac:dyDescent="0.4">
      <c r="A435" s="6" t="s">
        <v>13760</v>
      </c>
      <c r="P435" s="6" t="s">
        <v>13497</v>
      </c>
      <c r="Q435" s="8">
        <v>1.06</v>
      </c>
      <c r="X435" s="6" t="s">
        <v>13730</v>
      </c>
      <c r="Y435" s="8">
        <v>4.0999999999999996</v>
      </c>
    </row>
    <row r="436" spans="1:25" x14ac:dyDescent="0.4">
      <c r="A436" s="6" t="s">
        <v>13806</v>
      </c>
      <c r="P436" s="6" t="s">
        <v>13639</v>
      </c>
      <c r="Q436" s="8">
        <v>0.56000000000000005</v>
      </c>
      <c r="X436" s="6" t="s">
        <v>13662</v>
      </c>
      <c r="Y436" s="8">
        <v>4.0999999999999996</v>
      </c>
    </row>
    <row r="437" spans="1:25" x14ac:dyDescent="0.4">
      <c r="A437" s="6" t="s">
        <v>13568</v>
      </c>
      <c r="P437" s="6" t="s">
        <v>13170</v>
      </c>
      <c r="Q437" s="8">
        <v>1.3699999999999999</v>
      </c>
      <c r="X437" s="6" t="s">
        <v>13728</v>
      </c>
      <c r="Y437" s="8">
        <v>4.0999999999999996</v>
      </c>
    </row>
    <row r="438" spans="1:25" x14ac:dyDescent="0.4">
      <c r="A438" s="6" t="s">
        <v>13984</v>
      </c>
      <c r="P438" s="6" t="s">
        <v>13305</v>
      </c>
      <c r="Q438" s="8">
        <v>0.7</v>
      </c>
      <c r="X438" s="6" t="s">
        <v>13984</v>
      </c>
      <c r="Y438" s="8">
        <v>4.0999999999999996</v>
      </c>
    </row>
    <row r="439" spans="1:25" x14ac:dyDescent="0.4">
      <c r="A439" s="6" t="s">
        <v>13920</v>
      </c>
      <c r="P439" s="6" t="s">
        <v>13576</v>
      </c>
      <c r="Q439" s="8">
        <v>0.53</v>
      </c>
      <c r="X439" s="6" t="s">
        <v>13867</v>
      </c>
      <c r="Y439" s="8">
        <v>4.0999999999999996</v>
      </c>
    </row>
    <row r="440" spans="1:25" x14ac:dyDescent="0.4">
      <c r="A440" s="6" t="s">
        <v>13245</v>
      </c>
      <c r="P440" s="6" t="s">
        <v>13390</v>
      </c>
      <c r="Q440" s="8">
        <v>2.74</v>
      </c>
      <c r="X440" s="6" t="s">
        <v>13625</v>
      </c>
      <c r="Y440" s="8">
        <v>4.0999999999999996</v>
      </c>
    </row>
    <row r="441" spans="1:25" x14ac:dyDescent="0.4">
      <c r="A441" s="6" t="s">
        <v>13916</v>
      </c>
      <c r="P441" s="6" t="s">
        <v>13584</v>
      </c>
      <c r="Q441" s="8">
        <v>0.66</v>
      </c>
      <c r="X441" s="6" t="s">
        <v>13238</v>
      </c>
      <c r="Y441" s="8">
        <v>4.0999999999999996</v>
      </c>
    </row>
    <row r="442" spans="1:25" x14ac:dyDescent="0.4">
      <c r="A442" s="6" t="s">
        <v>13296</v>
      </c>
      <c r="P442" s="6" t="s">
        <v>13546</v>
      </c>
      <c r="Q442" s="8">
        <v>1.35</v>
      </c>
      <c r="X442" s="6" t="s">
        <v>13846</v>
      </c>
      <c r="Y442" s="8">
        <v>4.0999999999999996</v>
      </c>
    </row>
    <row r="443" spans="1:25" x14ac:dyDescent="0.4">
      <c r="A443" s="6" t="s">
        <v>13937</v>
      </c>
      <c r="P443" s="6" t="s">
        <v>13363</v>
      </c>
      <c r="Q443" s="8">
        <v>2.2000000000000002</v>
      </c>
      <c r="X443" s="6" t="s">
        <v>13749</v>
      </c>
      <c r="Y443" s="8">
        <v>4.0999999999999996</v>
      </c>
    </row>
    <row r="444" spans="1:25" x14ac:dyDescent="0.4">
      <c r="A444" s="6" t="s">
        <v>13863</v>
      </c>
      <c r="P444" s="6" t="s">
        <v>13265</v>
      </c>
      <c r="Q444" s="8">
        <v>0.66</v>
      </c>
      <c r="X444" s="6" t="s">
        <v>13965</v>
      </c>
      <c r="Y444" s="8">
        <v>4.0999999999999996</v>
      </c>
    </row>
    <row r="445" spans="1:25" x14ac:dyDescent="0.4">
      <c r="A445" s="6" t="s">
        <v>13722</v>
      </c>
      <c r="P445" s="6" t="s">
        <v>13402</v>
      </c>
      <c r="Q445" s="8">
        <v>1.6400000000000001</v>
      </c>
      <c r="X445" s="6" t="s">
        <v>13650</v>
      </c>
      <c r="Y445" s="8">
        <v>4.0999999999999996</v>
      </c>
    </row>
    <row r="446" spans="1:25" x14ac:dyDescent="0.4">
      <c r="A446" s="6" t="s">
        <v>13397</v>
      </c>
      <c r="P446" s="6" t="s">
        <v>13371</v>
      </c>
      <c r="Q446" s="8">
        <v>0.62</v>
      </c>
      <c r="X446" s="6" t="s">
        <v>13788</v>
      </c>
      <c r="Y446" s="8">
        <v>4.0999999999999996</v>
      </c>
    </row>
    <row r="447" spans="1:25" x14ac:dyDescent="0.4">
      <c r="A447" s="6" t="s">
        <v>13962</v>
      </c>
      <c r="P447" s="6" t="s">
        <v>13652</v>
      </c>
      <c r="Q447" s="8">
        <v>1.08</v>
      </c>
      <c r="X447" s="6" t="s">
        <v>13434</v>
      </c>
      <c r="Y447" s="8">
        <v>4.0999999999999996</v>
      </c>
    </row>
    <row r="448" spans="1:25" x14ac:dyDescent="0.4">
      <c r="A448" s="6" t="s">
        <v>13234</v>
      </c>
      <c r="P448" s="6" t="s">
        <v>13771</v>
      </c>
      <c r="Q448" s="8">
        <v>0.79</v>
      </c>
      <c r="X448" s="6" t="s">
        <v>13425</v>
      </c>
      <c r="Y448" s="8">
        <v>4.0999999999999996</v>
      </c>
    </row>
    <row r="449" spans="1:25" x14ac:dyDescent="0.4">
      <c r="A449" s="6" t="s">
        <v>13202</v>
      </c>
      <c r="P449" s="6" t="s">
        <v>13800</v>
      </c>
      <c r="Q449" s="8">
        <v>0.5</v>
      </c>
      <c r="X449" s="6" t="s">
        <v>13777</v>
      </c>
      <c r="Y449" s="8">
        <v>4.0999999999999996</v>
      </c>
    </row>
    <row r="450" spans="1:25" x14ac:dyDescent="0.4">
      <c r="A450" s="6" t="s">
        <v>13417</v>
      </c>
      <c r="P450" s="6" t="s">
        <v>13229</v>
      </c>
      <c r="Q450" s="8">
        <v>1.77</v>
      </c>
      <c r="X450" s="6" t="s">
        <v>13960</v>
      </c>
      <c r="Y450" s="8">
        <v>4.0999999999999996</v>
      </c>
    </row>
    <row r="451" spans="1:25" x14ac:dyDescent="0.4">
      <c r="A451" s="6" t="s">
        <v>13434</v>
      </c>
      <c r="P451" s="6" t="s">
        <v>13197</v>
      </c>
      <c r="Q451" s="8">
        <v>1.94</v>
      </c>
      <c r="X451" s="6" t="s">
        <v>13843</v>
      </c>
      <c r="Y451" s="8">
        <v>4.0999999999999996</v>
      </c>
    </row>
    <row r="452" spans="1:25" x14ac:dyDescent="0.4">
      <c r="A452" s="6" t="s">
        <v>13217</v>
      </c>
      <c r="P452" s="6" t="s">
        <v>13307</v>
      </c>
      <c r="Q452" s="8">
        <v>0.52</v>
      </c>
      <c r="X452" s="6" t="s">
        <v>13220</v>
      </c>
      <c r="Y452" s="8">
        <v>4.0999999999999996</v>
      </c>
    </row>
    <row r="453" spans="1:25" x14ac:dyDescent="0.4">
      <c r="A453" s="6" t="s">
        <v>13293</v>
      </c>
      <c r="P453" s="6" t="s">
        <v>13218</v>
      </c>
      <c r="Q453" s="8">
        <v>1.28</v>
      </c>
      <c r="X453" s="6" t="s">
        <v>13709</v>
      </c>
      <c r="Y453" s="8">
        <v>4.0999999999999996</v>
      </c>
    </row>
    <row r="454" spans="1:25" x14ac:dyDescent="0.4">
      <c r="A454" s="6" t="s">
        <v>13220</v>
      </c>
      <c r="P454" s="6" t="s">
        <v>13275</v>
      </c>
      <c r="Q454" s="8">
        <v>0.68</v>
      </c>
      <c r="X454" s="6" t="s">
        <v>13876</v>
      </c>
      <c r="Y454" s="8">
        <v>4.0999999999999996</v>
      </c>
    </row>
    <row r="455" spans="1:25" x14ac:dyDescent="0.4">
      <c r="A455" s="6" t="s">
        <v>13978</v>
      </c>
      <c r="P455" s="6" t="s">
        <v>13216</v>
      </c>
      <c r="Q455" s="8">
        <v>6.1400000000000006</v>
      </c>
      <c r="X455" s="6" t="s">
        <v>13914</v>
      </c>
      <c r="Y455" s="8">
        <v>4.0999999999999996</v>
      </c>
    </row>
    <row r="456" spans="1:25" x14ac:dyDescent="0.4">
      <c r="A456" s="6" t="s">
        <v>13419</v>
      </c>
      <c r="P456" s="6" t="s">
        <v>13227</v>
      </c>
      <c r="Q456" s="8">
        <v>0.65</v>
      </c>
      <c r="X456" s="6" t="s">
        <v>13554</v>
      </c>
      <c r="Y456" s="8">
        <v>4.0999999999999996</v>
      </c>
    </row>
    <row r="457" spans="1:25" x14ac:dyDescent="0.4">
      <c r="A457" s="6" t="s">
        <v>13308</v>
      </c>
      <c r="P457" s="6" t="s">
        <v>13163</v>
      </c>
      <c r="Q457" s="8">
        <v>6.1999999999999993</v>
      </c>
      <c r="X457" s="6" t="s">
        <v>13634</v>
      </c>
      <c r="Y457" s="8">
        <v>4.0999999999999996</v>
      </c>
    </row>
    <row r="458" spans="1:25" x14ac:dyDescent="0.4">
      <c r="A458" s="6" t="s">
        <v>13588</v>
      </c>
      <c r="P458" s="6" t="s">
        <v>13213</v>
      </c>
      <c r="Q458" s="8">
        <v>0.64</v>
      </c>
      <c r="X458" s="6" t="s">
        <v>13561</v>
      </c>
      <c r="Y458" s="8">
        <v>4.0999999999999996</v>
      </c>
    </row>
    <row r="459" spans="1:25" x14ac:dyDescent="0.4">
      <c r="A459" s="6" t="s">
        <v>13648</v>
      </c>
      <c r="P459" s="6" t="s">
        <v>13607</v>
      </c>
      <c r="Q459" s="8">
        <v>0.56000000000000005</v>
      </c>
      <c r="X459" s="6" t="s">
        <v>13354</v>
      </c>
      <c r="Y459" s="8">
        <v>4.0999999999999996</v>
      </c>
    </row>
    <row r="460" spans="1:25" x14ac:dyDescent="0.4">
      <c r="A460" s="6" t="s">
        <v>13531</v>
      </c>
      <c r="P460" s="6" t="s">
        <v>13191</v>
      </c>
      <c r="Q460" s="8">
        <v>3.42</v>
      </c>
      <c r="X460" s="6" t="s">
        <v>13510</v>
      </c>
      <c r="Y460" s="8">
        <v>4.0999999999999996</v>
      </c>
    </row>
    <row r="461" spans="1:25" x14ac:dyDescent="0.4">
      <c r="A461" s="6" t="s">
        <v>13574</v>
      </c>
      <c r="P461" s="6" t="s">
        <v>13423</v>
      </c>
      <c r="Q461" s="8">
        <v>1.1000000000000001</v>
      </c>
      <c r="X461" s="6" t="s">
        <v>13957</v>
      </c>
      <c r="Y461" s="8">
        <v>4.0999999999999996</v>
      </c>
    </row>
    <row r="462" spans="1:25" x14ac:dyDescent="0.4">
      <c r="A462" s="6" t="s">
        <v>13300</v>
      </c>
      <c r="P462" s="6" t="s">
        <v>13200</v>
      </c>
      <c r="Q462" s="8">
        <v>1.54</v>
      </c>
      <c r="X462" s="6" t="s">
        <v>13574</v>
      </c>
      <c r="Y462" s="8">
        <v>4.0999999999999996</v>
      </c>
    </row>
    <row r="463" spans="1:25" x14ac:dyDescent="0.4">
      <c r="A463" s="6" t="s">
        <v>13174</v>
      </c>
      <c r="P463" s="6" t="s">
        <v>13523</v>
      </c>
      <c r="Q463" s="8">
        <v>0.85</v>
      </c>
      <c r="X463" s="6" t="s">
        <v>13721</v>
      </c>
      <c r="Y463" s="8">
        <v>4.0999999999999996</v>
      </c>
    </row>
    <row r="464" spans="1:25" x14ac:dyDescent="0.4">
      <c r="A464" s="6" t="s">
        <v>13903</v>
      </c>
      <c r="P464" s="6" t="s">
        <v>13582</v>
      </c>
      <c r="Q464" s="8">
        <v>0.56999999999999995</v>
      </c>
      <c r="X464" s="6" t="s">
        <v>13657</v>
      </c>
      <c r="Y464" s="8">
        <v>4.0999999999999996</v>
      </c>
    </row>
    <row r="465" spans="1:25" x14ac:dyDescent="0.4">
      <c r="A465" s="6" t="s">
        <v>13987</v>
      </c>
      <c r="P465" s="6" t="s">
        <v>13740</v>
      </c>
      <c r="Q465" s="8">
        <v>0.6</v>
      </c>
      <c r="X465" s="6" t="s">
        <v>13568</v>
      </c>
      <c r="Y465" s="8">
        <v>4.0999999999999996</v>
      </c>
    </row>
    <row r="466" spans="1:25" x14ac:dyDescent="0.4">
      <c r="A466" s="6" t="s">
        <v>13956</v>
      </c>
      <c r="P466" s="6" t="s">
        <v>13784</v>
      </c>
      <c r="Q466" s="8">
        <v>0.74</v>
      </c>
      <c r="X466" s="6" t="s">
        <v>13635</v>
      </c>
      <c r="Y466" s="8">
        <v>4.0999999999999996</v>
      </c>
    </row>
    <row r="467" spans="1:25" x14ac:dyDescent="0.4">
      <c r="A467" s="6" t="s">
        <v>13812</v>
      </c>
      <c r="P467" s="6" t="s">
        <v>13605</v>
      </c>
      <c r="Q467" s="8">
        <v>0.78</v>
      </c>
      <c r="X467" s="6" t="s">
        <v>13884</v>
      </c>
      <c r="Y467" s="8">
        <v>4.0999999999999996</v>
      </c>
    </row>
    <row r="468" spans="1:25" x14ac:dyDescent="0.4">
      <c r="A468" s="6" t="s">
        <v>13673</v>
      </c>
      <c r="P468" s="6" t="s">
        <v>13799</v>
      </c>
      <c r="Q468" s="8">
        <v>0.8600000000000001</v>
      </c>
      <c r="X468" s="6" t="s">
        <v>13683</v>
      </c>
      <c r="Y468" s="8">
        <v>4.0999999999999996</v>
      </c>
    </row>
    <row r="469" spans="1:25" x14ac:dyDescent="0.4">
      <c r="A469" s="6" t="s">
        <v>13674</v>
      </c>
      <c r="P469" s="6" t="s">
        <v>13948</v>
      </c>
      <c r="Q469" s="8">
        <v>0.78</v>
      </c>
      <c r="X469" s="6" t="s">
        <v>13791</v>
      </c>
      <c r="Y469" s="8">
        <v>4.0999999999999996</v>
      </c>
    </row>
    <row r="470" spans="1:25" x14ac:dyDescent="0.4">
      <c r="A470" s="6" t="s">
        <v>13670</v>
      </c>
      <c r="P470" s="6" t="s">
        <v>13698</v>
      </c>
      <c r="Q470" s="8">
        <v>1.42</v>
      </c>
      <c r="X470" s="6" t="s">
        <v>13462</v>
      </c>
      <c r="Y470" s="8">
        <v>4.0999999999999996</v>
      </c>
    </row>
    <row r="471" spans="1:25" x14ac:dyDescent="0.4">
      <c r="A471" s="6" t="s">
        <v>13927</v>
      </c>
      <c r="P471" s="6" t="s">
        <v>13467</v>
      </c>
      <c r="Q471" s="8">
        <v>0.79</v>
      </c>
      <c r="X471" s="6" t="s">
        <v>13415</v>
      </c>
      <c r="Y471" s="8">
        <v>4.0999999999999996</v>
      </c>
    </row>
    <row r="472" spans="1:25" x14ac:dyDescent="0.4">
      <c r="A472" s="6" t="s">
        <v>13723</v>
      </c>
      <c r="P472" s="6" t="s">
        <v>13505</v>
      </c>
      <c r="Q472" s="8">
        <v>1.03</v>
      </c>
      <c r="X472" s="6" t="s">
        <v>13192</v>
      </c>
      <c r="Y472" s="8">
        <v>4.0999999999999996</v>
      </c>
    </row>
    <row r="473" spans="1:25" x14ac:dyDescent="0.4">
      <c r="A473" s="6" t="s">
        <v>13969</v>
      </c>
      <c r="P473" s="6" t="s">
        <v>13250</v>
      </c>
      <c r="Q473" s="8">
        <v>0.57999999999999996</v>
      </c>
      <c r="X473" s="6" t="s">
        <v>13973</v>
      </c>
      <c r="Y473" s="8">
        <v>4.0999999999999996</v>
      </c>
    </row>
    <row r="474" spans="1:25" x14ac:dyDescent="0.4">
      <c r="A474" s="6" t="s">
        <v>13833</v>
      </c>
      <c r="P474" s="6" t="s">
        <v>13504</v>
      </c>
      <c r="Q474" s="8">
        <v>2.04</v>
      </c>
      <c r="X474" s="6" t="s">
        <v>13794</v>
      </c>
      <c r="Y474" s="8">
        <v>4.0999999999999996</v>
      </c>
    </row>
    <row r="475" spans="1:25" x14ac:dyDescent="0.4">
      <c r="A475" s="6" t="s">
        <v>13936</v>
      </c>
      <c r="P475" s="6" t="s">
        <v>13471</v>
      </c>
      <c r="Q475" s="8">
        <v>1.24</v>
      </c>
      <c r="X475" s="6" t="s">
        <v>13644</v>
      </c>
      <c r="Y475" s="8">
        <v>4.0999999999999996</v>
      </c>
    </row>
    <row r="476" spans="1:25" x14ac:dyDescent="0.4">
      <c r="A476" s="6" t="s">
        <v>13959</v>
      </c>
      <c r="P476" s="6" t="s">
        <v>13447</v>
      </c>
      <c r="Q476" s="8">
        <v>2.3899999999999997</v>
      </c>
      <c r="X476" s="6" t="s">
        <v>13405</v>
      </c>
      <c r="Y476" s="8">
        <v>4.0999999999999996</v>
      </c>
    </row>
    <row r="477" spans="1:25" x14ac:dyDescent="0.4">
      <c r="A477" s="6" t="s">
        <v>13725</v>
      </c>
      <c r="P477" s="6" t="s">
        <v>13433</v>
      </c>
      <c r="Q477" s="8">
        <v>1.23</v>
      </c>
      <c r="X477" s="6" t="s">
        <v>13929</v>
      </c>
      <c r="Y477" s="8">
        <v>4.0999999999999996</v>
      </c>
    </row>
    <row r="478" spans="1:25" x14ac:dyDescent="0.4">
      <c r="A478" s="6" t="s">
        <v>13749</v>
      </c>
      <c r="P478" s="6" t="s">
        <v>13581</v>
      </c>
      <c r="Q478" s="8">
        <v>0.76</v>
      </c>
      <c r="X478" s="6" t="s">
        <v>13825</v>
      </c>
      <c r="Y478" s="8">
        <v>4.0999999999999996</v>
      </c>
    </row>
    <row r="479" spans="1:25" x14ac:dyDescent="0.4">
      <c r="A479" s="6" t="s">
        <v>13407</v>
      </c>
      <c r="P479" s="6" t="s">
        <v>13636</v>
      </c>
      <c r="Q479" s="8">
        <v>0.55000000000000004</v>
      </c>
      <c r="X479" s="6" t="s">
        <v>13413</v>
      </c>
      <c r="Y479" s="8">
        <v>4.0999999999999996</v>
      </c>
    </row>
    <row r="480" spans="1:25" x14ac:dyDescent="0.4">
      <c r="A480" s="6" t="s">
        <v>13861</v>
      </c>
      <c r="P480" s="6" t="s">
        <v>13489</v>
      </c>
      <c r="Q480" s="8">
        <v>1.76</v>
      </c>
      <c r="X480" s="6" t="s">
        <v>13382</v>
      </c>
      <c r="Y480" s="8">
        <v>4.0999999999999996</v>
      </c>
    </row>
    <row r="481" spans="1:25" x14ac:dyDescent="0.4">
      <c r="A481" s="6" t="s">
        <v>13479</v>
      </c>
      <c r="P481" s="6" t="s">
        <v>13262</v>
      </c>
      <c r="Q481" s="8">
        <v>1.52</v>
      </c>
      <c r="X481" s="6" t="s">
        <v>13852</v>
      </c>
      <c r="Y481" s="8">
        <v>4.0999999999999996</v>
      </c>
    </row>
    <row r="482" spans="1:25" x14ac:dyDescent="0.4">
      <c r="A482" s="6" t="s">
        <v>13430</v>
      </c>
      <c r="P482" s="6" t="s">
        <v>13592</v>
      </c>
      <c r="Q482" s="8">
        <v>0.6</v>
      </c>
      <c r="X482" s="6" t="s">
        <v>13974</v>
      </c>
      <c r="Y482" s="8">
        <v>4.0999999999999996</v>
      </c>
    </row>
    <row r="483" spans="1:25" x14ac:dyDescent="0.4">
      <c r="A483" s="6" t="s">
        <v>13534</v>
      </c>
      <c r="P483" s="6" t="s">
        <v>13925</v>
      </c>
      <c r="Q483" s="8">
        <v>0.53</v>
      </c>
      <c r="X483" s="6" t="s">
        <v>13770</v>
      </c>
      <c r="Y483" s="8">
        <v>4.0999999999999996</v>
      </c>
    </row>
    <row r="484" spans="1:25" x14ac:dyDescent="0.4">
      <c r="A484" s="6" t="s">
        <v>13498</v>
      </c>
      <c r="P484" s="6" t="s">
        <v>13536</v>
      </c>
      <c r="Q484" s="8">
        <v>0.5</v>
      </c>
      <c r="X484" s="6" t="s">
        <v>13503</v>
      </c>
      <c r="Y484" s="8">
        <v>4.0999999999999996</v>
      </c>
    </row>
    <row r="485" spans="1:25" x14ac:dyDescent="0.4">
      <c r="A485" s="6" t="s">
        <v>13548</v>
      </c>
      <c r="P485" s="6" t="s">
        <v>13602</v>
      </c>
      <c r="Q485" s="8">
        <v>0.6</v>
      </c>
      <c r="X485" s="6" t="s">
        <v>13756</v>
      </c>
      <c r="Y485" s="8">
        <v>4.0999999999999996</v>
      </c>
    </row>
    <row r="486" spans="1:25" x14ac:dyDescent="0.4">
      <c r="A486" s="6" t="s">
        <v>13222</v>
      </c>
      <c r="P486" s="6" t="s">
        <v>13465</v>
      </c>
      <c r="Q486" s="8">
        <v>0.8</v>
      </c>
      <c r="X486" s="6" t="s">
        <v>13940</v>
      </c>
      <c r="Y486" s="8">
        <v>4.0999999999999996</v>
      </c>
    </row>
    <row r="487" spans="1:25" x14ac:dyDescent="0.4">
      <c r="A487" s="6" t="s">
        <v>13297</v>
      </c>
      <c r="P487" s="6" t="s">
        <v>13183</v>
      </c>
      <c r="Q487" s="8">
        <v>3.27</v>
      </c>
      <c r="X487" s="6" t="s">
        <v>13209</v>
      </c>
      <c r="Y487" s="8">
        <v>4.0999999999999996</v>
      </c>
    </row>
    <row r="488" spans="1:25" x14ac:dyDescent="0.4">
      <c r="A488" s="6" t="s">
        <v>13941</v>
      </c>
      <c r="P488" s="6" t="s">
        <v>13877</v>
      </c>
      <c r="Q488" s="8">
        <v>0.57999999999999996</v>
      </c>
      <c r="X488" s="6" t="s">
        <v>13571</v>
      </c>
      <c r="Y488" s="8">
        <v>4.0999999999999996</v>
      </c>
    </row>
    <row r="489" spans="1:25" x14ac:dyDescent="0.4">
      <c r="A489" s="6" t="s">
        <v>13894</v>
      </c>
      <c r="P489" s="6" t="s">
        <v>13810</v>
      </c>
      <c r="Q489" s="8">
        <v>0.62</v>
      </c>
      <c r="X489" s="6" t="s">
        <v>13769</v>
      </c>
      <c r="Y489" s="8">
        <v>4.0999999999999996</v>
      </c>
    </row>
    <row r="490" spans="1:25" x14ac:dyDescent="0.4">
      <c r="A490" s="6" t="s">
        <v>13244</v>
      </c>
      <c r="X490" s="6" t="s">
        <v>13949</v>
      </c>
      <c r="Y490" s="8">
        <v>4.0999999999999996</v>
      </c>
    </row>
    <row r="491" spans="1:25" x14ac:dyDescent="0.4">
      <c r="A491" s="6" t="s">
        <v>13567</v>
      </c>
      <c r="X491" s="6" t="s">
        <v>13198</v>
      </c>
      <c r="Y491" s="8">
        <v>4.0999999999999996</v>
      </c>
    </row>
    <row r="492" spans="1:25" x14ac:dyDescent="0.4">
      <c r="A492" s="6" t="s">
        <v>13312</v>
      </c>
      <c r="X492" s="6" t="s">
        <v>13508</v>
      </c>
      <c r="Y492" s="8">
        <v>4.0999999999999996</v>
      </c>
    </row>
    <row r="493" spans="1:25" x14ac:dyDescent="0.4">
      <c r="A493" s="6" t="s">
        <v>13728</v>
      </c>
      <c r="X493" s="6" t="s">
        <v>13834</v>
      </c>
      <c r="Y493" s="8">
        <v>4.0999999999999996</v>
      </c>
    </row>
    <row r="494" spans="1:25" x14ac:dyDescent="0.4">
      <c r="A494" s="6" t="s">
        <v>13320</v>
      </c>
      <c r="X494" s="6" t="s">
        <v>13835</v>
      </c>
      <c r="Y494" s="8">
        <v>4.0999999999999996</v>
      </c>
    </row>
    <row r="495" spans="1:25" x14ac:dyDescent="0.4">
      <c r="A495" s="6" t="s">
        <v>13514</v>
      </c>
      <c r="X495" s="6" t="s">
        <v>13643</v>
      </c>
      <c r="Y495" s="8">
        <v>4.0999999999999996</v>
      </c>
    </row>
    <row r="496" spans="1:25" x14ac:dyDescent="0.4">
      <c r="A496" s="6" t="s">
        <v>13922</v>
      </c>
      <c r="X496" s="6" t="s">
        <v>13258</v>
      </c>
      <c r="Y496" s="8">
        <v>4.0999999999999996</v>
      </c>
    </row>
    <row r="497" spans="1:25" x14ac:dyDescent="0.4">
      <c r="A497" s="6" t="s">
        <v>13712</v>
      </c>
      <c r="X497" s="6" t="s">
        <v>13859</v>
      </c>
      <c r="Y497" s="8">
        <v>4.0999999999999996</v>
      </c>
    </row>
    <row r="498" spans="1:25" x14ac:dyDescent="0.4">
      <c r="A498" s="6" t="s">
        <v>13945</v>
      </c>
      <c r="X498" s="6" t="s">
        <v>13230</v>
      </c>
      <c r="Y498" s="8">
        <v>4.0999999999999996</v>
      </c>
    </row>
    <row r="499" spans="1:25" x14ac:dyDescent="0.4">
      <c r="A499" s="6" t="s">
        <v>13537</v>
      </c>
      <c r="X499" s="6" t="s">
        <v>13707</v>
      </c>
      <c r="Y499" s="8">
        <v>4.0999999999999996</v>
      </c>
    </row>
    <row r="500" spans="1:25" x14ac:dyDescent="0.4">
      <c r="A500" s="6" t="s">
        <v>13854</v>
      </c>
      <c r="X500" s="6" t="s">
        <v>13889</v>
      </c>
      <c r="Y500" s="8">
        <v>4.0999999999999996</v>
      </c>
    </row>
    <row r="501" spans="1:25" x14ac:dyDescent="0.4">
      <c r="A501" s="6" t="s">
        <v>13469</v>
      </c>
      <c r="X501" s="6" t="s">
        <v>13632</v>
      </c>
      <c r="Y501" s="8">
        <v>4.0999999999999996</v>
      </c>
    </row>
    <row r="502" spans="1:25" x14ac:dyDescent="0.4">
      <c r="A502" s="6" t="s">
        <v>13369</v>
      </c>
      <c r="X502" s="6" t="s">
        <v>13482</v>
      </c>
      <c r="Y502" s="8">
        <v>4.0999999999999996</v>
      </c>
    </row>
    <row r="503" spans="1:25" x14ac:dyDescent="0.4">
      <c r="A503" s="6" t="s">
        <v>13594</v>
      </c>
      <c r="X503" s="6" t="s">
        <v>13743</v>
      </c>
      <c r="Y503" s="8">
        <v>4.0999999999999996</v>
      </c>
    </row>
    <row r="504" spans="1:25" x14ac:dyDescent="0.4">
      <c r="A504" s="6" t="s">
        <v>13169</v>
      </c>
      <c r="X504" s="6" t="s">
        <v>13239</v>
      </c>
      <c r="Y504" s="8">
        <v>4.0999999999999996</v>
      </c>
    </row>
    <row r="505" spans="1:25" x14ac:dyDescent="0.4">
      <c r="A505" s="6" t="s">
        <v>13330</v>
      </c>
      <c r="X505" s="6" t="s">
        <v>13261</v>
      </c>
      <c r="Y505" s="8">
        <v>4.0750000000000002</v>
      </c>
    </row>
    <row r="506" spans="1:25" x14ac:dyDescent="0.4">
      <c r="A506" s="6" t="s">
        <v>13418</v>
      </c>
      <c r="X506" s="6" t="s">
        <v>13344</v>
      </c>
      <c r="Y506" s="8">
        <v>4.0666666666666664</v>
      </c>
    </row>
    <row r="507" spans="1:25" x14ac:dyDescent="0.4">
      <c r="A507" s="6" t="s">
        <v>13965</v>
      </c>
      <c r="X507" s="6" t="s">
        <v>13360</v>
      </c>
      <c r="Y507" s="8">
        <v>4.05</v>
      </c>
    </row>
    <row r="508" spans="1:25" x14ac:dyDescent="0.4">
      <c r="A508" s="6" t="s">
        <v>13173</v>
      </c>
      <c r="X508" s="6" t="s">
        <v>13340</v>
      </c>
      <c r="Y508" s="8">
        <v>4.05</v>
      </c>
    </row>
    <row r="509" spans="1:25" x14ac:dyDescent="0.4">
      <c r="A509" s="6" t="s">
        <v>13172</v>
      </c>
      <c r="X509" s="6" t="s">
        <v>13368</v>
      </c>
      <c r="Y509" s="8">
        <v>4.05</v>
      </c>
    </row>
    <row r="510" spans="1:25" x14ac:dyDescent="0.4">
      <c r="A510" s="6" t="s">
        <v>13764</v>
      </c>
      <c r="X510" s="6" t="s">
        <v>13277</v>
      </c>
      <c r="Y510" s="8">
        <v>4.05</v>
      </c>
    </row>
    <row r="511" spans="1:25" x14ac:dyDescent="0.4">
      <c r="A511" s="6" t="s">
        <v>13882</v>
      </c>
      <c r="X511" s="6" t="s">
        <v>13830</v>
      </c>
      <c r="Y511" s="8">
        <v>4.05</v>
      </c>
    </row>
    <row r="512" spans="1:25" x14ac:dyDescent="0.4">
      <c r="A512" s="6" t="s">
        <v>13718</v>
      </c>
      <c r="X512" s="6" t="s">
        <v>13453</v>
      </c>
      <c r="Y512" s="8">
        <v>4.05</v>
      </c>
    </row>
    <row r="513" spans="1:25" x14ac:dyDescent="0.4">
      <c r="A513" s="6" t="s">
        <v>13778</v>
      </c>
      <c r="X513" s="6" t="s">
        <v>13359</v>
      </c>
      <c r="Y513" s="8">
        <v>4.0400000000000009</v>
      </c>
    </row>
    <row r="514" spans="1:25" x14ac:dyDescent="0.4">
      <c r="A514" s="6" t="s">
        <v>13425</v>
      </c>
      <c r="X514" s="6" t="s">
        <v>13701</v>
      </c>
      <c r="Y514" s="8">
        <v>4.0400000000000009</v>
      </c>
    </row>
    <row r="515" spans="1:25" x14ac:dyDescent="0.4">
      <c r="A515" s="6" t="s">
        <v>13206</v>
      </c>
      <c r="X515" s="6" t="s">
        <v>13176</v>
      </c>
      <c r="Y515" s="8">
        <v>4.04</v>
      </c>
    </row>
    <row r="516" spans="1:25" x14ac:dyDescent="0.4">
      <c r="A516" s="6" t="s">
        <v>13960</v>
      </c>
      <c r="X516" s="6" t="s">
        <v>13722</v>
      </c>
      <c r="Y516" s="8">
        <v>4.0333333333333332</v>
      </c>
    </row>
    <row r="517" spans="1:25" x14ac:dyDescent="0.4">
      <c r="A517" s="6" t="s">
        <v>13667</v>
      </c>
      <c r="X517" s="6" t="s">
        <v>13739</v>
      </c>
      <c r="Y517" s="8">
        <v>4.0333333333333332</v>
      </c>
    </row>
    <row r="518" spans="1:25" x14ac:dyDescent="0.4">
      <c r="A518" s="6" t="s">
        <v>13876</v>
      </c>
      <c r="X518" s="6" t="s">
        <v>13779</v>
      </c>
      <c r="Y518" s="8">
        <v>4.0249999999999995</v>
      </c>
    </row>
    <row r="519" spans="1:25" x14ac:dyDescent="0.4">
      <c r="A519" s="6" t="s">
        <v>13832</v>
      </c>
      <c r="X519" s="6" t="s">
        <v>13164</v>
      </c>
      <c r="Y519" s="8">
        <v>4.0166666666666666</v>
      </c>
    </row>
    <row r="520" spans="1:25" x14ac:dyDescent="0.4">
      <c r="A520" s="6" t="s">
        <v>13785</v>
      </c>
      <c r="X520" s="6" t="s">
        <v>13337</v>
      </c>
      <c r="Y520" s="8">
        <v>4.0058823529411764</v>
      </c>
    </row>
    <row r="521" spans="1:25" x14ac:dyDescent="0.4">
      <c r="A521" s="6" t="s">
        <v>13380</v>
      </c>
      <c r="X521" s="6" t="s">
        <v>13374</v>
      </c>
      <c r="Y521" s="8">
        <v>4</v>
      </c>
    </row>
    <row r="522" spans="1:25" x14ac:dyDescent="0.4">
      <c r="A522" s="6" t="s">
        <v>13849</v>
      </c>
      <c r="X522" s="6" t="s">
        <v>13704</v>
      </c>
      <c r="Y522" s="8">
        <v>4</v>
      </c>
    </row>
    <row r="523" spans="1:25" x14ac:dyDescent="0.4">
      <c r="A523" s="6" t="s">
        <v>13842</v>
      </c>
      <c r="X523" s="6" t="s">
        <v>13253</v>
      </c>
      <c r="Y523" s="8">
        <v>4</v>
      </c>
    </row>
    <row r="524" spans="1:25" x14ac:dyDescent="0.4">
      <c r="A524" s="6" t="s">
        <v>13393</v>
      </c>
      <c r="X524" s="6" t="s">
        <v>13402</v>
      </c>
      <c r="Y524" s="8">
        <v>4</v>
      </c>
    </row>
    <row r="525" spans="1:25" x14ac:dyDescent="0.4">
      <c r="A525" s="6" t="s">
        <v>13269</v>
      </c>
      <c r="X525" s="6" t="s">
        <v>13617</v>
      </c>
      <c r="Y525" s="8">
        <v>4</v>
      </c>
    </row>
    <row r="526" spans="1:25" x14ac:dyDescent="0.4">
      <c r="A526" s="6" t="s">
        <v>13394</v>
      </c>
      <c r="X526" s="6" t="s">
        <v>13371</v>
      </c>
      <c r="Y526" s="8">
        <v>4</v>
      </c>
    </row>
    <row r="527" spans="1:25" x14ac:dyDescent="0.4">
      <c r="A527" s="6" t="s">
        <v>13909</v>
      </c>
      <c r="X527" s="6" t="s">
        <v>13603</v>
      </c>
      <c r="Y527" s="8">
        <v>4</v>
      </c>
    </row>
    <row r="528" spans="1:25" x14ac:dyDescent="0.4">
      <c r="A528" s="6" t="s">
        <v>13988</v>
      </c>
      <c r="X528" s="6" t="s">
        <v>13279</v>
      </c>
      <c r="Y528" s="8">
        <v>4</v>
      </c>
    </row>
    <row r="529" spans="1:25" x14ac:dyDescent="0.4">
      <c r="A529" s="6" t="s">
        <v>13873</v>
      </c>
      <c r="X529" s="6" t="s">
        <v>13633</v>
      </c>
      <c r="Y529" s="8">
        <v>4</v>
      </c>
    </row>
    <row r="530" spans="1:25" x14ac:dyDescent="0.4">
      <c r="A530" s="6" t="s">
        <v>13311</v>
      </c>
      <c r="X530" s="6" t="s">
        <v>13865</v>
      </c>
      <c r="Y530" s="8">
        <v>4</v>
      </c>
    </row>
    <row r="531" spans="1:25" x14ac:dyDescent="0.4">
      <c r="A531" s="6" t="s">
        <v>13989</v>
      </c>
      <c r="X531" s="6" t="s">
        <v>13335</v>
      </c>
      <c r="Y531" s="8">
        <v>4</v>
      </c>
    </row>
    <row r="532" spans="1:25" x14ac:dyDescent="0.4">
      <c r="A532" s="6" t="s">
        <v>13377</v>
      </c>
      <c r="X532" s="6" t="s">
        <v>13870</v>
      </c>
      <c r="Y532" s="8">
        <v>4</v>
      </c>
    </row>
    <row r="533" spans="1:25" x14ac:dyDescent="0.4">
      <c r="A533" s="6" t="s">
        <v>13415</v>
      </c>
      <c r="X533" s="6" t="s">
        <v>13822</v>
      </c>
      <c r="Y533" s="8">
        <v>4</v>
      </c>
    </row>
    <row r="534" spans="1:25" x14ac:dyDescent="0.4">
      <c r="A534" s="6" t="s">
        <v>13484</v>
      </c>
      <c r="X534" s="6" t="s">
        <v>13352</v>
      </c>
      <c r="Y534" s="8">
        <v>4</v>
      </c>
    </row>
    <row r="535" spans="1:25" x14ac:dyDescent="0.4">
      <c r="A535" s="6" t="s">
        <v>13526</v>
      </c>
      <c r="X535" s="6" t="s">
        <v>13343</v>
      </c>
      <c r="Y535" s="8">
        <v>4</v>
      </c>
    </row>
    <row r="536" spans="1:25" x14ac:dyDescent="0.4">
      <c r="A536" s="6" t="s">
        <v>13337</v>
      </c>
      <c r="X536" s="6" t="s">
        <v>13408</v>
      </c>
      <c r="Y536" s="8">
        <v>4</v>
      </c>
    </row>
    <row r="537" spans="1:25" x14ac:dyDescent="0.4">
      <c r="A537" s="6" t="s">
        <v>13396</v>
      </c>
      <c r="X537" s="6" t="s">
        <v>13334</v>
      </c>
      <c r="Y537" s="8">
        <v>4</v>
      </c>
    </row>
    <row r="538" spans="1:25" x14ac:dyDescent="0.4">
      <c r="A538" s="6" t="s">
        <v>13404</v>
      </c>
      <c r="X538" s="6" t="s">
        <v>13939</v>
      </c>
      <c r="Y538" s="8">
        <v>4</v>
      </c>
    </row>
    <row r="539" spans="1:25" x14ac:dyDescent="0.4">
      <c r="A539" s="6" t="s">
        <v>13338</v>
      </c>
      <c r="X539" s="6" t="s">
        <v>13306</v>
      </c>
      <c r="Y539" s="8">
        <v>4</v>
      </c>
    </row>
    <row r="540" spans="1:25" x14ac:dyDescent="0.4">
      <c r="A540" s="6" t="s">
        <v>13683</v>
      </c>
      <c r="X540" s="6" t="s">
        <v>13187</v>
      </c>
      <c r="Y540" s="8">
        <v>4</v>
      </c>
    </row>
    <row r="541" spans="1:25" x14ac:dyDescent="0.4">
      <c r="A541" s="6" t="s">
        <v>13462</v>
      </c>
      <c r="X541" s="6" t="s">
        <v>13784</v>
      </c>
      <c r="Y541" s="8">
        <v>4</v>
      </c>
    </row>
    <row r="542" spans="1:25" x14ac:dyDescent="0.4">
      <c r="A542" s="6" t="s">
        <v>13640</v>
      </c>
      <c r="X542" s="6" t="s">
        <v>13257</v>
      </c>
      <c r="Y542" s="8">
        <v>4</v>
      </c>
    </row>
    <row r="543" spans="1:25" x14ac:dyDescent="0.4">
      <c r="A543" s="6" t="s">
        <v>13551</v>
      </c>
      <c r="X543" s="6" t="s">
        <v>13331</v>
      </c>
      <c r="Y543" s="8">
        <v>4</v>
      </c>
    </row>
    <row r="544" spans="1:25" x14ac:dyDescent="0.4">
      <c r="A544" s="6" t="s">
        <v>13367</v>
      </c>
      <c r="X544" s="6" t="s">
        <v>13355</v>
      </c>
      <c r="Y544" s="8">
        <v>4</v>
      </c>
    </row>
    <row r="545" spans="1:25" x14ac:dyDescent="0.4">
      <c r="A545" s="6" t="s">
        <v>13403</v>
      </c>
      <c r="X545" s="6" t="s">
        <v>13270</v>
      </c>
      <c r="Y545" s="8">
        <v>4</v>
      </c>
    </row>
    <row r="546" spans="1:25" x14ac:dyDescent="0.4">
      <c r="A546" s="6" t="s">
        <v>13333</v>
      </c>
      <c r="X546" s="6" t="s">
        <v>13392</v>
      </c>
      <c r="Y546" s="8">
        <v>4</v>
      </c>
    </row>
    <row r="547" spans="1:25" x14ac:dyDescent="0.4">
      <c r="A547" s="6" t="s">
        <v>13332</v>
      </c>
      <c r="X547" s="6" t="s">
        <v>13762</v>
      </c>
      <c r="Y547" s="8">
        <v>4</v>
      </c>
    </row>
    <row r="548" spans="1:25" x14ac:dyDescent="0.4">
      <c r="A548" s="6" t="s">
        <v>13395</v>
      </c>
      <c r="X548" s="6" t="s">
        <v>13604</v>
      </c>
      <c r="Y548" s="8">
        <v>4</v>
      </c>
    </row>
    <row r="549" spans="1:25" x14ac:dyDescent="0.4">
      <c r="A549" s="6" t="s">
        <v>13180</v>
      </c>
      <c r="X549" s="6" t="s">
        <v>13546</v>
      </c>
      <c r="Y549" s="8">
        <v>4</v>
      </c>
    </row>
    <row r="550" spans="1:25" x14ac:dyDescent="0.4">
      <c r="A550" s="6" t="s">
        <v>13399</v>
      </c>
      <c r="X550" s="6" t="s">
        <v>13242</v>
      </c>
      <c r="Y550" s="8">
        <v>4</v>
      </c>
    </row>
    <row r="551" spans="1:25" x14ac:dyDescent="0.4">
      <c r="A551" s="6" t="s">
        <v>13379</v>
      </c>
      <c r="X551" s="6" t="s">
        <v>13283</v>
      </c>
      <c r="Y551" s="8">
        <v>4</v>
      </c>
    </row>
    <row r="552" spans="1:25" x14ac:dyDescent="0.4">
      <c r="A552" s="6" t="s">
        <v>13358</v>
      </c>
      <c r="X552" s="6" t="s">
        <v>13792</v>
      </c>
      <c r="Y552" s="8">
        <v>4</v>
      </c>
    </row>
    <row r="553" spans="1:25" x14ac:dyDescent="0.4">
      <c r="A553" s="6" t="s">
        <v>13375</v>
      </c>
      <c r="X553" s="6" t="s">
        <v>13628</v>
      </c>
      <c r="Y553" s="8">
        <v>4</v>
      </c>
    </row>
    <row r="554" spans="1:25" x14ac:dyDescent="0.4">
      <c r="A554" s="6" t="s">
        <v>13208</v>
      </c>
      <c r="X554" s="6" t="s">
        <v>13284</v>
      </c>
      <c r="Y554" s="8">
        <v>4</v>
      </c>
    </row>
    <row r="555" spans="1:25" x14ac:dyDescent="0.4">
      <c r="A555" s="6" t="s">
        <v>13789</v>
      </c>
      <c r="X555" s="6" t="s">
        <v>13648</v>
      </c>
      <c r="Y555" s="8">
        <v>4</v>
      </c>
    </row>
    <row r="556" spans="1:25" x14ac:dyDescent="0.4">
      <c r="A556" s="6" t="s">
        <v>13619</v>
      </c>
      <c r="X556" s="6" t="s">
        <v>13597</v>
      </c>
      <c r="Y556" s="8">
        <v>4</v>
      </c>
    </row>
    <row r="557" spans="1:25" x14ac:dyDescent="0.4">
      <c r="A557" s="6" t="s">
        <v>13709</v>
      </c>
      <c r="X557" s="6" t="s">
        <v>13911</v>
      </c>
      <c r="Y557" s="8">
        <v>4</v>
      </c>
    </row>
    <row r="558" spans="1:25" x14ac:dyDescent="0.4">
      <c r="A558" s="6" t="s">
        <v>13693</v>
      </c>
      <c r="X558" s="6" t="s">
        <v>13454</v>
      </c>
      <c r="Y558" s="8">
        <v>4</v>
      </c>
    </row>
    <row r="559" spans="1:25" x14ac:dyDescent="0.4">
      <c r="A559" s="6" t="s">
        <v>13899</v>
      </c>
      <c r="X559" s="6" t="s">
        <v>13479</v>
      </c>
      <c r="Y559" s="8">
        <v>4</v>
      </c>
    </row>
    <row r="560" spans="1:25" x14ac:dyDescent="0.4">
      <c r="A560" s="6" t="s">
        <v>13715</v>
      </c>
      <c r="X560" s="6" t="s">
        <v>13760</v>
      </c>
      <c r="Y560" s="8">
        <v>4</v>
      </c>
    </row>
    <row r="561" spans="1:25" x14ac:dyDescent="0.4">
      <c r="A561" s="6" t="s">
        <v>13662</v>
      </c>
      <c r="X561" s="6" t="s">
        <v>13226</v>
      </c>
      <c r="Y561" s="8">
        <v>4</v>
      </c>
    </row>
    <row r="562" spans="1:25" x14ac:dyDescent="0.4">
      <c r="A562" s="6" t="s">
        <v>13914</v>
      </c>
      <c r="X562" s="6" t="s">
        <v>13551</v>
      </c>
      <c r="Y562" s="8">
        <v>4</v>
      </c>
    </row>
    <row r="563" spans="1:25" x14ac:dyDescent="0.4">
      <c r="A563" s="6" t="s">
        <v>13620</v>
      </c>
      <c r="X563" s="6" t="s">
        <v>13746</v>
      </c>
      <c r="Y563" s="8">
        <v>4</v>
      </c>
    </row>
    <row r="564" spans="1:25" x14ac:dyDescent="0.4">
      <c r="A564" s="6" t="s">
        <v>13468</v>
      </c>
      <c r="X564" s="6" t="s">
        <v>13863</v>
      </c>
      <c r="Y564" s="8">
        <v>4</v>
      </c>
    </row>
    <row r="565" spans="1:25" x14ac:dyDescent="0.4">
      <c r="A565" s="6" t="s">
        <v>13883</v>
      </c>
      <c r="X565" s="6" t="s">
        <v>13910</v>
      </c>
      <c r="Y565" s="8">
        <v>4</v>
      </c>
    </row>
    <row r="566" spans="1:25" x14ac:dyDescent="0.4">
      <c r="A566" s="6" t="s">
        <v>13517</v>
      </c>
      <c r="X566" s="6" t="s">
        <v>13502</v>
      </c>
      <c r="Y566" s="8">
        <v>4</v>
      </c>
    </row>
    <row r="567" spans="1:25" x14ac:dyDescent="0.4">
      <c r="A567" s="6" t="s">
        <v>13642</v>
      </c>
      <c r="X567" s="6" t="s">
        <v>13377</v>
      </c>
      <c r="Y567" s="8">
        <v>4</v>
      </c>
    </row>
    <row r="568" spans="1:25" x14ac:dyDescent="0.4">
      <c r="A568" s="6" t="s">
        <v>13513</v>
      </c>
      <c r="X568" s="6" t="s">
        <v>13373</v>
      </c>
      <c r="Y568" s="8">
        <v>4</v>
      </c>
    </row>
    <row r="569" spans="1:25" x14ac:dyDescent="0.4">
      <c r="A569" s="6" t="s">
        <v>13615</v>
      </c>
      <c r="X569" s="6" t="s">
        <v>13349</v>
      </c>
      <c r="Y569" s="8">
        <v>4</v>
      </c>
    </row>
    <row r="570" spans="1:25" x14ac:dyDescent="0.4">
      <c r="A570" s="6" t="s">
        <v>13597</v>
      </c>
      <c r="X570" s="6" t="s">
        <v>13384</v>
      </c>
      <c r="Y570" s="8">
        <v>4</v>
      </c>
    </row>
    <row r="571" spans="1:25" x14ac:dyDescent="0.4">
      <c r="A571" s="6" t="s">
        <v>13634</v>
      </c>
      <c r="X571" s="6" t="s">
        <v>13976</v>
      </c>
      <c r="Y571" s="8">
        <v>4</v>
      </c>
    </row>
    <row r="572" spans="1:25" x14ac:dyDescent="0.4">
      <c r="A572" s="6" t="s">
        <v>13561</v>
      </c>
      <c r="X572" s="6" t="s">
        <v>13909</v>
      </c>
      <c r="Y572" s="8">
        <v>4</v>
      </c>
    </row>
    <row r="573" spans="1:25" x14ac:dyDescent="0.4">
      <c r="A573" s="6" t="s">
        <v>13820</v>
      </c>
      <c r="X573" s="6" t="s">
        <v>13210</v>
      </c>
      <c r="Y573" s="8">
        <v>4</v>
      </c>
    </row>
    <row r="574" spans="1:25" x14ac:dyDescent="0.4">
      <c r="A574" s="6" t="s">
        <v>13817</v>
      </c>
      <c r="X574" s="6" t="s">
        <v>13989</v>
      </c>
      <c r="Y574" s="8">
        <v>4</v>
      </c>
    </row>
    <row r="575" spans="1:25" x14ac:dyDescent="0.4">
      <c r="A575" s="6" t="s">
        <v>13719</v>
      </c>
      <c r="X575" s="6" t="s">
        <v>13380</v>
      </c>
      <c r="Y575" s="8">
        <v>4</v>
      </c>
    </row>
    <row r="576" spans="1:25" x14ac:dyDescent="0.4">
      <c r="A576" s="6" t="s">
        <v>13717</v>
      </c>
      <c r="X576" s="6" t="s">
        <v>13686</v>
      </c>
      <c r="Y576" s="8">
        <v>4</v>
      </c>
    </row>
    <row r="577" spans="1:25" x14ac:dyDescent="0.4">
      <c r="A577" s="6" t="s">
        <v>13976</v>
      </c>
      <c r="X577" s="6" t="s">
        <v>13776</v>
      </c>
      <c r="Y577" s="8">
        <v>4</v>
      </c>
    </row>
    <row r="578" spans="1:25" x14ac:dyDescent="0.4">
      <c r="A578" s="6" t="s">
        <v>13986</v>
      </c>
      <c r="X578" s="6" t="s">
        <v>13881</v>
      </c>
      <c r="Y578" s="8">
        <v>4</v>
      </c>
    </row>
    <row r="579" spans="1:25" x14ac:dyDescent="0.4">
      <c r="A579" s="6" t="s">
        <v>13757</v>
      </c>
      <c r="X579" s="6" t="s">
        <v>13874</v>
      </c>
      <c r="Y579" s="8">
        <v>4</v>
      </c>
    </row>
    <row r="580" spans="1:25" x14ac:dyDescent="0.4">
      <c r="A580" s="6" t="s">
        <v>13680</v>
      </c>
      <c r="X580" s="6" t="s">
        <v>13295</v>
      </c>
      <c r="Y580" s="8">
        <v>4</v>
      </c>
    </row>
    <row r="581" spans="1:25" x14ac:dyDescent="0.4">
      <c r="A581" s="6" t="s">
        <v>13694</v>
      </c>
      <c r="X581" s="6" t="s">
        <v>13798</v>
      </c>
      <c r="Y581" s="8">
        <v>4</v>
      </c>
    </row>
    <row r="582" spans="1:25" x14ac:dyDescent="0.4">
      <c r="A582" s="6" t="s">
        <v>13862</v>
      </c>
      <c r="X582" s="6" t="s">
        <v>13819</v>
      </c>
      <c r="Y582" s="8">
        <v>4</v>
      </c>
    </row>
    <row r="583" spans="1:25" x14ac:dyDescent="0.4">
      <c r="A583" s="6" t="s">
        <v>13721</v>
      </c>
      <c r="X583" s="6" t="s">
        <v>13850</v>
      </c>
      <c r="Y583" s="8">
        <v>4</v>
      </c>
    </row>
    <row r="584" spans="1:25" x14ac:dyDescent="0.4">
      <c r="A584" s="6" t="s">
        <v>13687</v>
      </c>
      <c r="X584" s="6" t="s">
        <v>13736</v>
      </c>
      <c r="Y584" s="8">
        <v>4</v>
      </c>
    </row>
    <row r="585" spans="1:25" x14ac:dyDescent="0.4">
      <c r="A585" s="6" t="s">
        <v>13805</v>
      </c>
      <c r="X585" s="6" t="s">
        <v>13540</v>
      </c>
      <c r="Y585" s="8">
        <v>4</v>
      </c>
    </row>
    <row r="586" spans="1:25" x14ac:dyDescent="0.4">
      <c r="A586" s="6" t="s">
        <v>13684</v>
      </c>
      <c r="X586" s="6" t="s">
        <v>13900</v>
      </c>
      <c r="Y586" s="8">
        <v>4</v>
      </c>
    </row>
    <row r="587" spans="1:25" x14ac:dyDescent="0.4">
      <c r="A587" s="6" t="s">
        <v>13741</v>
      </c>
      <c r="X587" s="6" t="s">
        <v>13499</v>
      </c>
      <c r="Y587" s="8">
        <v>4</v>
      </c>
    </row>
    <row r="588" spans="1:25" x14ac:dyDescent="0.4">
      <c r="A588" s="6" t="s">
        <v>13931</v>
      </c>
      <c r="X588" s="6" t="s">
        <v>13319</v>
      </c>
      <c r="Y588" s="8">
        <v>4</v>
      </c>
    </row>
    <row r="589" spans="1:25" x14ac:dyDescent="0.4">
      <c r="A589" s="6" t="s">
        <v>13801</v>
      </c>
      <c r="X589" s="6" t="s">
        <v>13953</v>
      </c>
      <c r="Y589" s="8">
        <v>4</v>
      </c>
    </row>
    <row r="590" spans="1:25" x14ac:dyDescent="0.4">
      <c r="A590" s="6" t="s">
        <v>13791</v>
      </c>
      <c r="X590" s="6" t="s">
        <v>13181</v>
      </c>
      <c r="Y590" s="8">
        <v>4</v>
      </c>
    </row>
    <row r="591" spans="1:25" x14ac:dyDescent="0.4">
      <c r="A591" s="6" t="s">
        <v>13458</v>
      </c>
      <c r="X591" s="6" t="s">
        <v>13761</v>
      </c>
      <c r="Y591" s="8">
        <v>4</v>
      </c>
    </row>
    <row r="592" spans="1:25" x14ac:dyDescent="0.4">
      <c r="A592" s="6" t="s">
        <v>13651</v>
      </c>
      <c r="X592" s="6" t="s">
        <v>13823</v>
      </c>
      <c r="Y592" s="8">
        <v>4</v>
      </c>
    </row>
    <row r="593" spans="1:25" x14ac:dyDescent="0.4">
      <c r="A593" s="6" t="s">
        <v>13657</v>
      </c>
      <c r="X593" s="6" t="s">
        <v>13695</v>
      </c>
      <c r="Y593" s="8">
        <v>4</v>
      </c>
    </row>
    <row r="594" spans="1:25" x14ac:dyDescent="0.4">
      <c r="A594" s="6" t="s">
        <v>13678</v>
      </c>
      <c r="X594" s="6" t="s">
        <v>13904</v>
      </c>
      <c r="Y594" s="8">
        <v>4</v>
      </c>
    </row>
    <row r="595" spans="1:25" x14ac:dyDescent="0.4">
      <c r="A595" s="6" t="s">
        <v>13660</v>
      </c>
      <c r="X595" s="6" t="s">
        <v>13659</v>
      </c>
      <c r="Y595" s="8">
        <v>4</v>
      </c>
    </row>
    <row r="596" spans="1:25" x14ac:dyDescent="0.4">
      <c r="A596" s="6" t="s">
        <v>13727</v>
      </c>
      <c r="X596" s="6" t="s">
        <v>13251</v>
      </c>
      <c r="Y596" s="8">
        <v>4</v>
      </c>
    </row>
    <row r="597" spans="1:25" x14ac:dyDescent="0.4">
      <c r="A597" s="6" t="s">
        <v>13896</v>
      </c>
      <c r="X597" s="6" t="s">
        <v>13665</v>
      </c>
      <c r="Y597" s="8">
        <v>4</v>
      </c>
    </row>
    <row r="598" spans="1:25" x14ac:dyDescent="0.4">
      <c r="A598" s="6" t="s">
        <v>13635</v>
      </c>
      <c r="X598" s="6" t="s">
        <v>13190</v>
      </c>
      <c r="Y598" s="8">
        <v>4</v>
      </c>
    </row>
    <row r="599" spans="1:25" x14ac:dyDescent="0.4">
      <c r="A599" s="6" t="s">
        <v>13564</v>
      </c>
      <c r="X599" s="6" t="s">
        <v>13691</v>
      </c>
      <c r="Y599" s="8">
        <v>4</v>
      </c>
    </row>
    <row r="600" spans="1:25" x14ac:dyDescent="0.4">
      <c r="A600" s="6" t="s">
        <v>13210</v>
      </c>
      <c r="X600" s="6" t="s">
        <v>13267</v>
      </c>
      <c r="Y600" s="8">
        <v>4</v>
      </c>
    </row>
    <row r="601" spans="1:25" x14ac:dyDescent="0.4">
      <c r="A601" s="6" t="s">
        <v>13424</v>
      </c>
      <c r="X601" s="6" t="s">
        <v>13887</v>
      </c>
      <c r="Y601" s="8">
        <v>4</v>
      </c>
    </row>
    <row r="602" spans="1:25" x14ac:dyDescent="0.4">
      <c r="A602" s="6" t="s">
        <v>13410</v>
      </c>
      <c r="X602" s="6" t="s">
        <v>13558</v>
      </c>
      <c r="Y602" s="8">
        <v>4</v>
      </c>
    </row>
    <row r="603" spans="1:25" x14ac:dyDescent="0.4">
      <c r="A603" s="6" t="s">
        <v>13412</v>
      </c>
      <c r="X603" s="6" t="s">
        <v>13322</v>
      </c>
      <c r="Y603" s="8">
        <v>4</v>
      </c>
    </row>
    <row r="604" spans="1:25" x14ac:dyDescent="0.4">
      <c r="A604" s="6" t="s">
        <v>13420</v>
      </c>
      <c r="X604" s="6" t="s">
        <v>13841</v>
      </c>
      <c r="Y604" s="8">
        <v>4</v>
      </c>
    </row>
    <row r="605" spans="1:25" x14ac:dyDescent="0.4">
      <c r="A605" s="6" t="s">
        <v>13268</v>
      </c>
      <c r="X605" s="6" t="s">
        <v>13441</v>
      </c>
      <c r="Y605" s="8">
        <v>4</v>
      </c>
    </row>
    <row r="606" spans="1:25" x14ac:dyDescent="0.4">
      <c r="A606" s="6" t="s">
        <v>13970</v>
      </c>
      <c r="X606" s="6" t="s">
        <v>13202</v>
      </c>
      <c r="Y606" s="8">
        <v>3.9799999999999995</v>
      </c>
    </row>
    <row r="607" spans="1:25" x14ac:dyDescent="0.4">
      <c r="A607" s="6" t="s">
        <v>13750</v>
      </c>
      <c r="X607" s="6" t="s">
        <v>13178</v>
      </c>
      <c r="Y607" s="8">
        <v>3.9799999999999995</v>
      </c>
    </row>
    <row r="608" spans="1:25" x14ac:dyDescent="0.4">
      <c r="A608" s="6" t="s">
        <v>13235</v>
      </c>
      <c r="X608" s="6" t="s">
        <v>13201</v>
      </c>
      <c r="Y608" s="8">
        <v>3.9750000000000005</v>
      </c>
    </row>
    <row r="609" spans="1:25" x14ac:dyDescent="0.4">
      <c r="A609" s="6" t="s">
        <v>13544</v>
      </c>
      <c r="X609" s="6" t="s">
        <v>13489</v>
      </c>
      <c r="Y609" s="8">
        <v>3.9750000000000001</v>
      </c>
    </row>
    <row r="610" spans="1:25" x14ac:dyDescent="0.4">
      <c r="A610" s="6" t="s">
        <v>13437</v>
      </c>
      <c r="X610" s="6" t="s">
        <v>13428</v>
      </c>
      <c r="Y610" s="8">
        <v>3.9666666666666663</v>
      </c>
    </row>
    <row r="611" spans="1:25" x14ac:dyDescent="0.4">
      <c r="A611" s="6" t="s">
        <v>13535</v>
      </c>
      <c r="X611" s="6" t="s">
        <v>13524</v>
      </c>
      <c r="Y611" s="8">
        <v>3.9666666666666663</v>
      </c>
    </row>
    <row r="612" spans="1:25" x14ac:dyDescent="0.4">
      <c r="A612" s="6" t="s">
        <v>13205</v>
      </c>
      <c r="X612" s="6" t="s">
        <v>13234</v>
      </c>
      <c r="Y612" s="8">
        <v>3.95</v>
      </c>
    </row>
    <row r="613" spans="1:25" x14ac:dyDescent="0.4">
      <c r="A613" s="6" t="s">
        <v>13612</v>
      </c>
      <c r="X613" s="6" t="s">
        <v>13165</v>
      </c>
      <c r="Y613" s="8">
        <v>3.9499999999999997</v>
      </c>
    </row>
    <row r="614" spans="1:25" x14ac:dyDescent="0.4">
      <c r="A614" s="6" t="s">
        <v>13167</v>
      </c>
      <c r="X614" s="6" t="s">
        <v>13712</v>
      </c>
      <c r="Y614" s="8">
        <v>3.9499999999999997</v>
      </c>
    </row>
    <row r="615" spans="1:25" x14ac:dyDescent="0.4">
      <c r="A615" s="6" t="s">
        <v>13273</v>
      </c>
      <c r="X615" s="6" t="s">
        <v>13185</v>
      </c>
      <c r="Y615" s="8">
        <v>3.94</v>
      </c>
    </row>
    <row r="616" spans="1:25" x14ac:dyDescent="0.4">
      <c r="A616" s="6" t="s">
        <v>13734</v>
      </c>
      <c r="X616" s="6" t="s">
        <v>13363</v>
      </c>
      <c r="Y616" s="8">
        <v>3.9333333333333336</v>
      </c>
    </row>
    <row r="617" spans="1:25" x14ac:dyDescent="0.4">
      <c r="A617" s="6" t="s">
        <v>13864</v>
      </c>
      <c r="X617" s="6" t="s">
        <v>13774</v>
      </c>
      <c r="Y617" s="8">
        <v>3.9249999999999998</v>
      </c>
    </row>
    <row r="618" spans="1:25" x14ac:dyDescent="0.4">
      <c r="A618" s="6" t="s">
        <v>13990</v>
      </c>
      <c r="X618" s="6" t="s">
        <v>13447</v>
      </c>
      <c r="Y618" s="8">
        <v>3.9142857142857141</v>
      </c>
    </row>
    <row r="619" spans="1:25" x14ac:dyDescent="0.4">
      <c r="A619" s="6" t="s">
        <v>13658</v>
      </c>
      <c r="X619" s="6" t="s">
        <v>13893</v>
      </c>
      <c r="Y619" s="8">
        <v>3.9</v>
      </c>
    </row>
    <row r="620" spans="1:25" x14ac:dyDescent="0.4">
      <c r="A620" s="6" t="s">
        <v>13677</v>
      </c>
      <c r="X620" s="6" t="s">
        <v>13268</v>
      </c>
      <c r="Y620" s="8">
        <v>3.9</v>
      </c>
    </row>
    <row r="621" spans="1:25" x14ac:dyDescent="0.4">
      <c r="A621" s="6" t="s">
        <v>13703</v>
      </c>
      <c r="X621" s="6" t="s">
        <v>13652</v>
      </c>
      <c r="Y621" s="8">
        <v>3.9</v>
      </c>
    </row>
    <row r="622" spans="1:25" x14ac:dyDescent="0.4">
      <c r="A622" s="6" t="s">
        <v>13733</v>
      </c>
      <c r="X622" s="6" t="s">
        <v>13262</v>
      </c>
      <c r="Y622" s="8">
        <v>3.9</v>
      </c>
    </row>
    <row r="623" spans="1:25" x14ac:dyDescent="0.4">
      <c r="A623" s="6" t="s">
        <v>13744</v>
      </c>
      <c r="X623" s="6" t="s">
        <v>13928</v>
      </c>
      <c r="Y623" s="8">
        <v>3.9</v>
      </c>
    </row>
    <row r="624" spans="1:25" x14ac:dyDescent="0.4">
      <c r="A624" s="6" t="s">
        <v>13944</v>
      </c>
      <c r="X624" s="6" t="s">
        <v>13699</v>
      </c>
      <c r="Y624" s="8">
        <v>3.9</v>
      </c>
    </row>
    <row r="625" spans="1:25" x14ac:dyDescent="0.4">
      <c r="A625" s="6" t="s">
        <v>13895</v>
      </c>
      <c r="X625" s="6" t="s">
        <v>13838</v>
      </c>
      <c r="Y625" s="8">
        <v>3.9</v>
      </c>
    </row>
    <row r="626" spans="1:25" x14ac:dyDescent="0.4">
      <c r="A626" s="6" t="s">
        <v>13692</v>
      </c>
      <c r="X626" s="6" t="s">
        <v>13771</v>
      </c>
      <c r="Y626" s="8">
        <v>3.9</v>
      </c>
    </row>
    <row r="627" spans="1:25" x14ac:dyDescent="0.4">
      <c r="A627" s="6" t="s">
        <v>13836</v>
      </c>
      <c r="X627" s="6" t="s">
        <v>13212</v>
      </c>
      <c r="Y627" s="8">
        <v>3.9</v>
      </c>
    </row>
    <row r="628" spans="1:25" x14ac:dyDescent="0.4">
      <c r="A628" s="6" t="s">
        <v>13710</v>
      </c>
      <c r="X628" s="6" t="s">
        <v>13398</v>
      </c>
      <c r="Y628" s="8">
        <v>3.9</v>
      </c>
    </row>
    <row r="629" spans="1:25" x14ac:dyDescent="0.4">
      <c r="A629" s="6" t="s">
        <v>13767</v>
      </c>
      <c r="X629" s="6" t="s">
        <v>13391</v>
      </c>
      <c r="Y629" s="8">
        <v>3.9</v>
      </c>
    </row>
    <row r="630" spans="1:25" x14ac:dyDescent="0.4">
      <c r="A630" s="6" t="s">
        <v>13679</v>
      </c>
      <c r="X630" s="6" t="s">
        <v>13809</v>
      </c>
      <c r="Y630" s="8">
        <v>3.9</v>
      </c>
    </row>
    <row r="631" spans="1:25" x14ac:dyDescent="0.4">
      <c r="A631" s="6" t="s">
        <v>13955</v>
      </c>
      <c r="X631" s="6" t="s">
        <v>13886</v>
      </c>
      <c r="Y631" s="8">
        <v>3.9</v>
      </c>
    </row>
    <row r="632" spans="1:25" x14ac:dyDescent="0.4">
      <c r="A632" s="6" t="s">
        <v>13663</v>
      </c>
      <c r="X632" s="6" t="s">
        <v>13733</v>
      </c>
      <c r="Y632" s="8">
        <v>3.9</v>
      </c>
    </row>
    <row r="633" spans="1:25" x14ac:dyDescent="0.4">
      <c r="A633" s="6" t="s">
        <v>13560</v>
      </c>
      <c r="X633" s="6" t="s">
        <v>13780</v>
      </c>
      <c r="Y633" s="8">
        <v>3.9</v>
      </c>
    </row>
    <row r="634" spans="1:25" x14ac:dyDescent="0.4">
      <c r="A634" s="6" t="s">
        <v>13306</v>
      </c>
      <c r="X634" s="6" t="s">
        <v>13300</v>
      </c>
      <c r="Y634" s="8">
        <v>3.9</v>
      </c>
    </row>
    <row r="635" spans="1:25" x14ac:dyDescent="0.4">
      <c r="A635" s="6" t="s">
        <v>13422</v>
      </c>
      <c r="X635" s="6" t="s">
        <v>13848</v>
      </c>
      <c r="Y635" s="8">
        <v>3.9</v>
      </c>
    </row>
    <row r="636" spans="1:25" x14ac:dyDescent="0.4">
      <c r="A636" s="6" t="s">
        <v>13875</v>
      </c>
      <c r="X636" s="6" t="s">
        <v>13320</v>
      </c>
      <c r="Y636" s="8">
        <v>3.9</v>
      </c>
    </row>
    <row r="637" spans="1:25" x14ac:dyDescent="0.4">
      <c r="A637" s="6" t="s">
        <v>13321</v>
      </c>
      <c r="X637" s="6" t="s">
        <v>13484</v>
      </c>
      <c r="Y637" s="8">
        <v>3.9</v>
      </c>
    </row>
    <row r="638" spans="1:25" x14ac:dyDescent="0.4">
      <c r="A638" s="6" t="s">
        <v>13392</v>
      </c>
      <c r="X638" s="6" t="s">
        <v>13908</v>
      </c>
      <c r="Y638" s="8">
        <v>3.9</v>
      </c>
    </row>
    <row r="639" spans="1:25" x14ac:dyDescent="0.4">
      <c r="A639" s="6" t="s">
        <v>13342</v>
      </c>
      <c r="X639" s="6" t="s">
        <v>13404</v>
      </c>
      <c r="Y639" s="8">
        <v>3.9</v>
      </c>
    </row>
    <row r="640" spans="1:25" x14ac:dyDescent="0.4">
      <c r="A640" s="6" t="s">
        <v>13185</v>
      </c>
      <c r="X640" s="6" t="s">
        <v>13962</v>
      </c>
      <c r="Y640" s="8">
        <v>3.9</v>
      </c>
    </row>
    <row r="641" spans="1:25" x14ac:dyDescent="0.4">
      <c r="A641" s="6" t="s">
        <v>13383</v>
      </c>
      <c r="X641" s="6" t="s">
        <v>13338</v>
      </c>
      <c r="Y641" s="8">
        <v>3.9</v>
      </c>
    </row>
    <row r="642" spans="1:25" x14ac:dyDescent="0.4">
      <c r="A642" s="6" t="s">
        <v>13168</v>
      </c>
      <c r="X642" s="6" t="s">
        <v>13872</v>
      </c>
      <c r="Y642" s="8">
        <v>3.9</v>
      </c>
    </row>
    <row r="643" spans="1:25" x14ac:dyDescent="0.4">
      <c r="A643" s="6" t="s">
        <v>13472</v>
      </c>
      <c r="X643" s="6" t="s">
        <v>13936</v>
      </c>
      <c r="Y643" s="8">
        <v>3.9</v>
      </c>
    </row>
    <row r="644" spans="1:25" x14ac:dyDescent="0.4">
      <c r="A644" s="6" t="s">
        <v>13519</v>
      </c>
      <c r="X644" s="6" t="s">
        <v>13922</v>
      </c>
      <c r="Y644" s="8">
        <v>3.9</v>
      </c>
    </row>
    <row r="645" spans="1:25" x14ac:dyDescent="0.4">
      <c r="A645" s="6" t="s">
        <v>13585</v>
      </c>
      <c r="X645" s="6" t="s">
        <v>13941</v>
      </c>
      <c r="Y645" s="8">
        <v>3.9</v>
      </c>
    </row>
    <row r="646" spans="1:25" x14ac:dyDescent="0.4">
      <c r="A646" s="6" t="s">
        <v>13675</v>
      </c>
      <c r="X646" s="6" t="s">
        <v>13485</v>
      </c>
      <c r="Y646" s="8">
        <v>3.9</v>
      </c>
    </row>
    <row r="647" spans="1:25" x14ac:dyDescent="0.4">
      <c r="A647" s="6" t="s">
        <v>13902</v>
      </c>
      <c r="X647" s="6" t="s">
        <v>13370</v>
      </c>
      <c r="Y647" s="8">
        <v>3.9</v>
      </c>
    </row>
    <row r="648" spans="1:25" x14ac:dyDescent="0.4">
      <c r="A648" s="6" t="s">
        <v>13918</v>
      </c>
      <c r="X648" s="6" t="s">
        <v>13507</v>
      </c>
      <c r="Y648" s="8">
        <v>3.9</v>
      </c>
    </row>
    <row r="649" spans="1:25" x14ac:dyDescent="0.4">
      <c r="A649" s="6" t="s">
        <v>13608</v>
      </c>
      <c r="X649" s="6" t="s">
        <v>13840</v>
      </c>
      <c r="Y649" s="8">
        <v>3.9</v>
      </c>
    </row>
    <row r="650" spans="1:25" x14ac:dyDescent="0.4">
      <c r="A650" s="6" t="s">
        <v>13357</v>
      </c>
      <c r="X650" s="6" t="s">
        <v>13832</v>
      </c>
      <c r="Y650" s="8">
        <v>3.9</v>
      </c>
    </row>
    <row r="651" spans="1:25" x14ac:dyDescent="0.4">
      <c r="A651" s="6" t="s">
        <v>13360</v>
      </c>
      <c r="X651" s="6" t="s">
        <v>13969</v>
      </c>
      <c r="Y651" s="8">
        <v>3.9</v>
      </c>
    </row>
    <row r="652" spans="1:25" x14ac:dyDescent="0.4">
      <c r="A652" s="6" t="s">
        <v>13374</v>
      </c>
      <c r="X652" s="6" t="s">
        <v>13424</v>
      </c>
      <c r="Y652" s="8">
        <v>3.9</v>
      </c>
    </row>
    <row r="653" spans="1:25" x14ac:dyDescent="0.4">
      <c r="A653" s="6" t="s">
        <v>13292</v>
      </c>
      <c r="X653" s="6" t="s">
        <v>13656</v>
      </c>
      <c r="Y653" s="8">
        <v>3.9</v>
      </c>
    </row>
    <row r="654" spans="1:25" x14ac:dyDescent="0.4">
      <c r="A654" s="6" t="s">
        <v>13253</v>
      </c>
      <c r="X654" s="6" t="s">
        <v>13899</v>
      </c>
      <c r="Y654" s="8">
        <v>3.9</v>
      </c>
    </row>
    <row r="655" spans="1:25" x14ac:dyDescent="0.4">
      <c r="A655" s="6" t="s">
        <v>13609</v>
      </c>
      <c r="X655" s="6" t="s">
        <v>13324</v>
      </c>
      <c r="Y655" s="8">
        <v>3.9</v>
      </c>
    </row>
    <row r="656" spans="1:25" x14ac:dyDescent="0.4">
      <c r="A656" s="6" t="s">
        <v>13506</v>
      </c>
      <c r="X656" s="6" t="s">
        <v>13856</v>
      </c>
      <c r="Y656" s="8">
        <v>3.9</v>
      </c>
    </row>
    <row r="657" spans="1:25" x14ac:dyDescent="0.4">
      <c r="A657" s="6" t="s">
        <v>13547</v>
      </c>
      <c r="X657" s="6" t="s">
        <v>13501</v>
      </c>
      <c r="Y657" s="8">
        <v>3.9</v>
      </c>
    </row>
    <row r="658" spans="1:25" x14ac:dyDescent="0.4">
      <c r="A658" s="6" t="s">
        <v>13496</v>
      </c>
      <c r="X658" s="6" t="s">
        <v>13935</v>
      </c>
      <c r="Y658" s="8">
        <v>3.9</v>
      </c>
    </row>
    <row r="659" spans="1:25" x14ac:dyDescent="0.4">
      <c r="A659" s="6" t="s">
        <v>13343</v>
      </c>
      <c r="X659" s="6" t="s">
        <v>13522</v>
      </c>
      <c r="Y659" s="8">
        <v>3.9</v>
      </c>
    </row>
    <row r="660" spans="1:25" x14ac:dyDescent="0.4">
      <c r="A660" s="6" t="s">
        <v>13352</v>
      </c>
      <c r="X660" s="6" t="s">
        <v>13747</v>
      </c>
      <c r="Y660" s="8">
        <v>3.9</v>
      </c>
    </row>
    <row r="661" spans="1:25" x14ac:dyDescent="0.4">
      <c r="A661" s="6" t="s">
        <v>13355</v>
      </c>
      <c r="X661" s="6" t="s">
        <v>13711</v>
      </c>
      <c r="Y661" s="8">
        <v>3.9</v>
      </c>
    </row>
    <row r="662" spans="1:25" x14ac:dyDescent="0.4">
      <c r="A662" s="6" t="s">
        <v>13350</v>
      </c>
      <c r="X662" s="6" t="s">
        <v>13595</v>
      </c>
      <c r="Y662" s="8">
        <v>3.9</v>
      </c>
    </row>
    <row r="663" spans="1:25" x14ac:dyDescent="0.4">
      <c r="A663" s="6" t="s">
        <v>13334</v>
      </c>
      <c r="X663" s="6" t="s">
        <v>13968</v>
      </c>
      <c r="Y663" s="8">
        <v>3.9</v>
      </c>
    </row>
    <row r="664" spans="1:25" x14ac:dyDescent="0.4">
      <c r="A664" s="6" t="s">
        <v>13359</v>
      </c>
      <c r="X664" s="6" t="s">
        <v>13796</v>
      </c>
      <c r="Y664" s="8">
        <v>3.9</v>
      </c>
    </row>
    <row r="665" spans="1:25" x14ac:dyDescent="0.4">
      <c r="A665" s="6" t="s">
        <v>13331</v>
      </c>
      <c r="X665" s="6" t="s">
        <v>13787</v>
      </c>
      <c r="Y665" s="8">
        <v>3.9</v>
      </c>
    </row>
    <row r="666" spans="1:25" x14ac:dyDescent="0.4">
      <c r="A666" s="6" t="s">
        <v>13335</v>
      </c>
      <c r="X666" s="6" t="s">
        <v>13647</v>
      </c>
      <c r="Y666" s="8">
        <v>3.9</v>
      </c>
    </row>
    <row r="667" spans="1:25" x14ac:dyDescent="0.4">
      <c r="A667" s="6" t="s">
        <v>13391</v>
      </c>
      <c r="X667" s="6" t="s">
        <v>13444</v>
      </c>
      <c r="Y667" s="8">
        <v>3.9</v>
      </c>
    </row>
    <row r="668" spans="1:25" x14ac:dyDescent="0.4">
      <c r="A668" s="6" t="s">
        <v>13398</v>
      </c>
      <c r="X668" s="6" t="s">
        <v>13249</v>
      </c>
      <c r="Y668" s="8">
        <v>3.9</v>
      </c>
    </row>
    <row r="669" spans="1:25" x14ac:dyDescent="0.4">
      <c r="A669" s="6" t="s">
        <v>13387</v>
      </c>
      <c r="X669" s="6" t="s">
        <v>13421</v>
      </c>
      <c r="Y669" s="8">
        <v>3.9</v>
      </c>
    </row>
    <row r="670" spans="1:25" x14ac:dyDescent="0.4">
      <c r="A670" s="6" t="s">
        <v>13351</v>
      </c>
      <c r="X670" s="6" t="s">
        <v>13556</v>
      </c>
      <c r="Y670" s="8">
        <v>3.9</v>
      </c>
    </row>
    <row r="671" spans="1:25" x14ac:dyDescent="0.4">
      <c r="A671" s="6" t="s">
        <v>13204</v>
      </c>
      <c r="X671" s="6" t="s">
        <v>13621</v>
      </c>
      <c r="Y671" s="8">
        <v>3.9</v>
      </c>
    </row>
    <row r="672" spans="1:25" x14ac:dyDescent="0.4">
      <c r="A672" s="6" t="s">
        <v>13590</v>
      </c>
      <c r="X672" s="6" t="s">
        <v>13901</v>
      </c>
      <c r="Y672" s="8">
        <v>3.9</v>
      </c>
    </row>
    <row r="673" spans="1:25" x14ac:dyDescent="0.4">
      <c r="A673" s="6" t="s">
        <v>13323</v>
      </c>
      <c r="X673" s="6" t="s">
        <v>13339</v>
      </c>
      <c r="Y673" s="8">
        <v>3.9</v>
      </c>
    </row>
    <row r="674" spans="1:25" x14ac:dyDescent="0.4">
      <c r="A674" s="6" t="s">
        <v>13753</v>
      </c>
      <c r="X674" s="6" t="s">
        <v>13689</v>
      </c>
      <c r="Y674" s="8">
        <v>3.9</v>
      </c>
    </row>
    <row r="675" spans="1:25" x14ac:dyDescent="0.4">
      <c r="A675" s="6" t="s">
        <v>13237</v>
      </c>
      <c r="X675" s="6" t="s">
        <v>13287</v>
      </c>
      <c r="Y675" s="8">
        <v>3.9</v>
      </c>
    </row>
    <row r="676" spans="1:25" x14ac:dyDescent="0.4">
      <c r="A676" s="6" t="s">
        <v>13549</v>
      </c>
      <c r="X676" s="6" t="s">
        <v>13793</v>
      </c>
      <c r="Y676" s="8">
        <v>3.9</v>
      </c>
    </row>
    <row r="677" spans="1:25" x14ac:dyDescent="0.4">
      <c r="A677" s="6" t="s">
        <v>13792</v>
      </c>
      <c r="X677" s="6" t="s">
        <v>13168</v>
      </c>
      <c r="Y677" s="8">
        <v>3.8999999999999995</v>
      </c>
    </row>
    <row r="678" spans="1:25" x14ac:dyDescent="0.4">
      <c r="A678" s="6" t="s">
        <v>13829</v>
      </c>
      <c r="X678" s="6" t="s">
        <v>13669</v>
      </c>
      <c r="Y678" s="8">
        <v>3.88</v>
      </c>
    </row>
    <row r="679" spans="1:25" x14ac:dyDescent="0.4">
      <c r="A679" s="6" t="s">
        <v>13633</v>
      </c>
      <c r="X679" s="6" t="s">
        <v>13658</v>
      </c>
      <c r="Y679" s="8">
        <v>3.8666666666666667</v>
      </c>
    </row>
    <row r="680" spans="1:25" x14ac:dyDescent="0.4">
      <c r="A680" s="6" t="s">
        <v>13578</v>
      </c>
      <c r="X680" s="6" t="s">
        <v>13651</v>
      </c>
      <c r="Y680" s="8">
        <v>3.8600000000000003</v>
      </c>
    </row>
    <row r="681" spans="1:25" x14ac:dyDescent="0.4">
      <c r="A681" s="6" t="s">
        <v>13495</v>
      </c>
      <c r="X681" s="6" t="s">
        <v>13329</v>
      </c>
      <c r="Y681" s="8">
        <v>3.8571428571428572</v>
      </c>
    </row>
    <row r="682" spans="1:25" x14ac:dyDescent="0.4">
      <c r="A682" s="6" t="s">
        <v>13697</v>
      </c>
      <c r="X682" s="6" t="s">
        <v>13679</v>
      </c>
      <c r="Y682" s="8">
        <v>3.85</v>
      </c>
    </row>
    <row r="683" spans="1:25" x14ac:dyDescent="0.4">
      <c r="A683" s="6" t="s">
        <v>13797</v>
      </c>
      <c r="X683" s="6" t="s">
        <v>13467</v>
      </c>
      <c r="Y683" s="8">
        <v>3.8499999999999996</v>
      </c>
    </row>
    <row r="684" spans="1:25" x14ac:dyDescent="0.4">
      <c r="A684" s="6" t="s">
        <v>13572</v>
      </c>
      <c r="X684" s="6" t="s">
        <v>13390</v>
      </c>
      <c r="Y684" s="8">
        <v>3.8499999999999996</v>
      </c>
    </row>
    <row r="685" spans="1:25" x14ac:dyDescent="0.4">
      <c r="A685" s="6" t="s">
        <v>13604</v>
      </c>
      <c r="X685" s="6" t="s">
        <v>13260</v>
      </c>
      <c r="Y685" s="8">
        <v>3.8499999999999996</v>
      </c>
    </row>
    <row r="686" spans="1:25" x14ac:dyDescent="0.4">
      <c r="A686" s="6" t="s">
        <v>13477</v>
      </c>
      <c r="X686" s="6" t="s">
        <v>13438</v>
      </c>
      <c r="Y686" s="8">
        <v>3.84</v>
      </c>
    </row>
    <row r="687" spans="1:25" x14ac:dyDescent="0.4">
      <c r="A687" s="6" t="s">
        <v>13280</v>
      </c>
      <c r="X687" s="6" t="s">
        <v>13698</v>
      </c>
      <c r="Y687" s="8">
        <v>3.8333333333333335</v>
      </c>
    </row>
    <row r="688" spans="1:25" x14ac:dyDescent="0.4">
      <c r="A688" s="6" t="s">
        <v>13893</v>
      </c>
      <c r="X688" s="6" t="s">
        <v>13729</v>
      </c>
      <c r="Y688" s="8">
        <v>3.8</v>
      </c>
    </row>
    <row r="689" spans="1:25" x14ac:dyDescent="0.4">
      <c r="A689" s="6" t="s">
        <v>13742</v>
      </c>
      <c r="X689" s="6" t="s">
        <v>13720</v>
      </c>
      <c r="Y689" s="8">
        <v>3.8</v>
      </c>
    </row>
    <row r="690" spans="1:25" x14ac:dyDescent="0.4">
      <c r="A690" s="6" t="s">
        <v>13242</v>
      </c>
      <c r="X690" s="6" t="s">
        <v>13598</v>
      </c>
      <c r="Y690" s="8">
        <v>3.8</v>
      </c>
    </row>
    <row r="691" spans="1:25" x14ac:dyDescent="0.4">
      <c r="A691" s="6" t="s">
        <v>13915</v>
      </c>
      <c r="X691" s="6" t="s">
        <v>13410</v>
      </c>
      <c r="Y691" s="8">
        <v>3.8</v>
      </c>
    </row>
    <row r="692" spans="1:25" x14ac:dyDescent="0.4">
      <c r="A692" s="6" t="s">
        <v>13906</v>
      </c>
      <c r="X692" s="6" t="s">
        <v>13955</v>
      </c>
      <c r="Y692" s="8">
        <v>3.8</v>
      </c>
    </row>
    <row r="693" spans="1:25" x14ac:dyDescent="0.4">
      <c r="A693" s="6" t="s">
        <v>13603</v>
      </c>
      <c r="X693" s="6" t="s">
        <v>13389</v>
      </c>
      <c r="Y693" s="8">
        <v>3.8</v>
      </c>
    </row>
    <row r="694" spans="1:25" x14ac:dyDescent="0.4">
      <c r="A694" s="6" t="s">
        <v>13600</v>
      </c>
      <c r="X694" s="6" t="s">
        <v>13906</v>
      </c>
      <c r="Y694" s="8">
        <v>3.8</v>
      </c>
    </row>
    <row r="695" spans="1:25" x14ac:dyDescent="0.4">
      <c r="A695" s="6" t="s">
        <v>13385</v>
      </c>
      <c r="X695" s="6" t="s">
        <v>13431</v>
      </c>
      <c r="Y695" s="8">
        <v>3.8</v>
      </c>
    </row>
    <row r="696" spans="1:25" x14ac:dyDescent="0.4">
      <c r="A696" s="6" t="s">
        <v>13364</v>
      </c>
      <c r="X696" s="6" t="s">
        <v>13235</v>
      </c>
      <c r="Y696" s="8">
        <v>3.8</v>
      </c>
    </row>
    <row r="697" spans="1:25" x14ac:dyDescent="0.4">
      <c r="A697" s="6" t="s">
        <v>13341</v>
      </c>
      <c r="X697" s="6" t="s">
        <v>13836</v>
      </c>
      <c r="Y697" s="8">
        <v>3.8</v>
      </c>
    </row>
    <row r="698" spans="1:25" x14ac:dyDescent="0.4">
      <c r="A698" s="6" t="s">
        <v>13177</v>
      </c>
      <c r="X698" s="6" t="s">
        <v>13523</v>
      </c>
      <c r="Y698" s="8">
        <v>3.8</v>
      </c>
    </row>
    <row r="699" spans="1:25" x14ac:dyDescent="0.4">
      <c r="A699" s="6" t="s">
        <v>13184</v>
      </c>
      <c r="X699" s="6" t="s">
        <v>13504</v>
      </c>
      <c r="Y699" s="8">
        <v>3.8</v>
      </c>
    </row>
    <row r="700" spans="1:25" x14ac:dyDescent="0.4">
      <c r="A700" s="6" t="s">
        <v>13429</v>
      </c>
      <c r="X700" s="6" t="s">
        <v>13753</v>
      </c>
      <c r="Y700" s="8">
        <v>3.8</v>
      </c>
    </row>
    <row r="701" spans="1:25" x14ac:dyDescent="0.4">
      <c r="A701" s="6" t="s">
        <v>13528</v>
      </c>
      <c r="X701" s="6" t="s">
        <v>13472</v>
      </c>
      <c r="Y701" s="8">
        <v>3.8</v>
      </c>
    </row>
    <row r="702" spans="1:25" x14ac:dyDescent="0.4">
      <c r="A702" s="6" t="s">
        <v>13347</v>
      </c>
      <c r="X702" s="6" t="s">
        <v>13925</v>
      </c>
      <c r="Y702" s="8">
        <v>3.8</v>
      </c>
    </row>
    <row r="703" spans="1:25" x14ac:dyDescent="0.4">
      <c r="A703" s="6" t="s">
        <v>13336</v>
      </c>
      <c r="X703" s="6" t="s">
        <v>13321</v>
      </c>
      <c r="Y703" s="8">
        <v>3.8</v>
      </c>
    </row>
    <row r="704" spans="1:25" x14ac:dyDescent="0.4">
      <c r="A704" s="6" t="s">
        <v>13455</v>
      </c>
      <c r="X704" s="6" t="s">
        <v>13703</v>
      </c>
      <c r="Y704" s="8">
        <v>3.8</v>
      </c>
    </row>
    <row r="705" spans="1:25" x14ac:dyDescent="0.4">
      <c r="A705" s="6" t="s">
        <v>13490</v>
      </c>
      <c r="X705" s="6" t="s">
        <v>13605</v>
      </c>
      <c r="Y705" s="8">
        <v>3.8</v>
      </c>
    </row>
    <row r="706" spans="1:25" x14ac:dyDescent="0.4">
      <c r="A706" s="6" t="s">
        <v>13450</v>
      </c>
      <c r="X706" s="6" t="s">
        <v>13296</v>
      </c>
      <c r="Y706" s="8">
        <v>3.8</v>
      </c>
    </row>
    <row r="707" spans="1:25" x14ac:dyDescent="0.4">
      <c r="A707" s="6" t="s">
        <v>13516</v>
      </c>
      <c r="X707" s="6" t="s">
        <v>13718</v>
      </c>
      <c r="Y707" s="8">
        <v>3.8</v>
      </c>
    </row>
    <row r="708" spans="1:25" x14ac:dyDescent="0.4">
      <c r="A708" s="6" t="s">
        <v>13476</v>
      </c>
      <c r="X708" s="6" t="s">
        <v>13833</v>
      </c>
      <c r="Y708" s="8">
        <v>3.8</v>
      </c>
    </row>
    <row r="709" spans="1:25" x14ac:dyDescent="0.4">
      <c r="A709" s="6" t="s">
        <v>13283</v>
      </c>
      <c r="X709" s="6" t="s">
        <v>13871</v>
      </c>
      <c r="Y709" s="8">
        <v>3.8</v>
      </c>
    </row>
    <row r="710" spans="1:25" x14ac:dyDescent="0.4">
      <c r="A710" s="6" t="s">
        <v>13613</v>
      </c>
      <c r="X710" s="6" t="s">
        <v>13419</v>
      </c>
      <c r="Y710" s="8">
        <v>3.8</v>
      </c>
    </row>
    <row r="711" spans="1:25" x14ac:dyDescent="0.4">
      <c r="A711" s="6" t="s">
        <v>13445</v>
      </c>
      <c r="X711" s="6" t="s">
        <v>13845</v>
      </c>
      <c r="Y711" s="8">
        <v>3.8</v>
      </c>
    </row>
    <row r="712" spans="1:25" x14ac:dyDescent="0.4">
      <c r="A712" s="6" t="s">
        <v>13627</v>
      </c>
      <c r="X712" s="6" t="s">
        <v>13406</v>
      </c>
      <c r="Y712" s="8">
        <v>3.8</v>
      </c>
    </row>
    <row r="713" spans="1:25" x14ac:dyDescent="0.4">
      <c r="A713" s="6" t="s">
        <v>13857</v>
      </c>
      <c r="X713" s="6" t="s">
        <v>13880</v>
      </c>
      <c r="Y713" s="8">
        <v>3.8</v>
      </c>
    </row>
    <row r="714" spans="1:25" x14ac:dyDescent="0.4">
      <c r="A714" s="6" t="s">
        <v>13318</v>
      </c>
      <c r="X714" s="6" t="s">
        <v>13775</v>
      </c>
      <c r="Y714" s="8">
        <v>3.8</v>
      </c>
    </row>
    <row r="715" spans="1:25" x14ac:dyDescent="0.4">
      <c r="A715" s="6" t="s">
        <v>13661</v>
      </c>
      <c r="X715" s="6" t="s">
        <v>13674</v>
      </c>
      <c r="Y715" s="8">
        <v>3.8</v>
      </c>
    </row>
    <row r="716" spans="1:25" x14ac:dyDescent="0.4">
      <c r="A716" s="6" t="s">
        <v>13409</v>
      </c>
      <c r="X716" s="6" t="s">
        <v>13395</v>
      </c>
      <c r="Y716" s="8">
        <v>3.8</v>
      </c>
    </row>
    <row r="717" spans="1:25" x14ac:dyDescent="0.4">
      <c r="A717" s="6" t="s">
        <v>13598</v>
      </c>
      <c r="X717" s="6" t="s">
        <v>13660</v>
      </c>
      <c r="Y717" s="8">
        <v>3.8</v>
      </c>
    </row>
    <row r="718" spans="1:25" x14ac:dyDescent="0.4">
      <c r="A718" s="6" t="s">
        <v>13704</v>
      </c>
      <c r="X718" s="6" t="s">
        <v>13927</v>
      </c>
      <c r="Y718" s="8">
        <v>3.8</v>
      </c>
    </row>
    <row r="719" spans="1:25" x14ac:dyDescent="0.4">
      <c r="A719" s="6" t="s">
        <v>13898</v>
      </c>
      <c r="X719" s="6" t="s">
        <v>13670</v>
      </c>
      <c r="Y719" s="8">
        <v>3.8</v>
      </c>
    </row>
    <row r="720" spans="1:25" x14ac:dyDescent="0.4">
      <c r="A720" s="6" t="s">
        <v>13255</v>
      </c>
      <c r="X720" s="6" t="s">
        <v>13526</v>
      </c>
      <c r="Y720" s="8">
        <v>3.8</v>
      </c>
    </row>
    <row r="721" spans="1:25" x14ac:dyDescent="0.4">
      <c r="A721" s="6" t="s">
        <v>13432</v>
      </c>
      <c r="X721" s="6" t="s">
        <v>13723</v>
      </c>
      <c r="Y721" s="8">
        <v>3.8</v>
      </c>
    </row>
    <row r="722" spans="1:25" x14ac:dyDescent="0.4">
      <c r="A722" s="6" t="s">
        <v>13762</v>
      </c>
      <c r="X722" s="6" t="s">
        <v>13537</v>
      </c>
      <c r="Y722" s="8">
        <v>3.8</v>
      </c>
    </row>
    <row r="723" spans="1:25" x14ac:dyDescent="0.4">
      <c r="A723" s="6" t="s">
        <v>13214</v>
      </c>
      <c r="X723" s="6" t="s">
        <v>13276</v>
      </c>
      <c r="Y723" s="8">
        <v>3.8</v>
      </c>
    </row>
    <row r="724" spans="1:25" x14ac:dyDescent="0.4">
      <c r="A724" s="6" t="s">
        <v>13618</v>
      </c>
      <c r="X724" s="6" t="s">
        <v>13272</v>
      </c>
      <c r="Y724" s="8">
        <v>3.8</v>
      </c>
    </row>
    <row r="725" spans="1:25" x14ac:dyDescent="0.4">
      <c r="A725" s="6" t="s">
        <v>13286</v>
      </c>
      <c r="X725" s="6" t="s">
        <v>13645</v>
      </c>
      <c r="Y725" s="8">
        <v>3.8</v>
      </c>
    </row>
    <row r="726" spans="1:25" x14ac:dyDescent="0.4">
      <c r="A726" s="6" t="s">
        <v>13690</v>
      </c>
      <c r="X726" s="6" t="s">
        <v>13487</v>
      </c>
      <c r="Y726" s="8">
        <v>3.8</v>
      </c>
    </row>
    <row r="727" spans="1:25" x14ac:dyDescent="0.4">
      <c r="A727" s="6" t="s">
        <v>13886</v>
      </c>
      <c r="X727" s="6" t="s">
        <v>13913</v>
      </c>
      <c r="Y727" s="8">
        <v>3.8</v>
      </c>
    </row>
    <row r="728" spans="1:25" x14ac:dyDescent="0.4">
      <c r="A728" s="6" t="s">
        <v>13279</v>
      </c>
      <c r="X728" s="6" t="s">
        <v>13755</v>
      </c>
      <c r="Y728" s="8">
        <v>3.8</v>
      </c>
    </row>
    <row r="729" spans="1:25" x14ac:dyDescent="0.4">
      <c r="A729" s="6" t="s">
        <v>13575</v>
      </c>
      <c r="X729" s="6" t="s">
        <v>13569</v>
      </c>
      <c r="Y729" s="8">
        <v>3.8</v>
      </c>
    </row>
    <row r="730" spans="1:25" x14ac:dyDescent="0.4">
      <c r="A730" s="6" t="s">
        <v>13256</v>
      </c>
      <c r="X730" s="6" t="s">
        <v>13963</v>
      </c>
      <c r="Y730" s="8">
        <v>3.8</v>
      </c>
    </row>
    <row r="731" spans="1:25" x14ac:dyDescent="0.4">
      <c r="A731" s="6" t="s">
        <v>13165</v>
      </c>
      <c r="X731" s="6" t="s">
        <v>13811</v>
      </c>
      <c r="Y731" s="8">
        <v>3.8</v>
      </c>
    </row>
    <row r="732" spans="1:25" x14ac:dyDescent="0.4">
      <c r="A732" s="6" t="s">
        <v>13408</v>
      </c>
      <c r="X732" s="6" t="s">
        <v>13559</v>
      </c>
      <c r="Y732" s="8">
        <v>3.8</v>
      </c>
    </row>
    <row r="733" spans="1:25" x14ac:dyDescent="0.4">
      <c r="A733" s="6" t="s">
        <v>13187</v>
      </c>
      <c r="X733" s="6" t="s">
        <v>13552</v>
      </c>
      <c r="Y733" s="8">
        <v>3.8</v>
      </c>
    </row>
    <row r="734" spans="1:25" x14ac:dyDescent="0.4">
      <c r="A734" s="6" t="s">
        <v>13416</v>
      </c>
      <c r="X734" s="6" t="s">
        <v>13325</v>
      </c>
      <c r="Y734" s="8">
        <v>3.8</v>
      </c>
    </row>
    <row r="735" spans="1:25" x14ac:dyDescent="0.4">
      <c r="A735" s="6" t="s">
        <v>13376</v>
      </c>
      <c r="X735" s="6" t="s">
        <v>13232</v>
      </c>
      <c r="Y735" s="8">
        <v>3.7999999999999994</v>
      </c>
    </row>
    <row r="736" spans="1:25" x14ac:dyDescent="0.4">
      <c r="A736" s="6" t="s">
        <v>13431</v>
      </c>
      <c r="X736" s="6" t="s">
        <v>13844</v>
      </c>
      <c r="Y736" s="8">
        <v>3.7666666666666671</v>
      </c>
    </row>
    <row r="737" spans="1:25" x14ac:dyDescent="0.4">
      <c r="A737" s="6" t="s">
        <v>13257</v>
      </c>
      <c r="X737" s="6" t="s">
        <v>13191</v>
      </c>
      <c r="Y737" s="8">
        <v>3.7399999999999998</v>
      </c>
    </row>
    <row r="738" spans="1:25" x14ac:dyDescent="0.4">
      <c r="A738" s="6" t="s">
        <v>13303</v>
      </c>
      <c r="X738" s="6" t="s">
        <v>13222</v>
      </c>
      <c r="Y738" s="8">
        <v>3.7249999999999996</v>
      </c>
    </row>
    <row r="739" spans="1:25" x14ac:dyDescent="0.4">
      <c r="A739" s="6" t="s">
        <v>13327</v>
      </c>
      <c r="X739" s="6" t="s">
        <v>13237</v>
      </c>
      <c r="Y739" s="8">
        <v>3.7</v>
      </c>
    </row>
    <row r="740" spans="1:25" x14ac:dyDescent="0.4">
      <c r="A740" s="6" t="s">
        <v>13459</v>
      </c>
      <c r="X740" s="6" t="s">
        <v>13386</v>
      </c>
      <c r="Y740" s="8">
        <v>3.7</v>
      </c>
    </row>
    <row r="741" spans="1:25" x14ac:dyDescent="0.4">
      <c r="A741" s="6" t="s">
        <v>13366</v>
      </c>
      <c r="X741" s="6" t="s">
        <v>13255</v>
      </c>
      <c r="Y741" s="8">
        <v>3.7</v>
      </c>
    </row>
    <row r="742" spans="1:25" x14ac:dyDescent="0.4">
      <c r="A742" s="6" t="s">
        <v>13654</v>
      </c>
      <c r="X742" s="6" t="s">
        <v>13895</v>
      </c>
      <c r="Y742" s="8">
        <v>3.7</v>
      </c>
    </row>
    <row r="743" spans="1:25" x14ac:dyDescent="0.4">
      <c r="A743" s="6" t="s">
        <v>13815</v>
      </c>
      <c r="X743" s="6" t="s">
        <v>13815</v>
      </c>
      <c r="Y743" s="8">
        <v>3.7</v>
      </c>
    </row>
    <row r="744" spans="1:25" x14ac:dyDescent="0.4">
      <c r="A744" s="6" t="s">
        <v>13907</v>
      </c>
      <c r="X744" s="6" t="s">
        <v>13744</v>
      </c>
      <c r="Y744" s="8">
        <v>3.7</v>
      </c>
    </row>
    <row r="745" spans="1:25" x14ac:dyDescent="0.4">
      <c r="A745" s="6" t="s">
        <v>13926</v>
      </c>
      <c r="X745" s="6" t="s">
        <v>13471</v>
      </c>
      <c r="Y745" s="8">
        <v>3.7</v>
      </c>
    </row>
    <row r="746" spans="1:25" x14ac:dyDescent="0.4">
      <c r="A746" s="6" t="s">
        <v>13821</v>
      </c>
      <c r="X746" s="6" t="s">
        <v>13221</v>
      </c>
      <c r="Y746" s="8">
        <v>3.7</v>
      </c>
    </row>
    <row r="747" spans="1:25" x14ac:dyDescent="0.4">
      <c r="A747" s="6" t="s">
        <v>13950</v>
      </c>
      <c r="X747" s="6" t="s">
        <v>13422</v>
      </c>
      <c r="Y747" s="8">
        <v>3.7</v>
      </c>
    </row>
    <row r="748" spans="1:25" x14ac:dyDescent="0.4">
      <c r="A748" s="6" t="s">
        <v>13580</v>
      </c>
      <c r="X748" s="6" t="s">
        <v>13799</v>
      </c>
      <c r="Y748" s="8">
        <v>3.7</v>
      </c>
    </row>
    <row r="749" spans="1:25" x14ac:dyDescent="0.4">
      <c r="A749" s="6" t="s">
        <v>13822</v>
      </c>
      <c r="X749" s="6" t="s">
        <v>13396</v>
      </c>
      <c r="Y749" s="8">
        <v>3.7</v>
      </c>
    </row>
    <row r="750" spans="1:25" x14ac:dyDescent="0.4">
      <c r="A750" s="6" t="s">
        <v>13288</v>
      </c>
      <c r="X750" s="6" t="s">
        <v>13894</v>
      </c>
      <c r="Y750" s="8">
        <v>3.7</v>
      </c>
    </row>
    <row r="751" spans="1:25" x14ac:dyDescent="0.4">
      <c r="A751" s="6" t="s">
        <v>13386</v>
      </c>
      <c r="X751" s="6" t="s">
        <v>13937</v>
      </c>
      <c r="Y751" s="8">
        <v>3.7</v>
      </c>
    </row>
    <row r="752" spans="1:25" x14ac:dyDescent="0.4">
      <c r="A752" s="6" t="s">
        <v>13649</v>
      </c>
      <c r="X752" s="6" t="s">
        <v>13269</v>
      </c>
      <c r="Y752" s="8">
        <v>3.7</v>
      </c>
    </row>
    <row r="753" spans="1:25" x14ac:dyDescent="0.4">
      <c r="A753" s="6" t="s">
        <v>13212</v>
      </c>
      <c r="X753" s="6" t="s">
        <v>13446</v>
      </c>
      <c r="Y753" s="8">
        <v>3.7</v>
      </c>
    </row>
    <row r="754" spans="1:25" x14ac:dyDescent="0.4">
      <c r="A754" s="6" t="s">
        <v>13745</v>
      </c>
      <c r="X754" s="6" t="s">
        <v>13308</v>
      </c>
      <c r="Y754" s="8">
        <v>3.7</v>
      </c>
    </row>
    <row r="755" spans="1:25" x14ac:dyDescent="0.4">
      <c r="A755" s="6" t="s">
        <v>13809</v>
      </c>
      <c r="X755" s="6" t="s">
        <v>13945</v>
      </c>
      <c r="Y755" s="8">
        <v>3.7</v>
      </c>
    </row>
    <row r="756" spans="1:25" x14ac:dyDescent="0.4">
      <c r="A756" s="6" t="s">
        <v>13254</v>
      </c>
      <c r="X756" s="6" t="s">
        <v>13726</v>
      </c>
      <c r="Y756" s="8">
        <v>3.7</v>
      </c>
    </row>
    <row r="757" spans="1:25" x14ac:dyDescent="0.4">
      <c r="A757" s="6" t="s">
        <v>13315</v>
      </c>
      <c r="X757" s="6" t="s">
        <v>13565</v>
      </c>
      <c r="Y757" s="8">
        <v>3.7</v>
      </c>
    </row>
    <row r="758" spans="1:25" x14ac:dyDescent="0.4">
      <c r="A758" s="6" t="s">
        <v>13980</v>
      </c>
      <c r="X758" s="6" t="s">
        <v>13223</v>
      </c>
      <c r="Y758" s="8">
        <v>3.7</v>
      </c>
    </row>
    <row r="759" spans="1:25" x14ac:dyDescent="0.4">
      <c r="A759" s="6" t="s">
        <v>13448</v>
      </c>
      <c r="X759" s="6" t="s">
        <v>13298</v>
      </c>
      <c r="Y759" s="8">
        <v>3.7</v>
      </c>
    </row>
    <row r="760" spans="1:25" x14ac:dyDescent="0.4">
      <c r="A760" s="6" t="s">
        <v>13939</v>
      </c>
      <c r="X760" s="6" t="s">
        <v>13655</v>
      </c>
      <c r="Y760" s="8">
        <v>3.7</v>
      </c>
    </row>
    <row r="761" spans="1:25" x14ac:dyDescent="0.4">
      <c r="A761" s="6" t="s">
        <v>13611</v>
      </c>
      <c r="X761" s="6" t="s">
        <v>13449</v>
      </c>
      <c r="Y761" s="8">
        <v>3.6799999999999997</v>
      </c>
    </row>
    <row r="762" spans="1:25" x14ac:dyDescent="0.4">
      <c r="A762" s="6" t="s">
        <v>13538</v>
      </c>
      <c r="X762" s="6" t="s">
        <v>13342</v>
      </c>
      <c r="Y762" s="8">
        <v>3.6666666666666665</v>
      </c>
    </row>
    <row r="763" spans="1:25" x14ac:dyDescent="0.4">
      <c r="A763" s="6" t="s">
        <v>13518</v>
      </c>
      <c r="X763" s="6" t="s">
        <v>13199</v>
      </c>
      <c r="Y763" s="8">
        <v>3.6500000000000004</v>
      </c>
    </row>
    <row r="764" spans="1:25" x14ac:dyDescent="0.4">
      <c r="A764" s="6" t="s">
        <v>13278</v>
      </c>
      <c r="X764" s="6" t="s">
        <v>13831</v>
      </c>
      <c r="Y764" s="8">
        <v>3.6500000000000004</v>
      </c>
    </row>
    <row r="765" spans="1:25" x14ac:dyDescent="0.4">
      <c r="A765" s="6" t="s">
        <v>13199</v>
      </c>
      <c r="X765" s="6" t="s">
        <v>747</v>
      </c>
      <c r="Y765" s="8">
        <v>3.65</v>
      </c>
    </row>
    <row r="766" spans="1:25" x14ac:dyDescent="0.4">
      <c r="A766" s="6" t="s">
        <v>13765</v>
      </c>
      <c r="X766" s="6" t="s">
        <v>13194</v>
      </c>
      <c r="Y766" s="8">
        <v>3.6399999999999997</v>
      </c>
    </row>
    <row r="767" spans="1:25" x14ac:dyDescent="0.4">
      <c r="A767" s="6" t="s">
        <v>13302</v>
      </c>
      <c r="X767" s="6" t="s">
        <v>13575</v>
      </c>
      <c r="Y767" s="8">
        <v>3.6</v>
      </c>
    </row>
    <row r="768" spans="1:25" x14ac:dyDescent="0.4">
      <c r="A768" s="6" t="s">
        <v>13211</v>
      </c>
      <c r="X768" s="6" t="s">
        <v>13288</v>
      </c>
      <c r="Y768" s="8">
        <v>3.6</v>
      </c>
    </row>
    <row r="769" spans="1:25" x14ac:dyDescent="0.4">
      <c r="A769" s="6" t="s">
        <v>13924</v>
      </c>
      <c r="X769" s="6" t="s">
        <v>13466</v>
      </c>
      <c r="Y769" s="8">
        <v>3.6</v>
      </c>
    </row>
    <row r="770" spans="1:25" x14ac:dyDescent="0.4">
      <c r="A770" s="6" t="s">
        <v>13310</v>
      </c>
      <c r="X770" s="6" t="s">
        <v>13948</v>
      </c>
      <c r="Y770" s="8">
        <v>3.6</v>
      </c>
    </row>
    <row r="771" spans="1:25" x14ac:dyDescent="0.4">
      <c r="A771" s="6" t="s">
        <v>13401</v>
      </c>
      <c r="X771" s="6" t="s">
        <v>13964</v>
      </c>
      <c r="Y771" s="8">
        <v>3.6</v>
      </c>
    </row>
    <row r="772" spans="1:25" x14ac:dyDescent="0.4">
      <c r="A772" s="6" t="s">
        <v>13389</v>
      </c>
      <c r="X772" s="6" t="s">
        <v>13783</v>
      </c>
      <c r="Y772" s="8">
        <v>3.6</v>
      </c>
    </row>
    <row r="773" spans="1:25" x14ac:dyDescent="0.4">
      <c r="A773" s="6" t="s">
        <v>13824</v>
      </c>
      <c r="X773" s="6" t="s">
        <v>13930</v>
      </c>
      <c r="Y773" s="8">
        <v>3.6</v>
      </c>
    </row>
    <row r="774" spans="1:25" x14ac:dyDescent="0.4">
      <c r="A774" s="6" t="s">
        <v>13735</v>
      </c>
      <c r="X774" s="6" t="s">
        <v>13924</v>
      </c>
      <c r="Y774" s="8">
        <v>3.6</v>
      </c>
    </row>
    <row r="775" spans="1:25" x14ac:dyDescent="0.4">
      <c r="A775" s="6" t="s">
        <v>13934</v>
      </c>
      <c r="X775" s="6" t="s">
        <v>13433</v>
      </c>
      <c r="Y775" s="8">
        <v>3.6</v>
      </c>
    </row>
    <row r="776" spans="1:25" x14ac:dyDescent="0.4">
      <c r="A776" s="6" t="s">
        <v>13263</v>
      </c>
      <c r="X776" s="6" t="s">
        <v>13673</v>
      </c>
      <c r="Y776" s="8">
        <v>3.6</v>
      </c>
    </row>
    <row r="777" spans="1:25" x14ac:dyDescent="0.4">
      <c r="A777" s="6" t="s">
        <v>13309</v>
      </c>
      <c r="X777" s="6" t="s">
        <v>13638</v>
      </c>
      <c r="Y777" s="8">
        <v>3.6</v>
      </c>
    </row>
    <row r="778" spans="1:25" x14ac:dyDescent="0.4">
      <c r="A778" s="6" t="s">
        <v>13176</v>
      </c>
      <c r="X778" s="6" t="s">
        <v>13616</v>
      </c>
      <c r="Y778" s="8">
        <v>3.6</v>
      </c>
    </row>
    <row r="779" spans="1:25" x14ac:dyDescent="0.4">
      <c r="A779" s="6" t="s">
        <v>13414</v>
      </c>
      <c r="X779" s="6" t="s">
        <v>13981</v>
      </c>
      <c r="Y779" s="8">
        <v>3.6</v>
      </c>
    </row>
    <row r="780" spans="1:25" x14ac:dyDescent="0.4">
      <c r="A780" s="6" t="s">
        <v>13838</v>
      </c>
      <c r="X780" s="6" t="s">
        <v>13882</v>
      </c>
      <c r="Y780" s="8">
        <v>3.6</v>
      </c>
    </row>
    <row r="781" spans="1:25" x14ac:dyDescent="0.4">
      <c r="A781" s="6" t="s">
        <v>13780</v>
      </c>
      <c r="X781" s="6" t="s">
        <v>13987</v>
      </c>
      <c r="Y781" s="8">
        <v>3.6</v>
      </c>
    </row>
    <row r="782" spans="1:25" x14ac:dyDescent="0.4">
      <c r="A782" s="6" t="s">
        <v>13299</v>
      </c>
      <c r="X782" s="6" t="s">
        <v>13219</v>
      </c>
      <c r="Y782" s="8">
        <v>3.6</v>
      </c>
    </row>
    <row r="783" spans="1:25" x14ac:dyDescent="0.4">
      <c r="A783" s="6" t="s">
        <v>13452</v>
      </c>
      <c r="X783" s="6" t="s">
        <v>13978</v>
      </c>
      <c r="Y783" s="8">
        <v>3.6</v>
      </c>
    </row>
    <row r="784" spans="1:25" x14ac:dyDescent="0.4">
      <c r="A784" s="6" t="s">
        <v>13195</v>
      </c>
      <c r="X784" s="6" t="s">
        <v>13400</v>
      </c>
      <c r="Y784" s="8">
        <v>3.6</v>
      </c>
    </row>
    <row r="785" spans="1:25" x14ac:dyDescent="0.4">
      <c r="A785" s="6" t="s">
        <v>13463</v>
      </c>
      <c r="X785" s="6" t="s">
        <v>13868</v>
      </c>
      <c r="Y785" s="8">
        <v>3.6</v>
      </c>
    </row>
    <row r="786" spans="1:25" x14ac:dyDescent="0.4">
      <c r="A786" s="6" t="s">
        <v>13491</v>
      </c>
      <c r="X786" s="6" t="s">
        <v>13624</v>
      </c>
      <c r="Y786" s="8">
        <v>3.6</v>
      </c>
    </row>
    <row r="787" spans="1:25" x14ac:dyDescent="0.4">
      <c r="A787" s="6" t="s">
        <v>13475</v>
      </c>
      <c r="X787" s="6" t="s">
        <v>13244</v>
      </c>
      <c r="Y787" s="8">
        <v>3.55</v>
      </c>
    </row>
    <row r="788" spans="1:25" x14ac:dyDescent="0.4">
      <c r="A788" s="6" t="s">
        <v>13189</v>
      </c>
      <c r="X788" s="6" t="s">
        <v>13301</v>
      </c>
      <c r="Y788" s="8">
        <v>3.55</v>
      </c>
    </row>
    <row r="789" spans="1:25" x14ac:dyDescent="0.4">
      <c r="A789" s="6" t="s">
        <v>13497</v>
      </c>
      <c r="X789" s="6" t="s">
        <v>13653</v>
      </c>
      <c r="Y789" s="8">
        <v>3.55</v>
      </c>
    </row>
    <row r="790" spans="1:25" x14ac:dyDescent="0.4">
      <c r="A790" s="6" t="s">
        <v>13481</v>
      </c>
      <c r="X790" s="6" t="s">
        <v>13432</v>
      </c>
      <c r="Y790" s="8">
        <v>3.5</v>
      </c>
    </row>
    <row r="791" spans="1:25" x14ac:dyDescent="0.4">
      <c r="A791" s="6" t="s">
        <v>13639</v>
      </c>
      <c r="X791" s="6" t="s">
        <v>13505</v>
      </c>
      <c r="Y791" s="8">
        <v>3.5</v>
      </c>
    </row>
    <row r="792" spans="1:25" x14ac:dyDescent="0.4">
      <c r="A792" s="6" t="s">
        <v>13170</v>
      </c>
      <c r="X792" s="6" t="s">
        <v>13750</v>
      </c>
      <c r="Y792" s="8">
        <v>3.5</v>
      </c>
    </row>
    <row r="793" spans="1:25" x14ac:dyDescent="0.4">
      <c r="A793" s="6" t="s">
        <v>13928</v>
      </c>
      <c r="X793" s="6" t="s">
        <v>13302</v>
      </c>
      <c r="Y793" s="8">
        <v>3.5</v>
      </c>
    </row>
    <row r="794" spans="1:25" x14ac:dyDescent="0.4">
      <c r="A794" s="6" t="s">
        <v>13305</v>
      </c>
      <c r="X794" s="6" t="s">
        <v>13465</v>
      </c>
      <c r="Y794" s="8">
        <v>3.5</v>
      </c>
    </row>
    <row r="795" spans="1:25" x14ac:dyDescent="0.4">
      <c r="A795" s="6" t="s">
        <v>13576</v>
      </c>
      <c r="X795" s="6" t="s">
        <v>13581</v>
      </c>
      <c r="Y795" s="8">
        <v>3.5</v>
      </c>
    </row>
    <row r="796" spans="1:25" x14ac:dyDescent="0.4">
      <c r="A796" s="6" t="s">
        <v>13390</v>
      </c>
      <c r="X796" s="6" t="s">
        <v>13233</v>
      </c>
      <c r="Y796" s="8">
        <v>3.5</v>
      </c>
    </row>
    <row r="797" spans="1:25" x14ac:dyDescent="0.4">
      <c r="A797" s="6" t="s">
        <v>13584</v>
      </c>
      <c r="X797" s="6" t="s">
        <v>13979</v>
      </c>
      <c r="Y797" s="8">
        <v>3.5</v>
      </c>
    </row>
    <row r="798" spans="1:25" x14ac:dyDescent="0.4">
      <c r="A798" s="6" t="s">
        <v>13546</v>
      </c>
      <c r="X798" s="6" t="s">
        <v>13570</v>
      </c>
      <c r="Y798" s="8">
        <v>3.5</v>
      </c>
    </row>
    <row r="799" spans="1:25" x14ac:dyDescent="0.4">
      <c r="A799" s="6" t="s">
        <v>13363</v>
      </c>
      <c r="X799" s="6" t="s">
        <v>13589</v>
      </c>
      <c r="Y799" s="8">
        <v>3.5</v>
      </c>
    </row>
    <row r="800" spans="1:25" x14ac:dyDescent="0.4">
      <c r="A800" s="6" t="s">
        <v>13265</v>
      </c>
      <c r="X800" s="6" t="s">
        <v>13317</v>
      </c>
      <c r="Y800" s="8">
        <v>3.5</v>
      </c>
    </row>
    <row r="801" spans="1:25" x14ac:dyDescent="0.4">
      <c r="A801" s="6" t="s">
        <v>13402</v>
      </c>
      <c r="X801" s="6" t="s">
        <v>13839</v>
      </c>
      <c r="Y801" s="8">
        <v>3.5</v>
      </c>
    </row>
    <row r="802" spans="1:25" x14ac:dyDescent="0.4">
      <c r="A802" s="6" t="s">
        <v>13371</v>
      </c>
      <c r="X802" s="6" t="s">
        <v>13938</v>
      </c>
      <c r="Y802" s="8">
        <v>3.5</v>
      </c>
    </row>
    <row r="803" spans="1:25" x14ac:dyDescent="0.4">
      <c r="A803" s="6" t="s">
        <v>13738</v>
      </c>
      <c r="X803" s="6" t="s">
        <v>13782</v>
      </c>
      <c r="Y803" s="8">
        <v>3.4333333333333336</v>
      </c>
    </row>
    <row r="804" spans="1:25" x14ac:dyDescent="0.4">
      <c r="A804" s="6" t="s">
        <v>13932</v>
      </c>
      <c r="X804" s="6" t="s">
        <v>13797</v>
      </c>
      <c r="Y804" s="8">
        <v>3.4000000000000004</v>
      </c>
    </row>
    <row r="805" spans="1:25" x14ac:dyDescent="0.4">
      <c r="A805" s="6" t="s">
        <v>13699</v>
      </c>
      <c r="X805" s="6" t="s">
        <v>13214</v>
      </c>
      <c r="Y805" s="8">
        <v>3.4</v>
      </c>
    </row>
    <row r="806" spans="1:25" x14ac:dyDescent="0.4">
      <c r="A806" s="6" t="s">
        <v>13865</v>
      </c>
      <c r="X806" s="6" t="s">
        <v>13912</v>
      </c>
      <c r="Y806" s="8">
        <v>3.4</v>
      </c>
    </row>
    <row r="807" spans="1:25" x14ac:dyDescent="0.4">
      <c r="A807" s="6" t="s">
        <v>13783</v>
      </c>
      <c r="X807" s="6" t="s">
        <v>13813</v>
      </c>
      <c r="Y807" s="8">
        <v>3.4</v>
      </c>
    </row>
    <row r="808" spans="1:25" x14ac:dyDescent="0.4">
      <c r="A808" s="6" t="s">
        <v>13803</v>
      </c>
      <c r="X808" s="6" t="s">
        <v>13896</v>
      </c>
      <c r="Y808" s="8">
        <v>3.4</v>
      </c>
    </row>
    <row r="809" spans="1:25" x14ac:dyDescent="0.4">
      <c r="A809" s="6" t="s">
        <v>13720</v>
      </c>
      <c r="X809" s="6" t="s">
        <v>13853</v>
      </c>
      <c r="Y809" s="8">
        <v>3.4</v>
      </c>
    </row>
    <row r="810" spans="1:25" x14ac:dyDescent="0.4">
      <c r="A810" s="6" t="s">
        <v>13652</v>
      </c>
      <c r="X810" s="6" t="s">
        <v>13919</v>
      </c>
      <c r="Y810" s="8">
        <v>3.4</v>
      </c>
    </row>
    <row r="811" spans="1:25" x14ac:dyDescent="0.4">
      <c r="A811" s="6" t="s">
        <v>13752</v>
      </c>
      <c r="X811" s="6" t="s">
        <v>13599</v>
      </c>
      <c r="Y811" s="8">
        <v>3.4</v>
      </c>
    </row>
    <row r="812" spans="1:25" x14ac:dyDescent="0.4">
      <c r="A812" s="6" t="s">
        <v>13870</v>
      </c>
      <c r="X812" s="6" t="s">
        <v>13247</v>
      </c>
      <c r="Y812" s="8">
        <v>3.4</v>
      </c>
    </row>
    <row r="813" spans="1:25" x14ac:dyDescent="0.4">
      <c r="A813" s="6" t="s">
        <v>13818</v>
      </c>
      <c r="X813" s="6" t="s">
        <v>13663</v>
      </c>
      <c r="Y813" s="8">
        <v>3.3</v>
      </c>
    </row>
    <row r="814" spans="1:25" x14ac:dyDescent="0.4">
      <c r="A814" s="6" t="s">
        <v>13930</v>
      </c>
      <c r="X814" s="6" t="s">
        <v>13740</v>
      </c>
      <c r="Y814" s="8">
        <v>3.3</v>
      </c>
    </row>
    <row r="815" spans="1:25" x14ac:dyDescent="0.4">
      <c r="A815" s="6" t="s">
        <v>13786</v>
      </c>
      <c r="X815" s="6" t="s">
        <v>13724</v>
      </c>
      <c r="Y815" s="8">
        <v>3.3</v>
      </c>
    </row>
    <row r="816" spans="1:25" x14ac:dyDescent="0.4">
      <c r="A816" s="6" t="s">
        <v>13771</v>
      </c>
      <c r="X816" s="6" t="s">
        <v>13520</v>
      </c>
      <c r="Y816" s="8">
        <v>3.3</v>
      </c>
    </row>
    <row r="817" spans="1:25" x14ac:dyDescent="0.4">
      <c r="A817" s="6" t="s">
        <v>13557</v>
      </c>
      <c r="X817" s="6" t="s">
        <v>13567</v>
      </c>
      <c r="Y817" s="8">
        <v>3.3</v>
      </c>
    </row>
    <row r="818" spans="1:25" x14ac:dyDescent="0.4">
      <c r="A818" s="6" t="s">
        <v>13781</v>
      </c>
      <c r="X818" s="6" t="s">
        <v>13920</v>
      </c>
      <c r="Y818" s="8">
        <v>3.3</v>
      </c>
    </row>
    <row r="819" spans="1:25" x14ac:dyDescent="0.4">
      <c r="A819" s="6" t="s">
        <v>13952</v>
      </c>
      <c r="X819" s="6" t="s">
        <v>13297</v>
      </c>
      <c r="Y819" s="8">
        <v>3.3</v>
      </c>
    </row>
    <row r="820" spans="1:25" x14ac:dyDescent="0.4">
      <c r="A820" s="6" t="s">
        <v>13758</v>
      </c>
      <c r="X820" s="6" t="s">
        <v>13802</v>
      </c>
      <c r="Y820" s="8">
        <v>3.3</v>
      </c>
    </row>
    <row r="821" spans="1:25" x14ac:dyDescent="0.4">
      <c r="A821" s="6" t="s">
        <v>13708</v>
      </c>
      <c r="X821" s="6" t="s">
        <v>13383</v>
      </c>
      <c r="Y821" s="8">
        <v>3.2999999999999994</v>
      </c>
    </row>
    <row r="822" spans="1:25" x14ac:dyDescent="0.4">
      <c r="A822" s="6" t="s">
        <v>13800</v>
      </c>
      <c r="X822" s="6" t="s">
        <v>13985</v>
      </c>
      <c r="Y822" s="8">
        <v>3.2</v>
      </c>
    </row>
    <row r="823" spans="1:25" x14ac:dyDescent="0.4">
      <c r="A823" s="6" t="s">
        <v>13229</v>
      </c>
      <c r="X823" s="6" t="s">
        <v>13988</v>
      </c>
      <c r="Y823" s="8">
        <v>3.1</v>
      </c>
    </row>
    <row r="824" spans="1:25" x14ac:dyDescent="0.4">
      <c r="A824" s="6" t="s">
        <v>13197</v>
      </c>
      <c r="X824" s="6" t="s">
        <v>13414</v>
      </c>
      <c r="Y824" s="8">
        <v>3</v>
      </c>
    </row>
    <row r="825" spans="1:25" x14ac:dyDescent="0.4">
      <c r="A825" s="6" t="s">
        <v>13573</v>
      </c>
      <c r="X825" s="6" t="s">
        <v>13873</v>
      </c>
      <c r="Y825" s="8">
        <v>3</v>
      </c>
    </row>
    <row r="826" spans="1:25" x14ac:dyDescent="0.4">
      <c r="A826" s="6" t="s">
        <v>13307</v>
      </c>
      <c r="X826" s="6" t="s">
        <v>13291</v>
      </c>
      <c r="Y826" s="8">
        <v>3</v>
      </c>
    </row>
    <row r="827" spans="1:25" x14ac:dyDescent="0.4">
      <c r="A827" s="6" t="s">
        <v>13218</v>
      </c>
      <c r="X827" s="6" t="s">
        <v>13409</v>
      </c>
      <c r="Y827" s="8">
        <v>2.8</v>
      </c>
    </row>
    <row r="828" spans="1:25" x14ac:dyDescent="0.4">
      <c r="A828" s="6" t="s">
        <v>13275</v>
      </c>
      <c r="X828" s="6" t="s">
        <v>13849</v>
      </c>
      <c r="Y828" s="8">
        <v>2.8</v>
      </c>
    </row>
    <row r="829" spans="1:25" x14ac:dyDescent="0.4">
      <c r="A829" s="6" t="s">
        <v>13216</v>
      </c>
      <c r="X829" s="6" t="s">
        <v>13869</v>
      </c>
      <c r="Y829" s="8">
        <v>2.75</v>
      </c>
    </row>
    <row r="830" spans="1:25" x14ac:dyDescent="0.4">
      <c r="A830" s="6" t="s">
        <v>13227</v>
      </c>
      <c r="X830" s="6" t="s">
        <v>13905</v>
      </c>
      <c r="Y830" s="8">
        <v>2.6</v>
      </c>
    </row>
    <row r="831" spans="1:25" x14ac:dyDescent="0.4">
      <c r="A831" s="6" t="s">
        <v>13163</v>
      </c>
      <c r="X831" s="6" t="s">
        <v>13820</v>
      </c>
      <c r="Y831" s="8">
        <v>2.2999999999999998</v>
      </c>
    </row>
    <row r="832" spans="1:25" x14ac:dyDescent="0.4">
      <c r="A832" s="6" t="s">
        <v>13213</v>
      </c>
    </row>
    <row r="833" spans="1:1" x14ac:dyDescent="0.4">
      <c r="A833" s="6" t="s">
        <v>13607</v>
      </c>
    </row>
    <row r="834" spans="1:1" x14ac:dyDescent="0.4">
      <c r="A834" s="6" t="s">
        <v>13191</v>
      </c>
    </row>
    <row r="835" spans="1:1" x14ac:dyDescent="0.4">
      <c r="A835" s="6" t="s">
        <v>13423</v>
      </c>
    </row>
    <row r="836" spans="1:1" x14ac:dyDescent="0.4">
      <c r="A836" s="6" t="s">
        <v>13200</v>
      </c>
    </row>
    <row r="837" spans="1:1" x14ac:dyDescent="0.4">
      <c r="A837" s="6" t="s">
        <v>13523</v>
      </c>
    </row>
    <row r="838" spans="1:1" x14ac:dyDescent="0.4">
      <c r="A838" s="6" t="s">
        <v>13533</v>
      </c>
    </row>
    <row r="839" spans="1:1" x14ac:dyDescent="0.4">
      <c r="A839" s="6" t="s">
        <v>13582</v>
      </c>
    </row>
    <row r="840" spans="1:1" x14ac:dyDescent="0.4">
      <c r="A840" s="6" t="s">
        <v>13740</v>
      </c>
    </row>
    <row r="841" spans="1:1" x14ac:dyDescent="0.4">
      <c r="A841" s="6" t="s">
        <v>13784</v>
      </c>
    </row>
    <row r="842" spans="1:1" x14ac:dyDescent="0.4">
      <c r="A842" s="6" t="s">
        <v>13605</v>
      </c>
    </row>
    <row r="843" spans="1:1" x14ac:dyDescent="0.4">
      <c r="A843" s="6" t="s">
        <v>13729</v>
      </c>
    </row>
    <row r="844" spans="1:1" x14ac:dyDescent="0.4">
      <c r="A844" s="6" t="s">
        <v>13964</v>
      </c>
    </row>
    <row r="845" spans="1:1" x14ac:dyDescent="0.4">
      <c r="A845" s="6" t="s">
        <v>13828</v>
      </c>
    </row>
    <row r="846" spans="1:1" x14ac:dyDescent="0.4">
      <c r="A846" s="6" t="s">
        <v>13891</v>
      </c>
    </row>
    <row r="847" spans="1:1" x14ac:dyDescent="0.4">
      <c r="A847" s="6" t="s">
        <v>13799</v>
      </c>
    </row>
    <row r="848" spans="1:1" x14ac:dyDescent="0.4">
      <c r="A848" s="6" t="s">
        <v>13804</v>
      </c>
    </row>
    <row r="849" spans="1:1" x14ac:dyDescent="0.4">
      <c r="A849" s="6" t="s">
        <v>13948</v>
      </c>
    </row>
    <row r="850" spans="1:1" x14ac:dyDescent="0.4">
      <c r="A850" s="6" t="s">
        <v>13698</v>
      </c>
    </row>
    <row r="851" spans="1:1" x14ac:dyDescent="0.4">
      <c r="A851" s="6" t="s">
        <v>13270</v>
      </c>
    </row>
    <row r="852" spans="1:1" x14ac:dyDescent="0.4">
      <c r="A852" s="6" t="s">
        <v>13464</v>
      </c>
    </row>
    <row r="853" spans="1:1" x14ac:dyDescent="0.4">
      <c r="A853" s="6" t="s">
        <v>13617</v>
      </c>
    </row>
    <row r="854" spans="1:1" x14ac:dyDescent="0.4">
      <c r="A854" s="6" t="s">
        <v>13626</v>
      </c>
    </row>
    <row r="855" spans="1:1" x14ac:dyDescent="0.4">
      <c r="A855" s="6" t="s">
        <v>13221</v>
      </c>
    </row>
    <row r="856" spans="1:1" x14ac:dyDescent="0.4">
      <c r="A856" s="6" t="s">
        <v>13467</v>
      </c>
    </row>
    <row r="857" spans="1:1" x14ac:dyDescent="0.4">
      <c r="A857" s="6" t="s">
        <v>13505</v>
      </c>
    </row>
    <row r="858" spans="1:1" x14ac:dyDescent="0.4">
      <c r="A858" s="6" t="s">
        <v>13250</v>
      </c>
    </row>
    <row r="859" spans="1:1" x14ac:dyDescent="0.4">
      <c r="A859" s="6" t="s">
        <v>13466</v>
      </c>
    </row>
    <row r="860" spans="1:1" x14ac:dyDescent="0.4">
      <c r="A860" s="6" t="s">
        <v>13504</v>
      </c>
    </row>
    <row r="861" spans="1:1" x14ac:dyDescent="0.4">
      <c r="A861" s="6" t="s">
        <v>13471</v>
      </c>
    </row>
    <row r="862" spans="1:1" x14ac:dyDescent="0.4">
      <c r="A862" s="6" t="s">
        <v>13447</v>
      </c>
    </row>
    <row r="863" spans="1:1" x14ac:dyDescent="0.4">
      <c r="A863" s="6" t="s">
        <v>13433</v>
      </c>
    </row>
    <row r="864" spans="1:1" x14ac:dyDescent="0.4">
      <c r="A864" s="6" t="s">
        <v>13581</v>
      </c>
    </row>
    <row r="865" spans="1:1" x14ac:dyDescent="0.4">
      <c r="A865" s="6" t="s">
        <v>13636</v>
      </c>
    </row>
    <row r="866" spans="1:1" x14ac:dyDescent="0.4">
      <c r="A866" s="6" t="s">
        <v>13489</v>
      </c>
    </row>
    <row r="867" spans="1:1" x14ac:dyDescent="0.4">
      <c r="A867" s="6" t="s">
        <v>13262</v>
      </c>
    </row>
    <row r="868" spans="1:1" x14ac:dyDescent="0.4">
      <c r="A868" s="6" t="s">
        <v>13592</v>
      </c>
    </row>
    <row r="869" spans="1:1" x14ac:dyDescent="0.4">
      <c r="A869" s="6" t="s">
        <v>13925</v>
      </c>
    </row>
    <row r="870" spans="1:1" x14ac:dyDescent="0.4">
      <c r="A870" s="6" t="s">
        <v>13536</v>
      </c>
    </row>
    <row r="871" spans="1:1" x14ac:dyDescent="0.4">
      <c r="A871" s="6" t="s">
        <v>13602</v>
      </c>
    </row>
    <row r="872" spans="1:1" x14ac:dyDescent="0.4">
      <c r="A872" s="6" t="s">
        <v>13465</v>
      </c>
    </row>
    <row r="873" spans="1:1" x14ac:dyDescent="0.4">
      <c r="A873" s="6" t="s">
        <v>13314</v>
      </c>
    </row>
    <row r="874" spans="1:1" x14ac:dyDescent="0.4">
      <c r="A874" s="6" t="s">
        <v>13183</v>
      </c>
    </row>
    <row r="875" spans="1:1" x14ac:dyDescent="0.4">
      <c r="A875" s="6" t="s">
        <v>13877</v>
      </c>
    </row>
    <row r="876" spans="1:1" x14ac:dyDescent="0.4">
      <c r="A876" s="6" t="s">
        <v>13810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8C0AF-C6F3-4E9B-88B3-BE7604754BB6}">
  <dimension ref="A1:I1466"/>
  <sheetViews>
    <sheetView topLeftCell="B2" workbookViewId="0">
      <selection activeCell="D12" sqref="D12"/>
    </sheetView>
  </sheetViews>
  <sheetFormatPr defaultRowHeight="16" x14ac:dyDescent="0.4"/>
  <cols>
    <col min="2" max="2" width="38.58203125" bestFit="1" customWidth="1"/>
    <col min="9" max="9" width="132.33203125" bestFit="1" customWidth="1"/>
  </cols>
  <sheetData>
    <row r="1" spans="1:9" x14ac:dyDescent="0.4">
      <c r="A1" t="s">
        <v>0</v>
      </c>
      <c r="B1" t="s">
        <v>13159</v>
      </c>
      <c r="C1" t="s">
        <v>13158</v>
      </c>
      <c r="D1" t="s">
        <v>3</v>
      </c>
      <c r="E1" t="s">
        <v>4</v>
      </c>
      <c r="F1" t="s">
        <v>5</v>
      </c>
      <c r="G1" t="s">
        <v>6</v>
      </c>
      <c r="H1" t="s">
        <v>7</v>
      </c>
      <c r="I1" t="s">
        <v>11</v>
      </c>
    </row>
    <row r="2" spans="1:9" x14ac:dyDescent="0.4">
      <c r="A2" t="s">
        <v>16</v>
      </c>
      <c r="B2" t="s">
        <v>13084</v>
      </c>
      <c r="C2" t="s">
        <v>13077</v>
      </c>
      <c r="D2">
        <v>399</v>
      </c>
      <c r="E2">
        <v>1099</v>
      </c>
      <c r="F2">
        <v>0.64</v>
      </c>
      <c r="G2">
        <v>4.2</v>
      </c>
      <c r="H2">
        <v>24269</v>
      </c>
      <c r="I2" t="s">
        <v>22</v>
      </c>
    </row>
    <row r="3" spans="1:9" x14ac:dyDescent="0.4">
      <c r="A3" t="s">
        <v>27</v>
      </c>
      <c r="B3" t="s">
        <v>13084</v>
      </c>
      <c r="C3" t="s">
        <v>13076</v>
      </c>
      <c r="D3">
        <v>199</v>
      </c>
      <c r="E3">
        <v>349</v>
      </c>
      <c r="F3">
        <v>0.43</v>
      </c>
      <c r="G3">
        <v>4</v>
      </c>
      <c r="H3">
        <v>43994</v>
      </c>
      <c r="I3" t="s">
        <v>32</v>
      </c>
    </row>
    <row r="4" spans="1:9" x14ac:dyDescent="0.4">
      <c r="A4" t="s">
        <v>37</v>
      </c>
      <c r="B4" t="s">
        <v>13084</v>
      </c>
      <c r="C4" t="s">
        <v>13076</v>
      </c>
      <c r="D4">
        <v>199</v>
      </c>
      <c r="E4">
        <v>1899</v>
      </c>
      <c r="F4">
        <v>0.9</v>
      </c>
      <c r="G4">
        <v>3.9</v>
      </c>
      <c r="H4">
        <v>7928</v>
      </c>
      <c r="I4" t="s">
        <v>42</v>
      </c>
    </row>
    <row r="5" spans="1:9" x14ac:dyDescent="0.4">
      <c r="A5" t="s">
        <v>47</v>
      </c>
      <c r="B5" t="s">
        <v>13084</v>
      </c>
      <c r="C5" t="s">
        <v>13076</v>
      </c>
      <c r="D5">
        <v>329</v>
      </c>
      <c r="E5">
        <v>699</v>
      </c>
      <c r="F5">
        <v>0.53</v>
      </c>
      <c r="G5">
        <v>4.2</v>
      </c>
      <c r="H5">
        <v>94363</v>
      </c>
      <c r="I5" t="s">
        <v>52</v>
      </c>
    </row>
    <row r="6" spans="1:9" x14ac:dyDescent="0.4">
      <c r="A6" t="s">
        <v>57</v>
      </c>
      <c r="B6" t="s">
        <v>13084</v>
      </c>
      <c r="C6" t="s">
        <v>13076</v>
      </c>
      <c r="D6">
        <v>154</v>
      </c>
      <c r="E6">
        <v>399</v>
      </c>
      <c r="F6">
        <v>0.61</v>
      </c>
      <c r="G6">
        <v>4.2</v>
      </c>
      <c r="H6">
        <v>16905</v>
      </c>
      <c r="I6" t="s">
        <v>62</v>
      </c>
    </row>
    <row r="7" spans="1:9" x14ac:dyDescent="0.4">
      <c r="A7" t="s">
        <v>66</v>
      </c>
      <c r="B7" t="s">
        <v>13084</v>
      </c>
      <c r="C7" t="s">
        <v>13076</v>
      </c>
      <c r="D7">
        <v>149</v>
      </c>
      <c r="E7">
        <v>1000</v>
      </c>
      <c r="F7">
        <v>0.85</v>
      </c>
      <c r="G7">
        <v>3.9</v>
      </c>
      <c r="H7">
        <v>24871</v>
      </c>
      <c r="I7" t="s">
        <v>71</v>
      </c>
    </row>
    <row r="8" spans="1:9" x14ac:dyDescent="0.4">
      <c r="A8" t="s">
        <v>76</v>
      </c>
      <c r="B8" t="s">
        <v>13084</v>
      </c>
      <c r="C8" t="s">
        <v>13076</v>
      </c>
      <c r="D8">
        <v>176.63</v>
      </c>
      <c r="E8">
        <v>499</v>
      </c>
      <c r="F8">
        <v>0.65</v>
      </c>
      <c r="G8">
        <v>4.0999999999999996</v>
      </c>
      <c r="H8">
        <v>15188</v>
      </c>
      <c r="I8" t="s">
        <v>81</v>
      </c>
    </row>
    <row r="9" spans="1:9" x14ac:dyDescent="0.4">
      <c r="A9" t="s">
        <v>86</v>
      </c>
      <c r="B9" t="s">
        <v>13084</v>
      </c>
      <c r="C9" t="s">
        <v>13076</v>
      </c>
      <c r="D9">
        <v>229</v>
      </c>
      <c r="E9">
        <v>299</v>
      </c>
      <c r="F9">
        <v>0.23</v>
      </c>
      <c r="G9">
        <v>4.3</v>
      </c>
      <c r="H9">
        <v>30411</v>
      </c>
      <c r="I9" t="s">
        <v>91</v>
      </c>
    </row>
    <row r="10" spans="1:9" x14ac:dyDescent="0.4">
      <c r="A10" t="s">
        <v>96</v>
      </c>
      <c r="B10" t="s">
        <v>13092</v>
      </c>
      <c r="C10" t="s">
        <v>13076</v>
      </c>
      <c r="D10">
        <v>499</v>
      </c>
      <c r="E10">
        <v>999</v>
      </c>
      <c r="F10">
        <v>0.5</v>
      </c>
      <c r="G10">
        <v>4.2</v>
      </c>
      <c r="H10">
        <v>179691</v>
      </c>
      <c r="I10" t="s">
        <v>102</v>
      </c>
    </row>
    <row r="11" spans="1:9" x14ac:dyDescent="0.4">
      <c r="A11" t="s">
        <v>107</v>
      </c>
      <c r="B11" t="s">
        <v>13084</v>
      </c>
      <c r="C11" t="s">
        <v>13076</v>
      </c>
      <c r="D11">
        <v>199</v>
      </c>
      <c r="E11">
        <v>299</v>
      </c>
      <c r="F11">
        <v>0.33</v>
      </c>
      <c r="G11">
        <v>4</v>
      </c>
      <c r="H11">
        <v>43994</v>
      </c>
      <c r="I11" t="s">
        <v>32</v>
      </c>
    </row>
    <row r="12" spans="1:9" x14ac:dyDescent="0.4">
      <c r="A12" t="s">
        <v>112</v>
      </c>
      <c r="B12" t="s">
        <v>13084</v>
      </c>
      <c r="C12" t="s">
        <v>13076</v>
      </c>
      <c r="D12">
        <v>154</v>
      </c>
      <c r="E12">
        <v>339</v>
      </c>
      <c r="F12">
        <v>0.55000000000000004</v>
      </c>
      <c r="G12">
        <v>4.3</v>
      </c>
      <c r="H12">
        <v>13391</v>
      </c>
      <c r="I12" t="s">
        <v>117</v>
      </c>
    </row>
    <row r="13" spans="1:9" x14ac:dyDescent="0.4">
      <c r="A13" t="s">
        <v>122</v>
      </c>
      <c r="B13" t="s">
        <v>13084</v>
      </c>
      <c r="C13" t="s">
        <v>13076</v>
      </c>
      <c r="D13">
        <v>299</v>
      </c>
      <c r="E13">
        <v>799</v>
      </c>
      <c r="F13">
        <v>0.63</v>
      </c>
      <c r="G13">
        <v>4.2</v>
      </c>
      <c r="H13">
        <v>94363</v>
      </c>
      <c r="I13" t="s">
        <v>52</v>
      </c>
    </row>
    <row r="14" spans="1:9" x14ac:dyDescent="0.4">
      <c r="A14" t="s">
        <v>127</v>
      </c>
      <c r="B14" t="s">
        <v>13093</v>
      </c>
      <c r="C14" t="s">
        <v>13075</v>
      </c>
      <c r="D14">
        <v>219</v>
      </c>
      <c r="E14">
        <v>700</v>
      </c>
      <c r="F14">
        <v>0.69</v>
      </c>
      <c r="G14">
        <v>4.4000000000000004</v>
      </c>
      <c r="H14">
        <v>426973</v>
      </c>
      <c r="I14" t="s">
        <v>133</v>
      </c>
    </row>
    <row r="15" spans="1:9" x14ac:dyDescent="0.4">
      <c r="A15" t="s">
        <v>138</v>
      </c>
      <c r="B15" t="s">
        <v>13084</v>
      </c>
      <c r="C15" t="s">
        <v>13076</v>
      </c>
      <c r="D15">
        <v>350</v>
      </c>
      <c r="E15">
        <v>899</v>
      </c>
      <c r="F15">
        <v>0.61</v>
      </c>
      <c r="G15">
        <v>4.2</v>
      </c>
      <c r="H15">
        <v>2262</v>
      </c>
      <c r="I15" t="s">
        <v>143</v>
      </c>
    </row>
    <row r="16" spans="1:9" x14ac:dyDescent="0.4">
      <c r="A16" t="s">
        <v>148</v>
      </c>
      <c r="B16" t="s">
        <v>13084</v>
      </c>
      <c r="C16" t="s">
        <v>13076</v>
      </c>
      <c r="D16">
        <v>159</v>
      </c>
      <c r="E16">
        <v>399</v>
      </c>
      <c r="F16">
        <v>0.6</v>
      </c>
      <c r="G16">
        <v>4.0999999999999996</v>
      </c>
      <c r="H16">
        <v>4768</v>
      </c>
      <c r="I16" t="s">
        <v>152</v>
      </c>
    </row>
    <row r="17" spans="1:9" x14ac:dyDescent="0.4">
      <c r="A17" t="s">
        <v>157</v>
      </c>
      <c r="B17" t="s">
        <v>13084</v>
      </c>
      <c r="C17" t="s">
        <v>13076</v>
      </c>
      <c r="D17">
        <v>349</v>
      </c>
      <c r="E17">
        <v>399</v>
      </c>
      <c r="F17">
        <v>0.13</v>
      </c>
      <c r="G17">
        <v>4.4000000000000004</v>
      </c>
      <c r="H17">
        <v>18757</v>
      </c>
      <c r="I17" t="s">
        <v>162</v>
      </c>
    </row>
    <row r="18" spans="1:9" x14ac:dyDescent="0.4">
      <c r="A18" t="s">
        <v>167</v>
      </c>
      <c r="B18" t="s">
        <v>13085</v>
      </c>
      <c r="C18" t="s">
        <v>13075</v>
      </c>
      <c r="D18">
        <v>13999</v>
      </c>
      <c r="E18">
        <v>24999</v>
      </c>
      <c r="F18">
        <v>0.44</v>
      </c>
      <c r="G18">
        <v>4.2</v>
      </c>
      <c r="H18">
        <v>32840</v>
      </c>
      <c r="I18" t="s">
        <v>173</v>
      </c>
    </row>
    <row r="19" spans="1:9" x14ac:dyDescent="0.4">
      <c r="A19" t="s">
        <v>178</v>
      </c>
      <c r="B19" t="s">
        <v>13084</v>
      </c>
      <c r="C19" t="s">
        <v>13076</v>
      </c>
      <c r="D19">
        <v>249</v>
      </c>
      <c r="E19">
        <v>399</v>
      </c>
      <c r="F19">
        <v>0.38</v>
      </c>
      <c r="G19">
        <v>4</v>
      </c>
      <c r="H19">
        <v>43994</v>
      </c>
      <c r="I19" t="s">
        <v>32</v>
      </c>
    </row>
    <row r="20" spans="1:9" x14ac:dyDescent="0.4">
      <c r="A20" t="s">
        <v>183</v>
      </c>
      <c r="B20" t="s">
        <v>13084</v>
      </c>
      <c r="C20" t="s">
        <v>13076</v>
      </c>
      <c r="D20">
        <v>199</v>
      </c>
      <c r="E20">
        <v>499</v>
      </c>
      <c r="F20">
        <v>0.6</v>
      </c>
      <c r="G20">
        <v>4.0999999999999996</v>
      </c>
      <c r="H20">
        <v>13045</v>
      </c>
      <c r="I20" t="s">
        <v>188</v>
      </c>
    </row>
    <row r="21" spans="1:9" x14ac:dyDescent="0.4">
      <c r="A21" t="s">
        <v>193</v>
      </c>
      <c r="B21" t="s">
        <v>13085</v>
      </c>
      <c r="C21" t="s">
        <v>13075</v>
      </c>
      <c r="D21">
        <v>13490</v>
      </c>
      <c r="E21">
        <v>21990</v>
      </c>
      <c r="F21">
        <v>0.39</v>
      </c>
      <c r="G21">
        <v>4.3</v>
      </c>
      <c r="H21">
        <v>11976</v>
      </c>
      <c r="I21" t="s">
        <v>198</v>
      </c>
    </row>
    <row r="22" spans="1:9" x14ac:dyDescent="0.4">
      <c r="A22" t="s">
        <v>203</v>
      </c>
      <c r="B22" t="s">
        <v>13084</v>
      </c>
      <c r="C22" t="s">
        <v>13076</v>
      </c>
      <c r="D22">
        <v>970</v>
      </c>
      <c r="E22">
        <v>1799</v>
      </c>
      <c r="F22">
        <v>0.46</v>
      </c>
      <c r="G22">
        <v>4.5</v>
      </c>
      <c r="H22">
        <v>815</v>
      </c>
      <c r="I22" t="s">
        <v>208</v>
      </c>
    </row>
    <row r="23" spans="1:9" x14ac:dyDescent="0.4">
      <c r="A23" t="s">
        <v>213</v>
      </c>
      <c r="B23" t="s">
        <v>13093</v>
      </c>
      <c r="C23" t="s">
        <v>13075</v>
      </c>
      <c r="D23">
        <v>279</v>
      </c>
      <c r="E23">
        <v>499</v>
      </c>
      <c r="F23">
        <v>0.44</v>
      </c>
      <c r="G23">
        <v>3.7</v>
      </c>
      <c r="H23">
        <v>10962</v>
      </c>
      <c r="I23" t="s">
        <v>218</v>
      </c>
    </row>
    <row r="24" spans="1:9" x14ac:dyDescent="0.4">
      <c r="A24" t="s">
        <v>223</v>
      </c>
      <c r="B24" t="s">
        <v>13085</v>
      </c>
      <c r="C24" t="s">
        <v>13075</v>
      </c>
      <c r="D24">
        <v>13490</v>
      </c>
      <c r="E24">
        <v>22900</v>
      </c>
      <c r="F24">
        <v>0.41</v>
      </c>
      <c r="G24">
        <v>4.3</v>
      </c>
      <c r="H24">
        <v>16299</v>
      </c>
      <c r="I24" t="s">
        <v>228</v>
      </c>
    </row>
    <row r="25" spans="1:9" x14ac:dyDescent="0.4">
      <c r="A25" t="s">
        <v>233</v>
      </c>
      <c r="B25" t="s">
        <v>13084</v>
      </c>
      <c r="C25" t="s">
        <v>13076</v>
      </c>
      <c r="D25">
        <v>59</v>
      </c>
      <c r="E25">
        <v>199</v>
      </c>
      <c r="F25">
        <v>0.7</v>
      </c>
      <c r="G25">
        <v>4</v>
      </c>
      <c r="H25">
        <v>9378</v>
      </c>
      <c r="I25" t="s">
        <v>238</v>
      </c>
    </row>
    <row r="26" spans="1:9" x14ac:dyDescent="0.4">
      <c r="A26" t="s">
        <v>243</v>
      </c>
      <c r="B26" t="s">
        <v>13085</v>
      </c>
      <c r="C26" t="s">
        <v>13075</v>
      </c>
      <c r="D26">
        <v>11499</v>
      </c>
      <c r="E26">
        <v>19990</v>
      </c>
      <c r="F26">
        <v>0.42</v>
      </c>
      <c r="G26">
        <v>4.3</v>
      </c>
      <c r="H26">
        <v>4703</v>
      </c>
      <c r="I26" t="s">
        <v>248</v>
      </c>
    </row>
    <row r="27" spans="1:9" x14ac:dyDescent="0.4">
      <c r="A27" t="s">
        <v>252</v>
      </c>
      <c r="B27" t="s">
        <v>13093</v>
      </c>
      <c r="C27" t="s">
        <v>13075</v>
      </c>
      <c r="D27">
        <v>199</v>
      </c>
      <c r="E27">
        <v>699</v>
      </c>
      <c r="F27">
        <v>0.72</v>
      </c>
      <c r="G27">
        <v>4.2</v>
      </c>
      <c r="H27">
        <v>12153</v>
      </c>
      <c r="I27" t="s">
        <v>257</v>
      </c>
    </row>
    <row r="28" spans="1:9" x14ac:dyDescent="0.4">
      <c r="A28" t="s">
        <v>262</v>
      </c>
      <c r="B28" t="s">
        <v>13085</v>
      </c>
      <c r="C28" t="s">
        <v>13075</v>
      </c>
      <c r="D28">
        <v>14999</v>
      </c>
      <c r="E28">
        <v>19999</v>
      </c>
      <c r="F28">
        <v>0.25</v>
      </c>
      <c r="G28">
        <v>4.2</v>
      </c>
      <c r="H28">
        <v>34899</v>
      </c>
      <c r="I28" t="s">
        <v>267</v>
      </c>
    </row>
    <row r="29" spans="1:9" x14ac:dyDescent="0.4">
      <c r="A29" t="s">
        <v>272</v>
      </c>
      <c r="B29" t="s">
        <v>13084</v>
      </c>
      <c r="C29" t="s">
        <v>13076</v>
      </c>
      <c r="D29">
        <v>299</v>
      </c>
      <c r="E29">
        <v>399</v>
      </c>
      <c r="F29">
        <v>0.25</v>
      </c>
      <c r="G29">
        <v>4</v>
      </c>
      <c r="H29">
        <v>2766</v>
      </c>
      <c r="I29" t="s">
        <v>277</v>
      </c>
    </row>
    <row r="30" spans="1:9" x14ac:dyDescent="0.4">
      <c r="A30" t="s">
        <v>282</v>
      </c>
      <c r="B30" t="s">
        <v>13084</v>
      </c>
      <c r="C30" t="s">
        <v>13076</v>
      </c>
      <c r="D30">
        <v>970</v>
      </c>
      <c r="E30">
        <v>1999</v>
      </c>
      <c r="F30">
        <v>0.51</v>
      </c>
      <c r="G30">
        <v>4.4000000000000004</v>
      </c>
      <c r="H30">
        <v>184</v>
      </c>
      <c r="I30" t="s">
        <v>287</v>
      </c>
    </row>
    <row r="31" spans="1:9" x14ac:dyDescent="0.4">
      <c r="A31" t="s">
        <v>292</v>
      </c>
      <c r="B31" t="s">
        <v>13084</v>
      </c>
      <c r="C31" t="s">
        <v>13076</v>
      </c>
      <c r="D31">
        <v>299</v>
      </c>
      <c r="E31">
        <v>999</v>
      </c>
      <c r="F31">
        <v>0.7</v>
      </c>
      <c r="G31">
        <v>4.3</v>
      </c>
      <c r="H31">
        <v>20850</v>
      </c>
      <c r="I31" t="s">
        <v>297</v>
      </c>
    </row>
    <row r="32" spans="1:9" x14ac:dyDescent="0.4">
      <c r="A32" t="s">
        <v>302</v>
      </c>
      <c r="B32" t="s">
        <v>13084</v>
      </c>
      <c r="C32" t="s">
        <v>13076</v>
      </c>
      <c r="D32">
        <v>199</v>
      </c>
      <c r="E32">
        <v>750</v>
      </c>
      <c r="F32">
        <v>0.73</v>
      </c>
      <c r="G32">
        <v>4.5</v>
      </c>
      <c r="H32">
        <v>74976</v>
      </c>
      <c r="I32" t="s">
        <v>307</v>
      </c>
    </row>
    <row r="33" spans="1:9" x14ac:dyDescent="0.4">
      <c r="A33" t="s">
        <v>312</v>
      </c>
      <c r="B33" t="s">
        <v>13084</v>
      </c>
      <c r="C33" t="s">
        <v>13076</v>
      </c>
      <c r="D33">
        <v>179</v>
      </c>
      <c r="E33">
        <v>499</v>
      </c>
      <c r="F33">
        <v>0.64</v>
      </c>
      <c r="G33">
        <v>4</v>
      </c>
      <c r="H33">
        <v>1934</v>
      </c>
      <c r="I33" t="s">
        <v>317</v>
      </c>
    </row>
    <row r="34" spans="1:9" x14ac:dyDescent="0.4">
      <c r="A34" t="s">
        <v>320</v>
      </c>
      <c r="B34" t="s">
        <v>13084</v>
      </c>
      <c r="C34" t="s">
        <v>13076</v>
      </c>
      <c r="D34">
        <v>389</v>
      </c>
      <c r="E34">
        <v>1099</v>
      </c>
      <c r="F34">
        <v>0.65</v>
      </c>
      <c r="G34">
        <v>4.3</v>
      </c>
      <c r="H34">
        <v>974</v>
      </c>
      <c r="I34" t="s">
        <v>325</v>
      </c>
    </row>
    <row r="35" spans="1:9" x14ac:dyDescent="0.4">
      <c r="A35" t="s">
        <v>330</v>
      </c>
      <c r="B35" t="s">
        <v>13084</v>
      </c>
      <c r="C35" t="s">
        <v>13076</v>
      </c>
      <c r="D35">
        <v>599</v>
      </c>
      <c r="E35">
        <v>599</v>
      </c>
      <c r="F35">
        <v>0</v>
      </c>
      <c r="G35">
        <v>4.3</v>
      </c>
      <c r="H35">
        <v>355</v>
      </c>
      <c r="I35" t="s">
        <v>335</v>
      </c>
    </row>
    <row r="36" spans="1:9" x14ac:dyDescent="0.4">
      <c r="A36" t="s">
        <v>340</v>
      </c>
      <c r="B36" t="s">
        <v>13084</v>
      </c>
      <c r="C36" t="s">
        <v>13076</v>
      </c>
      <c r="D36">
        <v>199</v>
      </c>
      <c r="E36">
        <v>999</v>
      </c>
      <c r="F36">
        <v>0.8</v>
      </c>
      <c r="G36">
        <v>3.9</v>
      </c>
      <c r="H36">
        <v>1075</v>
      </c>
      <c r="I36" t="s">
        <v>345</v>
      </c>
    </row>
    <row r="37" spans="1:9" x14ac:dyDescent="0.4">
      <c r="A37" t="s">
        <v>350</v>
      </c>
      <c r="B37" t="s">
        <v>13084</v>
      </c>
      <c r="C37" t="s">
        <v>13076</v>
      </c>
      <c r="D37">
        <v>99</v>
      </c>
      <c r="E37">
        <v>666.66</v>
      </c>
      <c r="F37">
        <v>0.85</v>
      </c>
      <c r="G37">
        <v>3.9</v>
      </c>
      <c r="H37">
        <v>24871</v>
      </c>
      <c r="I37" t="s">
        <v>71</v>
      </c>
    </row>
    <row r="38" spans="1:9" x14ac:dyDescent="0.4">
      <c r="A38" t="s">
        <v>356</v>
      </c>
      <c r="B38" t="s">
        <v>13084</v>
      </c>
      <c r="C38" t="s">
        <v>13076</v>
      </c>
      <c r="D38">
        <v>899</v>
      </c>
      <c r="E38">
        <v>1900</v>
      </c>
      <c r="F38">
        <v>0.53</v>
      </c>
      <c r="G38">
        <v>4.4000000000000004</v>
      </c>
      <c r="H38">
        <v>13552</v>
      </c>
      <c r="I38" t="s">
        <v>361</v>
      </c>
    </row>
    <row r="39" spans="1:9" x14ac:dyDescent="0.4">
      <c r="A39" t="s">
        <v>366</v>
      </c>
      <c r="B39" t="s">
        <v>13084</v>
      </c>
      <c r="C39" t="s">
        <v>13076</v>
      </c>
      <c r="D39">
        <v>199</v>
      </c>
      <c r="E39">
        <v>999</v>
      </c>
      <c r="F39">
        <v>0.8</v>
      </c>
      <c r="G39">
        <v>4</v>
      </c>
      <c r="H39">
        <v>576</v>
      </c>
      <c r="I39" t="s">
        <v>371</v>
      </c>
    </row>
    <row r="40" spans="1:9" x14ac:dyDescent="0.4">
      <c r="A40" t="s">
        <v>376</v>
      </c>
      <c r="B40" t="s">
        <v>13085</v>
      </c>
      <c r="C40" t="s">
        <v>13075</v>
      </c>
      <c r="D40">
        <v>32999</v>
      </c>
      <c r="E40">
        <v>45999</v>
      </c>
      <c r="F40">
        <v>0.28000000000000003</v>
      </c>
      <c r="G40">
        <v>4.2</v>
      </c>
      <c r="H40">
        <v>7298</v>
      </c>
      <c r="I40" t="s">
        <v>381</v>
      </c>
    </row>
    <row r="41" spans="1:9" x14ac:dyDescent="0.4">
      <c r="A41" t="s">
        <v>386</v>
      </c>
      <c r="B41" t="s">
        <v>13084</v>
      </c>
      <c r="C41" t="s">
        <v>13076</v>
      </c>
      <c r="D41">
        <v>970</v>
      </c>
      <c r="E41">
        <v>1999</v>
      </c>
      <c r="F41">
        <v>0.51</v>
      </c>
      <c r="G41">
        <v>4.2</v>
      </c>
      <c r="H41">
        <v>462</v>
      </c>
      <c r="I41" t="s">
        <v>391</v>
      </c>
    </row>
    <row r="42" spans="1:9" x14ac:dyDescent="0.4">
      <c r="A42" t="s">
        <v>396</v>
      </c>
      <c r="B42" t="s">
        <v>13084</v>
      </c>
      <c r="C42" t="s">
        <v>13076</v>
      </c>
      <c r="D42">
        <v>209</v>
      </c>
      <c r="E42">
        <v>695</v>
      </c>
      <c r="F42">
        <v>0.7</v>
      </c>
      <c r="G42">
        <v>4.5</v>
      </c>
      <c r="H42">
        <v>107687</v>
      </c>
      <c r="I42" t="s">
        <v>401</v>
      </c>
    </row>
    <row r="43" spans="1:9" x14ac:dyDescent="0.4">
      <c r="A43" t="s">
        <v>406</v>
      </c>
      <c r="B43" t="s">
        <v>13085</v>
      </c>
      <c r="C43" t="s">
        <v>13075</v>
      </c>
      <c r="D43">
        <v>19999</v>
      </c>
      <c r="E43">
        <v>34999</v>
      </c>
      <c r="F43">
        <v>0.43</v>
      </c>
      <c r="G43">
        <v>4.3</v>
      </c>
      <c r="H43">
        <v>27151</v>
      </c>
      <c r="I43" t="s">
        <v>411</v>
      </c>
    </row>
    <row r="44" spans="1:9" x14ac:dyDescent="0.4">
      <c r="A44" t="s">
        <v>415</v>
      </c>
      <c r="B44" t="s">
        <v>13084</v>
      </c>
      <c r="C44" t="s">
        <v>13076</v>
      </c>
      <c r="D44">
        <v>399</v>
      </c>
      <c r="E44">
        <v>1099</v>
      </c>
      <c r="F44">
        <v>0.64</v>
      </c>
      <c r="G44">
        <v>4.2</v>
      </c>
      <c r="H44">
        <v>24269</v>
      </c>
      <c r="I44" t="s">
        <v>22</v>
      </c>
    </row>
    <row r="45" spans="1:9" x14ac:dyDescent="0.4">
      <c r="A45" t="s">
        <v>420</v>
      </c>
      <c r="B45" t="s">
        <v>13092</v>
      </c>
      <c r="C45" t="s">
        <v>13076</v>
      </c>
      <c r="D45">
        <v>999</v>
      </c>
      <c r="E45">
        <v>1599</v>
      </c>
      <c r="F45">
        <v>0.38</v>
      </c>
      <c r="G45">
        <v>4.3</v>
      </c>
      <c r="H45">
        <v>12093</v>
      </c>
      <c r="I45" t="s">
        <v>425</v>
      </c>
    </row>
    <row r="46" spans="1:9" x14ac:dyDescent="0.4">
      <c r="A46" t="s">
        <v>430</v>
      </c>
      <c r="B46" t="s">
        <v>13084</v>
      </c>
      <c r="C46" t="s">
        <v>13076</v>
      </c>
      <c r="D46">
        <v>59</v>
      </c>
      <c r="E46">
        <v>199</v>
      </c>
      <c r="F46">
        <v>0.7</v>
      </c>
      <c r="G46">
        <v>4</v>
      </c>
      <c r="H46">
        <v>9378</v>
      </c>
      <c r="I46" t="s">
        <v>238</v>
      </c>
    </row>
    <row r="47" spans="1:9" x14ac:dyDescent="0.4">
      <c r="A47" t="s">
        <v>435</v>
      </c>
      <c r="B47" t="s">
        <v>13084</v>
      </c>
      <c r="C47" t="s">
        <v>13076</v>
      </c>
      <c r="D47">
        <v>333</v>
      </c>
      <c r="E47">
        <v>999</v>
      </c>
      <c r="F47">
        <v>0.67</v>
      </c>
      <c r="G47">
        <v>3.3</v>
      </c>
      <c r="H47">
        <v>9792</v>
      </c>
      <c r="I47" t="s">
        <v>440</v>
      </c>
    </row>
    <row r="48" spans="1:9" x14ac:dyDescent="0.4">
      <c r="A48" t="s">
        <v>445</v>
      </c>
      <c r="B48" t="s">
        <v>13092</v>
      </c>
      <c r="C48" t="s">
        <v>13076</v>
      </c>
      <c r="D48">
        <v>507</v>
      </c>
      <c r="E48">
        <v>1208</v>
      </c>
      <c r="F48">
        <v>0.57999999999999996</v>
      </c>
      <c r="G48">
        <v>4.0999999999999996</v>
      </c>
      <c r="H48">
        <v>8131</v>
      </c>
      <c r="I48" t="s">
        <v>450</v>
      </c>
    </row>
    <row r="49" spans="1:9" x14ac:dyDescent="0.4">
      <c r="A49" t="s">
        <v>455</v>
      </c>
      <c r="B49" t="s">
        <v>13093</v>
      </c>
      <c r="C49" t="s">
        <v>13075</v>
      </c>
      <c r="D49">
        <v>309</v>
      </c>
      <c r="E49">
        <v>475</v>
      </c>
      <c r="F49">
        <v>0.35</v>
      </c>
      <c r="G49">
        <v>4.4000000000000004</v>
      </c>
      <c r="H49">
        <v>426973</v>
      </c>
      <c r="I49" t="s">
        <v>133</v>
      </c>
    </row>
    <row r="50" spans="1:9" x14ac:dyDescent="0.4">
      <c r="A50" t="s">
        <v>460</v>
      </c>
      <c r="B50" t="s">
        <v>13085</v>
      </c>
      <c r="C50" t="s">
        <v>13075</v>
      </c>
      <c r="D50">
        <v>399</v>
      </c>
      <c r="E50">
        <v>999</v>
      </c>
      <c r="F50">
        <v>0.6</v>
      </c>
      <c r="G50">
        <v>3.6</v>
      </c>
      <c r="H50">
        <v>493</v>
      </c>
      <c r="I50" t="s">
        <v>466</v>
      </c>
    </row>
    <row r="51" spans="1:9" x14ac:dyDescent="0.4">
      <c r="A51" t="s">
        <v>471</v>
      </c>
      <c r="B51" t="s">
        <v>13084</v>
      </c>
      <c r="C51" t="s">
        <v>13076</v>
      </c>
      <c r="D51">
        <v>199</v>
      </c>
      <c r="E51">
        <v>395</v>
      </c>
      <c r="F51">
        <v>0.5</v>
      </c>
      <c r="G51">
        <v>4.2</v>
      </c>
      <c r="H51">
        <v>92595</v>
      </c>
      <c r="I51" t="s">
        <v>476</v>
      </c>
    </row>
    <row r="52" spans="1:9" x14ac:dyDescent="0.4">
      <c r="A52" t="s">
        <v>481</v>
      </c>
      <c r="B52" t="s">
        <v>13092</v>
      </c>
      <c r="C52" t="s">
        <v>13076</v>
      </c>
      <c r="D52">
        <v>1199</v>
      </c>
      <c r="E52">
        <v>2199</v>
      </c>
      <c r="F52">
        <v>0.45</v>
      </c>
      <c r="G52">
        <v>4.4000000000000004</v>
      </c>
      <c r="H52">
        <v>24780</v>
      </c>
      <c r="I52" t="s">
        <v>486</v>
      </c>
    </row>
    <row r="53" spans="1:9" x14ac:dyDescent="0.4">
      <c r="A53" t="s">
        <v>491</v>
      </c>
      <c r="B53" t="s">
        <v>13084</v>
      </c>
      <c r="C53" t="s">
        <v>13076</v>
      </c>
      <c r="D53">
        <v>179</v>
      </c>
      <c r="E53">
        <v>500</v>
      </c>
      <c r="F53">
        <v>0.64</v>
      </c>
      <c r="G53">
        <v>4.2</v>
      </c>
      <c r="H53">
        <v>92595</v>
      </c>
      <c r="I53" t="s">
        <v>476</v>
      </c>
    </row>
    <row r="54" spans="1:9" x14ac:dyDescent="0.4">
      <c r="A54" t="s">
        <v>496</v>
      </c>
      <c r="B54" t="s">
        <v>13084</v>
      </c>
      <c r="C54" t="s">
        <v>13076</v>
      </c>
      <c r="D54">
        <v>799</v>
      </c>
      <c r="E54">
        <v>2100</v>
      </c>
      <c r="F54">
        <v>0.62</v>
      </c>
      <c r="G54">
        <v>4.3</v>
      </c>
      <c r="H54">
        <v>8188</v>
      </c>
      <c r="I54" t="s">
        <v>501</v>
      </c>
    </row>
    <row r="55" spans="1:9" x14ac:dyDescent="0.4">
      <c r="A55" t="s">
        <v>506</v>
      </c>
      <c r="B55" t="s">
        <v>13085</v>
      </c>
      <c r="C55" t="s">
        <v>13075</v>
      </c>
      <c r="D55">
        <v>6999</v>
      </c>
      <c r="E55">
        <v>12999</v>
      </c>
      <c r="F55">
        <v>0.46</v>
      </c>
      <c r="G55">
        <v>4.2</v>
      </c>
      <c r="H55">
        <v>4003</v>
      </c>
      <c r="I55" t="s">
        <v>512</v>
      </c>
    </row>
    <row r="56" spans="1:9" x14ac:dyDescent="0.4">
      <c r="A56" t="s">
        <v>516</v>
      </c>
      <c r="B56" t="s">
        <v>13084</v>
      </c>
      <c r="C56" t="s">
        <v>13076</v>
      </c>
      <c r="D56">
        <v>199</v>
      </c>
      <c r="E56">
        <v>349</v>
      </c>
      <c r="F56">
        <v>0.43</v>
      </c>
      <c r="G56">
        <v>4.0999999999999996</v>
      </c>
      <c r="H56">
        <v>314</v>
      </c>
      <c r="I56" t="s">
        <v>521</v>
      </c>
    </row>
    <row r="57" spans="1:9" x14ac:dyDescent="0.4">
      <c r="A57" t="s">
        <v>526</v>
      </c>
      <c r="B57" t="s">
        <v>13085</v>
      </c>
      <c r="C57" t="s">
        <v>13075</v>
      </c>
      <c r="D57">
        <v>230</v>
      </c>
      <c r="E57">
        <v>499</v>
      </c>
      <c r="F57">
        <v>0.54</v>
      </c>
      <c r="G57">
        <v>3.7</v>
      </c>
      <c r="H57">
        <v>2960</v>
      </c>
      <c r="I57" t="s">
        <v>531</v>
      </c>
    </row>
    <row r="58" spans="1:9" x14ac:dyDescent="0.4">
      <c r="A58" t="s">
        <v>536</v>
      </c>
      <c r="B58" t="s">
        <v>13092</v>
      </c>
      <c r="C58" t="s">
        <v>13076</v>
      </c>
      <c r="D58">
        <v>649</v>
      </c>
      <c r="E58">
        <v>1399</v>
      </c>
      <c r="F58">
        <v>0.54</v>
      </c>
      <c r="G58">
        <v>4.2</v>
      </c>
      <c r="H58">
        <v>179691</v>
      </c>
      <c r="I58" t="s">
        <v>102</v>
      </c>
    </row>
    <row r="59" spans="1:9" x14ac:dyDescent="0.4">
      <c r="A59" t="s">
        <v>541</v>
      </c>
      <c r="B59" t="s">
        <v>13085</v>
      </c>
      <c r="C59" t="s">
        <v>13075</v>
      </c>
      <c r="D59">
        <v>15999</v>
      </c>
      <c r="E59">
        <v>21999</v>
      </c>
      <c r="F59">
        <v>0.27</v>
      </c>
      <c r="G59">
        <v>4.2</v>
      </c>
      <c r="H59">
        <v>34899</v>
      </c>
      <c r="I59" t="s">
        <v>267</v>
      </c>
    </row>
    <row r="60" spans="1:9" x14ac:dyDescent="0.4">
      <c r="A60" t="s">
        <v>546</v>
      </c>
      <c r="B60" t="s">
        <v>13084</v>
      </c>
      <c r="C60" t="s">
        <v>13076</v>
      </c>
      <c r="D60">
        <v>348</v>
      </c>
      <c r="E60">
        <v>1499</v>
      </c>
      <c r="F60">
        <v>0.77</v>
      </c>
      <c r="G60">
        <v>4.2</v>
      </c>
      <c r="H60">
        <v>656</v>
      </c>
      <c r="I60" t="s">
        <v>551</v>
      </c>
    </row>
    <row r="61" spans="1:9" x14ac:dyDescent="0.4">
      <c r="A61" t="s">
        <v>556</v>
      </c>
      <c r="B61" t="s">
        <v>13084</v>
      </c>
      <c r="C61" t="s">
        <v>13076</v>
      </c>
      <c r="D61">
        <v>154</v>
      </c>
      <c r="E61">
        <v>349</v>
      </c>
      <c r="F61">
        <v>0.56000000000000005</v>
      </c>
      <c r="G61">
        <v>4.3</v>
      </c>
      <c r="H61">
        <v>7064</v>
      </c>
      <c r="I61" t="s">
        <v>561</v>
      </c>
    </row>
    <row r="62" spans="1:9" x14ac:dyDescent="0.4">
      <c r="A62" t="s">
        <v>566</v>
      </c>
      <c r="B62" t="s">
        <v>13085</v>
      </c>
      <c r="C62" t="s">
        <v>13075</v>
      </c>
      <c r="D62">
        <v>179</v>
      </c>
      <c r="E62">
        <v>799</v>
      </c>
      <c r="F62">
        <v>0.78</v>
      </c>
      <c r="G62">
        <v>3.7</v>
      </c>
      <c r="H62">
        <v>2201</v>
      </c>
      <c r="I62" t="s">
        <v>571</v>
      </c>
    </row>
    <row r="63" spans="1:9" x14ac:dyDescent="0.4">
      <c r="A63" t="s">
        <v>576</v>
      </c>
      <c r="B63" t="s">
        <v>13085</v>
      </c>
      <c r="C63" t="s">
        <v>13075</v>
      </c>
      <c r="D63">
        <v>32990</v>
      </c>
      <c r="E63">
        <v>47900</v>
      </c>
      <c r="F63">
        <v>0.31</v>
      </c>
      <c r="G63">
        <v>4.3</v>
      </c>
      <c r="H63">
        <v>7109</v>
      </c>
      <c r="I63" t="s">
        <v>581</v>
      </c>
    </row>
    <row r="64" spans="1:9" x14ac:dyDescent="0.4">
      <c r="A64" t="s">
        <v>586</v>
      </c>
      <c r="B64" t="s">
        <v>13084</v>
      </c>
      <c r="C64" t="s">
        <v>13076</v>
      </c>
      <c r="D64">
        <v>139</v>
      </c>
      <c r="E64">
        <v>999</v>
      </c>
      <c r="F64">
        <v>0.86</v>
      </c>
      <c r="G64">
        <v>4</v>
      </c>
      <c r="H64">
        <v>1313</v>
      </c>
      <c r="I64" t="s">
        <v>591</v>
      </c>
    </row>
    <row r="65" spans="1:9" x14ac:dyDescent="0.4">
      <c r="A65" t="s">
        <v>596</v>
      </c>
      <c r="B65" t="s">
        <v>13084</v>
      </c>
      <c r="C65" t="s">
        <v>13076</v>
      </c>
      <c r="D65">
        <v>329</v>
      </c>
      <c r="E65">
        <v>845</v>
      </c>
      <c r="F65">
        <v>0.61</v>
      </c>
      <c r="G65">
        <v>4.2</v>
      </c>
      <c r="H65">
        <v>29746</v>
      </c>
      <c r="I65" t="s">
        <v>601</v>
      </c>
    </row>
    <row r="66" spans="1:9" x14ac:dyDescent="0.4">
      <c r="A66" t="s">
        <v>606</v>
      </c>
      <c r="B66" t="s">
        <v>13085</v>
      </c>
      <c r="C66" t="s">
        <v>13075</v>
      </c>
      <c r="D66">
        <v>13999</v>
      </c>
      <c r="E66">
        <v>24999</v>
      </c>
      <c r="F66">
        <v>0.44</v>
      </c>
      <c r="G66">
        <v>4.2</v>
      </c>
      <c r="H66">
        <v>45238</v>
      </c>
      <c r="I66" t="s">
        <v>611</v>
      </c>
    </row>
    <row r="67" spans="1:9" x14ac:dyDescent="0.4">
      <c r="A67" t="s">
        <v>616</v>
      </c>
      <c r="B67" t="s">
        <v>13093</v>
      </c>
      <c r="C67" t="s">
        <v>13075</v>
      </c>
      <c r="D67">
        <v>309</v>
      </c>
      <c r="E67">
        <v>1400</v>
      </c>
      <c r="F67">
        <v>0.78</v>
      </c>
      <c r="G67">
        <v>4.4000000000000004</v>
      </c>
      <c r="H67">
        <v>426973</v>
      </c>
      <c r="I67" t="s">
        <v>133</v>
      </c>
    </row>
    <row r="68" spans="1:9" x14ac:dyDescent="0.4">
      <c r="A68" t="s">
        <v>621</v>
      </c>
      <c r="B68" t="s">
        <v>13084</v>
      </c>
      <c r="C68" t="s">
        <v>13076</v>
      </c>
      <c r="D68">
        <v>263</v>
      </c>
      <c r="E68">
        <v>699</v>
      </c>
      <c r="F68">
        <v>0.62</v>
      </c>
      <c r="G68">
        <v>4.0999999999999996</v>
      </c>
      <c r="H68">
        <v>450</v>
      </c>
      <c r="I68" t="s">
        <v>626</v>
      </c>
    </row>
    <row r="69" spans="1:9" x14ac:dyDescent="0.4">
      <c r="A69" t="s">
        <v>631</v>
      </c>
      <c r="B69" t="s">
        <v>13085</v>
      </c>
      <c r="C69" t="s">
        <v>13075</v>
      </c>
      <c r="D69">
        <v>7999</v>
      </c>
      <c r="E69">
        <v>14990</v>
      </c>
      <c r="F69">
        <v>0.47</v>
      </c>
      <c r="G69">
        <v>4.3</v>
      </c>
      <c r="H69">
        <v>457</v>
      </c>
      <c r="I69" t="s">
        <v>636</v>
      </c>
    </row>
    <row r="70" spans="1:9" x14ac:dyDescent="0.4">
      <c r="A70" t="s">
        <v>641</v>
      </c>
      <c r="B70" t="s">
        <v>13094</v>
      </c>
      <c r="C70" t="s">
        <v>13075</v>
      </c>
      <c r="D70">
        <v>1599</v>
      </c>
      <c r="E70">
        <v>2999</v>
      </c>
      <c r="F70">
        <v>0.47</v>
      </c>
      <c r="G70">
        <v>4.2</v>
      </c>
      <c r="H70">
        <v>2727</v>
      </c>
      <c r="I70" t="s">
        <v>647</v>
      </c>
    </row>
    <row r="71" spans="1:9" x14ac:dyDescent="0.4">
      <c r="A71" t="s">
        <v>652</v>
      </c>
      <c r="B71" t="s">
        <v>13084</v>
      </c>
      <c r="C71" t="s">
        <v>13076</v>
      </c>
      <c r="D71">
        <v>219</v>
      </c>
      <c r="E71">
        <v>700</v>
      </c>
      <c r="F71">
        <v>0.69</v>
      </c>
      <c r="G71">
        <v>4.3</v>
      </c>
      <c r="H71">
        <v>20053</v>
      </c>
      <c r="I71" t="s">
        <v>657</v>
      </c>
    </row>
    <row r="72" spans="1:9" x14ac:dyDescent="0.4">
      <c r="A72" t="s">
        <v>662</v>
      </c>
      <c r="B72" t="s">
        <v>13084</v>
      </c>
      <c r="C72" t="s">
        <v>13076</v>
      </c>
      <c r="D72">
        <v>349</v>
      </c>
      <c r="E72">
        <v>899</v>
      </c>
      <c r="F72">
        <v>0.61</v>
      </c>
      <c r="G72">
        <v>4.5</v>
      </c>
      <c r="H72">
        <v>149</v>
      </c>
      <c r="I72" t="s">
        <v>667</v>
      </c>
    </row>
    <row r="73" spans="1:9" x14ac:dyDescent="0.4">
      <c r="A73" t="s">
        <v>672</v>
      </c>
      <c r="B73" t="s">
        <v>13084</v>
      </c>
      <c r="C73" t="s">
        <v>13076</v>
      </c>
      <c r="D73">
        <v>349</v>
      </c>
      <c r="E73">
        <v>599</v>
      </c>
      <c r="F73">
        <v>0.42</v>
      </c>
      <c r="G73">
        <v>4.0999999999999996</v>
      </c>
      <c r="H73">
        <v>210</v>
      </c>
      <c r="I73" t="s">
        <v>677</v>
      </c>
    </row>
    <row r="74" spans="1:9" x14ac:dyDescent="0.4">
      <c r="A74" t="s">
        <v>682</v>
      </c>
      <c r="B74" t="s">
        <v>13085</v>
      </c>
      <c r="C74" t="s">
        <v>13075</v>
      </c>
      <c r="D74">
        <v>26999</v>
      </c>
      <c r="E74">
        <v>42999</v>
      </c>
      <c r="F74">
        <v>0.37</v>
      </c>
      <c r="G74">
        <v>4.2</v>
      </c>
      <c r="H74">
        <v>45238</v>
      </c>
      <c r="I74" t="s">
        <v>611</v>
      </c>
    </row>
    <row r="75" spans="1:9" x14ac:dyDescent="0.4">
      <c r="A75" t="s">
        <v>687</v>
      </c>
      <c r="B75" t="s">
        <v>13084</v>
      </c>
      <c r="C75" t="s">
        <v>13076</v>
      </c>
      <c r="D75">
        <v>115</v>
      </c>
      <c r="E75">
        <v>499</v>
      </c>
      <c r="F75">
        <v>0.77</v>
      </c>
      <c r="G75">
        <v>4</v>
      </c>
      <c r="H75">
        <v>7732</v>
      </c>
      <c r="I75" t="s">
        <v>692</v>
      </c>
    </row>
    <row r="76" spans="1:9" x14ac:dyDescent="0.4">
      <c r="A76" t="s">
        <v>697</v>
      </c>
      <c r="B76" t="s">
        <v>13084</v>
      </c>
      <c r="C76" t="s">
        <v>13076</v>
      </c>
      <c r="D76">
        <v>399</v>
      </c>
      <c r="E76">
        <v>999</v>
      </c>
      <c r="F76">
        <v>0.6</v>
      </c>
      <c r="G76">
        <v>4.0999999999999996</v>
      </c>
      <c r="H76">
        <v>1780</v>
      </c>
      <c r="I76" t="s">
        <v>702</v>
      </c>
    </row>
    <row r="77" spans="1:9" x14ac:dyDescent="0.4">
      <c r="A77" t="s">
        <v>707</v>
      </c>
      <c r="B77" t="s">
        <v>13084</v>
      </c>
      <c r="C77" t="s">
        <v>13076</v>
      </c>
      <c r="D77">
        <v>199</v>
      </c>
      <c r="E77">
        <v>499</v>
      </c>
      <c r="F77">
        <v>0.6</v>
      </c>
      <c r="G77">
        <v>4.0999999999999996</v>
      </c>
      <c r="H77">
        <v>602</v>
      </c>
      <c r="I77" t="s">
        <v>712</v>
      </c>
    </row>
    <row r="78" spans="1:9" x14ac:dyDescent="0.4">
      <c r="A78" t="s">
        <v>717</v>
      </c>
      <c r="B78" t="s">
        <v>13084</v>
      </c>
      <c r="C78" t="s">
        <v>13076</v>
      </c>
      <c r="D78">
        <v>179</v>
      </c>
      <c r="E78">
        <v>399</v>
      </c>
      <c r="F78">
        <v>0.55000000000000004</v>
      </c>
      <c r="G78">
        <v>4</v>
      </c>
      <c r="H78">
        <v>1423</v>
      </c>
      <c r="I78" t="s">
        <v>722</v>
      </c>
    </row>
    <row r="79" spans="1:9" x14ac:dyDescent="0.4">
      <c r="A79" t="s">
        <v>726</v>
      </c>
      <c r="B79" t="s">
        <v>13085</v>
      </c>
      <c r="C79" t="s">
        <v>13075</v>
      </c>
      <c r="D79">
        <v>10901</v>
      </c>
      <c r="E79">
        <v>30990</v>
      </c>
      <c r="F79">
        <v>0.65</v>
      </c>
      <c r="G79">
        <v>4.0999999999999996</v>
      </c>
      <c r="H79">
        <v>398</v>
      </c>
      <c r="I79" t="s">
        <v>731</v>
      </c>
    </row>
    <row r="80" spans="1:9" x14ac:dyDescent="0.4">
      <c r="A80" t="s">
        <v>736</v>
      </c>
      <c r="B80" t="s">
        <v>13084</v>
      </c>
      <c r="C80" t="s">
        <v>13076</v>
      </c>
      <c r="D80">
        <v>209</v>
      </c>
      <c r="E80">
        <v>499</v>
      </c>
      <c r="F80">
        <v>0.57999999999999996</v>
      </c>
      <c r="G80">
        <v>3.9</v>
      </c>
      <c r="H80">
        <v>536</v>
      </c>
      <c r="I80" t="s">
        <v>741</v>
      </c>
    </row>
    <row r="81" spans="1:9" x14ac:dyDescent="0.4">
      <c r="A81" t="s">
        <v>746</v>
      </c>
      <c r="B81" t="s">
        <v>13085</v>
      </c>
      <c r="C81" t="s">
        <v>13075</v>
      </c>
      <c r="D81">
        <v>1434</v>
      </c>
      <c r="E81">
        <v>3999</v>
      </c>
      <c r="F81">
        <v>0.64</v>
      </c>
      <c r="G81">
        <v>4</v>
      </c>
      <c r="H81">
        <v>32</v>
      </c>
      <c r="I81" t="s">
        <v>751</v>
      </c>
    </row>
    <row r="82" spans="1:9" x14ac:dyDescent="0.4">
      <c r="A82" t="s">
        <v>756</v>
      </c>
      <c r="B82" t="s">
        <v>13084</v>
      </c>
      <c r="C82" t="s">
        <v>13076</v>
      </c>
      <c r="D82">
        <v>399</v>
      </c>
      <c r="E82">
        <v>1099</v>
      </c>
      <c r="F82">
        <v>0.64</v>
      </c>
      <c r="G82">
        <v>4.2</v>
      </c>
      <c r="H82">
        <v>24269</v>
      </c>
      <c r="I82" t="s">
        <v>22</v>
      </c>
    </row>
    <row r="83" spans="1:9" x14ac:dyDescent="0.4">
      <c r="A83" t="s">
        <v>762</v>
      </c>
      <c r="B83" t="s">
        <v>13084</v>
      </c>
      <c r="C83" t="s">
        <v>13076</v>
      </c>
      <c r="D83">
        <v>139</v>
      </c>
      <c r="E83">
        <v>249</v>
      </c>
      <c r="F83">
        <v>0.44</v>
      </c>
      <c r="G83">
        <v>4</v>
      </c>
      <c r="H83">
        <v>9378</v>
      </c>
      <c r="I83" t="s">
        <v>238</v>
      </c>
    </row>
    <row r="84" spans="1:9" x14ac:dyDescent="0.4">
      <c r="A84" t="s">
        <v>768</v>
      </c>
      <c r="B84" t="s">
        <v>13085</v>
      </c>
      <c r="C84" t="s">
        <v>13075</v>
      </c>
      <c r="D84">
        <v>7299</v>
      </c>
      <c r="E84">
        <v>19125</v>
      </c>
      <c r="F84">
        <v>0.62</v>
      </c>
      <c r="G84">
        <v>3.4</v>
      </c>
      <c r="H84">
        <v>902</v>
      </c>
      <c r="I84" t="s">
        <v>773</v>
      </c>
    </row>
    <row r="85" spans="1:9" x14ac:dyDescent="0.4">
      <c r="A85" t="s">
        <v>778</v>
      </c>
      <c r="B85" t="s">
        <v>13084</v>
      </c>
      <c r="C85" t="s">
        <v>13076</v>
      </c>
      <c r="D85">
        <v>299</v>
      </c>
      <c r="E85">
        <v>799</v>
      </c>
      <c r="F85">
        <v>0.63</v>
      </c>
      <c r="G85">
        <v>4.4000000000000004</v>
      </c>
      <c r="H85">
        <v>28791</v>
      </c>
      <c r="I85" t="s">
        <v>783</v>
      </c>
    </row>
    <row r="86" spans="1:9" x14ac:dyDescent="0.4">
      <c r="A86" t="s">
        <v>788</v>
      </c>
      <c r="B86" t="s">
        <v>13084</v>
      </c>
      <c r="C86" t="s">
        <v>13076</v>
      </c>
      <c r="D86">
        <v>325</v>
      </c>
      <c r="E86">
        <v>1299</v>
      </c>
      <c r="F86">
        <v>0.75</v>
      </c>
      <c r="G86">
        <v>4.2</v>
      </c>
      <c r="H86">
        <v>10576</v>
      </c>
      <c r="I86" t="s">
        <v>793</v>
      </c>
    </row>
    <row r="87" spans="1:9" x14ac:dyDescent="0.4">
      <c r="A87" t="s">
        <v>798</v>
      </c>
      <c r="B87" t="s">
        <v>13085</v>
      </c>
      <c r="C87" t="s">
        <v>13075</v>
      </c>
      <c r="D87">
        <v>29999</v>
      </c>
      <c r="E87">
        <v>39999</v>
      </c>
      <c r="F87">
        <v>0.25</v>
      </c>
      <c r="G87">
        <v>4.2</v>
      </c>
      <c r="H87">
        <v>7298</v>
      </c>
      <c r="I87" t="s">
        <v>381</v>
      </c>
    </row>
    <row r="88" spans="1:9" x14ac:dyDescent="0.4">
      <c r="A88" t="s">
        <v>803</v>
      </c>
      <c r="B88" t="s">
        <v>13085</v>
      </c>
      <c r="C88" t="s">
        <v>13075</v>
      </c>
      <c r="D88">
        <v>27999</v>
      </c>
      <c r="E88">
        <v>40990</v>
      </c>
      <c r="F88">
        <v>0.32</v>
      </c>
      <c r="G88">
        <v>4.3</v>
      </c>
      <c r="H88">
        <v>4703</v>
      </c>
      <c r="I88" t="s">
        <v>248</v>
      </c>
    </row>
    <row r="89" spans="1:9" x14ac:dyDescent="0.4">
      <c r="A89" t="s">
        <v>808</v>
      </c>
      <c r="B89" t="s">
        <v>13085</v>
      </c>
      <c r="C89" t="s">
        <v>13075</v>
      </c>
      <c r="D89">
        <v>30990</v>
      </c>
      <c r="E89">
        <v>52900</v>
      </c>
      <c r="F89">
        <v>0.41</v>
      </c>
      <c r="G89">
        <v>4.3</v>
      </c>
      <c r="H89">
        <v>7109</v>
      </c>
      <c r="I89" t="s">
        <v>581</v>
      </c>
    </row>
    <row r="90" spans="1:9" x14ac:dyDescent="0.4">
      <c r="A90" t="s">
        <v>813</v>
      </c>
      <c r="B90" t="s">
        <v>13084</v>
      </c>
      <c r="C90" t="s">
        <v>13076</v>
      </c>
      <c r="D90">
        <v>199</v>
      </c>
      <c r="E90">
        <v>999</v>
      </c>
      <c r="F90">
        <v>0.8</v>
      </c>
      <c r="G90">
        <v>4.5</v>
      </c>
      <c r="H90">
        <v>127</v>
      </c>
      <c r="I90" t="s">
        <v>818</v>
      </c>
    </row>
    <row r="91" spans="1:9" x14ac:dyDescent="0.4">
      <c r="A91" t="s">
        <v>823</v>
      </c>
      <c r="B91" t="s">
        <v>13084</v>
      </c>
      <c r="C91" t="s">
        <v>13076</v>
      </c>
      <c r="D91">
        <v>649</v>
      </c>
      <c r="E91">
        <v>1999</v>
      </c>
      <c r="F91">
        <v>0.68</v>
      </c>
      <c r="G91">
        <v>4.2</v>
      </c>
      <c r="H91">
        <v>24269</v>
      </c>
      <c r="I91" t="s">
        <v>22</v>
      </c>
    </row>
    <row r="92" spans="1:9" x14ac:dyDescent="0.4">
      <c r="A92" t="s">
        <v>828</v>
      </c>
      <c r="B92" t="s">
        <v>13092</v>
      </c>
      <c r="C92" t="s">
        <v>13076</v>
      </c>
      <c r="D92">
        <v>269</v>
      </c>
      <c r="E92">
        <v>800</v>
      </c>
      <c r="F92">
        <v>0.66</v>
      </c>
      <c r="G92">
        <v>3.6</v>
      </c>
      <c r="H92">
        <v>10134</v>
      </c>
      <c r="I92" t="s">
        <v>833</v>
      </c>
    </row>
    <row r="93" spans="1:9" x14ac:dyDescent="0.4">
      <c r="A93" t="s">
        <v>838</v>
      </c>
      <c r="B93" t="s">
        <v>13085</v>
      </c>
      <c r="C93" t="s">
        <v>13075</v>
      </c>
      <c r="D93">
        <v>24999</v>
      </c>
      <c r="E93">
        <v>31999</v>
      </c>
      <c r="F93">
        <v>0.22</v>
      </c>
      <c r="G93">
        <v>4.2</v>
      </c>
      <c r="H93">
        <v>34899</v>
      </c>
      <c r="I93" t="s">
        <v>267</v>
      </c>
    </row>
    <row r="94" spans="1:9" x14ac:dyDescent="0.4">
      <c r="A94" t="s">
        <v>843</v>
      </c>
      <c r="B94" t="s">
        <v>13084</v>
      </c>
      <c r="C94" t="s">
        <v>13076</v>
      </c>
      <c r="D94">
        <v>299</v>
      </c>
      <c r="E94">
        <v>699</v>
      </c>
      <c r="F94">
        <v>0.56999999999999995</v>
      </c>
      <c r="G94">
        <v>4.2</v>
      </c>
      <c r="H94">
        <v>94363</v>
      </c>
      <c r="I94" t="s">
        <v>52</v>
      </c>
    </row>
    <row r="95" spans="1:9" x14ac:dyDescent="0.4">
      <c r="A95" t="s">
        <v>847</v>
      </c>
      <c r="B95" t="s">
        <v>13084</v>
      </c>
      <c r="C95" t="s">
        <v>13076</v>
      </c>
      <c r="D95">
        <v>199</v>
      </c>
      <c r="E95">
        <v>999</v>
      </c>
      <c r="F95">
        <v>0.8</v>
      </c>
      <c r="G95">
        <v>4.0999999999999996</v>
      </c>
      <c r="H95">
        <v>425</v>
      </c>
      <c r="I95" t="s">
        <v>852</v>
      </c>
    </row>
    <row r="96" spans="1:9" x14ac:dyDescent="0.4">
      <c r="A96" t="s">
        <v>857</v>
      </c>
      <c r="B96" t="s">
        <v>13085</v>
      </c>
      <c r="C96" t="s">
        <v>13075</v>
      </c>
      <c r="D96">
        <v>18990</v>
      </c>
      <c r="E96">
        <v>40990</v>
      </c>
      <c r="F96">
        <v>0.54</v>
      </c>
      <c r="G96">
        <v>4.2</v>
      </c>
      <c r="H96">
        <v>6659</v>
      </c>
      <c r="I96" t="s">
        <v>862</v>
      </c>
    </row>
    <row r="97" spans="1:9" x14ac:dyDescent="0.4">
      <c r="A97" t="s">
        <v>867</v>
      </c>
      <c r="B97" t="s">
        <v>13092</v>
      </c>
      <c r="C97" t="s">
        <v>13076</v>
      </c>
      <c r="D97">
        <v>290</v>
      </c>
      <c r="E97">
        <v>349</v>
      </c>
      <c r="F97">
        <v>0.17</v>
      </c>
      <c r="G97">
        <v>3.7</v>
      </c>
      <c r="H97">
        <v>1977</v>
      </c>
      <c r="I97" t="s">
        <v>872</v>
      </c>
    </row>
    <row r="98" spans="1:9" x14ac:dyDescent="0.4">
      <c r="A98" t="s">
        <v>877</v>
      </c>
      <c r="B98" t="s">
        <v>13085</v>
      </c>
      <c r="C98" t="s">
        <v>13075</v>
      </c>
      <c r="D98">
        <v>249</v>
      </c>
      <c r="E98">
        <v>799</v>
      </c>
      <c r="F98">
        <v>0.69</v>
      </c>
      <c r="G98">
        <v>3.8</v>
      </c>
      <c r="H98">
        <v>1079</v>
      </c>
      <c r="I98" t="s">
        <v>882</v>
      </c>
    </row>
    <row r="99" spans="1:9" x14ac:dyDescent="0.4">
      <c r="A99" t="s">
        <v>887</v>
      </c>
      <c r="B99" t="s">
        <v>13084</v>
      </c>
      <c r="C99" t="s">
        <v>13076</v>
      </c>
      <c r="D99">
        <v>345</v>
      </c>
      <c r="E99">
        <v>999</v>
      </c>
      <c r="F99">
        <v>0.65</v>
      </c>
      <c r="G99">
        <v>3.7</v>
      </c>
      <c r="H99">
        <v>1097</v>
      </c>
      <c r="I99" t="s">
        <v>892</v>
      </c>
    </row>
    <row r="100" spans="1:9" x14ac:dyDescent="0.4">
      <c r="A100" t="s">
        <v>897</v>
      </c>
      <c r="B100" t="s">
        <v>13092</v>
      </c>
      <c r="C100" t="s">
        <v>13076</v>
      </c>
      <c r="D100">
        <v>1099</v>
      </c>
      <c r="E100">
        <v>1899</v>
      </c>
      <c r="F100">
        <v>0.42</v>
      </c>
      <c r="G100">
        <v>4.5</v>
      </c>
      <c r="H100">
        <v>22420</v>
      </c>
      <c r="I100" t="s">
        <v>902</v>
      </c>
    </row>
    <row r="101" spans="1:9" x14ac:dyDescent="0.4">
      <c r="A101" t="s">
        <v>907</v>
      </c>
      <c r="B101" t="s">
        <v>13084</v>
      </c>
      <c r="C101" t="s">
        <v>13076</v>
      </c>
      <c r="D101">
        <v>719</v>
      </c>
      <c r="E101">
        <v>1499</v>
      </c>
      <c r="F101">
        <v>0.52</v>
      </c>
      <c r="G101">
        <v>4.0999999999999996</v>
      </c>
      <c r="H101">
        <v>1045</v>
      </c>
      <c r="I101" t="s">
        <v>912</v>
      </c>
    </row>
    <row r="102" spans="1:9" x14ac:dyDescent="0.4">
      <c r="A102" t="s">
        <v>917</v>
      </c>
      <c r="B102" t="s">
        <v>13085</v>
      </c>
      <c r="C102" t="s">
        <v>13075</v>
      </c>
      <c r="D102">
        <v>349</v>
      </c>
      <c r="E102">
        <v>1499</v>
      </c>
      <c r="F102">
        <v>0.77</v>
      </c>
      <c r="G102">
        <v>4.3</v>
      </c>
      <c r="H102">
        <v>4145</v>
      </c>
      <c r="I102" t="s">
        <v>922</v>
      </c>
    </row>
    <row r="103" spans="1:9" x14ac:dyDescent="0.4">
      <c r="A103" t="s">
        <v>927</v>
      </c>
      <c r="B103" t="s">
        <v>13084</v>
      </c>
      <c r="C103" t="s">
        <v>13076</v>
      </c>
      <c r="D103">
        <v>849</v>
      </c>
      <c r="E103">
        <v>1809</v>
      </c>
      <c r="F103">
        <v>0.53</v>
      </c>
      <c r="G103">
        <v>4.3</v>
      </c>
      <c r="H103">
        <v>6547</v>
      </c>
      <c r="I103" t="s">
        <v>931</v>
      </c>
    </row>
    <row r="104" spans="1:9" x14ac:dyDescent="0.4">
      <c r="A104" t="s">
        <v>935</v>
      </c>
      <c r="B104" t="s">
        <v>13085</v>
      </c>
      <c r="C104" t="s">
        <v>13075</v>
      </c>
      <c r="D104">
        <v>299</v>
      </c>
      <c r="E104">
        <v>899</v>
      </c>
      <c r="F104">
        <v>0.67</v>
      </c>
      <c r="G104">
        <v>4</v>
      </c>
      <c r="H104">
        <v>1588</v>
      </c>
      <c r="I104" t="s">
        <v>940</v>
      </c>
    </row>
    <row r="105" spans="1:9" x14ac:dyDescent="0.4">
      <c r="A105" t="s">
        <v>945</v>
      </c>
      <c r="B105" t="s">
        <v>13085</v>
      </c>
      <c r="C105" t="s">
        <v>13075</v>
      </c>
      <c r="D105">
        <v>21999</v>
      </c>
      <c r="E105">
        <v>29999</v>
      </c>
      <c r="F105">
        <v>0.27</v>
      </c>
      <c r="G105">
        <v>4.2</v>
      </c>
      <c r="H105">
        <v>32840</v>
      </c>
      <c r="I105" t="s">
        <v>173</v>
      </c>
    </row>
    <row r="106" spans="1:9" x14ac:dyDescent="0.4">
      <c r="A106" t="s">
        <v>951</v>
      </c>
      <c r="B106" t="s">
        <v>13084</v>
      </c>
      <c r="C106" t="s">
        <v>13076</v>
      </c>
      <c r="D106">
        <v>349</v>
      </c>
      <c r="E106">
        <v>999</v>
      </c>
      <c r="F106">
        <v>0.65</v>
      </c>
      <c r="G106">
        <v>4.2</v>
      </c>
      <c r="H106">
        <v>13120</v>
      </c>
      <c r="I106" t="s">
        <v>956</v>
      </c>
    </row>
    <row r="107" spans="1:9" x14ac:dyDescent="0.4">
      <c r="A107" t="s">
        <v>961</v>
      </c>
      <c r="B107" t="s">
        <v>13084</v>
      </c>
      <c r="C107" t="s">
        <v>13076</v>
      </c>
      <c r="D107">
        <v>399</v>
      </c>
      <c r="E107">
        <v>999</v>
      </c>
      <c r="F107">
        <v>0.6</v>
      </c>
      <c r="G107">
        <v>4.3</v>
      </c>
      <c r="H107">
        <v>2806</v>
      </c>
      <c r="I107" t="s">
        <v>966</v>
      </c>
    </row>
    <row r="108" spans="1:9" x14ac:dyDescent="0.4">
      <c r="A108" t="s">
        <v>971</v>
      </c>
      <c r="B108" t="s">
        <v>13084</v>
      </c>
      <c r="C108" t="s">
        <v>13076</v>
      </c>
      <c r="D108">
        <v>449</v>
      </c>
      <c r="E108">
        <v>1299</v>
      </c>
      <c r="F108">
        <v>0.65</v>
      </c>
      <c r="G108">
        <v>4.2</v>
      </c>
      <c r="H108">
        <v>24269</v>
      </c>
      <c r="I108" t="s">
        <v>22</v>
      </c>
    </row>
    <row r="109" spans="1:9" x14ac:dyDescent="0.4">
      <c r="A109" t="s">
        <v>975</v>
      </c>
      <c r="B109" t="s">
        <v>13084</v>
      </c>
      <c r="C109" t="s">
        <v>13076</v>
      </c>
      <c r="D109">
        <v>299</v>
      </c>
      <c r="E109">
        <v>999</v>
      </c>
      <c r="F109">
        <v>0.7</v>
      </c>
      <c r="G109">
        <v>4.3</v>
      </c>
      <c r="H109">
        <v>766</v>
      </c>
      <c r="I109" t="s">
        <v>980</v>
      </c>
    </row>
    <row r="110" spans="1:9" x14ac:dyDescent="0.4">
      <c r="A110" t="s">
        <v>985</v>
      </c>
      <c r="B110" t="s">
        <v>13085</v>
      </c>
      <c r="C110" t="s">
        <v>13075</v>
      </c>
      <c r="D110">
        <v>37999</v>
      </c>
      <c r="E110">
        <v>65000</v>
      </c>
      <c r="F110">
        <v>0.42</v>
      </c>
      <c r="G110">
        <v>4.3</v>
      </c>
      <c r="H110">
        <v>3587</v>
      </c>
      <c r="I110" t="s">
        <v>990</v>
      </c>
    </row>
    <row r="111" spans="1:9" x14ac:dyDescent="0.4">
      <c r="A111" t="s">
        <v>995</v>
      </c>
      <c r="B111" t="s">
        <v>13084</v>
      </c>
      <c r="C111" t="s">
        <v>13076</v>
      </c>
      <c r="D111">
        <v>99</v>
      </c>
      <c r="E111">
        <v>800</v>
      </c>
      <c r="F111">
        <v>0.88</v>
      </c>
      <c r="G111">
        <v>3.9</v>
      </c>
      <c r="H111">
        <v>24871</v>
      </c>
      <c r="I111" t="s">
        <v>71</v>
      </c>
    </row>
    <row r="112" spans="1:9" x14ac:dyDescent="0.4">
      <c r="A112" t="s">
        <v>1001</v>
      </c>
      <c r="B112" t="s">
        <v>13085</v>
      </c>
      <c r="C112" t="s">
        <v>13075</v>
      </c>
      <c r="D112">
        <v>7390</v>
      </c>
      <c r="E112">
        <v>20000</v>
      </c>
      <c r="F112">
        <v>0.63</v>
      </c>
      <c r="G112">
        <v>4.0999999999999996</v>
      </c>
      <c r="H112">
        <v>2581</v>
      </c>
      <c r="I112" t="s">
        <v>1006</v>
      </c>
    </row>
    <row r="113" spans="1:9" x14ac:dyDescent="0.4">
      <c r="A113" t="s">
        <v>1011</v>
      </c>
      <c r="B113" t="s">
        <v>13084</v>
      </c>
      <c r="C113" t="s">
        <v>13076</v>
      </c>
      <c r="D113">
        <v>273.10000000000002</v>
      </c>
      <c r="E113">
        <v>999</v>
      </c>
      <c r="F113">
        <v>0.73</v>
      </c>
      <c r="G113">
        <v>4.3</v>
      </c>
      <c r="H113">
        <v>20850</v>
      </c>
      <c r="I113" t="s">
        <v>297</v>
      </c>
    </row>
    <row r="114" spans="1:9" x14ac:dyDescent="0.4">
      <c r="A114" t="s">
        <v>1016</v>
      </c>
      <c r="B114" t="s">
        <v>13085</v>
      </c>
      <c r="C114" t="s">
        <v>13075</v>
      </c>
      <c r="D114">
        <v>15990</v>
      </c>
      <c r="E114">
        <v>23990</v>
      </c>
      <c r="F114">
        <v>0.33</v>
      </c>
      <c r="G114">
        <v>4.3</v>
      </c>
      <c r="H114">
        <v>1035</v>
      </c>
      <c r="I114" t="s">
        <v>1021</v>
      </c>
    </row>
    <row r="115" spans="1:9" x14ac:dyDescent="0.4">
      <c r="A115" t="s">
        <v>1026</v>
      </c>
      <c r="B115" t="s">
        <v>13084</v>
      </c>
      <c r="C115" t="s">
        <v>13076</v>
      </c>
      <c r="D115">
        <v>399</v>
      </c>
      <c r="E115">
        <v>999</v>
      </c>
      <c r="F115">
        <v>0.6</v>
      </c>
      <c r="G115">
        <v>4.0999999999999996</v>
      </c>
      <c r="H115">
        <v>1780</v>
      </c>
      <c r="I115" t="s">
        <v>702</v>
      </c>
    </row>
    <row r="116" spans="1:9" x14ac:dyDescent="0.4">
      <c r="A116" t="s">
        <v>1031</v>
      </c>
      <c r="B116" t="s">
        <v>13085</v>
      </c>
      <c r="C116" t="s">
        <v>13075</v>
      </c>
      <c r="D116">
        <v>399</v>
      </c>
      <c r="E116">
        <v>1999</v>
      </c>
      <c r="F116">
        <v>0.8</v>
      </c>
      <c r="G116">
        <v>4.5</v>
      </c>
      <c r="H116">
        <v>505</v>
      </c>
      <c r="I116" t="s">
        <v>1036</v>
      </c>
    </row>
    <row r="117" spans="1:9" x14ac:dyDescent="0.4">
      <c r="A117" t="s">
        <v>1041</v>
      </c>
      <c r="B117" t="s">
        <v>13084</v>
      </c>
      <c r="C117" t="s">
        <v>13076</v>
      </c>
      <c r="D117">
        <v>210</v>
      </c>
      <c r="E117">
        <v>399</v>
      </c>
      <c r="F117">
        <v>0.47</v>
      </c>
      <c r="G117">
        <v>4.0999999999999996</v>
      </c>
      <c r="H117">
        <v>1717</v>
      </c>
      <c r="I117" t="s">
        <v>1046</v>
      </c>
    </row>
    <row r="118" spans="1:9" x14ac:dyDescent="0.4">
      <c r="A118" t="s">
        <v>1051</v>
      </c>
      <c r="B118" t="s">
        <v>13085</v>
      </c>
      <c r="C118" t="s">
        <v>13075</v>
      </c>
      <c r="D118">
        <v>1299</v>
      </c>
      <c r="E118">
        <v>1999</v>
      </c>
      <c r="F118">
        <v>0.35</v>
      </c>
      <c r="G118">
        <v>3.6</v>
      </c>
      <c r="H118">
        <v>590</v>
      </c>
      <c r="I118" t="s">
        <v>1056</v>
      </c>
    </row>
    <row r="119" spans="1:9" x14ac:dyDescent="0.4">
      <c r="A119" t="s">
        <v>1061</v>
      </c>
      <c r="B119" t="s">
        <v>13084</v>
      </c>
      <c r="C119" t="s">
        <v>13076</v>
      </c>
      <c r="D119">
        <v>347</v>
      </c>
      <c r="E119">
        <v>999</v>
      </c>
      <c r="F119">
        <v>0.65</v>
      </c>
      <c r="G119">
        <v>3.5</v>
      </c>
      <c r="H119">
        <v>1121</v>
      </c>
      <c r="I119" t="s">
        <v>1066</v>
      </c>
    </row>
    <row r="120" spans="1:9" x14ac:dyDescent="0.4">
      <c r="A120" t="s">
        <v>1071</v>
      </c>
      <c r="B120" t="s">
        <v>13084</v>
      </c>
      <c r="C120" t="s">
        <v>13076</v>
      </c>
      <c r="D120">
        <v>149</v>
      </c>
      <c r="E120">
        <v>999</v>
      </c>
      <c r="F120">
        <v>0.85</v>
      </c>
      <c r="G120">
        <v>4</v>
      </c>
      <c r="H120">
        <v>1313</v>
      </c>
      <c r="I120" t="s">
        <v>591</v>
      </c>
    </row>
    <row r="121" spans="1:9" x14ac:dyDescent="0.4">
      <c r="A121" t="s">
        <v>1076</v>
      </c>
      <c r="B121" t="s">
        <v>13084</v>
      </c>
      <c r="C121" t="s">
        <v>13076</v>
      </c>
      <c r="D121">
        <v>228</v>
      </c>
      <c r="E121">
        <v>899</v>
      </c>
      <c r="F121">
        <v>0.75</v>
      </c>
      <c r="G121">
        <v>3.8</v>
      </c>
      <c r="H121">
        <v>132</v>
      </c>
      <c r="I121" t="s">
        <v>1081</v>
      </c>
    </row>
    <row r="122" spans="1:9" x14ac:dyDescent="0.4">
      <c r="A122" t="s">
        <v>1086</v>
      </c>
      <c r="B122" t="s">
        <v>13084</v>
      </c>
      <c r="C122" t="s">
        <v>13076</v>
      </c>
      <c r="D122">
        <v>1599</v>
      </c>
      <c r="E122">
        <v>1999</v>
      </c>
      <c r="F122">
        <v>0.2</v>
      </c>
      <c r="G122">
        <v>4.4000000000000004</v>
      </c>
      <c r="H122">
        <v>1951</v>
      </c>
      <c r="I122" t="s">
        <v>1091</v>
      </c>
    </row>
    <row r="123" spans="1:9" x14ac:dyDescent="0.4">
      <c r="A123" t="s">
        <v>1096</v>
      </c>
      <c r="B123" t="s">
        <v>13085</v>
      </c>
      <c r="C123" t="s">
        <v>13075</v>
      </c>
      <c r="D123">
        <v>1499</v>
      </c>
      <c r="E123">
        <v>3999</v>
      </c>
      <c r="F123">
        <v>0.63</v>
      </c>
      <c r="G123">
        <v>3.7</v>
      </c>
      <c r="H123">
        <v>37</v>
      </c>
      <c r="I123" t="s">
        <v>1101</v>
      </c>
    </row>
    <row r="124" spans="1:9" x14ac:dyDescent="0.4">
      <c r="A124" t="s">
        <v>1106</v>
      </c>
      <c r="B124" t="s">
        <v>13085</v>
      </c>
      <c r="C124" t="s">
        <v>13075</v>
      </c>
      <c r="D124">
        <v>8499</v>
      </c>
      <c r="E124">
        <v>15999</v>
      </c>
      <c r="F124">
        <v>0.47</v>
      </c>
      <c r="G124">
        <v>4.3</v>
      </c>
      <c r="H124">
        <v>592</v>
      </c>
      <c r="I124" t="s">
        <v>1111</v>
      </c>
    </row>
    <row r="125" spans="1:9" x14ac:dyDescent="0.4">
      <c r="A125" t="s">
        <v>1116</v>
      </c>
      <c r="B125" t="s">
        <v>13085</v>
      </c>
      <c r="C125" t="s">
        <v>13075</v>
      </c>
      <c r="D125">
        <v>20990</v>
      </c>
      <c r="E125">
        <v>44990</v>
      </c>
      <c r="F125">
        <v>0.53</v>
      </c>
      <c r="G125">
        <v>4.0999999999999996</v>
      </c>
      <c r="H125">
        <v>1259</v>
      </c>
      <c r="I125" t="s">
        <v>1121</v>
      </c>
    </row>
    <row r="126" spans="1:9" x14ac:dyDescent="0.4">
      <c r="A126" t="s">
        <v>1126</v>
      </c>
      <c r="B126" t="s">
        <v>13085</v>
      </c>
      <c r="C126" t="s">
        <v>13075</v>
      </c>
      <c r="D126">
        <v>32999</v>
      </c>
      <c r="E126">
        <v>44999</v>
      </c>
      <c r="F126">
        <v>0.27</v>
      </c>
      <c r="G126">
        <v>4.2</v>
      </c>
      <c r="H126">
        <v>45238</v>
      </c>
      <c r="I126" t="s">
        <v>611</v>
      </c>
    </row>
    <row r="127" spans="1:9" x14ac:dyDescent="0.4">
      <c r="A127" t="s">
        <v>1131</v>
      </c>
      <c r="B127" t="s">
        <v>13093</v>
      </c>
      <c r="C127" t="s">
        <v>13075</v>
      </c>
      <c r="D127">
        <v>799</v>
      </c>
      <c r="E127">
        <v>1700</v>
      </c>
      <c r="F127">
        <v>0.53</v>
      </c>
      <c r="G127">
        <v>4.0999999999999996</v>
      </c>
      <c r="H127">
        <v>28638</v>
      </c>
      <c r="I127" t="s">
        <v>1136</v>
      </c>
    </row>
    <row r="128" spans="1:9" x14ac:dyDescent="0.4">
      <c r="A128" t="s">
        <v>1141</v>
      </c>
      <c r="B128" t="s">
        <v>13093</v>
      </c>
      <c r="C128" t="s">
        <v>13075</v>
      </c>
      <c r="D128">
        <v>229</v>
      </c>
      <c r="E128">
        <v>595</v>
      </c>
      <c r="F128">
        <v>0.62</v>
      </c>
      <c r="G128">
        <v>4.3</v>
      </c>
      <c r="H128">
        <v>12835</v>
      </c>
      <c r="I128" t="s">
        <v>1146</v>
      </c>
    </row>
    <row r="129" spans="1:9" x14ac:dyDescent="0.4">
      <c r="A129" t="s">
        <v>1151</v>
      </c>
      <c r="B129" t="s">
        <v>13085</v>
      </c>
      <c r="C129" t="s">
        <v>13075</v>
      </c>
      <c r="D129">
        <v>9999</v>
      </c>
      <c r="E129">
        <v>27990</v>
      </c>
      <c r="F129">
        <v>0.64</v>
      </c>
      <c r="G129">
        <v>4.2</v>
      </c>
      <c r="H129">
        <v>1269</v>
      </c>
      <c r="I129" t="s">
        <v>1156</v>
      </c>
    </row>
    <row r="130" spans="1:9" x14ac:dyDescent="0.4">
      <c r="A130" t="s">
        <v>1161</v>
      </c>
      <c r="B130" t="s">
        <v>13085</v>
      </c>
      <c r="C130" t="s">
        <v>13075</v>
      </c>
      <c r="D130">
        <v>349</v>
      </c>
      <c r="E130">
        <v>599</v>
      </c>
      <c r="F130">
        <v>0.42</v>
      </c>
      <c r="G130">
        <v>4.2</v>
      </c>
      <c r="H130">
        <v>284</v>
      </c>
      <c r="I130" t="s">
        <v>1166</v>
      </c>
    </row>
    <row r="131" spans="1:9" x14ac:dyDescent="0.4">
      <c r="A131" t="s">
        <v>1171</v>
      </c>
      <c r="B131" t="s">
        <v>13093</v>
      </c>
      <c r="C131" t="s">
        <v>13075</v>
      </c>
      <c r="D131">
        <v>489</v>
      </c>
      <c r="E131">
        <v>1200</v>
      </c>
      <c r="F131">
        <v>0.59</v>
      </c>
      <c r="G131">
        <v>4.4000000000000004</v>
      </c>
      <c r="H131">
        <v>69538</v>
      </c>
      <c r="I131" t="s">
        <v>1177</v>
      </c>
    </row>
    <row r="132" spans="1:9" x14ac:dyDescent="0.4">
      <c r="A132" t="s">
        <v>1182</v>
      </c>
      <c r="B132" t="s">
        <v>13085</v>
      </c>
      <c r="C132" t="s">
        <v>13075</v>
      </c>
      <c r="D132">
        <v>23999</v>
      </c>
      <c r="E132">
        <v>34990</v>
      </c>
      <c r="F132">
        <v>0.31</v>
      </c>
      <c r="G132">
        <v>4.3</v>
      </c>
      <c r="H132">
        <v>4703</v>
      </c>
      <c r="I132" t="s">
        <v>248</v>
      </c>
    </row>
    <row r="133" spans="1:9" x14ac:dyDescent="0.4">
      <c r="A133" t="s">
        <v>1186</v>
      </c>
      <c r="B133" t="s">
        <v>13084</v>
      </c>
      <c r="C133" t="s">
        <v>13076</v>
      </c>
      <c r="D133">
        <v>399</v>
      </c>
      <c r="E133">
        <v>999</v>
      </c>
      <c r="F133">
        <v>0.6</v>
      </c>
      <c r="G133">
        <v>4.3</v>
      </c>
      <c r="H133">
        <v>2806</v>
      </c>
      <c r="I133" t="s">
        <v>966</v>
      </c>
    </row>
    <row r="134" spans="1:9" x14ac:dyDescent="0.4">
      <c r="A134" t="s">
        <v>1191</v>
      </c>
      <c r="B134" t="s">
        <v>13091</v>
      </c>
      <c r="C134" t="s">
        <v>13075</v>
      </c>
      <c r="D134">
        <v>349</v>
      </c>
      <c r="E134">
        <v>1299</v>
      </c>
      <c r="F134">
        <v>0.73</v>
      </c>
      <c r="G134">
        <v>4</v>
      </c>
      <c r="H134">
        <v>3295</v>
      </c>
      <c r="I134" t="s">
        <v>1197</v>
      </c>
    </row>
    <row r="135" spans="1:9" x14ac:dyDescent="0.4">
      <c r="A135" t="s">
        <v>1202</v>
      </c>
      <c r="B135" t="s">
        <v>13084</v>
      </c>
      <c r="C135" t="s">
        <v>13076</v>
      </c>
      <c r="D135">
        <v>179</v>
      </c>
      <c r="E135">
        <v>299</v>
      </c>
      <c r="F135">
        <v>0.4</v>
      </c>
      <c r="G135">
        <v>3.9</v>
      </c>
      <c r="H135">
        <v>81</v>
      </c>
      <c r="I135" t="s">
        <v>1207</v>
      </c>
    </row>
    <row r="136" spans="1:9" x14ac:dyDescent="0.4">
      <c r="A136" t="s">
        <v>1212</v>
      </c>
      <c r="B136" t="s">
        <v>13084</v>
      </c>
      <c r="C136" t="s">
        <v>13076</v>
      </c>
      <c r="D136">
        <v>689</v>
      </c>
      <c r="E136">
        <v>1500</v>
      </c>
      <c r="F136">
        <v>0.54</v>
      </c>
      <c r="G136">
        <v>4.2</v>
      </c>
      <c r="H136">
        <v>42301</v>
      </c>
      <c r="I136" t="s">
        <v>1217</v>
      </c>
    </row>
    <row r="137" spans="1:9" x14ac:dyDescent="0.4">
      <c r="A137" t="s">
        <v>1222</v>
      </c>
      <c r="B137" t="s">
        <v>13085</v>
      </c>
      <c r="C137" t="s">
        <v>13075</v>
      </c>
      <c r="D137">
        <v>30990</v>
      </c>
      <c r="E137">
        <v>49990</v>
      </c>
      <c r="F137">
        <v>0.38</v>
      </c>
      <c r="G137">
        <v>4.3</v>
      </c>
      <c r="H137">
        <v>1376</v>
      </c>
      <c r="I137" t="s">
        <v>1227</v>
      </c>
    </row>
    <row r="138" spans="1:9" x14ac:dyDescent="0.4">
      <c r="A138" t="s">
        <v>1232</v>
      </c>
      <c r="B138" t="s">
        <v>13084</v>
      </c>
      <c r="C138" t="s">
        <v>13076</v>
      </c>
      <c r="D138">
        <v>249</v>
      </c>
      <c r="E138">
        <v>931</v>
      </c>
      <c r="F138">
        <v>0.73</v>
      </c>
      <c r="G138">
        <v>3.9</v>
      </c>
      <c r="H138">
        <v>1075</v>
      </c>
      <c r="I138" t="s">
        <v>345</v>
      </c>
    </row>
    <row r="139" spans="1:9" x14ac:dyDescent="0.4">
      <c r="A139" t="s">
        <v>1237</v>
      </c>
      <c r="B139" t="s">
        <v>13093</v>
      </c>
      <c r="C139" t="s">
        <v>13075</v>
      </c>
      <c r="D139">
        <v>999</v>
      </c>
      <c r="E139">
        <v>2399</v>
      </c>
      <c r="F139">
        <v>0.57999999999999996</v>
      </c>
      <c r="G139">
        <v>4.5999999999999996</v>
      </c>
      <c r="H139">
        <v>3664</v>
      </c>
      <c r="I139" t="s">
        <v>1242</v>
      </c>
    </row>
    <row r="140" spans="1:9" x14ac:dyDescent="0.4">
      <c r="A140" t="s">
        <v>1247</v>
      </c>
      <c r="B140" t="s">
        <v>13085</v>
      </c>
      <c r="C140" t="s">
        <v>13075</v>
      </c>
      <c r="D140">
        <v>399</v>
      </c>
      <c r="E140">
        <v>399</v>
      </c>
      <c r="F140">
        <v>0</v>
      </c>
      <c r="G140">
        <v>3.9</v>
      </c>
      <c r="H140">
        <v>1951</v>
      </c>
      <c r="I140" t="s">
        <v>1252</v>
      </c>
    </row>
    <row r="141" spans="1:9" x14ac:dyDescent="0.4">
      <c r="A141" t="s">
        <v>1257</v>
      </c>
      <c r="B141" t="s">
        <v>13084</v>
      </c>
      <c r="C141" t="s">
        <v>13076</v>
      </c>
      <c r="D141">
        <v>349</v>
      </c>
      <c r="E141">
        <v>699</v>
      </c>
      <c r="F141">
        <v>0.5</v>
      </c>
      <c r="G141">
        <v>4.3</v>
      </c>
      <c r="H141">
        <v>20850</v>
      </c>
      <c r="I141" t="s">
        <v>297</v>
      </c>
    </row>
    <row r="142" spans="1:9" x14ac:dyDescent="0.4">
      <c r="A142" t="s">
        <v>1262</v>
      </c>
      <c r="B142" t="s">
        <v>13084</v>
      </c>
      <c r="C142" t="s">
        <v>13076</v>
      </c>
      <c r="D142">
        <v>399</v>
      </c>
      <c r="E142">
        <v>1099</v>
      </c>
      <c r="F142">
        <v>0.64</v>
      </c>
      <c r="G142">
        <v>4.0999999999999996</v>
      </c>
      <c r="H142">
        <v>2685</v>
      </c>
      <c r="I142" t="s">
        <v>1267</v>
      </c>
    </row>
    <row r="143" spans="1:9" x14ac:dyDescent="0.4">
      <c r="A143" t="s">
        <v>1272</v>
      </c>
      <c r="B143" t="s">
        <v>13092</v>
      </c>
      <c r="C143" t="s">
        <v>13076</v>
      </c>
      <c r="D143">
        <v>1699</v>
      </c>
      <c r="E143">
        <v>2999</v>
      </c>
      <c r="F143">
        <v>0.43</v>
      </c>
      <c r="G143">
        <v>4.4000000000000004</v>
      </c>
      <c r="H143">
        <v>24780</v>
      </c>
      <c r="I143" t="s">
        <v>486</v>
      </c>
    </row>
    <row r="144" spans="1:9" x14ac:dyDescent="0.4">
      <c r="A144" t="s">
        <v>1277</v>
      </c>
      <c r="B144" t="s">
        <v>13085</v>
      </c>
      <c r="C144" t="s">
        <v>13075</v>
      </c>
      <c r="D144">
        <v>655</v>
      </c>
      <c r="E144">
        <v>1099</v>
      </c>
      <c r="F144">
        <v>0.4</v>
      </c>
      <c r="G144">
        <v>3.2</v>
      </c>
      <c r="H144">
        <v>285</v>
      </c>
      <c r="I144" t="s">
        <v>1282</v>
      </c>
    </row>
    <row r="145" spans="1:9" x14ac:dyDescent="0.4">
      <c r="A145" t="s">
        <v>1287</v>
      </c>
      <c r="B145" t="s">
        <v>13092</v>
      </c>
      <c r="C145" t="s">
        <v>13076</v>
      </c>
      <c r="D145">
        <v>749</v>
      </c>
      <c r="E145">
        <v>1339</v>
      </c>
      <c r="F145">
        <v>0.44</v>
      </c>
      <c r="G145">
        <v>4.2</v>
      </c>
      <c r="H145">
        <v>179692</v>
      </c>
      <c r="I145" t="s">
        <v>102</v>
      </c>
    </row>
    <row r="146" spans="1:9" x14ac:dyDescent="0.4">
      <c r="A146" t="s">
        <v>1292</v>
      </c>
      <c r="B146" t="s">
        <v>13085</v>
      </c>
      <c r="C146" t="s">
        <v>13075</v>
      </c>
      <c r="D146">
        <v>9999</v>
      </c>
      <c r="E146">
        <v>12999</v>
      </c>
      <c r="F146">
        <v>0.23</v>
      </c>
      <c r="G146">
        <v>4.2</v>
      </c>
      <c r="H146">
        <v>6088</v>
      </c>
      <c r="I146" t="s">
        <v>1297</v>
      </c>
    </row>
    <row r="147" spans="1:9" x14ac:dyDescent="0.4">
      <c r="A147" t="s">
        <v>1302</v>
      </c>
      <c r="B147" t="s">
        <v>13085</v>
      </c>
      <c r="C147" t="s">
        <v>13075</v>
      </c>
      <c r="D147">
        <v>195</v>
      </c>
      <c r="E147">
        <v>499</v>
      </c>
      <c r="F147">
        <v>0.61</v>
      </c>
      <c r="G147">
        <v>3.7</v>
      </c>
      <c r="H147">
        <v>1383</v>
      </c>
      <c r="I147" t="s">
        <v>1307</v>
      </c>
    </row>
    <row r="148" spans="1:9" x14ac:dyDescent="0.4">
      <c r="A148" t="s">
        <v>1312</v>
      </c>
      <c r="B148" t="s">
        <v>13084</v>
      </c>
      <c r="C148" t="s">
        <v>13076</v>
      </c>
      <c r="D148">
        <v>999</v>
      </c>
      <c r="E148">
        <v>2100</v>
      </c>
      <c r="F148">
        <v>0.52</v>
      </c>
      <c r="G148">
        <v>4.5</v>
      </c>
      <c r="H148">
        <v>5492</v>
      </c>
      <c r="I148" t="s">
        <v>1316</v>
      </c>
    </row>
    <row r="149" spans="1:9" x14ac:dyDescent="0.4">
      <c r="A149" t="s">
        <v>1321</v>
      </c>
      <c r="B149" t="s">
        <v>13084</v>
      </c>
      <c r="C149" t="s">
        <v>13076</v>
      </c>
      <c r="D149">
        <v>499</v>
      </c>
      <c r="E149">
        <v>899</v>
      </c>
      <c r="F149">
        <v>0.44</v>
      </c>
      <c r="G149">
        <v>4.2</v>
      </c>
      <c r="H149">
        <v>919</v>
      </c>
      <c r="I149" t="s">
        <v>1326</v>
      </c>
    </row>
    <row r="150" spans="1:9" x14ac:dyDescent="0.4">
      <c r="A150" t="s">
        <v>1331</v>
      </c>
      <c r="B150" t="s">
        <v>13093</v>
      </c>
      <c r="C150" t="s">
        <v>13075</v>
      </c>
      <c r="D150">
        <v>416</v>
      </c>
      <c r="E150">
        <v>599</v>
      </c>
      <c r="F150">
        <v>0.31</v>
      </c>
      <c r="G150">
        <v>4.2</v>
      </c>
      <c r="H150">
        <v>30023</v>
      </c>
      <c r="I150" t="s">
        <v>1337</v>
      </c>
    </row>
    <row r="151" spans="1:9" x14ac:dyDescent="0.4">
      <c r="A151" t="s">
        <v>1342</v>
      </c>
      <c r="B151" t="s">
        <v>13084</v>
      </c>
      <c r="C151" t="s">
        <v>13076</v>
      </c>
      <c r="D151">
        <v>368</v>
      </c>
      <c r="E151">
        <v>699</v>
      </c>
      <c r="F151">
        <v>0.47</v>
      </c>
      <c r="G151">
        <v>4.2</v>
      </c>
      <c r="H151">
        <v>387</v>
      </c>
      <c r="I151" t="s">
        <v>1347</v>
      </c>
    </row>
    <row r="152" spans="1:9" x14ac:dyDescent="0.4">
      <c r="A152" t="s">
        <v>1352</v>
      </c>
      <c r="B152" t="s">
        <v>13085</v>
      </c>
      <c r="C152" t="s">
        <v>13075</v>
      </c>
      <c r="D152">
        <v>29990</v>
      </c>
      <c r="E152">
        <v>65000</v>
      </c>
      <c r="F152">
        <v>0.54</v>
      </c>
      <c r="G152">
        <v>4.0999999999999996</v>
      </c>
      <c r="H152">
        <v>211</v>
      </c>
      <c r="I152" t="s">
        <v>1357</v>
      </c>
    </row>
    <row r="153" spans="1:9" x14ac:dyDescent="0.4">
      <c r="A153" t="s">
        <v>1362</v>
      </c>
      <c r="B153" t="s">
        <v>13084</v>
      </c>
      <c r="C153" t="s">
        <v>13076</v>
      </c>
      <c r="D153">
        <v>339</v>
      </c>
      <c r="E153">
        <v>1099</v>
      </c>
      <c r="F153">
        <v>0.69</v>
      </c>
      <c r="G153">
        <v>4.3</v>
      </c>
      <c r="H153">
        <v>974</v>
      </c>
      <c r="I153" t="s">
        <v>325</v>
      </c>
    </row>
    <row r="154" spans="1:9" x14ac:dyDescent="0.4">
      <c r="A154" t="s">
        <v>1367</v>
      </c>
      <c r="B154" t="s">
        <v>13085</v>
      </c>
      <c r="C154" t="s">
        <v>13075</v>
      </c>
      <c r="D154">
        <v>15490</v>
      </c>
      <c r="E154">
        <v>20900</v>
      </c>
      <c r="F154">
        <v>0.26</v>
      </c>
      <c r="G154">
        <v>4.3</v>
      </c>
      <c r="H154">
        <v>16299</v>
      </c>
      <c r="I154" t="s">
        <v>228</v>
      </c>
    </row>
    <row r="155" spans="1:9" x14ac:dyDescent="0.4">
      <c r="A155" t="s">
        <v>1372</v>
      </c>
      <c r="B155" t="s">
        <v>13084</v>
      </c>
      <c r="C155" t="s">
        <v>13076</v>
      </c>
      <c r="D155">
        <v>499</v>
      </c>
      <c r="E155">
        <v>1299</v>
      </c>
      <c r="F155">
        <v>0.62</v>
      </c>
      <c r="G155">
        <v>4.3</v>
      </c>
      <c r="H155">
        <v>30411</v>
      </c>
      <c r="I155" t="s">
        <v>91</v>
      </c>
    </row>
    <row r="156" spans="1:9" x14ac:dyDescent="0.4">
      <c r="A156" t="s">
        <v>1377</v>
      </c>
      <c r="B156" t="s">
        <v>13092</v>
      </c>
      <c r="C156" t="s">
        <v>13076</v>
      </c>
      <c r="D156">
        <v>249</v>
      </c>
      <c r="E156">
        <v>399</v>
      </c>
      <c r="F156">
        <v>0.38</v>
      </c>
      <c r="G156">
        <v>3.4</v>
      </c>
      <c r="H156">
        <v>4642</v>
      </c>
      <c r="I156" t="s">
        <v>1382</v>
      </c>
    </row>
    <row r="157" spans="1:9" x14ac:dyDescent="0.4">
      <c r="A157" t="s">
        <v>1387</v>
      </c>
      <c r="B157" t="s">
        <v>13085</v>
      </c>
      <c r="C157" t="s">
        <v>13075</v>
      </c>
      <c r="D157">
        <v>399</v>
      </c>
      <c r="E157">
        <v>799</v>
      </c>
      <c r="F157">
        <v>0.5</v>
      </c>
      <c r="G157">
        <v>4.3</v>
      </c>
      <c r="H157">
        <v>12</v>
      </c>
      <c r="I157" t="s">
        <v>1392</v>
      </c>
    </row>
    <row r="158" spans="1:9" x14ac:dyDescent="0.4">
      <c r="A158" t="s">
        <v>1397</v>
      </c>
      <c r="B158" t="s">
        <v>13084</v>
      </c>
      <c r="C158" t="s">
        <v>13076</v>
      </c>
      <c r="D158">
        <v>1499</v>
      </c>
      <c r="E158">
        <v>1999</v>
      </c>
      <c r="F158">
        <v>0.25</v>
      </c>
      <c r="G158">
        <v>4.4000000000000004</v>
      </c>
      <c r="H158">
        <v>1951</v>
      </c>
      <c r="I158" t="s">
        <v>1091</v>
      </c>
    </row>
    <row r="159" spans="1:9" x14ac:dyDescent="0.4">
      <c r="A159" t="s">
        <v>1402</v>
      </c>
      <c r="B159" t="s">
        <v>13095</v>
      </c>
      <c r="C159" t="s">
        <v>13075</v>
      </c>
      <c r="D159">
        <v>9490</v>
      </c>
      <c r="E159">
        <v>15990</v>
      </c>
      <c r="F159">
        <v>0.41</v>
      </c>
      <c r="G159">
        <v>3.9</v>
      </c>
      <c r="H159">
        <v>10480</v>
      </c>
      <c r="I159" t="s">
        <v>1408</v>
      </c>
    </row>
    <row r="160" spans="1:9" x14ac:dyDescent="0.4">
      <c r="A160" t="s">
        <v>1413</v>
      </c>
      <c r="B160" t="s">
        <v>13093</v>
      </c>
      <c r="C160" t="s">
        <v>13075</v>
      </c>
      <c r="D160">
        <v>637</v>
      </c>
      <c r="E160">
        <v>1499</v>
      </c>
      <c r="F160">
        <v>0.57999999999999996</v>
      </c>
      <c r="G160">
        <v>4.0999999999999996</v>
      </c>
      <c r="H160">
        <v>24</v>
      </c>
      <c r="I160" t="s">
        <v>1418</v>
      </c>
    </row>
    <row r="161" spans="1:9" x14ac:dyDescent="0.4">
      <c r="A161" t="s">
        <v>1423</v>
      </c>
      <c r="B161" t="s">
        <v>13085</v>
      </c>
      <c r="C161" t="s">
        <v>13075</v>
      </c>
      <c r="D161">
        <v>399</v>
      </c>
      <c r="E161">
        <v>899</v>
      </c>
      <c r="F161">
        <v>0.56000000000000005</v>
      </c>
      <c r="G161">
        <v>3.9</v>
      </c>
      <c r="H161">
        <v>254</v>
      </c>
      <c r="I161" t="s">
        <v>1428</v>
      </c>
    </row>
    <row r="162" spans="1:9" x14ac:dyDescent="0.4">
      <c r="A162" t="s">
        <v>1433</v>
      </c>
      <c r="B162" t="s">
        <v>13093</v>
      </c>
      <c r="C162" t="s">
        <v>13075</v>
      </c>
      <c r="D162">
        <v>1089</v>
      </c>
      <c r="E162">
        <v>1600</v>
      </c>
      <c r="F162">
        <v>0.32</v>
      </c>
      <c r="G162">
        <v>4</v>
      </c>
      <c r="H162">
        <v>3565</v>
      </c>
      <c r="I162" t="s">
        <v>1438</v>
      </c>
    </row>
    <row r="163" spans="1:9" x14ac:dyDescent="0.4">
      <c r="A163" t="s">
        <v>1443</v>
      </c>
      <c r="B163" t="s">
        <v>13084</v>
      </c>
      <c r="C163" t="s">
        <v>13076</v>
      </c>
      <c r="D163">
        <v>339</v>
      </c>
      <c r="E163">
        <v>999</v>
      </c>
      <c r="F163">
        <v>0.66</v>
      </c>
      <c r="G163">
        <v>4.3</v>
      </c>
      <c r="H163">
        <v>6255</v>
      </c>
      <c r="I163" t="s">
        <v>1448</v>
      </c>
    </row>
    <row r="164" spans="1:9" x14ac:dyDescent="0.4">
      <c r="A164" t="s">
        <v>1452</v>
      </c>
      <c r="B164" t="s">
        <v>13084</v>
      </c>
      <c r="C164" t="s">
        <v>13076</v>
      </c>
      <c r="D164">
        <v>149</v>
      </c>
      <c r="E164">
        <v>499</v>
      </c>
      <c r="F164">
        <v>0.7</v>
      </c>
      <c r="G164">
        <v>4</v>
      </c>
      <c r="H164">
        <v>7732</v>
      </c>
      <c r="I164" t="s">
        <v>692</v>
      </c>
    </row>
    <row r="165" spans="1:9" x14ac:dyDescent="0.4">
      <c r="A165" t="s">
        <v>1457</v>
      </c>
      <c r="B165" t="s">
        <v>13084</v>
      </c>
      <c r="C165" t="s">
        <v>13076</v>
      </c>
      <c r="D165">
        <v>149</v>
      </c>
      <c r="E165">
        <v>399</v>
      </c>
      <c r="F165">
        <v>0.63</v>
      </c>
      <c r="G165">
        <v>3.9</v>
      </c>
      <c r="H165">
        <v>57</v>
      </c>
      <c r="I165" t="s">
        <v>1462</v>
      </c>
    </row>
    <row r="166" spans="1:9" x14ac:dyDescent="0.4">
      <c r="A166" t="s">
        <v>1466</v>
      </c>
      <c r="B166" t="s">
        <v>13084</v>
      </c>
      <c r="C166" t="s">
        <v>13076</v>
      </c>
      <c r="D166">
        <v>599</v>
      </c>
      <c r="E166">
        <v>849</v>
      </c>
      <c r="F166">
        <v>0.28999999999999998</v>
      </c>
      <c r="G166">
        <v>4.5</v>
      </c>
      <c r="H166">
        <v>577</v>
      </c>
      <c r="I166" t="s">
        <v>1471</v>
      </c>
    </row>
    <row r="167" spans="1:9" x14ac:dyDescent="0.4">
      <c r="A167" t="s">
        <v>1476</v>
      </c>
      <c r="B167" t="s">
        <v>13085</v>
      </c>
      <c r="C167" t="s">
        <v>13075</v>
      </c>
      <c r="D167">
        <v>299</v>
      </c>
      <c r="E167">
        <v>1199</v>
      </c>
      <c r="F167">
        <v>0.75</v>
      </c>
      <c r="G167">
        <v>3.9</v>
      </c>
      <c r="H167">
        <v>1193</v>
      </c>
      <c r="I167" t="s">
        <v>1481</v>
      </c>
    </row>
    <row r="168" spans="1:9" x14ac:dyDescent="0.4">
      <c r="A168" t="s">
        <v>1486</v>
      </c>
      <c r="B168" t="s">
        <v>13084</v>
      </c>
      <c r="C168" t="s">
        <v>13076</v>
      </c>
      <c r="D168">
        <v>399</v>
      </c>
      <c r="E168">
        <v>1299</v>
      </c>
      <c r="F168">
        <v>0.69</v>
      </c>
      <c r="G168">
        <v>4.2</v>
      </c>
      <c r="H168">
        <v>13120</v>
      </c>
      <c r="I168" t="s">
        <v>956</v>
      </c>
    </row>
    <row r="169" spans="1:9" x14ac:dyDescent="0.4">
      <c r="A169" t="s">
        <v>1491</v>
      </c>
      <c r="B169" t="s">
        <v>13085</v>
      </c>
      <c r="C169" t="s">
        <v>13075</v>
      </c>
      <c r="D169">
        <v>339</v>
      </c>
      <c r="E169">
        <v>1999</v>
      </c>
      <c r="F169">
        <v>0.83</v>
      </c>
      <c r="G169">
        <v>4</v>
      </c>
      <c r="H169">
        <v>343</v>
      </c>
      <c r="I169" t="s">
        <v>1496</v>
      </c>
    </row>
    <row r="170" spans="1:9" x14ac:dyDescent="0.4">
      <c r="A170" t="s">
        <v>1501</v>
      </c>
      <c r="B170" t="s">
        <v>13085</v>
      </c>
      <c r="C170" t="s">
        <v>13075</v>
      </c>
      <c r="D170">
        <v>12499</v>
      </c>
      <c r="E170">
        <v>22990</v>
      </c>
      <c r="F170">
        <v>0.46</v>
      </c>
      <c r="G170">
        <v>4.3</v>
      </c>
      <c r="H170">
        <v>1611</v>
      </c>
      <c r="I170" t="s">
        <v>1506</v>
      </c>
    </row>
    <row r="171" spans="1:9" x14ac:dyDescent="0.4">
      <c r="A171" t="s">
        <v>1511</v>
      </c>
      <c r="B171" t="s">
        <v>13084</v>
      </c>
      <c r="C171" t="s">
        <v>13076</v>
      </c>
      <c r="D171">
        <v>249</v>
      </c>
      <c r="E171">
        <v>399</v>
      </c>
      <c r="F171">
        <v>0.38</v>
      </c>
      <c r="G171">
        <v>4</v>
      </c>
      <c r="H171">
        <v>6558</v>
      </c>
      <c r="I171" t="s">
        <v>1516</v>
      </c>
    </row>
    <row r="172" spans="1:9" x14ac:dyDescent="0.4">
      <c r="A172" t="s">
        <v>1521</v>
      </c>
      <c r="B172" t="s">
        <v>13092</v>
      </c>
      <c r="C172" t="s">
        <v>13076</v>
      </c>
      <c r="D172">
        <v>1399</v>
      </c>
      <c r="E172">
        <v>2499</v>
      </c>
      <c r="F172">
        <v>0.44</v>
      </c>
      <c r="G172">
        <v>4.4000000000000004</v>
      </c>
      <c r="H172">
        <v>23169</v>
      </c>
      <c r="I172" t="s">
        <v>1526</v>
      </c>
    </row>
    <row r="173" spans="1:9" x14ac:dyDescent="0.4">
      <c r="A173" t="s">
        <v>1531</v>
      </c>
      <c r="B173" t="s">
        <v>13085</v>
      </c>
      <c r="C173" t="s">
        <v>13075</v>
      </c>
      <c r="D173">
        <v>32999</v>
      </c>
      <c r="E173">
        <v>47990</v>
      </c>
      <c r="F173">
        <v>0.31</v>
      </c>
      <c r="G173">
        <v>4.3</v>
      </c>
      <c r="H173">
        <v>4703</v>
      </c>
      <c r="I173" t="s">
        <v>248</v>
      </c>
    </row>
    <row r="174" spans="1:9" x14ac:dyDescent="0.4">
      <c r="A174" t="s">
        <v>1535</v>
      </c>
      <c r="B174" t="s">
        <v>13084</v>
      </c>
      <c r="C174" t="s">
        <v>13076</v>
      </c>
      <c r="D174">
        <v>149</v>
      </c>
      <c r="E174">
        <v>399</v>
      </c>
      <c r="F174">
        <v>0.63</v>
      </c>
      <c r="G174">
        <v>4</v>
      </c>
      <c r="H174">
        <v>1423</v>
      </c>
      <c r="I174" t="s">
        <v>722</v>
      </c>
    </row>
    <row r="175" spans="1:9" x14ac:dyDescent="0.4">
      <c r="A175" t="s">
        <v>1540</v>
      </c>
      <c r="B175" t="s">
        <v>13084</v>
      </c>
      <c r="C175" t="s">
        <v>13076</v>
      </c>
      <c r="D175">
        <v>325</v>
      </c>
      <c r="E175">
        <v>999</v>
      </c>
      <c r="F175">
        <v>0.67</v>
      </c>
      <c r="G175">
        <v>4.3</v>
      </c>
      <c r="H175">
        <v>2651</v>
      </c>
      <c r="I175" t="s">
        <v>1545</v>
      </c>
    </row>
    <row r="176" spans="1:9" x14ac:dyDescent="0.4">
      <c r="A176" t="s">
        <v>1550</v>
      </c>
      <c r="B176" t="s">
        <v>13084</v>
      </c>
      <c r="C176" t="s">
        <v>13076</v>
      </c>
      <c r="D176">
        <v>399</v>
      </c>
      <c r="E176">
        <v>1999</v>
      </c>
      <c r="F176">
        <v>0.8</v>
      </c>
      <c r="G176">
        <v>5</v>
      </c>
      <c r="H176">
        <v>5</v>
      </c>
      <c r="I176" t="s">
        <v>1555</v>
      </c>
    </row>
    <row r="177" spans="1:9" x14ac:dyDescent="0.4">
      <c r="A177" t="s">
        <v>1560</v>
      </c>
      <c r="B177" t="s">
        <v>13092</v>
      </c>
      <c r="C177" t="s">
        <v>13076</v>
      </c>
      <c r="D177">
        <v>199</v>
      </c>
      <c r="E177">
        <v>499</v>
      </c>
      <c r="F177">
        <v>0.6</v>
      </c>
      <c r="G177">
        <v>3.7</v>
      </c>
      <c r="H177">
        <v>612</v>
      </c>
      <c r="I177" t="s">
        <v>1565</v>
      </c>
    </row>
    <row r="178" spans="1:9" x14ac:dyDescent="0.4">
      <c r="A178" t="s">
        <v>1570</v>
      </c>
      <c r="B178" t="s">
        <v>13084</v>
      </c>
      <c r="C178" t="s">
        <v>13076</v>
      </c>
      <c r="D178">
        <v>88</v>
      </c>
      <c r="E178">
        <v>299</v>
      </c>
      <c r="F178">
        <v>0.71</v>
      </c>
      <c r="G178">
        <v>4</v>
      </c>
      <c r="H178">
        <v>9378</v>
      </c>
      <c r="I178" t="s">
        <v>238</v>
      </c>
    </row>
    <row r="179" spans="1:9" x14ac:dyDescent="0.4">
      <c r="A179" t="s">
        <v>1576</v>
      </c>
      <c r="B179" t="s">
        <v>13084</v>
      </c>
      <c r="C179" t="s">
        <v>13076</v>
      </c>
      <c r="D179">
        <v>399</v>
      </c>
      <c r="E179">
        <v>1099</v>
      </c>
      <c r="F179">
        <v>0.64</v>
      </c>
      <c r="G179">
        <v>4.0999999999999996</v>
      </c>
      <c r="H179">
        <v>2685</v>
      </c>
      <c r="I179" t="s">
        <v>1267</v>
      </c>
    </row>
    <row r="180" spans="1:9" x14ac:dyDescent="0.4">
      <c r="A180" t="s">
        <v>1581</v>
      </c>
      <c r="B180" t="s">
        <v>13084</v>
      </c>
      <c r="C180" t="s">
        <v>13076</v>
      </c>
      <c r="D180">
        <v>57.89</v>
      </c>
      <c r="E180">
        <v>199</v>
      </c>
      <c r="F180">
        <v>0.71</v>
      </c>
      <c r="G180">
        <v>4</v>
      </c>
      <c r="H180">
        <v>9378</v>
      </c>
      <c r="I180" t="s">
        <v>238</v>
      </c>
    </row>
    <row r="181" spans="1:9" x14ac:dyDescent="0.4">
      <c r="A181" t="s">
        <v>1586</v>
      </c>
      <c r="B181" t="s">
        <v>13085</v>
      </c>
      <c r="C181" t="s">
        <v>13075</v>
      </c>
      <c r="D181">
        <v>799</v>
      </c>
      <c r="E181">
        <v>1999</v>
      </c>
      <c r="F181">
        <v>0.6</v>
      </c>
      <c r="G181">
        <v>3.3</v>
      </c>
      <c r="H181">
        <v>576</v>
      </c>
      <c r="I181" t="s">
        <v>1591</v>
      </c>
    </row>
    <row r="182" spans="1:9" x14ac:dyDescent="0.4">
      <c r="A182" t="s">
        <v>1596</v>
      </c>
      <c r="B182" t="s">
        <v>13085</v>
      </c>
      <c r="C182" t="s">
        <v>13075</v>
      </c>
      <c r="D182">
        <v>205</v>
      </c>
      <c r="E182">
        <v>499</v>
      </c>
      <c r="F182">
        <v>0.59</v>
      </c>
      <c r="G182">
        <v>3.8</v>
      </c>
      <c r="H182">
        <v>313</v>
      </c>
      <c r="I182" t="s">
        <v>1601</v>
      </c>
    </row>
    <row r="183" spans="1:9" x14ac:dyDescent="0.4">
      <c r="A183" t="s">
        <v>1606</v>
      </c>
      <c r="B183" t="s">
        <v>13084</v>
      </c>
      <c r="C183" t="s">
        <v>13076</v>
      </c>
      <c r="D183">
        <v>299</v>
      </c>
      <c r="E183">
        <v>699</v>
      </c>
      <c r="F183">
        <v>0.56999999999999995</v>
      </c>
      <c r="G183">
        <v>4.0999999999999996</v>
      </c>
      <c r="H183">
        <v>2957</v>
      </c>
      <c r="I183" t="s">
        <v>1611</v>
      </c>
    </row>
    <row r="184" spans="1:9" x14ac:dyDescent="0.4">
      <c r="A184" t="s">
        <v>1616</v>
      </c>
      <c r="B184" t="s">
        <v>13084</v>
      </c>
      <c r="C184" t="s">
        <v>13076</v>
      </c>
      <c r="D184">
        <v>849</v>
      </c>
      <c r="E184">
        <v>999</v>
      </c>
      <c r="F184">
        <v>0.15</v>
      </c>
      <c r="G184">
        <v>4.0999999999999996</v>
      </c>
      <c r="H184">
        <v>6736</v>
      </c>
      <c r="I184" t="s">
        <v>1621</v>
      </c>
    </row>
    <row r="185" spans="1:9" x14ac:dyDescent="0.4">
      <c r="A185" t="s">
        <v>1626</v>
      </c>
      <c r="B185" t="s">
        <v>13084</v>
      </c>
      <c r="C185" t="s">
        <v>13076</v>
      </c>
      <c r="D185">
        <v>949</v>
      </c>
      <c r="E185">
        <v>1999</v>
      </c>
      <c r="F185">
        <v>0.53</v>
      </c>
      <c r="G185">
        <v>4.4000000000000004</v>
      </c>
      <c r="H185">
        <v>13552</v>
      </c>
      <c r="I185" t="s">
        <v>361</v>
      </c>
    </row>
    <row r="186" spans="1:9" x14ac:dyDescent="0.4">
      <c r="A186" t="s">
        <v>1631</v>
      </c>
      <c r="B186" t="s">
        <v>13084</v>
      </c>
      <c r="C186" t="s">
        <v>13076</v>
      </c>
      <c r="D186">
        <v>499</v>
      </c>
      <c r="E186">
        <v>1200</v>
      </c>
      <c r="F186">
        <v>0.57999999999999996</v>
      </c>
      <c r="G186">
        <v>4.3</v>
      </c>
      <c r="H186">
        <v>5451</v>
      </c>
      <c r="I186" t="s">
        <v>1636</v>
      </c>
    </row>
    <row r="187" spans="1:9" x14ac:dyDescent="0.4">
      <c r="A187" t="s">
        <v>1641</v>
      </c>
      <c r="B187" t="s">
        <v>13084</v>
      </c>
      <c r="C187" t="s">
        <v>13076</v>
      </c>
      <c r="D187">
        <v>299</v>
      </c>
      <c r="E187">
        <v>485</v>
      </c>
      <c r="F187">
        <v>0.38</v>
      </c>
      <c r="G187">
        <v>4.3</v>
      </c>
      <c r="H187">
        <v>10911</v>
      </c>
      <c r="I187" t="s">
        <v>1646</v>
      </c>
    </row>
    <row r="188" spans="1:9" x14ac:dyDescent="0.4">
      <c r="A188" t="s">
        <v>1651</v>
      </c>
      <c r="B188" t="s">
        <v>13084</v>
      </c>
      <c r="C188" t="s">
        <v>13076</v>
      </c>
      <c r="D188">
        <v>949</v>
      </c>
      <c r="E188">
        <v>1999</v>
      </c>
      <c r="F188">
        <v>0.53</v>
      </c>
      <c r="G188">
        <v>4.4000000000000004</v>
      </c>
      <c r="H188">
        <v>13552</v>
      </c>
      <c r="I188" t="s">
        <v>361</v>
      </c>
    </row>
    <row r="189" spans="1:9" x14ac:dyDescent="0.4">
      <c r="A189" t="s">
        <v>1656</v>
      </c>
      <c r="B189" t="s">
        <v>13084</v>
      </c>
      <c r="C189" t="s">
        <v>13076</v>
      </c>
      <c r="D189">
        <v>379</v>
      </c>
      <c r="E189">
        <v>1099</v>
      </c>
      <c r="F189">
        <v>0.66</v>
      </c>
      <c r="G189">
        <v>4.3</v>
      </c>
      <c r="H189">
        <v>2806</v>
      </c>
      <c r="I189" t="s">
        <v>966</v>
      </c>
    </row>
    <row r="190" spans="1:9" x14ac:dyDescent="0.4">
      <c r="A190" t="s">
        <v>1661</v>
      </c>
      <c r="B190" t="s">
        <v>13085</v>
      </c>
      <c r="C190" t="s">
        <v>13075</v>
      </c>
      <c r="D190">
        <v>8990</v>
      </c>
      <c r="E190">
        <v>18990</v>
      </c>
      <c r="F190">
        <v>0.53</v>
      </c>
      <c r="G190">
        <v>3.9</v>
      </c>
      <c r="H190">
        <v>350</v>
      </c>
      <c r="I190" t="s">
        <v>1666</v>
      </c>
    </row>
    <row r="191" spans="1:9" x14ac:dyDescent="0.4">
      <c r="A191" t="s">
        <v>1671</v>
      </c>
      <c r="B191" t="s">
        <v>13093</v>
      </c>
      <c r="C191" t="s">
        <v>13075</v>
      </c>
      <c r="D191">
        <v>486</v>
      </c>
      <c r="E191">
        <v>1999</v>
      </c>
      <c r="F191">
        <v>0.76</v>
      </c>
      <c r="G191">
        <v>4.2</v>
      </c>
      <c r="H191">
        <v>30023</v>
      </c>
      <c r="I191" t="s">
        <v>1337</v>
      </c>
    </row>
    <row r="192" spans="1:9" x14ac:dyDescent="0.4">
      <c r="A192" t="s">
        <v>1676</v>
      </c>
      <c r="B192" t="s">
        <v>13085</v>
      </c>
      <c r="C192" t="s">
        <v>13075</v>
      </c>
      <c r="D192">
        <v>5699</v>
      </c>
      <c r="E192">
        <v>11000</v>
      </c>
      <c r="F192">
        <v>0.48</v>
      </c>
      <c r="G192">
        <v>4.2</v>
      </c>
      <c r="H192">
        <v>4003</v>
      </c>
      <c r="I192" t="s">
        <v>512</v>
      </c>
    </row>
    <row r="193" spans="1:9" x14ac:dyDescent="0.4">
      <c r="A193" t="s">
        <v>1681</v>
      </c>
      <c r="B193" t="s">
        <v>13084</v>
      </c>
      <c r="C193" t="s">
        <v>13076</v>
      </c>
      <c r="D193">
        <v>709</v>
      </c>
      <c r="E193">
        <v>1999</v>
      </c>
      <c r="F193">
        <v>0.65</v>
      </c>
      <c r="G193">
        <v>4.0999999999999996</v>
      </c>
      <c r="H193">
        <v>178817</v>
      </c>
      <c r="I193" t="s">
        <v>1686</v>
      </c>
    </row>
    <row r="194" spans="1:9" x14ac:dyDescent="0.4">
      <c r="A194" t="s">
        <v>1690</v>
      </c>
      <c r="B194" t="s">
        <v>13085</v>
      </c>
      <c r="C194" t="s">
        <v>13075</v>
      </c>
      <c r="D194">
        <v>47990</v>
      </c>
      <c r="E194">
        <v>70900</v>
      </c>
      <c r="F194">
        <v>0.32</v>
      </c>
      <c r="G194">
        <v>4.3</v>
      </c>
      <c r="H194">
        <v>7109</v>
      </c>
      <c r="I194" t="s">
        <v>581</v>
      </c>
    </row>
    <row r="195" spans="1:9" x14ac:dyDescent="0.4">
      <c r="A195" t="s">
        <v>1694</v>
      </c>
      <c r="B195" t="s">
        <v>13085</v>
      </c>
      <c r="C195" t="s">
        <v>13075</v>
      </c>
      <c r="D195">
        <v>299</v>
      </c>
      <c r="E195">
        <v>1199</v>
      </c>
      <c r="F195">
        <v>0.75</v>
      </c>
      <c r="G195">
        <v>3.7</v>
      </c>
      <c r="H195">
        <v>490</v>
      </c>
      <c r="I195" t="s">
        <v>1699</v>
      </c>
    </row>
    <row r="196" spans="1:9" x14ac:dyDescent="0.4">
      <c r="A196" t="s">
        <v>1704</v>
      </c>
      <c r="B196" t="s">
        <v>13084</v>
      </c>
      <c r="C196" t="s">
        <v>13076</v>
      </c>
      <c r="D196">
        <v>320</v>
      </c>
      <c r="E196">
        <v>599</v>
      </c>
      <c r="F196">
        <v>0.47</v>
      </c>
      <c r="G196">
        <v>4.0999999999999996</v>
      </c>
      <c r="H196">
        <v>491</v>
      </c>
      <c r="I196" t="s">
        <v>1709</v>
      </c>
    </row>
    <row r="197" spans="1:9" x14ac:dyDescent="0.4">
      <c r="A197" t="s">
        <v>1714</v>
      </c>
      <c r="B197" t="s">
        <v>13084</v>
      </c>
      <c r="C197" t="s">
        <v>13076</v>
      </c>
      <c r="D197">
        <v>139</v>
      </c>
      <c r="E197">
        <v>549</v>
      </c>
      <c r="F197">
        <v>0.75</v>
      </c>
      <c r="G197">
        <v>3.9</v>
      </c>
      <c r="H197">
        <v>61</v>
      </c>
      <c r="I197" t="s">
        <v>1719</v>
      </c>
    </row>
    <row r="198" spans="1:9" x14ac:dyDescent="0.4">
      <c r="A198" t="s">
        <v>1724</v>
      </c>
      <c r="B198" t="s">
        <v>13084</v>
      </c>
      <c r="C198" t="s">
        <v>13076</v>
      </c>
      <c r="D198">
        <v>129</v>
      </c>
      <c r="E198">
        <v>249</v>
      </c>
      <c r="F198">
        <v>0.48</v>
      </c>
      <c r="G198">
        <v>4</v>
      </c>
      <c r="H198">
        <v>9378</v>
      </c>
      <c r="I198" t="s">
        <v>238</v>
      </c>
    </row>
    <row r="199" spans="1:9" x14ac:dyDescent="0.4">
      <c r="A199" t="s">
        <v>1729</v>
      </c>
      <c r="B199" t="s">
        <v>13085</v>
      </c>
      <c r="C199" t="s">
        <v>13075</v>
      </c>
      <c r="D199">
        <v>24999</v>
      </c>
      <c r="E199">
        <v>35999</v>
      </c>
      <c r="F199">
        <v>0.31</v>
      </c>
      <c r="G199">
        <v>4.2</v>
      </c>
      <c r="H199">
        <v>32840</v>
      </c>
      <c r="I199" t="s">
        <v>173</v>
      </c>
    </row>
    <row r="200" spans="1:9" x14ac:dyDescent="0.4">
      <c r="A200" t="s">
        <v>1734</v>
      </c>
      <c r="B200" t="s">
        <v>13084</v>
      </c>
      <c r="C200" t="s">
        <v>13076</v>
      </c>
      <c r="D200">
        <v>999</v>
      </c>
      <c r="E200">
        <v>1699</v>
      </c>
      <c r="F200">
        <v>0.41</v>
      </c>
      <c r="G200">
        <v>4.4000000000000004</v>
      </c>
      <c r="H200">
        <v>7318</v>
      </c>
      <c r="I200" t="s">
        <v>1739</v>
      </c>
    </row>
    <row r="201" spans="1:9" x14ac:dyDescent="0.4">
      <c r="A201" t="s">
        <v>1744</v>
      </c>
      <c r="B201" t="s">
        <v>13084</v>
      </c>
      <c r="C201" t="s">
        <v>13076</v>
      </c>
      <c r="D201">
        <v>225</v>
      </c>
      <c r="E201">
        <v>499</v>
      </c>
      <c r="F201">
        <v>0.55000000000000004</v>
      </c>
      <c r="G201">
        <v>4.0999999999999996</v>
      </c>
      <c r="H201">
        <v>789</v>
      </c>
      <c r="I201" t="s">
        <v>1749</v>
      </c>
    </row>
    <row r="202" spans="1:9" x14ac:dyDescent="0.4">
      <c r="A202" t="s">
        <v>1754</v>
      </c>
      <c r="B202" t="s">
        <v>13085</v>
      </c>
      <c r="C202" t="s">
        <v>13075</v>
      </c>
      <c r="D202">
        <v>547</v>
      </c>
      <c r="E202">
        <v>2999</v>
      </c>
      <c r="F202">
        <v>0.82</v>
      </c>
      <c r="G202">
        <v>4.3</v>
      </c>
      <c r="H202">
        <v>407</v>
      </c>
      <c r="I202" t="s">
        <v>1759</v>
      </c>
    </row>
    <row r="203" spans="1:9" x14ac:dyDescent="0.4">
      <c r="A203" t="s">
        <v>1764</v>
      </c>
      <c r="B203" t="s">
        <v>13084</v>
      </c>
      <c r="C203" t="s">
        <v>13076</v>
      </c>
      <c r="D203">
        <v>259</v>
      </c>
      <c r="E203">
        <v>699</v>
      </c>
      <c r="F203">
        <v>0.63</v>
      </c>
      <c r="G203">
        <v>3.8</v>
      </c>
      <c r="H203">
        <v>2399</v>
      </c>
      <c r="I203" t="s">
        <v>1769</v>
      </c>
    </row>
    <row r="204" spans="1:9" x14ac:dyDescent="0.4">
      <c r="A204" t="s">
        <v>1774</v>
      </c>
      <c r="B204" t="s">
        <v>13085</v>
      </c>
      <c r="C204" t="s">
        <v>13075</v>
      </c>
      <c r="D204">
        <v>239</v>
      </c>
      <c r="E204">
        <v>699</v>
      </c>
      <c r="F204">
        <v>0.66</v>
      </c>
      <c r="G204">
        <v>4.4000000000000004</v>
      </c>
      <c r="H204">
        <v>2640</v>
      </c>
      <c r="I204" t="s">
        <v>1779</v>
      </c>
    </row>
    <row r="205" spans="1:9" x14ac:dyDescent="0.4">
      <c r="A205" t="s">
        <v>1784</v>
      </c>
      <c r="B205" t="s">
        <v>13085</v>
      </c>
      <c r="C205" t="s">
        <v>13075</v>
      </c>
      <c r="D205">
        <v>349</v>
      </c>
      <c r="E205">
        <v>999</v>
      </c>
      <c r="F205">
        <v>0.65</v>
      </c>
      <c r="G205">
        <v>4</v>
      </c>
      <c r="H205">
        <v>839</v>
      </c>
      <c r="I205" t="s">
        <v>1789</v>
      </c>
    </row>
    <row r="206" spans="1:9" x14ac:dyDescent="0.4">
      <c r="A206" t="s">
        <v>1794</v>
      </c>
      <c r="B206" t="s">
        <v>13093</v>
      </c>
      <c r="C206" t="s">
        <v>13075</v>
      </c>
      <c r="D206">
        <v>467</v>
      </c>
      <c r="E206">
        <v>599</v>
      </c>
      <c r="F206">
        <v>0.22</v>
      </c>
      <c r="G206">
        <v>4.4000000000000004</v>
      </c>
      <c r="H206">
        <v>44054</v>
      </c>
      <c r="I206" t="s">
        <v>1799</v>
      </c>
    </row>
    <row r="207" spans="1:9" x14ac:dyDescent="0.4">
      <c r="A207" t="s">
        <v>1804</v>
      </c>
      <c r="B207" t="s">
        <v>13084</v>
      </c>
      <c r="C207" t="s">
        <v>13076</v>
      </c>
      <c r="D207">
        <v>449</v>
      </c>
      <c r="E207">
        <v>599</v>
      </c>
      <c r="F207">
        <v>0.25</v>
      </c>
      <c r="G207">
        <v>4</v>
      </c>
      <c r="H207">
        <v>3231</v>
      </c>
      <c r="I207" t="s">
        <v>1809</v>
      </c>
    </row>
    <row r="208" spans="1:9" x14ac:dyDescent="0.4">
      <c r="A208" t="s">
        <v>1814</v>
      </c>
      <c r="B208" t="s">
        <v>13085</v>
      </c>
      <c r="C208" t="s">
        <v>13075</v>
      </c>
      <c r="D208">
        <v>11990</v>
      </c>
      <c r="E208">
        <v>31990</v>
      </c>
      <c r="F208">
        <v>0.63</v>
      </c>
      <c r="G208">
        <v>4.2</v>
      </c>
      <c r="H208">
        <v>64</v>
      </c>
      <c r="I208" t="s">
        <v>1818</v>
      </c>
    </row>
    <row r="209" spans="1:9" x14ac:dyDescent="0.4">
      <c r="A209" t="s">
        <v>1823</v>
      </c>
      <c r="B209" t="s">
        <v>13084</v>
      </c>
      <c r="C209" t="s">
        <v>13076</v>
      </c>
      <c r="D209">
        <v>350</v>
      </c>
      <c r="E209">
        <v>599</v>
      </c>
      <c r="F209">
        <v>0.42</v>
      </c>
      <c r="G209">
        <v>3.9</v>
      </c>
      <c r="H209">
        <v>8314</v>
      </c>
      <c r="I209" t="s">
        <v>1828</v>
      </c>
    </row>
    <row r="210" spans="1:9" x14ac:dyDescent="0.4">
      <c r="A210" t="s">
        <v>1833</v>
      </c>
      <c r="B210" t="s">
        <v>13084</v>
      </c>
      <c r="C210" t="s">
        <v>13076</v>
      </c>
      <c r="D210">
        <v>252</v>
      </c>
      <c r="E210">
        <v>999</v>
      </c>
      <c r="F210">
        <v>0.75</v>
      </c>
      <c r="G210">
        <v>3.7</v>
      </c>
      <c r="H210">
        <v>2249</v>
      </c>
      <c r="I210" t="s">
        <v>1838</v>
      </c>
    </row>
    <row r="211" spans="1:9" x14ac:dyDescent="0.4">
      <c r="A211" t="s">
        <v>1843</v>
      </c>
      <c r="B211" t="s">
        <v>13085</v>
      </c>
      <c r="C211" t="s">
        <v>13075</v>
      </c>
      <c r="D211">
        <v>204</v>
      </c>
      <c r="E211">
        <v>599</v>
      </c>
      <c r="F211">
        <v>0.66</v>
      </c>
      <c r="G211">
        <v>3.6</v>
      </c>
      <c r="H211">
        <v>339</v>
      </c>
      <c r="I211" t="s">
        <v>1848</v>
      </c>
    </row>
    <row r="212" spans="1:9" x14ac:dyDescent="0.4">
      <c r="A212" t="s">
        <v>1853</v>
      </c>
      <c r="B212" t="s">
        <v>13095</v>
      </c>
      <c r="C212" t="s">
        <v>13075</v>
      </c>
      <c r="D212">
        <v>6490</v>
      </c>
      <c r="E212">
        <v>9990</v>
      </c>
      <c r="F212">
        <v>0.35</v>
      </c>
      <c r="G212">
        <v>4</v>
      </c>
      <c r="H212">
        <v>27</v>
      </c>
      <c r="I212" t="s">
        <v>1858</v>
      </c>
    </row>
    <row r="213" spans="1:9" x14ac:dyDescent="0.4">
      <c r="A213" t="s">
        <v>1863</v>
      </c>
      <c r="B213" t="s">
        <v>13085</v>
      </c>
      <c r="C213" t="s">
        <v>13075</v>
      </c>
      <c r="D213">
        <v>235</v>
      </c>
      <c r="E213">
        <v>599</v>
      </c>
      <c r="F213">
        <v>0.61</v>
      </c>
      <c r="G213">
        <v>3.5</v>
      </c>
      <c r="H213">
        <v>197</v>
      </c>
      <c r="I213" t="s">
        <v>1868</v>
      </c>
    </row>
    <row r="214" spans="1:9" x14ac:dyDescent="0.4">
      <c r="A214" t="s">
        <v>1873</v>
      </c>
      <c r="B214" t="s">
        <v>13084</v>
      </c>
      <c r="C214" t="s">
        <v>13076</v>
      </c>
      <c r="D214">
        <v>299</v>
      </c>
      <c r="E214">
        <v>800</v>
      </c>
      <c r="F214">
        <v>0.63</v>
      </c>
      <c r="G214">
        <v>4.5</v>
      </c>
      <c r="H214">
        <v>74977</v>
      </c>
      <c r="I214" t="s">
        <v>307</v>
      </c>
    </row>
    <row r="215" spans="1:9" x14ac:dyDescent="0.4">
      <c r="A215" t="s">
        <v>1878</v>
      </c>
      <c r="B215" t="s">
        <v>13084</v>
      </c>
      <c r="C215" t="s">
        <v>13076</v>
      </c>
      <c r="D215">
        <v>799</v>
      </c>
      <c r="E215">
        <v>1999</v>
      </c>
      <c r="F215">
        <v>0.6</v>
      </c>
      <c r="G215">
        <v>4.2</v>
      </c>
      <c r="H215">
        <v>8583</v>
      </c>
      <c r="I215" t="s">
        <v>1883</v>
      </c>
    </row>
    <row r="216" spans="1:9" x14ac:dyDescent="0.4">
      <c r="A216" t="s">
        <v>1888</v>
      </c>
      <c r="B216" t="s">
        <v>13085</v>
      </c>
      <c r="C216" t="s">
        <v>13075</v>
      </c>
      <c r="D216">
        <v>299</v>
      </c>
      <c r="E216">
        <v>999</v>
      </c>
      <c r="F216">
        <v>0.7</v>
      </c>
      <c r="G216">
        <v>3.8</v>
      </c>
      <c r="H216">
        <v>928</v>
      </c>
      <c r="I216" t="s">
        <v>1893</v>
      </c>
    </row>
    <row r="217" spans="1:9" x14ac:dyDescent="0.4">
      <c r="A217" t="s">
        <v>1898</v>
      </c>
      <c r="B217" t="s">
        <v>13085</v>
      </c>
      <c r="C217" t="s">
        <v>13075</v>
      </c>
      <c r="D217">
        <v>6999</v>
      </c>
      <c r="E217">
        <v>16990</v>
      </c>
      <c r="F217">
        <v>0.59</v>
      </c>
      <c r="G217">
        <v>3.8</v>
      </c>
      <c r="H217">
        <v>110</v>
      </c>
      <c r="I217" t="s">
        <v>1903</v>
      </c>
    </row>
    <row r="218" spans="1:9" x14ac:dyDescent="0.4">
      <c r="A218" t="s">
        <v>1908</v>
      </c>
      <c r="B218" t="s">
        <v>13085</v>
      </c>
      <c r="C218" t="s">
        <v>13075</v>
      </c>
      <c r="D218">
        <v>42999</v>
      </c>
      <c r="E218">
        <v>59999</v>
      </c>
      <c r="F218">
        <v>0.28000000000000003</v>
      </c>
      <c r="G218">
        <v>4.0999999999999996</v>
      </c>
      <c r="H218">
        <v>6753</v>
      </c>
      <c r="I218" t="s">
        <v>1913</v>
      </c>
    </row>
    <row r="219" spans="1:9" x14ac:dyDescent="0.4">
      <c r="A219" t="s">
        <v>1918</v>
      </c>
      <c r="B219" t="s">
        <v>13093</v>
      </c>
      <c r="C219" t="s">
        <v>13075</v>
      </c>
      <c r="D219">
        <v>173</v>
      </c>
      <c r="E219">
        <v>999</v>
      </c>
      <c r="F219">
        <v>0.83</v>
      </c>
      <c r="G219">
        <v>4.3</v>
      </c>
      <c r="H219">
        <v>1237</v>
      </c>
      <c r="I219" t="s">
        <v>1923</v>
      </c>
    </row>
    <row r="220" spans="1:9" x14ac:dyDescent="0.4">
      <c r="A220" t="s">
        <v>1928</v>
      </c>
      <c r="B220" t="s">
        <v>13096</v>
      </c>
      <c r="C220" t="s">
        <v>13075</v>
      </c>
      <c r="D220">
        <v>209</v>
      </c>
      <c r="E220">
        <v>600</v>
      </c>
      <c r="F220">
        <v>0.65</v>
      </c>
      <c r="G220">
        <v>4.4000000000000004</v>
      </c>
      <c r="H220">
        <v>18872</v>
      </c>
      <c r="I220" t="s">
        <v>1934</v>
      </c>
    </row>
    <row r="221" spans="1:9" x14ac:dyDescent="0.4">
      <c r="A221" t="s">
        <v>1939</v>
      </c>
      <c r="B221" t="s">
        <v>13084</v>
      </c>
      <c r="C221" t="s">
        <v>13076</v>
      </c>
      <c r="D221">
        <v>848.99</v>
      </c>
      <c r="E221">
        <v>1490</v>
      </c>
      <c r="F221">
        <v>0.43</v>
      </c>
      <c r="G221">
        <v>3.9</v>
      </c>
      <c r="H221">
        <v>356</v>
      </c>
      <c r="I221" t="s">
        <v>1944</v>
      </c>
    </row>
    <row r="222" spans="1:9" x14ac:dyDescent="0.4">
      <c r="A222" t="s">
        <v>1949</v>
      </c>
      <c r="B222" t="s">
        <v>13084</v>
      </c>
      <c r="C222" t="s">
        <v>13076</v>
      </c>
      <c r="D222">
        <v>649</v>
      </c>
      <c r="E222">
        <v>1999</v>
      </c>
      <c r="F222">
        <v>0.68</v>
      </c>
      <c r="G222">
        <v>4.2</v>
      </c>
      <c r="H222">
        <v>24269</v>
      </c>
      <c r="I222" t="s">
        <v>22</v>
      </c>
    </row>
    <row r="223" spans="1:9" x14ac:dyDescent="0.4">
      <c r="A223" t="s">
        <v>1954</v>
      </c>
      <c r="B223" t="s">
        <v>13085</v>
      </c>
      <c r="C223" t="s">
        <v>13075</v>
      </c>
      <c r="D223">
        <v>299</v>
      </c>
      <c r="E223">
        <v>899</v>
      </c>
      <c r="F223">
        <v>0.67</v>
      </c>
      <c r="G223">
        <v>3.8</v>
      </c>
      <c r="H223">
        <v>425</v>
      </c>
      <c r="I223" t="s">
        <v>1959</v>
      </c>
    </row>
    <row r="224" spans="1:9" x14ac:dyDescent="0.4">
      <c r="A224" t="s">
        <v>1964</v>
      </c>
      <c r="B224" t="s">
        <v>13094</v>
      </c>
      <c r="C224" t="s">
        <v>13075</v>
      </c>
      <c r="D224">
        <v>399</v>
      </c>
      <c r="E224">
        <v>799</v>
      </c>
      <c r="F224">
        <v>0.5</v>
      </c>
      <c r="G224">
        <v>4.0999999999999996</v>
      </c>
      <c r="H224">
        <v>1161</v>
      </c>
      <c r="I224" t="s">
        <v>1969</v>
      </c>
    </row>
    <row r="225" spans="1:9" x14ac:dyDescent="0.4">
      <c r="A225" t="s">
        <v>1974</v>
      </c>
      <c r="B225" t="s">
        <v>13084</v>
      </c>
      <c r="C225" t="s">
        <v>13076</v>
      </c>
      <c r="D225">
        <v>249</v>
      </c>
      <c r="E225">
        <v>499</v>
      </c>
      <c r="F225">
        <v>0.5</v>
      </c>
      <c r="G225">
        <v>4.0999999999999996</v>
      </c>
      <c r="H225">
        <v>1508</v>
      </c>
      <c r="I225" t="s">
        <v>1979</v>
      </c>
    </row>
    <row r="226" spans="1:9" x14ac:dyDescent="0.4">
      <c r="A226" t="s">
        <v>1983</v>
      </c>
      <c r="B226" t="s">
        <v>13085</v>
      </c>
      <c r="C226" t="s">
        <v>13075</v>
      </c>
      <c r="D226">
        <v>1249</v>
      </c>
      <c r="E226">
        <v>2299</v>
      </c>
      <c r="F226">
        <v>0.46</v>
      </c>
      <c r="G226">
        <v>4.3</v>
      </c>
      <c r="H226">
        <v>7636</v>
      </c>
      <c r="I226" t="s">
        <v>1989</v>
      </c>
    </row>
    <row r="227" spans="1:9" x14ac:dyDescent="0.4">
      <c r="A227" t="s">
        <v>1994</v>
      </c>
      <c r="B227" t="s">
        <v>13085</v>
      </c>
      <c r="C227" t="s">
        <v>13075</v>
      </c>
      <c r="D227">
        <v>213</v>
      </c>
      <c r="E227">
        <v>499</v>
      </c>
      <c r="F227">
        <v>0.56999999999999995</v>
      </c>
      <c r="G227">
        <v>3.7</v>
      </c>
      <c r="H227">
        <v>246</v>
      </c>
      <c r="I227" t="s">
        <v>1999</v>
      </c>
    </row>
    <row r="228" spans="1:9" x14ac:dyDescent="0.4">
      <c r="A228" t="s">
        <v>2004</v>
      </c>
      <c r="B228" t="s">
        <v>13085</v>
      </c>
      <c r="C228" t="s">
        <v>13075</v>
      </c>
      <c r="D228">
        <v>209</v>
      </c>
      <c r="E228">
        <v>499</v>
      </c>
      <c r="F228">
        <v>0.57999999999999996</v>
      </c>
      <c r="G228">
        <v>4</v>
      </c>
      <c r="H228">
        <v>479</v>
      </c>
      <c r="I228" t="s">
        <v>2009</v>
      </c>
    </row>
    <row r="229" spans="1:9" x14ac:dyDescent="0.4">
      <c r="A229" t="s">
        <v>2014</v>
      </c>
      <c r="B229" t="s">
        <v>13093</v>
      </c>
      <c r="C229" t="s">
        <v>13075</v>
      </c>
      <c r="D229">
        <v>598</v>
      </c>
      <c r="E229">
        <v>4999</v>
      </c>
      <c r="F229">
        <v>0.88</v>
      </c>
      <c r="G229">
        <v>4.2</v>
      </c>
      <c r="H229">
        <v>910</v>
      </c>
      <c r="I229" t="s">
        <v>2019</v>
      </c>
    </row>
    <row r="230" spans="1:9" x14ac:dyDescent="0.4">
      <c r="A230" t="s">
        <v>2024</v>
      </c>
      <c r="B230" t="s">
        <v>13084</v>
      </c>
      <c r="C230" t="s">
        <v>13076</v>
      </c>
      <c r="D230">
        <v>799</v>
      </c>
      <c r="E230">
        <v>1749</v>
      </c>
      <c r="F230">
        <v>0.54</v>
      </c>
      <c r="G230">
        <v>4.0999999999999996</v>
      </c>
      <c r="H230">
        <v>5626</v>
      </c>
      <c r="I230" t="s">
        <v>2029</v>
      </c>
    </row>
    <row r="231" spans="1:9" x14ac:dyDescent="0.4">
      <c r="A231" t="s">
        <v>2034</v>
      </c>
      <c r="B231" t="s">
        <v>13084</v>
      </c>
      <c r="C231" t="s">
        <v>13076</v>
      </c>
      <c r="D231">
        <v>159</v>
      </c>
      <c r="E231">
        <v>595</v>
      </c>
      <c r="F231">
        <v>0.73</v>
      </c>
      <c r="G231">
        <v>4.3</v>
      </c>
      <c r="H231">
        <v>14184</v>
      </c>
      <c r="I231" t="s">
        <v>2039</v>
      </c>
    </row>
    <row r="232" spans="1:9" x14ac:dyDescent="0.4">
      <c r="A232" t="s">
        <v>2044</v>
      </c>
      <c r="B232" t="s">
        <v>13084</v>
      </c>
      <c r="C232" t="s">
        <v>13076</v>
      </c>
      <c r="D232">
        <v>499</v>
      </c>
      <c r="E232">
        <v>1100</v>
      </c>
      <c r="F232">
        <v>0.55000000000000004</v>
      </c>
      <c r="G232">
        <v>4.4000000000000004</v>
      </c>
      <c r="H232">
        <v>25177</v>
      </c>
      <c r="I232" t="s">
        <v>2050</v>
      </c>
    </row>
    <row r="233" spans="1:9" x14ac:dyDescent="0.4">
      <c r="A233" t="s">
        <v>2055</v>
      </c>
      <c r="B233" t="s">
        <v>13085</v>
      </c>
      <c r="C233" t="s">
        <v>13075</v>
      </c>
      <c r="D233">
        <v>31999</v>
      </c>
      <c r="E233">
        <v>49999</v>
      </c>
      <c r="F233">
        <v>0.36</v>
      </c>
      <c r="G233">
        <v>4.3</v>
      </c>
      <c r="H233">
        <v>21252</v>
      </c>
      <c r="I233" t="s">
        <v>2060</v>
      </c>
    </row>
    <row r="234" spans="1:9" x14ac:dyDescent="0.4">
      <c r="A234" t="s">
        <v>2065</v>
      </c>
      <c r="B234" t="s">
        <v>13085</v>
      </c>
      <c r="C234" t="s">
        <v>13075</v>
      </c>
      <c r="D234">
        <v>32990</v>
      </c>
      <c r="E234">
        <v>56790</v>
      </c>
      <c r="F234">
        <v>0.42</v>
      </c>
      <c r="G234">
        <v>4.3</v>
      </c>
      <c r="H234">
        <v>567</v>
      </c>
      <c r="I234" t="s">
        <v>2070</v>
      </c>
    </row>
    <row r="235" spans="1:9" x14ac:dyDescent="0.4">
      <c r="A235" t="s">
        <v>2075</v>
      </c>
      <c r="B235" t="s">
        <v>13085</v>
      </c>
      <c r="C235" t="s">
        <v>13075</v>
      </c>
      <c r="D235">
        <v>299</v>
      </c>
      <c r="E235">
        <v>1199</v>
      </c>
      <c r="F235">
        <v>0.75</v>
      </c>
      <c r="G235">
        <v>3.5</v>
      </c>
      <c r="H235">
        <v>466</v>
      </c>
      <c r="I235" t="s">
        <v>2080</v>
      </c>
    </row>
    <row r="236" spans="1:9" x14ac:dyDescent="0.4">
      <c r="A236" t="s">
        <v>2085</v>
      </c>
      <c r="B236" t="s">
        <v>13084</v>
      </c>
      <c r="C236" t="s">
        <v>13076</v>
      </c>
      <c r="D236">
        <v>128.31</v>
      </c>
      <c r="E236">
        <v>549</v>
      </c>
      <c r="F236">
        <v>0.77</v>
      </c>
      <c r="G236">
        <v>3.9</v>
      </c>
      <c r="H236">
        <v>61</v>
      </c>
      <c r="I236" t="s">
        <v>1719</v>
      </c>
    </row>
    <row r="237" spans="1:9" x14ac:dyDescent="0.4">
      <c r="A237" t="s">
        <v>2089</v>
      </c>
      <c r="B237" t="s">
        <v>13084</v>
      </c>
      <c r="C237" t="s">
        <v>13076</v>
      </c>
      <c r="D237">
        <v>599</v>
      </c>
      <c r="E237">
        <v>849</v>
      </c>
      <c r="F237">
        <v>0.28999999999999998</v>
      </c>
      <c r="G237">
        <v>4.5</v>
      </c>
      <c r="H237">
        <v>474</v>
      </c>
      <c r="I237" t="s">
        <v>2093</v>
      </c>
    </row>
    <row r="238" spans="1:9" x14ac:dyDescent="0.4">
      <c r="A238" t="s">
        <v>2098</v>
      </c>
      <c r="B238" t="s">
        <v>13085</v>
      </c>
      <c r="C238" t="s">
        <v>13075</v>
      </c>
      <c r="D238">
        <v>399</v>
      </c>
      <c r="E238">
        <v>899</v>
      </c>
      <c r="F238">
        <v>0.56000000000000005</v>
      </c>
      <c r="G238">
        <v>3.4</v>
      </c>
      <c r="H238">
        <v>431</v>
      </c>
      <c r="I238" t="s">
        <v>2103</v>
      </c>
    </row>
    <row r="239" spans="1:9" x14ac:dyDescent="0.4">
      <c r="A239" t="s">
        <v>2108</v>
      </c>
      <c r="B239" t="s">
        <v>13084</v>
      </c>
      <c r="C239" t="s">
        <v>13076</v>
      </c>
      <c r="D239">
        <v>449</v>
      </c>
      <c r="E239">
        <v>1099</v>
      </c>
      <c r="F239">
        <v>0.59</v>
      </c>
      <c r="G239">
        <v>4</v>
      </c>
      <c r="H239">
        <v>242</v>
      </c>
      <c r="I239" t="s">
        <v>2113</v>
      </c>
    </row>
    <row r="240" spans="1:9" x14ac:dyDescent="0.4">
      <c r="A240" t="s">
        <v>2118</v>
      </c>
      <c r="B240" t="s">
        <v>13084</v>
      </c>
      <c r="C240" t="s">
        <v>13076</v>
      </c>
      <c r="D240">
        <v>254</v>
      </c>
      <c r="E240">
        <v>799</v>
      </c>
      <c r="F240">
        <v>0.68</v>
      </c>
      <c r="G240">
        <v>4</v>
      </c>
      <c r="H240">
        <v>2905</v>
      </c>
      <c r="I240" t="s">
        <v>2123</v>
      </c>
    </row>
    <row r="241" spans="1:9" x14ac:dyDescent="0.4">
      <c r="A241" t="s">
        <v>2128</v>
      </c>
      <c r="B241" t="s">
        <v>13093</v>
      </c>
      <c r="C241" t="s">
        <v>13075</v>
      </c>
      <c r="D241">
        <v>399</v>
      </c>
      <c r="E241">
        <v>795</v>
      </c>
      <c r="F241">
        <v>0.5</v>
      </c>
      <c r="G241">
        <v>4.4000000000000004</v>
      </c>
      <c r="H241">
        <v>12091</v>
      </c>
      <c r="I241" t="s">
        <v>2134</v>
      </c>
    </row>
    <row r="242" spans="1:9" x14ac:dyDescent="0.4">
      <c r="A242" t="s">
        <v>2139</v>
      </c>
      <c r="B242" t="s">
        <v>13084</v>
      </c>
      <c r="C242" t="s">
        <v>13076</v>
      </c>
      <c r="D242">
        <v>179</v>
      </c>
      <c r="E242">
        <v>399</v>
      </c>
      <c r="F242">
        <v>0.55000000000000004</v>
      </c>
      <c r="G242">
        <v>4</v>
      </c>
      <c r="H242">
        <v>1423</v>
      </c>
      <c r="I242" t="s">
        <v>722</v>
      </c>
    </row>
    <row r="243" spans="1:9" x14ac:dyDescent="0.4">
      <c r="A243" t="s">
        <v>2143</v>
      </c>
      <c r="B243" t="s">
        <v>13084</v>
      </c>
      <c r="C243" t="s">
        <v>13076</v>
      </c>
      <c r="D243">
        <v>339</v>
      </c>
      <c r="E243">
        <v>999</v>
      </c>
      <c r="F243">
        <v>0.66</v>
      </c>
      <c r="G243">
        <v>4.3</v>
      </c>
      <c r="H243">
        <v>6255</v>
      </c>
      <c r="I243" t="s">
        <v>1448</v>
      </c>
    </row>
    <row r="244" spans="1:9" x14ac:dyDescent="0.4">
      <c r="A244" t="s">
        <v>2147</v>
      </c>
      <c r="B244" t="s">
        <v>13094</v>
      </c>
      <c r="C244" t="s">
        <v>13075</v>
      </c>
      <c r="D244">
        <v>399</v>
      </c>
      <c r="E244">
        <v>999</v>
      </c>
      <c r="F244">
        <v>0.6</v>
      </c>
      <c r="G244">
        <v>4</v>
      </c>
      <c r="H244">
        <v>1236</v>
      </c>
      <c r="I244" t="s">
        <v>2152</v>
      </c>
    </row>
    <row r="245" spans="1:9" x14ac:dyDescent="0.4">
      <c r="A245" t="s">
        <v>2157</v>
      </c>
      <c r="B245" t="s">
        <v>13085</v>
      </c>
      <c r="C245" t="s">
        <v>13075</v>
      </c>
      <c r="D245">
        <v>199</v>
      </c>
      <c r="E245">
        <v>399</v>
      </c>
      <c r="F245">
        <v>0.5</v>
      </c>
      <c r="G245">
        <v>4.2</v>
      </c>
      <c r="H245">
        <v>1335</v>
      </c>
      <c r="I245" t="s">
        <v>2162</v>
      </c>
    </row>
    <row r="246" spans="1:9" x14ac:dyDescent="0.4">
      <c r="A246" t="s">
        <v>2167</v>
      </c>
      <c r="B246" t="s">
        <v>13085</v>
      </c>
      <c r="C246" t="s">
        <v>13075</v>
      </c>
      <c r="D246">
        <v>349</v>
      </c>
      <c r="E246">
        <v>1999</v>
      </c>
      <c r="F246">
        <v>0.83</v>
      </c>
      <c r="G246">
        <v>3.8</v>
      </c>
      <c r="H246">
        <v>197</v>
      </c>
      <c r="I246" t="s">
        <v>2172</v>
      </c>
    </row>
    <row r="247" spans="1:9" x14ac:dyDescent="0.4">
      <c r="A247" t="s">
        <v>2177</v>
      </c>
      <c r="B247" t="s">
        <v>13084</v>
      </c>
      <c r="C247" t="s">
        <v>13076</v>
      </c>
      <c r="D247">
        <v>299</v>
      </c>
      <c r="E247">
        <v>798</v>
      </c>
      <c r="F247">
        <v>0.63</v>
      </c>
      <c r="G247">
        <v>4.4000000000000004</v>
      </c>
      <c r="H247">
        <v>28791</v>
      </c>
      <c r="I247" t="s">
        <v>783</v>
      </c>
    </row>
    <row r="248" spans="1:9" x14ac:dyDescent="0.4">
      <c r="A248" t="s">
        <v>2181</v>
      </c>
      <c r="B248" t="s">
        <v>13084</v>
      </c>
      <c r="C248" t="s">
        <v>13076</v>
      </c>
      <c r="D248">
        <v>89</v>
      </c>
      <c r="E248">
        <v>800</v>
      </c>
      <c r="F248">
        <v>0.89</v>
      </c>
      <c r="G248">
        <v>3.9</v>
      </c>
      <c r="H248">
        <v>1075</v>
      </c>
      <c r="I248" t="s">
        <v>345</v>
      </c>
    </row>
    <row r="249" spans="1:9" x14ac:dyDescent="0.4">
      <c r="A249" t="s">
        <v>2186</v>
      </c>
      <c r="B249" t="s">
        <v>13084</v>
      </c>
      <c r="C249" t="s">
        <v>13076</v>
      </c>
      <c r="D249">
        <v>549</v>
      </c>
      <c r="E249">
        <v>995</v>
      </c>
      <c r="F249">
        <v>0.45</v>
      </c>
      <c r="G249">
        <v>4.2</v>
      </c>
      <c r="H249">
        <v>29746</v>
      </c>
      <c r="I249" t="s">
        <v>601</v>
      </c>
    </row>
    <row r="250" spans="1:9" x14ac:dyDescent="0.4">
      <c r="A250" t="s">
        <v>2191</v>
      </c>
      <c r="B250" t="s">
        <v>13084</v>
      </c>
      <c r="C250" t="s">
        <v>13076</v>
      </c>
      <c r="D250">
        <v>129</v>
      </c>
      <c r="E250">
        <v>1000</v>
      </c>
      <c r="F250">
        <v>0.87</v>
      </c>
      <c r="G250">
        <v>3.9</v>
      </c>
      <c r="H250">
        <v>295</v>
      </c>
      <c r="I250" t="s">
        <v>2196</v>
      </c>
    </row>
    <row r="251" spans="1:9" x14ac:dyDescent="0.4">
      <c r="A251" t="s">
        <v>2201</v>
      </c>
      <c r="B251" t="s">
        <v>13085</v>
      </c>
      <c r="C251" t="s">
        <v>13075</v>
      </c>
      <c r="D251">
        <v>77990</v>
      </c>
      <c r="E251">
        <v>139900</v>
      </c>
      <c r="F251">
        <v>0.44</v>
      </c>
      <c r="G251">
        <v>4.7</v>
      </c>
      <c r="H251">
        <v>5935</v>
      </c>
      <c r="I251" t="s">
        <v>2206</v>
      </c>
    </row>
    <row r="252" spans="1:9" x14ac:dyDescent="0.4">
      <c r="A252" t="s">
        <v>2211</v>
      </c>
      <c r="B252" t="s">
        <v>13085</v>
      </c>
      <c r="C252" t="s">
        <v>13075</v>
      </c>
      <c r="D252">
        <v>349</v>
      </c>
      <c r="E252">
        <v>799</v>
      </c>
      <c r="F252">
        <v>0.56000000000000005</v>
      </c>
      <c r="G252">
        <v>3.6</v>
      </c>
      <c r="H252">
        <v>323</v>
      </c>
      <c r="I252" t="s">
        <v>2216</v>
      </c>
    </row>
    <row r="253" spans="1:9" x14ac:dyDescent="0.4">
      <c r="A253" t="s">
        <v>2221</v>
      </c>
      <c r="B253" t="s">
        <v>13085</v>
      </c>
      <c r="C253" t="s">
        <v>13075</v>
      </c>
      <c r="D253">
        <v>499</v>
      </c>
      <c r="E253">
        <v>899</v>
      </c>
      <c r="F253">
        <v>0.44</v>
      </c>
      <c r="G253">
        <v>3.7</v>
      </c>
      <c r="H253">
        <v>185</v>
      </c>
      <c r="I253" t="s">
        <v>2226</v>
      </c>
    </row>
    <row r="254" spans="1:9" x14ac:dyDescent="0.4">
      <c r="A254" t="s">
        <v>2231</v>
      </c>
      <c r="B254" t="s">
        <v>13084</v>
      </c>
      <c r="C254" t="s">
        <v>13076</v>
      </c>
      <c r="D254">
        <v>299</v>
      </c>
      <c r="E254">
        <v>799</v>
      </c>
      <c r="F254">
        <v>0.63</v>
      </c>
      <c r="G254">
        <v>4.2</v>
      </c>
      <c r="H254">
        <v>2117</v>
      </c>
      <c r="I254" t="s">
        <v>2236</v>
      </c>
    </row>
    <row r="255" spans="1:9" x14ac:dyDescent="0.4">
      <c r="A255" t="s">
        <v>2241</v>
      </c>
      <c r="B255" t="s">
        <v>13084</v>
      </c>
      <c r="C255" t="s">
        <v>13076</v>
      </c>
      <c r="D255">
        <v>182</v>
      </c>
      <c r="E255">
        <v>599</v>
      </c>
      <c r="F255">
        <v>0.7</v>
      </c>
      <c r="G255">
        <v>4</v>
      </c>
      <c r="H255">
        <v>9378</v>
      </c>
      <c r="I255" t="s">
        <v>238</v>
      </c>
    </row>
    <row r="256" spans="1:9" x14ac:dyDescent="0.4">
      <c r="A256" t="s">
        <v>2246</v>
      </c>
      <c r="B256" t="s">
        <v>13094</v>
      </c>
      <c r="C256" t="s">
        <v>13075</v>
      </c>
      <c r="D256">
        <v>96</v>
      </c>
      <c r="E256">
        <v>399</v>
      </c>
      <c r="F256">
        <v>0.76</v>
      </c>
      <c r="G256">
        <v>3.6</v>
      </c>
      <c r="H256">
        <v>1796</v>
      </c>
      <c r="I256" t="s">
        <v>2251</v>
      </c>
    </row>
    <row r="257" spans="1:9" x14ac:dyDescent="0.4">
      <c r="A257" t="s">
        <v>2256</v>
      </c>
      <c r="B257" t="s">
        <v>13085</v>
      </c>
      <c r="C257" t="s">
        <v>13075</v>
      </c>
      <c r="D257">
        <v>54990</v>
      </c>
      <c r="E257">
        <v>85000</v>
      </c>
      <c r="F257">
        <v>0.35</v>
      </c>
      <c r="G257">
        <v>4.3</v>
      </c>
      <c r="H257">
        <v>3587</v>
      </c>
      <c r="I257" t="s">
        <v>990</v>
      </c>
    </row>
    <row r="258" spans="1:9" x14ac:dyDescent="0.4">
      <c r="A258" t="s">
        <v>2260</v>
      </c>
      <c r="B258" t="s">
        <v>13093</v>
      </c>
      <c r="C258" t="s">
        <v>13075</v>
      </c>
      <c r="D258">
        <v>439</v>
      </c>
      <c r="E258">
        <v>758</v>
      </c>
      <c r="F258">
        <v>0.42</v>
      </c>
      <c r="G258">
        <v>4.2</v>
      </c>
      <c r="H258">
        <v>4296</v>
      </c>
      <c r="I258" t="s">
        <v>2265</v>
      </c>
    </row>
    <row r="259" spans="1:9" x14ac:dyDescent="0.4">
      <c r="A259" t="s">
        <v>2270</v>
      </c>
      <c r="B259" t="s">
        <v>13084</v>
      </c>
      <c r="C259" t="s">
        <v>13076</v>
      </c>
      <c r="D259">
        <v>299</v>
      </c>
      <c r="E259">
        <v>999</v>
      </c>
      <c r="F259">
        <v>0.7</v>
      </c>
      <c r="G259">
        <v>4.3</v>
      </c>
      <c r="H259">
        <v>2651</v>
      </c>
      <c r="I259" t="s">
        <v>1545</v>
      </c>
    </row>
    <row r="260" spans="1:9" x14ac:dyDescent="0.4">
      <c r="A260" t="s">
        <v>2274</v>
      </c>
      <c r="B260" t="s">
        <v>13084</v>
      </c>
      <c r="C260" t="s">
        <v>13076</v>
      </c>
      <c r="D260">
        <v>299</v>
      </c>
      <c r="E260">
        <v>799</v>
      </c>
      <c r="F260">
        <v>0.63</v>
      </c>
      <c r="G260">
        <v>4.2</v>
      </c>
      <c r="H260">
        <v>94363</v>
      </c>
      <c r="I260" t="s">
        <v>52</v>
      </c>
    </row>
    <row r="261" spans="1:9" x14ac:dyDescent="0.4">
      <c r="A261" t="s">
        <v>2279</v>
      </c>
      <c r="B261" t="s">
        <v>13084</v>
      </c>
      <c r="C261" t="s">
        <v>13076</v>
      </c>
      <c r="D261">
        <v>789</v>
      </c>
      <c r="E261">
        <v>1999</v>
      </c>
      <c r="F261">
        <v>0.61</v>
      </c>
      <c r="G261">
        <v>4.2</v>
      </c>
      <c r="H261">
        <v>34540</v>
      </c>
      <c r="I261" t="s">
        <v>2284</v>
      </c>
    </row>
    <row r="262" spans="1:9" x14ac:dyDescent="0.4">
      <c r="A262" t="s">
        <v>2289</v>
      </c>
      <c r="B262" t="s">
        <v>13093</v>
      </c>
      <c r="C262" t="s">
        <v>13075</v>
      </c>
      <c r="D262">
        <v>299</v>
      </c>
      <c r="E262">
        <v>700</v>
      </c>
      <c r="F262">
        <v>0.56999999999999995</v>
      </c>
      <c r="G262">
        <v>4.4000000000000004</v>
      </c>
      <c r="H262">
        <v>8714</v>
      </c>
      <c r="I262" t="s">
        <v>2294</v>
      </c>
    </row>
    <row r="263" spans="1:9" x14ac:dyDescent="0.4">
      <c r="A263" t="s">
        <v>2299</v>
      </c>
      <c r="B263" t="s">
        <v>13084</v>
      </c>
      <c r="C263" t="s">
        <v>13076</v>
      </c>
      <c r="D263">
        <v>325</v>
      </c>
      <c r="E263">
        <v>1099</v>
      </c>
      <c r="F263">
        <v>0.7</v>
      </c>
      <c r="G263">
        <v>4.2</v>
      </c>
      <c r="H263">
        <v>10576</v>
      </c>
      <c r="I263" t="s">
        <v>793</v>
      </c>
    </row>
    <row r="264" spans="1:9" x14ac:dyDescent="0.4">
      <c r="A264" t="s">
        <v>2304</v>
      </c>
      <c r="B264" t="s">
        <v>13084</v>
      </c>
      <c r="C264" t="s">
        <v>13076</v>
      </c>
      <c r="D264">
        <v>1299</v>
      </c>
      <c r="E264">
        <v>1999</v>
      </c>
      <c r="F264">
        <v>0.35</v>
      </c>
      <c r="G264">
        <v>4.4000000000000004</v>
      </c>
      <c r="H264">
        <v>7318</v>
      </c>
      <c r="I264" t="s">
        <v>1739</v>
      </c>
    </row>
    <row r="265" spans="1:9" x14ac:dyDescent="0.4">
      <c r="A265" t="s">
        <v>2309</v>
      </c>
      <c r="B265" t="s">
        <v>13085</v>
      </c>
      <c r="C265" t="s">
        <v>13075</v>
      </c>
      <c r="D265">
        <v>790</v>
      </c>
      <c r="E265">
        <v>1999</v>
      </c>
      <c r="F265">
        <v>0.6</v>
      </c>
      <c r="G265">
        <v>3</v>
      </c>
      <c r="H265">
        <v>103</v>
      </c>
      <c r="I265" t="s">
        <v>2314</v>
      </c>
    </row>
    <row r="266" spans="1:9" x14ac:dyDescent="0.4">
      <c r="A266" t="s">
        <v>2319</v>
      </c>
      <c r="B266" t="s">
        <v>13097</v>
      </c>
      <c r="C266" t="s">
        <v>13075</v>
      </c>
      <c r="D266">
        <v>4699</v>
      </c>
      <c r="E266">
        <v>4699</v>
      </c>
      <c r="F266">
        <v>0</v>
      </c>
      <c r="G266">
        <v>4.5</v>
      </c>
      <c r="H266">
        <v>224</v>
      </c>
      <c r="I266" t="s">
        <v>2325</v>
      </c>
    </row>
    <row r="267" spans="1:9" x14ac:dyDescent="0.4">
      <c r="A267" t="s">
        <v>2330</v>
      </c>
      <c r="B267" t="s">
        <v>13085</v>
      </c>
      <c r="C267" t="s">
        <v>13075</v>
      </c>
      <c r="D267">
        <v>18999</v>
      </c>
      <c r="E267">
        <v>24990</v>
      </c>
      <c r="F267">
        <v>0.24</v>
      </c>
      <c r="G267">
        <v>4.3</v>
      </c>
      <c r="H267">
        <v>4702</v>
      </c>
      <c r="I267" t="s">
        <v>248</v>
      </c>
    </row>
    <row r="268" spans="1:9" x14ac:dyDescent="0.4">
      <c r="A268" t="s">
        <v>2335</v>
      </c>
      <c r="B268" t="s">
        <v>13084</v>
      </c>
      <c r="C268" t="s">
        <v>13076</v>
      </c>
      <c r="D268">
        <v>199</v>
      </c>
      <c r="E268">
        <v>999</v>
      </c>
      <c r="F268">
        <v>0.8</v>
      </c>
      <c r="G268">
        <v>4.2</v>
      </c>
      <c r="H268">
        <v>85</v>
      </c>
      <c r="I268" t="s">
        <v>2340</v>
      </c>
    </row>
    <row r="269" spans="1:9" x14ac:dyDescent="0.4">
      <c r="A269" t="s">
        <v>2345</v>
      </c>
      <c r="B269" t="s">
        <v>13093</v>
      </c>
      <c r="C269" t="s">
        <v>13075</v>
      </c>
      <c r="D269">
        <v>269</v>
      </c>
      <c r="E269">
        <v>650</v>
      </c>
      <c r="F269">
        <v>0.59</v>
      </c>
      <c r="G269">
        <v>4.4000000000000004</v>
      </c>
      <c r="H269">
        <v>35877</v>
      </c>
      <c r="I269" t="s">
        <v>2350</v>
      </c>
    </row>
    <row r="270" spans="1:9" x14ac:dyDescent="0.4">
      <c r="A270" t="s">
        <v>2355</v>
      </c>
      <c r="B270" t="s">
        <v>13095</v>
      </c>
      <c r="C270" t="s">
        <v>13075</v>
      </c>
      <c r="D270">
        <v>1990</v>
      </c>
      <c r="E270">
        <v>3100</v>
      </c>
      <c r="F270">
        <v>0.36</v>
      </c>
      <c r="G270">
        <v>4</v>
      </c>
      <c r="H270">
        <v>897</v>
      </c>
      <c r="I270" t="s">
        <v>2361</v>
      </c>
    </row>
    <row r="271" spans="1:9" x14ac:dyDescent="0.4">
      <c r="A271" t="s">
        <v>2366</v>
      </c>
      <c r="B271" t="s">
        <v>13096</v>
      </c>
      <c r="C271" t="s">
        <v>13075</v>
      </c>
      <c r="D271">
        <v>2299</v>
      </c>
      <c r="E271">
        <v>3999</v>
      </c>
      <c r="F271">
        <v>0.43</v>
      </c>
      <c r="G271">
        <v>3.8</v>
      </c>
      <c r="H271">
        <v>282</v>
      </c>
      <c r="I271" t="s">
        <v>2372</v>
      </c>
    </row>
    <row r="272" spans="1:9" x14ac:dyDescent="0.4">
      <c r="A272" t="s">
        <v>2377</v>
      </c>
      <c r="B272" t="s">
        <v>13085</v>
      </c>
      <c r="C272" t="s">
        <v>13075</v>
      </c>
      <c r="D272">
        <v>35999</v>
      </c>
      <c r="E272">
        <v>49990</v>
      </c>
      <c r="F272">
        <v>0.28000000000000003</v>
      </c>
      <c r="G272">
        <v>4.3</v>
      </c>
      <c r="H272">
        <v>1611</v>
      </c>
      <c r="I272" t="s">
        <v>1506</v>
      </c>
    </row>
    <row r="273" spans="1:9" x14ac:dyDescent="0.4">
      <c r="A273" t="s">
        <v>2382</v>
      </c>
      <c r="B273" t="s">
        <v>13085</v>
      </c>
      <c r="C273" t="s">
        <v>13075</v>
      </c>
      <c r="D273">
        <v>349</v>
      </c>
      <c r="E273">
        <v>999</v>
      </c>
      <c r="F273">
        <v>0.65</v>
      </c>
      <c r="G273">
        <v>4.2</v>
      </c>
      <c r="H273">
        <v>513</v>
      </c>
      <c r="I273" t="s">
        <v>2387</v>
      </c>
    </row>
    <row r="274" spans="1:9" x14ac:dyDescent="0.4">
      <c r="A274" t="s">
        <v>2392</v>
      </c>
      <c r="B274" t="s">
        <v>13084</v>
      </c>
      <c r="C274" t="s">
        <v>13076</v>
      </c>
      <c r="D274">
        <v>719</v>
      </c>
      <c r="E274">
        <v>1499</v>
      </c>
      <c r="F274">
        <v>0.52</v>
      </c>
      <c r="G274">
        <v>4.0999999999999996</v>
      </c>
      <c r="H274">
        <v>1045</v>
      </c>
      <c r="I274" t="s">
        <v>912</v>
      </c>
    </row>
    <row r="275" spans="1:9" x14ac:dyDescent="0.4">
      <c r="A275" t="s">
        <v>2397</v>
      </c>
      <c r="B275" t="s">
        <v>13085</v>
      </c>
      <c r="C275" t="s">
        <v>13075</v>
      </c>
      <c r="D275">
        <v>8999</v>
      </c>
      <c r="E275">
        <v>18999</v>
      </c>
      <c r="F275">
        <v>0.53</v>
      </c>
      <c r="G275">
        <v>4</v>
      </c>
      <c r="H275">
        <v>6347</v>
      </c>
      <c r="I275" t="s">
        <v>2402</v>
      </c>
    </row>
    <row r="276" spans="1:9" x14ac:dyDescent="0.4">
      <c r="A276" t="s">
        <v>2407</v>
      </c>
      <c r="B276" t="s">
        <v>13085</v>
      </c>
      <c r="C276" t="s">
        <v>13075</v>
      </c>
      <c r="D276">
        <v>917</v>
      </c>
      <c r="E276">
        <v>2299</v>
      </c>
      <c r="F276">
        <v>0.6</v>
      </c>
      <c r="G276">
        <v>4.2</v>
      </c>
      <c r="H276">
        <v>3300</v>
      </c>
      <c r="I276" t="s">
        <v>2412</v>
      </c>
    </row>
    <row r="277" spans="1:9" x14ac:dyDescent="0.4">
      <c r="A277" t="s">
        <v>2417</v>
      </c>
      <c r="B277" t="s">
        <v>13085</v>
      </c>
      <c r="C277" t="s">
        <v>13075</v>
      </c>
      <c r="D277">
        <v>399</v>
      </c>
      <c r="E277">
        <v>999</v>
      </c>
      <c r="F277">
        <v>0.6</v>
      </c>
      <c r="G277">
        <v>3.3</v>
      </c>
      <c r="H277">
        <v>23</v>
      </c>
      <c r="I277" t="s">
        <v>2422</v>
      </c>
    </row>
    <row r="278" spans="1:9" x14ac:dyDescent="0.4">
      <c r="A278" t="s">
        <v>2427</v>
      </c>
      <c r="B278" t="s">
        <v>13085</v>
      </c>
      <c r="C278" t="s">
        <v>13075</v>
      </c>
      <c r="D278">
        <v>45999</v>
      </c>
      <c r="E278">
        <v>69900</v>
      </c>
      <c r="F278">
        <v>0.34</v>
      </c>
      <c r="G278">
        <v>4.3</v>
      </c>
      <c r="H278">
        <v>7109</v>
      </c>
      <c r="I278" t="s">
        <v>581</v>
      </c>
    </row>
    <row r="279" spans="1:9" x14ac:dyDescent="0.4">
      <c r="A279" t="s">
        <v>2432</v>
      </c>
      <c r="B279" t="s">
        <v>13084</v>
      </c>
      <c r="C279" t="s">
        <v>13076</v>
      </c>
      <c r="D279">
        <v>119</v>
      </c>
      <c r="E279">
        <v>299</v>
      </c>
      <c r="F279">
        <v>0.6</v>
      </c>
      <c r="G279">
        <v>3.8</v>
      </c>
      <c r="H279">
        <v>51</v>
      </c>
      <c r="I279" t="s">
        <v>2437</v>
      </c>
    </row>
    <row r="280" spans="1:9" x14ac:dyDescent="0.4">
      <c r="A280" t="s">
        <v>2442</v>
      </c>
      <c r="B280" t="s">
        <v>13085</v>
      </c>
      <c r="C280" t="s">
        <v>13075</v>
      </c>
      <c r="D280">
        <v>21999</v>
      </c>
      <c r="E280">
        <v>29999</v>
      </c>
      <c r="F280">
        <v>0.27</v>
      </c>
      <c r="G280">
        <v>4.2</v>
      </c>
      <c r="H280">
        <v>32840</v>
      </c>
      <c r="I280" t="s">
        <v>173</v>
      </c>
    </row>
    <row r="281" spans="1:9" x14ac:dyDescent="0.4">
      <c r="A281" t="s">
        <v>2447</v>
      </c>
      <c r="B281" t="s">
        <v>13085</v>
      </c>
      <c r="C281" t="s">
        <v>13075</v>
      </c>
      <c r="D281">
        <v>299</v>
      </c>
      <c r="E281">
        <v>599</v>
      </c>
      <c r="F281">
        <v>0.5</v>
      </c>
      <c r="G281">
        <v>3.7</v>
      </c>
      <c r="H281">
        <v>708</v>
      </c>
      <c r="I281" t="s">
        <v>2452</v>
      </c>
    </row>
    <row r="282" spans="1:9" x14ac:dyDescent="0.4">
      <c r="A282" t="s">
        <v>2457</v>
      </c>
      <c r="B282" t="s">
        <v>13085</v>
      </c>
      <c r="C282" t="s">
        <v>13075</v>
      </c>
      <c r="D282">
        <v>21990</v>
      </c>
      <c r="E282">
        <v>34990</v>
      </c>
      <c r="F282">
        <v>0.37</v>
      </c>
      <c r="G282">
        <v>4.3</v>
      </c>
      <c r="H282">
        <v>1657</v>
      </c>
      <c r="I282" t="s">
        <v>2462</v>
      </c>
    </row>
    <row r="283" spans="1:9" x14ac:dyDescent="0.4">
      <c r="A283" t="s">
        <v>2467</v>
      </c>
      <c r="B283" t="s">
        <v>13084</v>
      </c>
      <c r="C283" t="s">
        <v>13076</v>
      </c>
      <c r="D283">
        <v>417.44</v>
      </c>
      <c r="E283">
        <v>670</v>
      </c>
      <c r="F283">
        <v>0.38</v>
      </c>
      <c r="G283">
        <v>3.9</v>
      </c>
      <c r="H283">
        <v>523</v>
      </c>
      <c r="I283" t="s">
        <v>2472</v>
      </c>
    </row>
    <row r="284" spans="1:9" x14ac:dyDescent="0.4">
      <c r="A284" t="s">
        <v>2477</v>
      </c>
      <c r="B284" t="s">
        <v>13084</v>
      </c>
      <c r="C284" t="s">
        <v>13076</v>
      </c>
      <c r="D284">
        <v>199</v>
      </c>
      <c r="E284">
        <v>999</v>
      </c>
      <c r="F284">
        <v>0.8</v>
      </c>
      <c r="G284">
        <v>3</v>
      </c>
      <c r="I284" t="s">
        <v>2482</v>
      </c>
    </row>
    <row r="285" spans="1:9" x14ac:dyDescent="0.4">
      <c r="A285" t="s">
        <v>2487</v>
      </c>
      <c r="B285" t="s">
        <v>13085</v>
      </c>
      <c r="C285" t="s">
        <v>13075</v>
      </c>
      <c r="D285">
        <v>47990</v>
      </c>
      <c r="E285">
        <v>79990</v>
      </c>
      <c r="F285">
        <v>0.4</v>
      </c>
      <c r="G285">
        <v>4.3</v>
      </c>
      <c r="H285">
        <v>1376</v>
      </c>
      <c r="I285" t="s">
        <v>1227</v>
      </c>
    </row>
    <row r="286" spans="1:9" x14ac:dyDescent="0.4">
      <c r="A286" t="s">
        <v>2491</v>
      </c>
      <c r="B286" t="s">
        <v>13085</v>
      </c>
      <c r="C286" t="s">
        <v>13075</v>
      </c>
      <c r="D286">
        <v>215</v>
      </c>
      <c r="E286">
        <v>499</v>
      </c>
      <c r="F286">
        <v>0.56999999999999995</v>
      </c>
      <c r="G286">
        <v>3.5</v>
      </c>
      <c r="H286">
        <v>121</v>
      </c>
      <c r="I286" t="s">
        <v>2496</v>
      </c>
    </row>
    <row r="287" spans="1:9" x14ac:dyDescent="0.4">
      <c r="A287" t="s">
        <v>2501</v>
      </c>
      <c r="B287" t="s">
        <v>13084</v>
      </c>
      <c r="C287" t="s">
        <v>13076</v>
      </c>
      <c r="D287">
        <v>99</v>
      </c>
      <c r="E287">
        <v>800</v>
      </c>
      <c r="F287">
        <v>0.88</v>
      </c>
      <c r="G287">
        <v>3.9</v>
      </c>
      <c r="H287">
        <v>1075</v>
      </c>
      <c r="I287" t="s">
        <v>345</v>
      </c>
    </row>
    <row r="288" spans="1:9" x14ac:dyDescent="0.4">
      <c r="A288" t="s">
        <v>2506</v>
      </c>
      <c r="B288" t="s">
        <v>13085</v>
      </c>
      <c r="C288" t="s">
        <v>13075</v>
      </c>
      <c r="D288">
        <v>18999</v>
      </c>
      <c r="E288">
        <v>35000</v>
      </c>
      <c r="F288">
        <v>0.46</v>
      </c>
      <c r="G288">
        <v>4</v>
      </c>
      <c r="H288">
        <v>1001</v>
      </c>
      <c r="I288" t="s">
        <v>2511</v>
      </c>
    </row>
    <row r="289" spans="1:9" x14ac:dyDescent="0.4">
      <c r="A289" t="s">
        <v>2516</v>
      </c>
      <c r="B289" t="s">
        <v>13084</v>
      </c>
      <c r="C289" t="s">
        <v>13076</v>
      </c>
      <c r="D289">
        <v>249</v>
      </c>
      <c r="E289">
        <v>999</v>
      </c>
      <c r="F289">
        <v>0.75</v>
      </c>
      <c r="G289">
        <v>4.3</v>
      </c>
      <c r="H289">
        <v>112</v>
      </c>
      <c r="I289" t="s">
        <v>2521</v>
      </c>
    </row>
    <row r="290" spans="1:9" x14ac:dyDescent="0.4">
      <c r="A290" t="s">
        <v>2526</v>
      </c>
      <c r="B290" t="s">
        <v>13085</v>
      </c>
      <c r="C290" t="s">
        <v>13075</v>
      </c>
      <c r="D290">
        <v>7999</v>
      </c>
      <c r="E290">
        <v>15999</v>
      </c>
      <c r="F290">
        <v>0.5</v>
      </c>
      <c r="G290">
        <v>3.8</v>
      </c>
      <c r="H290">
        <v>3022</v>
      </c>
      <c r="I290" t="s">
        <v>2531</v>
      </c>
    </row>
    <row r="291" spans="1:9" x14ac:dyDescent="0.4">
      <c r="A291" t="s">
        <v>2536</v>
      </c>
      <c r="B291" t="s">
        <v>13084</v>
      </c>
      <c r="C291" t="s">
        <v>13076</v>
      </c>
      <c r="D291">
        <v>649</v>
      </c>
      <c r="E291">
        <v>1600</v>
      </c>
      <c r="F291">
        <v>0.59</v>
      </c>
      <c r="G291">
        <v>4.3</v>
      </c>
      <c r="H291">
        <v>5451</v>
      </c>
      <c r="I291" t="s">
        <v>1636</v>
      </c>
    </row>
    <row r="292" spans="1:9" x14ac:dyDescent="0.4">
      <c r="A292" t="s">
        <v>2541</v>
      </c>
      <c r="B292" t="s">
        <v>13085</v>
      </c>
      <c r="C292" t="s">
        <v>13075</v>
      </c>
      <c r="D292">
        <v>1289</v>
      </c>
      <c r="E292">
        <v>2499</v>
      </c>
      <c r="F292">
        <v>0.48</v>
      </c>
      <c r="G292">
        <v>3.3</v>
      </c>
      <c r="H292">
        <v>73</v>
      </c>
      <c r="I292" t="s">
        <v>2545</v>
      </c>
    </row>
    <row r="293" spans="1:9" x14ac:dyDescent="0.4">
      <c r="A293" t="s">
        <v>2550</v>
      </c>
      <c r="B293" t="s">
        <v>13093</v>
      </c>
      <c r="C293" t="s">
        <v>13075</v>
      </c>
      <c r="D293">
        <v>609</v>
      </c>
      <c r="E293">
        <v>1500</v>
      </c>
      <c r="F293">
        <v>0.59</v>
      </c>
      <c r="G293">
        <v>4.5</v>
      </c>
      <c r="H293">
        <v>1029</v>
      </c>
      <c r="I293" t="s">
        <v>2555</v>
      </c>
    </row>
    <row r="294" spans="1:9" x14ac:dyDescent="0.4">
      <c r="A294" t="s">
        <v>2560</v>
      </c>
      <c r="B294" t="s">
        <v>13085</v>
      </c>
      <c r="C294" t="s">
        <v>13075</v>
      </c>
      <c r="D294">
        <v>32990</v>
      </c>
      <c r="E294">
        <v>54990</v>
      </c>
      <c r="F294">
        <v>0.4</v>
      </c>
      <c r="G294">
        <v>4.0999999999999996</v>
      </c>
      <c r="H294">
        <v>1555</v>
      </c>
      <c r="I294" t="s">
        <v>2565</v>
      </c>
    </row>
    <row r="295" spans="1:9" x14ac:dyDescent="0.4">
      <c r="A295" t="s">
        <v>2570</v>
      </c>
      <c r="B295" t="s">
        <v>13093</v>
      </c>
      <c r="C295" t="s">
        <v>13075</v>
      </c>
      <c r="D295">
        <v>599</v>
      </c>
      <c r="E295">
        <v>1999</v>
      </c>
      <c r="F295">
        <v>0.7</v>
      </c>
      <c r="G295">
        <v>4.2</v>
      </c>
      <c r="H295">
        <v>47</v>
      </c>
      <c r="I295" t="s">
        <v>2575</v>
      </c>
    </row>
    <row r="296" spans="1:9" x14ac:dyDescent="0.4">
      <c r="A296" t="s">
        <v>2580</v>
      </c>
      <c r="B296" t="s">
        <v>13084</v>
      </c>
      <c r="C296" t="s">
        <v>13076</v>
      </c>
      <c r="D296">
        <v>349</v>
      </c>
      <c r="E296">
        <v>899</v>
      </c>
      <c r="F296">
        <v>0.61</v>
      </c>
      <c r="G296">
        <v>4.0999999999999996</v>
      </c>
      <c r="H296">
        <v>14896</v>
      </c>
      <c r="I296" t="s">
        <v>2585</v>
      </c>
    </row>
    <row r="297" spans="1:9" x14ac:dyDescent="0.4">
      <c r="A297" t="s">
        <v>2590</v>
      </c>
      <c r="B297" t="s">
        <v>13085</v>
      </c>
      <c r="C297" t="s">
        <v>13075</v>
      </c>
      <c r="D297">
        <v>29999</v>
      </c>
      <c r="E297">
        <v>50999</v>
      </c>
      <c r="F297">
        <v>0.41</v>
      </c>
      <c r="G297">
        <v>4.4000000000000004</v>
      </c>
      <c r="H297">
        <v>1712</v>
      </c>
      <c r="I297" t="s">
        <v>2595</v>
      </c>
    </row>
    <row r="298" spans="1:9" x14ac:dyDescent="0.4">
      <c r="A298" t="s">
        <v>2600</v>
      </c>
      <c r="B298" t="s">
        <v>13085</v>
      </c>
      <c r="C298" t="s">
        <v>13075</v>
      </c>
      <c r="D298">
        <v>199</v>
      </c>
      <c r="E298">
        <v>399</v>
      </c>
      <c r="F298">
        <v>0.5</v>
      </c>
      <c r="G298">
        <v>4.2</v>
      </c>
      <c r="H298">
        <v>1335</v>
      </c>
      <c r="I298" t="s">
        <v>2162</v>
      </c>
    </row>
    <row r="299" spans="1:9" x14ac:dyDescent="0.4">
      <c r="A299" t="s">
        <v>2602</v>
      </c>
      <c r="B299" t="s">
        <v>13085</v>
      </c>
      <c r="C299" t="s">
        <v>13075</v>
      </c>
      <c r="D299">
        <v>349</v>
      </c>
      <c r="E299">
        <v>699</v>
      </c>
      <c r="F299">
        <v>0.5</v>
      </c>
      <c r="G299">
        <v>3.9</v>
      </c>
      <c r="H299">
        <v>214</v>
      </c>
      <c r="I299" t="s">
        <v>2607</v>
      </c>
    </row>
    <row r="300" spans="1:9" x14ac:dyDescent="0.4">
      <c r="A300" t="s">
        <v>2612</v>
      </c>
      <c r="B300" t="s">
        <v>13094</v>
      </c>
      <c r="C300" t="s">
        <v>13075</v>
      </c>
      <c r="D300">
        <v>1850</v>
      </c>
      <c r="E300">
        <v>4500</v>
      </c>
      <c r="F300">
        <v>0.59</v>
      </c>
      <c r="G300">
        <v>4</v>
      </c>
      <c r="H300">
        <v>184</v>
      </c>
      <c r="I300" t="s">
        <v>2617</v>
      </c>
    </row>
    <row r="301" spans="1:9" x14ac:dyDescent="0.4">
      <c r="A301" t="s">
        <v>2622</v>
      </c>
      <c r="B301" t="s">
        <v>13095</v>
      </c>
      <c r="C301" t="s">
        <v>13075</v>
      </c>
      <c r="D301">
        <v>13990</v>
      </c>
      <c r="E301">
        <v>28900</v>
      </c>
      <c r="F301">
        <v>0.52</v>
      </c>
      <c r="G301">
        <v>4.5</v>
      </c>
      <c r="H301">
        <v>7</v>
      </c>
      <c r="I301" t="s">
        <v>2627</v>
      </c>
    </row>
    <row r="302" spans="1:9" x14ac:dyDescent="0.4">
      <c r="A302" t="s">
        <v>2632</v>
      </c>
      <c r="B302" t="s">
        <v>13084</v>
      </c>
      <c r="C302" t="s">
        <v>13076</v>
      </c>
      <c r="D302">
        <v>129</v>
      </c>
      <c r="E302">
        <v>449</v>
      </c>
      <c r="F302">
        <v>0.71</v>
      </c>
      <c r="G302">
        <v>3.7</v>
      </c>
      <c r="H302">
        <v>41</v>
      </c>
      <c r="I302" t="s">
        <v>2637</v>
      </c>
    </row>
    <row r="303" spans="1:9" x14ac:dyDescent="0.4">
      <c r="A303" t="s">
        <v>2642</v>
      </c>
      <c r="B303" t="s">
        <v>13093</v>
      </c>
      <c r="C303" t="s">
        <v>13075</v>
      </c>
      <c r="D303">
        <v>379</v>
      </c>
      <c r="E303">
        <v>999</v>
      </c>
      <c r="F303">
        <v>0.62</v>
      </c>
      <c r="G303">
        <v>4.2</v>
      </c>
      <c r="H303">
        <v>12153</v>
      </c>
      <c r="I303" t="s">
        <v>257</v>
      </c>
    </row>
    <row r="304" spans="1:9" x14ac:dyDescent="0.4">
      <c r="A304" t="s">
        <v>2647</v>
      </c>
      <c r="B304" t="s">
        <v>13093</v>
      </c>
      <c r="C304" t="s">
        <v>13075</v>
      </c>
      <c r="D304">
        <v>185</v>
      </c>
      <c r="E304">
        <v>499</v>
      </c>
      <c r="F304">
        <v>0.63</v>
      </c>
      <c r="G304">
        <v>4.2</v>
      </c>
      <c r="H304">
        <v>25</v>
      </c>
      <c r="I304" t="s">
        <v>2652</v>
      </c>
    </row>
    <row r="305" spans="1:9" x14ac:dyDescent="0.4">
      <c r="A305" t="s">
        <v>2657</v>
      </c>
      <c r="B305" t="s">
        <v>13092</v>
      </c>
      <c r="C305" t="s">
        <v>13076</v>
      </c>
      <c r="D305">
        <v>218</v>
      </c>
      <c r="E305">
        <v>999</v>
      </c>
      <c r="F305">
        <v>0.78</v>
      </c>
      <c r="G305">
        <v>4.2</v>
      </c>
      <c r="H305">
        <v>163</v>
      </c>
      <c r="I305" t="s">
        <v>2662</v>
      </c>
    </row>
    <row r="306" spans="1:9" x14ac:dyDescent="0.4">
      <c r="A306" t="s">
        <v>2667</v>
      </c>
      <c r="B306" t="s">
        <v>13084</v>
      </c>
      <c r="C306" t="s">
        <v>13076</v>
      </c>
      <c r="D306">
        <v>199</v>
      </c>
      <c r="E306">
        <v>999</v>
      </c>
      <c r="F306">
        <v>0.8</v>
      </c>
      <c r="G306">
        <v>4.3</v>
      </c>
      <c r="H306">
        <v>87</v>
      </c>
      <c r="I306" t="s">
        <v>2672</v>
      </c>
    </row>
    <row r="307" spans="1:9" x14ac:dyDescent="0.4">
      <c r="A307" t="s">
        <v>2677</v>
      </c>
      <c r="B307" t="s">
        <v>13093</v>
      </c>
      <c r="C307" t="s">
        <v>13075</v>
      </c>
      <c r="D307">
        <v>499</v>
      </c>
      <c r="E307">
        <v>900</v>
      </c>
      <c r="F307">
        <v>0.45</v>
      </c>
      <c r="G307">
        <v>4.4000000000000004</v>
      </c>
      <c r="H307">
        <v>2165</v>
      </c>
      <c r="I307" t="s">
        <v>2682</v>
      </c>
    </row>
    <row r="308" spans="1:9" x14ac:dyDescent="0.4">
      <c r="A308" t="s">
        <v>2686</v>
      </c>
      <c r="B308" t="s">
        <v>13085</v>
      </c>
      <c r="C308" t="s">
        <v>13075</v>
      </c>
      <c r="D308">
        <v>26999</v>
      </c>
      <c r="E308">
        <v>42999</v>
      </c>
      <c r="F308">
        <v>0.37</v>
      </c>
      <c r="G308">
        <v>4.2</v>
      </c>
      <c r="H308">
        <v>1510</v>
      </c>
      <c r="I308" t="s">
        <v>2691</v>
      </c>
    </row>
    <row r="309" spans="1:9" x14ac:dyDescent="0.4">
      <c r="A309" t="s">
        <v>2696</v>
      </c>
      <c r="B309" t="s">
        <v>13094</v>
      </c>
      <c r="C309" t="s">
        <v>13075</v>
      </c>
      <c r="D309">
        <v>893</v>
      </c>
      <c r="E309">
        <v>1052</v>
      </c>
      <c r="F309">
        <v>0.15</v>
      </c>
      <c r="G309">
        <v>4.3</v>
      </c>
      <c r="H309">
        <v>106</v>
      </c>
      <c r="I309" t="s">
        <v>2701</v>
      </c>
    </row>
    <row r="310" spans="1:9" x14ac:dyDescent="0.4">
      <c r="A310" t="s">
        <v>2706</v>
      </c>
      <c r="B310" t="s">
        <v>13085</v>
      </c>
      <c r="C310" t="s">
        <v>13075</v>
      </c>
      <c r="D310">
        <v>10990</v>
      </c>
      <c r="E310">
        <v>19990</v>
      </c>
      <c r="F310">
        <v>0.45</v>
      </c>
      <c r="G310">
        <v>3.7</v>
      </c>
      <c r="H310">
        <v>129</v>
      </c>
      <c r="I310" t="s">
        <v>2711</v>
      </c>
    </row>
    <row r="311" spans="1:9" x14ac:dyDescent="0.4">
      <c r="A311" t="s">
        <v>2716</v>
      </c>
      <c r="B311" t="s">
        <v>13084</v>
      </c>
      <c r="C311" t="s">
        <v>13076</v>
      </c>
      <c r="D311">
        <v>379</v>
      </c>
      <c r="E311">
        <v>1099</v>
      </c>
      <c r="F311">
        <v>0.66</v>
      </c>
      <c r="G311">
        <v>4.3</v>
      </c>
      <c r="H311">
        <v>3049</v>
      </c>
      <c r="I311" t="s">
        <v>2721</v>
      </c>
    </row>
    <row r="312" spans="1:9" x14ac:dyDescent="0.4">
      <c r="A312" t="s">
        <v>2726</v>
      </c>
      <c r="B312" t="s">
        <v>13085</v>
      </c>
      <c r="C312" t="s">
        <v>13075</v>
      </c>
      <c r="D312">
        <v>16999</v>
      </c>
      <c r="E312">
        <v>25999</v>
      </c>
      <c r="F312">
        <v>0.35</v>
      </c>
      <c r="G312">
        <v>4.2</v>
      </c>
      <c r="H312">
        <v>32840</v>
      </c>
      <c r="I312" t="s">
        <v>173</v>
      </c>
    </row>
    <row r="313" spans="1:9" x14ac:dyDescent="0.4">
      <c r="A313" t="s">
        <v>2731</v>
      </c>
      <c r="B313" t="s">
        <v>13093</v>
      </c>
      <c r="C313" t="s">
        <v>13075</v>
      </c>
      <c r="D313">
        <v>699</v>
      </c>
      <c r="E313">
        <v>1899</v>
      </c>
      <c r="F313">
        <v>0.63</v>
      </c>
      <c r="G313">
        <v>4.4000000000000004</v>
      </c>
      <c r="H313">
        <v>390</v>
      </c>
      <c r="I313" t="s">
        <v>2736</v>
      </c>
    </row>
    <row r="314" spans="1:9" x14ac:dyDescent="0.4">
      <c r="A314" t="s">
        <v>2741</v>
      </c>
      <c r="B314" t="s">
        <v>13085</v>
      </c>
      <c r="C314" t="s">
        <v>13075</v>
      </c>
      <c r="D314">
        <v>2699</v>
      </c>
      <c r="E314">
        <v>3500</v>
      </c>
      <c r="F314">
        <v>0.23</v>
      </c>
      <c r="G314">
        <v>3.5</v>
      </c>
      <c r="H314">
        <v>621</v>
      </c>
      <c r="I314" t="s">
        <v>2747</v>
      </c>
    </row>
    <row r="315" spans="1:9" x14ac:dyDescent="0.4">
      <c r="A315" t="s">
        <v>2752</v>
      </c>
      <c r="B315" t="s">
        <v>13084</v>
      </c>
      <c r="C315" t="s">
        <v>13076</v>
      </c>
      <c r="D315">
        <v>129</v>
      </c>
      <c r="E315">
        <v>599</v>
      </c>
      <c r="F315">
        <v>0.78</v>
      </c>
      <c r="G315">
        <v>4.0999999999999996</v>
      </c>
      <c r="H315">
        <v>265</v>
      </c>
      <c r="I315" t="s">
        <v>2757</v>
      </c>
    </row>
    <row r="316" spans="1:9" x14ac:dyDescent="0.4">
      <c r="A316" t="s">
        <v>2762</v>
      </c>
      <c r="B316" t="s">
        <v>13084</v>
      </c>
      <c r="C316" t="s">
        <v>13076</v>
      </c>
      <c r="D316">
        <v>389</v>
      </c>
      <c r="E316">
        <v>999</v>
      </c>
      <c r="F316">
        <v>0.61</v>
      </c>
      <c r="G316">
        <v>4.3</v>
      </c>
      <c r="H316">
        <v>838</v>
      </c>
      <c r="I316" t="s">
        <v>2767</v>
      </c>
    </row>
    <row r="317" spans="1:9" x14ac:dyDescent="0.4">
      <c r="A317" t="s">
        <v>2772</v>
      </c>
      <c r="B317" t="s">
        <v>13085</v>
      </c>
      <c r="C317" t="s">
        <v>13075</v>
      </c>
      <c r="D317">
        <v>246</v>
      </c>
      <c r="E317">
        <v>600</v>
      </c>
      <c r="F317">
        <v>0.59</v>
      </c>
      <c r="G317">
        <v>4.2</v>
      </c>
      <c r="H317">
        <v>143</v>
      </c>
      <c r="I317" t="s">
        <v>2777</v>
      </c>
    </row>
    <row r="318" spans="1:9" x14ac:dyDescent="0.4">
      <c r="A318" t="s">
        <v>2782</v>
      </c>
      <c r="B318" t="s">
        <v>13084</v>
      </c>
      <c r="C318" t="s">
        <v>13076</v>
      </c>
      <c r="D318">
        <v>299</v>
      </c>
      <c r="E318">
        <v>799</v>
      </c>
      <c r="F318">
        <v>0.63</v>
      </c>
      <c r="G318">
        <v>4</v>
      </c>
      <c r="H318">
        <v>151</v>
      </c>
      <c r="I318" t="s">
        <v>2787</v>
      </c>
    </row>
    <row r="319" spans="1:9" x14ac:dyDescent="0.4">
      <c r="A319" t="s">
        <v>2792</v>
      </c>
      <c r="B319" t="s">
        <v>13085</v>
      </c>
      <c r="C319" t="s">
        <v>13075</v>
      </c>
      <c r="D319">
        <v>247</v>
      </c>
      <c r="E319">
        <v>399</v>
      </c>
      <c r="F319">
        <v>0.38</v>
      </c>
      <c r="G319">
        <v>3.9</v>
      </c>
      <c r="H319">
        <v>200</v>
      </c>
      <c r="I319" t="s">
        <v>2797</v>
      </c>
    </row>
    <row r="320" spans="1:9" x14ac:dyDescent="0.4">
      <c r="A320" t="s">
        <v>2801</v>
      </c>
      <c r="B320" t="s">
        <v>13085</v>
      </c>
      <c r="C320" t="s">
        <v>13075</v>
      </c>
      <c r="D320">
        <v>1369</v>
      </c>
      <c r="E320">
        <v>2999</v>
      </c>
      <c r="F320">
        <v>0.54</v>
      </c>
      <c r="G320">
        <v>3.3</v>
      </c>
      <c r="H320">
        <v>227</v>
      </c>
      <c r="I320" t="s">
        <v>2806</v>
      </c>
    </row>
    <row r="321" spans="1:9" x14ac:dyDescent="0.4">
      <c r="A321" t="s">
        <v>2811</v>
      </c>
      <c r="B321" t="s">
        <v>13085</v>
      </c>
      <c r="C321" t="s">
        <v>13075</v>
      </c>
      <c r="D321">
        <v>199</v>
      </c>
      <c r="E321">
        <v>499</v>
      </c>
      <c r="F321">
        <v>0.6</v>
      </c>
      <c r="G321">
        <v>3.8</v>
      </c>
      <c r="H321">
        <v>538</v>
      </c>
      <c r="I321" t="s">
        <v>2816</v>
      </c>
    </row>
    <row r="322" spans="1:9" x14ac:dyDescent="0.4">
      <c r="A322" t="s">
        <v>2821</v>
      </c>
      <c r="B322" t="s">
        <v>13093</v>
      </c>
      <c r="C322" t="s">
        <v>13075</v>
      </c>
      <c r="D322">
        <v>299</v>
      </c>
      <c r="E322">
        <v>599</v>
      </c>
      <c r="F322">
        <v>0.5</v>
      </c>
      <c r="G322">
        <v>4</v>
      </c>
      <c r="H322">
        <v>171</v>
      </c>
      <c r="I322" t="s">
        <v>2826</v>
      </c>
    </row>
    <row r="323" spans="1:9" x14ac:dyDescent="0.4">
      <c r="A323" t="s">
        <v>2831</v>
      </c>
      <c r="B323" t="s">
        <v>13085</v>
      </c>
      <c r="C323" t="s">
        <v>13075</v>
      </c>
      <c r="D323">
        <v>14999</v>
      </c>
      <c r="E323">
        <v>14999</v>
      </c>
      <c r="F323">
        <v>0</v>
      </c>
      <c r="G323">
        <v>4.3</v>
      </c>
      <c r="H323">
        <v>27508</v>
      </c>
      <c r="I323" t="s">
        <v>2836</v>
      </c>
    </row>
    <row r="324" spans="1:9" x14ac:dyDescent="0.4">
      <c r="A324" t="s">
        <v>2841</v>
      </c>
      <c r="B324" t="s">
        <v>13084</v>
      </c>
      <c r="C324" t="s">
        <v>13076</v>
      </c>
      <c r="D324">
        <v>299</v>
      </c>
      <c r="E324">
        <v>699</v>
      </c>
      <c r="F324">
        <v>0.56999999999999995</v>
      </c>
      <c r="G324">
        <v>3.9</v>
      </c>
      <c r="H324">
        <v>1454</v>
      </c>
      <c r="I324" t="s">
        <v>2846</v>
      </c>
    </row>
    <row r="325" spans="1:9" x14ac:dyDescent="0.4">
      <c r="A325" t="s">
        <v>2851</v>
      </c>
      <c r="B325" t="s">
        <v>13085</v>
      </c>
      <c r="C325" t="s">
        <v>13075</v>
      </c>
      <c r="D325">
        <v>24990</v>
      </c>
      <c r="E325">
        <v>51990</v>
      </c>
      <c r="F325">
        <v>0.52</v>
      </c>
      <c r="G325">
        <v>4.2</v>
      </c>
      <c r="H325">
        <v>2951</v>
      </c>
      <c r="I325" t="s">
        <v>2856</v>
      </c>
    </row>
    <row r="326" spans="1:9" x14ac:dyDescent="0.4">
      <c r="A326" t="s">
        <v>2861</v>
      </c>
      <c r="B326" t="s">
        <v>13084</v>
      </c>
      <c r="C326" t="s">
        <v>13076</v>
      </c>
      <c r="D326">
        <v>249</v>
      </c>
      <c r="E326">
        <v>999</v>
      </c>
      <c r="F326">
        <v>0.75</v>
      </c>
      <c r="G326">
        <v>5</v>
      </c>
      <c r="I326" t="s">
        <v>2866</v>
      </c>
    </row>
    <row r="327" spans="1:9" x14ac:dyDescent="0.4">
      <c r="A327" t="s">
        <v>2871</v>
      </c>
      <c r="B327" t="s">
        <v>13085</v>
      </c>
      <c r="C327" t="s">
        <v>13075</v>
      </c>
      <c r="D327">
        <v>61999</v>
      </c>
      <c r="E327">
        <v>69999</v>
      </c>
      <c r="F327">
        <v>0.11</v>
      </c>
      <c r="G327">
        <v>4.0999999999999996</v>
      </c>
      <c r="H327">
        <v>6753</v>
      </c>
      <c r="I327" t="s">
        <v>1913</v>
      </c>
    </row>
    <row r="328" spans="1:9" x14ac:dyDescent="0.4">
      <c r="A328" t="s">
        <v>2876</v>
      </c>
      <c r="B328" t="s">
        <v>13085</v>
      </c>
      <c r="C328" t="s">
        <v>13075</v>
      </c>
      <c r="D328">
        <v>24499</v>
      </c>
      <c r="E328">
        <v>50000</v>
      </c>
      <c r="F328">
        <v>0.51</v>
      </c>
      <c r="G328">
        <v>3.9</v>
      </c>
      <c r="H328">
        <v>3518</v>
      </c>
      <c r="I328" t="s">
        <v>2881</v>
      </c>
    </row>
    <row r="329" spans="1:9" x14ac:dyDescent="0.4">
      <c r="A329" t="s">
        <v>2886</v>
      </c>
      <c r="B329" t="s">
        <v>13085</v>
      </c>
      <c r="C329" t="s">
        <v>13075</v>
      </c>
      <c r="D329">
        <v>10499</v>
      </c>
      <c r="E329">
        <v>19499</v>
      </c>
      <c r="F329">
        <v>0.46</v>
      </c>
      <c r="G329">
        <v>4.2</v>
      </c>
      <c r="H329">
        <v>1510</v>
      </c>
      <c r="I329" t="s">
        <v>2691</v>
      </c>
    </row>
    <row r="330" spans="1:9" x14ac:dyDescent="0.4">
      <c r="A330" t="s">
        <v>2891</v>
      </c>
      <c r="B330" t="s">
        <v>13084</v>
      </c>
      <c r="C330" t="s">
        <v>13076</v>
      </c>
      <c r="D330">
        <v>349</v>
      </c>
      <c r="E330">
        <v>999</v>
      </c>
      <c r="F330">
        <v>0.65</v>
      </c>
      <c r="G330">
        <v>4.3</v>
      </c>
      <c r="H330">
        <v>838</v>
      </c>
      <c r="I330" t="s">
        <v>2767</v>
      </c>
    </row>
    <row r="331" spans="1:9" x14ac:dyDescent="0.4">
      <c r="A331" t="s">
        <v>2896</v>
      </c>
      <c r="B331" t="s">
        <v>13085</v>
      </c>
      <c r="C331" t="s">
        <v>13075</v>
      </c>
      <c r="D331">
        <v>197</v>
      </c>
      <c r="E331">
        <v>499</v>
      </c>
      <c r="F331">
        <v>0.61</v>
      </c>
      <c r="G331">
        <v>3.8</v>
      </c>
      <c r="H331">
        <v>136</v>
      </c>
      <c r="I331" t="s">
        <v>2901</v>
      </c>
    </row>
    <row r="332" spans="1:9" x14ac:dyDescent="0.4">
      <c r="A332" t="s">
        <v>2906</v>
      </c>
      <c r="B332" t="s">
        <v>13085</v>
      </c>
      <c r="C332" t="s">
        <v>13075</v>
      </c>
      <c r="D332">
        <v>1299</v>
      </c>
      <c r="E332">
        <v>2499</v>
      </c>
      <c r="F332">
        <v>0.48</v>
      </c>
      <c r="G332">
        <v>4.3</v>
      </c>
      <c r="H332">
        <v>301</v>
      </c>
      <c r="I332" t="s">
        <v>2911</v>
      </c>
    </row>
    <row r="333" spans="1:9" x14ac:dyDescent="0.4">
      <c r="A333" t="s">
        <v>2916</v>
      </c>
      <c r="B333" t="s">
        <v>13084</v>
      </c>
      <c r="C333" t="s">
        <v>13076</v>
      </c>
      <c r="D333">
        <v>1519</v>
      </c>
      <c r="E333">
        <v>1899</v>
      </c>
      <c r="F333">
        <v>0.2</v>
      </c>
      <c r="G333">
        <v>4.4000000000000004</v>
      </c>
      <c r="H333">
        <v>19763</v>
      </c>
      <c r="I333" t="s">
        <v>2921</v>
      </c>
    </row>
    <row r="334" spans="1:9" x14ac:dyDescent="0.4">
      <c r="A334" t="s">
        <v>2926</v>
      </c>
      <c r="B334" t="s">
        <v>13085</v>
      </c>
      <c r="C334" t="s">
        <v>13075</v>
      </c>
      <c r="D334">
        <v>46999</v>
      </c>
      <c r="E334">
        <v>69999</v>
      </c>
      <c r="F334">
        <v>0.33</v>
      </c>
      <c r="G334">
        <v>4.3</v>
      </c>
      <c r="H334">
        <v>21252</v>
      </c>
      <c r="I334" t="s">
        <v>2931</v>
      </c>
    </row>
    <row r="335" spans="1:9" x14ac:dyDescent="0.4">
      <c r="A335" t="s">
        <v>2936</v>
      </c>
      <c r="B335" t="s">
        <v>13084</v>
      </c>
      <c r="C335" t="s">
        <v>13076</v>
      </c>
      <c r="D335">
        <v>299</v>
      </c>
      <c r="E335">
        <v>799</v>
      </c>
      <c r="F335">
        <v>0.63</v>
      </c>
      <c r="G335">
        <v>4.3</v>
      </c>
      <c r="H335">
        <v>1902</v>
      </c>
      <c r="I335" t="s">
        <v>2941</v>
      </c>
    </row>
    <row r="336" spans="1:9" x14ac:dyDescent="0.4">
      <c r="A336" t="s">
        <v>2946</v>
      </c>
      <c r="B336" t="s">
        <v>13075</v>
      </c>
      <c r="C336" t="s">
        <v>13075</v>
      </c>
      <c r="D336">
        <v>1799</v>
      </c>
      <c r="E336">
        <v>19999</v>
      </c>
      <c r="F336">
        <v>0.91</v>
      </c>
      <c r="G336">
        <v>4.2</v>
      </c>
      <c r="H336">
        <v>13937</v>
      </c>
      <c r="I336" t="s">
        <v>2952</v>
      </c>
    </row>
    <row r="337" spans="1:9" x14ac:dyDescent="0.4">
      <c r="A337" t="s">
        <v>2957</v>
      </c>
      <c r="B337" t="s">
        <v>13075</v>
      </c>
      <c r="C337" t="s">
        <v>13075</v>
      </c>
      <c r="D337">
        <v>1998</v>
      </c>
      <c r="E337">
        <v>9999</v>
      </c>
      <c r="F337">
        <v>0.8</v>
      </c>
      <c r="G337">
        <v>4.3</v>
      </c>
      <c r="H337">
        <v>27696</v>
      </c>
      <c r="I337" t="s">
        <v>2962</v>
      </c>
    </row>
    <row r="338" spans="1:9" x14ac:dyDescent="0.4">
      <c r="A338" t="s">
        <v>2967</v>
      </c>
      <c r="B338" t="s">
        <v>13075</v>
      </c>
      <c r="C338" t="s">
        <v>13075</v>
      </c>
      <c r="D338">
        <v>1999</v>
      </c>
      <c r="E338">
        <v>7990</v>
      </c>
      <c r="F338">
        <v>0.75</v>
      </c>
      <c r="G338">
        <v>3.8</v>
      </c>
      <c r="H338">
        <v>17831</v>
      </c>
      <c r="I338" t="s">
        <v>2972</v>
      </c>
    </row>
    <row r="339" spans="1:9" x14ac:dyDescent="0.4">
      <c r="A339" t="s">
        <v>2977</v>
      </c>
      <c r="B339" t="s">
        <v>13098</v>
      </c>
      <c r="C339" t="s">
        <v>13075</v>
      </c>
      <c r="D339">
        <v>2049</v>
      </c>
      <c r="E339">
        <v>2199</v>
      </c>
      <c r="F339">
        <v>7.0000000000000007E-2</v>
      </c>
      <c r="G339">
        <v>4.3</v>
      </c>
      <c r="H339">
        <v>178912</v>
      </c>
      <c r="I339" t="s">
        <v>2983</v>
      </c>
    </row>
    <row r="340" spans="1:9" x14ac:dyDescent="0.4">
      <c r="A340" t="s">
        <v>2988</v>
      </c>
      <c r="B340" t="s">
        <v>13086</v>
      </c>
      <c r="C340" t="s">
        <v>13075</v>
      </c>
      <c r="D340">
        <v>6499</v>
      </c>
      <c r="E340">
        <v>8999</v>
      </c>
      <c r="F340">
        <v>0.28000000000000003</v>
      </c>
      <c r="G340">
        <v>4</v>
      </c>
      <c r="H340">
        <v>7807</v>
      </c>
      <c r="I340" t="s">
        <v>2994</v>
      </c>
    </row>
    <row r="341" spans="1:9" x14ac:dyDescent="0.4">
      <c r="A341" t="s">
        <v>2999</v>
      </c>
      <c r="B341" t="s">
        <v>13086</v>
      </c>
      <c r="C341" t="s">
        <v>13075</v>
      </c>
      <c r="D341">
        <v>28999</v>
      </c>
      <c r="E341">
        <v>28999</v>
      </c>
      <c r="F341">
        <v>0</v>
      </c>
      <c r="G341">
        <v>4.3</v>
      </c>
      <c r="H341">
        <v>17415</v>
      </c>
      <c r="I341" t="s">
        <v>3004</v>
      </c>
    </row>
    <row r="342" spans="1:9" x14ac:dyDescent="0.4">
      <c r="A342" t="s">
        <v>3009</v>
      </c>
      <c r="B342" t="s">
        <v>13086</v>
      </c>
      <c r="C342" t="s">
        <v>13075</v>
      </c>
      <c r="D342">
        <v>28999</v>
      </c>
      <c r="E342">
        <v>28999</v>
      </c>
      <c r="F342">
        <v>0</v>
      </c>
      <c r="G342">
        <v>4.3</v>
      </c>
      <c r="H342">
        <v>17415</v>
      </c>
      <c r="I342" t="s">
        <v>3004</v>
      </c>
    </row>
    <row r="343" spans="1:9" x14ac:dyDescent="0.4">
      <c r="A343" t="s">
        <v>3014</v>
      </c>
      <c r="B343" t="s">
        <v>13086</v>
      </c>
      <c r="C343" t="s">
        <v>13075</v>
      </c>
      <c r="D343">
        <v>6499</v>
      </c>
      <c r="E343">
        <v>8999</v>
      </c>
      <c r="F343">
        <v>0.28000000000000003</v>
      </c>
      <c r="G343">
        <v>4</v>
      </c>
      <c r="H343">
        <v>7807</v>
      </c>
      <c r="I343" t="s">
        <v>2994</v>
      </c>
    </row>
    <row r="344" spans="1:9" x14ac:dyDescent="0.4">
      <c r="A344" t="s">
        <v>3018</v>
      </c>
      <c r="B344" t="s">
        <v>13086</v>
      </c>
      <c r="C344" t="s">
        <v>13075</v>
      </c>
      <c r="D344">
        <v>6499</v>
      </c>
      <c r="E344">
        <v>8999</v>
      </c>
      <c r="F344">
        <v>0.28000000000000003</v>
      </c>
      <c r="G344">
        <v>4</v>
      </c>
      <c r="H344">
        <v>7807</v>
      </c>
      <c r="I344" t="s">
        <v>2994</v>
      </c>
    </row>
    <row r="345" spans="1:9" x14ac:dyDescent="0.4">
      <c r="A345" t="s">
        <v>3022</v>
      </c>
      <c r="B345" t="s">
        <v>13091</v>
      </c>
      <c r="C345" t="s">
        <v>13075</v>
      </c>
      <c r="D345">
        <v>569</v>
      </c>
      <c r="E345">
        <v>1000</v>
      </c>
      <c r="F345">
        <v>0.43</v>
      </c>
      <c r="G345">
        <v>4.4000000000000004</v>
      </c>
      <c r="H345">
        <v>67259</v>
      </c>
      <c r="I345" t="s">
        <v>3028</v>
      </c>
    </row>
    <row r="346" spans="1:9" x14ac:dyDescent="0.4">
      <c r="A346" t="s">
        <v>3033</v>
      </c>
      <c r="B346" t="s">
        <v>13075</v>
      </c>
      <c r="C346" t="s">
        <v>13075</v>
      </c>
      <c r="D346">
        <v>1898</v>
      </c>
      <c r="E346">
        <v>4999</v>
      </c>
      <c r="F346">
        <v>0.62</v>
      </c>
      <c r="G346">
        <v>4.0999999999999996</v>
      </c>
      <c r="H346">
        <v>10689</v>
      </c>
      <c r="I346" t="s">
        <v>3038</v>
      </c>
    </row>
    <row r="347" spans="1:9" x14ac:dyDescent="0.4">
      <c r="A347" t="s">
        <v>3043</v>
      </c>
      <c r="B347" t="s">
        <v>13086</v>
      </c>
      <c r="C347" t="s">
        <v>13075</v>
      </c>
      <c r="D347">
        <v>1299</v>
      </c>
      <c r="E347">
        <v>1599</v>
      </c>
      <c r="F347">
        <v>0.19</v>
      </c>
      <c r="G347">
        <v>4</v>
      </c>
      <c r="H347">
        <v>128311</v>
      </c>
      <c r="I347" t="s">
        <v>3049</v>
      </c>
    </row>
    <row r="348" spans="1:9" x14ac:dyDescent="0.4">
      <c r="A348" t="s">
        <v>3054</v>
      </c>
      <c r="B348" t="s">
        <v>13075</v>
      </c>
      <c r="C348" t="s">
        <v>13075</v>
      </c>
      <c r="D348">
        <v>1499</v>
      </c>
      <c r="E348">
        <v>6990</v>
      </c>
      <c r="F348">
        <v>0.79</v>
      </c>
      <c r="G348">
        <v>3.9</v>
      </c>
      <c r="H348">
        <v>21796</v>
      </c>
      <c r="I348" t="s">
        <v>3059</v>
      </c>
    </row>
    <row r="349" spans="1:9" x14ac:dyDescent="0.4">
      <c r="A349" t="s">
        <v>3064</v>
      </c>
      <c r="B349" t="s">
        <v>13087</v>
      </c>
      <c r="C349" t="s">
        <v>13075</v>
      </c>
      <c r="D349">
        <v>599</v>
      </c>
      <c r="E349">
        <v>999</v>
      </c>
      <c r="F349">
        <v>0.4</v>
      </c>
      <c r="G349">
        <v>4.0999999999999996</v>
      </c>
      <c r="H349">
        <v>192590</v>
      </c>
      <c r="I349" t="s">
        <v>3070</v>
      </c>
    </row>
    <row r="350" spans="1:9" x14ac:dyDescent="0.4">
      <c r="A350" t="s">
        <v>3075</v>
      </c>
      <c r="B350" t="s">
        <v>13086</v>
      </c>
      <c r="C350" t="s">
        <v>13075</v>
      </c>
      <c r="D350">
        <v>9499</v>
      </c>
      <c r="E350">
        <v>11999</v>
      </c>
      <c r="F350">
        <v>0.21</v>
      </c>
      <c r="G350">
        <v>4.2</v>
      </c>
      <c r="H350">
        <v>284</v>
      </c>
      <c r="I350" t="s">
        <v>3080</v>
      </c>
    </row>
    <row r="351" spans="1:9" x14ac:dyDescent="0.4">
      <c r="A351" t="s">
        <v>3085</v>
      </c>
      <c r="B351" t="s">
        <v>13087</v>
      </c>
      <c r="C351" t="s">
        <v>13075</v>
      </c>
      <c r="D351">
        <v>599</v>
      </c>
      <c r="E351">
        <v>2499</v>
      </c>
      <c r="F351">
        <v>0.76</v>
      </c>
      <c r="G351">
        <v>3.9</v>
      </c>
      <c r="H351">
        <v>58162</v>
      </c>
      <c r="I351" t="s">
        <v>3090</v>
      </c>
    </row>
    <row r="352" spans="1:9" x14ac:dyDescent="0.4">
      <c r="A352" t="s">
        <v>3095</v>
      </c>
      <c r="B352" t="s">
        <v>13086</v>
      </c>
      <c r="C352" t="s">
        <v>13075</v>
      </c>
      <c r="D352">
        <v>8999</v>
      </c>
      <c r="E352">
        <v>11999</v>
      </c>
      <c r="F352">
        <v>0.25</v>
      </c>
      <c r="G352">
        <v>4</v>
      </c>
      <c r="H352">
        <v>12796</v>
      </c>
      <c r="I352" t="s">
        <v>3100</v>
      </c>
    </row>
    <row r="353" spans="1:9" x14ac:dyDescent="0.4">
      <c r="A353" t="s">
        <v>3105</v>
      </c>
      <c r="B353" t="s">
        <v>13098</v>
      </c>
      <c r="C353" t="s">
        <v>13075</v>
      </c>
      <c r="D353">
        <v>349</v>
      </c>
      <c r="E353">
        <v>1299</v>
      </c>
      <c r="F353">
        <v>0.73</v>
      </c>
      <c r="G353">
        <v>4</v>
      </c>
      <c r="H353">
        <v>14282</v>
      </c>
      <c r="I353" t="s">
        <v>3111</v>
      </c>
    </row>
    <row r="354" spans="1:9" x14ac:dyDescent="0.4">
      <c r="A354" t="s">
        <v>3116</v>
      </c>
      <c r="B354" t="s">
        <v>13087</v>
      </c>
      <c r="C354" t="s">
        <v>13075</v>
      </c>
      <c r="D354">
        <v>349</v>
      </c>
      <c r="E354">
        <v>999</v>
      </c>
      <c r="F354">
        <v>0.65</v>
      </c>
      <c r="G354">
        <v>4.0999999999999996</v>
      </c>
      <c r="H354">
        <v>363713</v>
      </c>
      <c r="I354" t="s">
        <v>3121</v>
      </c>
    </row>
    <row r="355" spans="1:9" x14ac:dyDescent="0.4">
      <c r="A355" t="s">
        <v>3126</v>
      </c>
      <c r="B355" t="s">
        <v>13091</v>
      </c>
      <c r="C355" t="s">
        <v>13075</v>
      </c>
      <c r="D355">
        <v>959</v>
      </c>
      <c r="E355">
        <v>1800</v>
      </c>
      <c r="F355">
        <v>0.47</v>
      </c>
      <c r="G355">
        <v>4.4000000000000004</v>
      </c>
      <c r="H355">
        <v>67259</v>
      </c>
      <c r="I355" t="s">
        <v>3028</v>
      </c>
    </row>
    <row r="356" spans="1:9" x14ac:dyDescent="0.4">
      <c r="A356" t="s">
        <v>3130</v>
      </c>
      <c r="B356" t="s">
        <v>13086</v>
      </c>
      <c r="C356" t="s">
        <v>13075</v>
      </c>
      <c r="D356">
        <v>9499</v>
      </c>
      <c r="E356">
        <v>11999</v>
      </c>
      <c r="F356">
        <v>0.21</v>
      </c>
      <c r="G356">
        <v>4.2</v>
      </c>
      <c r="H356">
        <v>284</v>
      </c>
      <c r="I356" t="s">
        <v>3080</v>
      </c>
    </row>
    <row r="357" spans="1:9" x14ac:dyDescent="0.4">
      <c r="A357" t="s">
        <v>3134</v>
      </c>
      <c r="B357" t="s">
        <v>13098</v>
      </c>
      <c r="C357" t="s">
        <v>13075</v>
      </c>
      <c r="D357">
        <v>1499</v>
      </c>
      <c r="E357">
        <v>2499</v>
      </c>
      <c r="F357">
        <v>0.4</v>
      </c>
      <c r="G357">
        <v>4.3</v>
      </c>
      <c r="H357">
        <v>15970</v>
      </c>
      <c r="I357" t="s">
        <v>3139</v>
      </c>
    </row>
    <row r="358" spans="1:9" x14ac:dyDescent="0.4">
      <c r="A358" t="s">
        <v>3144</v>
      </c>
      <c r="B358" t="s">
        <v>13098</v>
      </c>
      <c r="C358" t="s">
        <v>13075</v>
      </c>
      <c r="D358">
        <v>1149</v>
      </c>
      <c r="E358">
        <v>2199</v>
      </c>
      <c r="F358">
        <v>0.48</v>
      </c>
      <c r="G358">
        <v>4.3</v>
      </c>
      <c r="H358">
        <v>178912</v>
      </c>
      <c r="I358" t="s">
        <v>2983</v>
      </c>
    </row>
    <row r="359" spans="1:9" x14ac:dyDescent="0.4">
      <c r="A359" t="s">
        <v>3149</v>
      </c>
      <c r="B359" t="s">
        <v>13088</v>
      </c>
      <c r="C359" t="s">
        <v>13075</v>
      </c>
      <c r="D359">
        <v>349</v>
      </c>
      <c r="E359">
        <v>999</v>
      </c>
      <c r="F359">
        <v>0.65</v>
      </c>
      <c r="G359">
        <v>3.9</v>
      </c>
      <c r="H359">
        <v>46399</v>
      </c>
      <c r="I359" t="s">
        <v>3155</v>
      </c>
    </row>
    <row r="360" spans="1:9" x14ac:dyDescent="0.4">
      <c r="A360" t="s">
        <v>3160</v>
      </c>
      <c r="B360" t="s">
        <v>13098</v>
      </c>
      <c r="C360" t="s">
        <v>13075</v>
      </c>
      <c r="D360">
        <v>1219</v>
      </c>
      <c r="E360">
        <v>1699</v>
      </c>
      <c r="F360">
        <v>0.28000000000000003</v>
      </c>
      <c r="G360">
        <v>4.4000000000000004</v>
      </c>
      <c r="H360">
        <v>8891</v>
      </c>
      <c r="I360" t="s">
        <v>3166</v>
      </c>
    </row>
    <row r="361" spans="1:9" x14ac:dyDescent="0.4">
      <c r="A361" t="s">
        <v>3171</v>
      </c>
      <c r="B361" t="s">
        <v>13075</v>
      </c>
      <c r="C361" t="s">
        <v>13075</v>
      </c>
      <c r="D361">
        <v>1599</v>
      </c>
      <c r="E361">
        <v>3999</v>
      </c>
      <c r="F361">
        <v>0.6</v>
      </c>
      <c r="G361">
        <v>4</v>
      </c>
      <c r="H361">
        <v>30254</v>
      </c>
      <c r="I361" t="s">
        <v>3176</v>
      </c>
    </row>
    <row r="362" spans="1:9" x14ac:dyDescent="0.4">
      <c r="A362" t="s">
        <v>3181</v>
      </c>
      <c r="B362" t="s">
        <v>13075</v>
      </c>
      <c r="C362" t="s">
        <v>13075</v>
      </c>
      <c r="D362">
        <v>1499</v>
      </c>
      <c r="E362">
        <v>7999</v>
      </c>
      <c r="F362">
        <v>0.81</v>
      </c>
      <c r="G362">
        <v>4.2</v>
      </c>
      <c r="H362">
        <v>22636</v>
      </c>
      <c r="I362" t="s">
        <v>3186</v>
      </c>
    </row>
    <row r="363" spans="1:9" x14ac:dyDescent="0.4">
      <c r="A363" t="s">
        <v>3191</v>
      </c>
      <c r="B363" t="s">
        <v>13086</v>
      </c>
      <c r="C363" t="s">
        <v>13075</v>
      </c>
      <c r="D363">
        <v>18499</v>
      </c>
      <c r="E363">
        <v>25999</v>
      </c>
      <c r="F363">
        <v>0.28999999999999998</v>
      </c>
      <c r="G363">
        <v>4.0999999999999996</v>
      </c>
      <c r="H363">
        <v>22318</v>
      </c>
      <c r="I363" t="s">
        <v>3196</v>
      </c>
    </row>
    <row r="364" spans="1:9" x14ac:dyDescent="0.4">
      <c r="A364" t="s">
        <v>3201</v>
      </c>
      <c r="B364" t="s">
        <v>13091</v>
      </c>
      <c r="C364" t="s">
        <v>13075</v>
      </c>
      <c r="D364">
        <v>369</v>
      </c>
      <c r="E364">
        <v>700</v>
      </c>
      <c r="F364">
        <v>0.47</v>
      </c>
      <c r="G364">
        <v>4.4000000000000004</v>
      </c>
      <c r="H364">
        <v>67259</v>
      </c>
      <c r="I364" t="s">
        <v>3028</v>
      </c>
    </row>
    <row r="365" spans="1:9" x14ac:dyDescent="0.4">
      <c r="A365" t="s">
        <v>3206</v>
      </c>
      <c r="B365" t="s">
        <v>13086</v>
      </c>
      <c r="C365" t="s">
        <v>13075</v>
      </c>
      <c r="D365">
        <v>12999</v>
      </c>
      <c r="E365">
        <v>17999</v>
      </c>
      <c r="F365">
        <v>0.28000000000000003</v>
      </c>
      <c r="G365">
        <v>4.0999999999999996</v>
      </c>
      <c r="H365">
        <v>18998</v>
      </c>
      <c r="I365" t="s">
        <v>3211</v>
      </c>
    </row>
    <row r="366" spans="1:9" x14ac:dyDescent="0.4">
      <c r="A366" t="s">
        <v>3216</v>
      </c>
      <c r="B366" t="s">
        <v>13075</v>
      </c>
      <c r="C366" t="s">
        <v>13075</v>
      </c>
      <c r="D366">
        <v>1799</v>
      </c>
      <c r="E366">
        <v>19999</v>
      </c>
      <c r="F366">
        <v>0.91</v>
      </c>
      <c r="G366">
        <v>4.2</v>
      </c>
      <c r="H366">
        <v>13937</v>
      </c>
      <c r="I366" t="s">
        <v>2952</v>
      </c>
    </row>
    <row r="367" spans="1:9" x14ac:dyDescent="0.4">
      <c r="A367" t="s">
        <v>3220</v>
      </c>
      <c r="B367" t="s">
        <v>13075</v>
      </c>
      <c r="C367" t="s">
        <v>13075</v>
      </c>
      <c r="D367">
        <v>2199</v>
      </c>
      <c r="E367">
        <v>9999</v>
      </c>
      <c r="F367">
        <v>0.78</v>
      </c>
      <c r="G367">
        <v>4.2</v>
      </c>
      <c r="H367">
        <v>29471</v>
      </c>
      <c r="I367" t="s">
        <v>3225</v>
      </c>
    </row>
    <row r="368" spans="1:9" x14ac:dyDescent="0.4">
      <c r="A368" t="s">
        <v>3230</v>
      </c>
      <c r="B368" t="s">
        <v>13086</v>
      </c>
      <c r="C368" t="s">
        <v>13075</v>
      </c>
      <c r="D368">
        <v>16999</v>
      </c>
      <c r="E368">
        <v>24999</v>
      </c>
      <c r="F368">
        <v>0.32</v>
      </c>
      <c r="G368">
        <v>4.0999999999999996</v>
      </c>
      <c r="H368">
        <v>22318</v>
      </c>
      <c r="I368" t="s">
        <v>3196</v>
      </c>
    </row>
    <row r="369" spans="1:9" x14ac:dyDescent="0.4">
      <c r="A369" t="s">
        <v>3235</v>
      </c>
      <c r="B369" t="s">
        <v>13086</v>
      </c>
      <c r="C369" t="s">
        <v>13075</v>
      </c>
      <c r="D369">
        <v>16499</v>
      </c>
      <c r="E369">
        <v>20999</v>
      </c>
      <c r="F369">
        <v>0.21</v>
      </c>
      <c r="G369">
        <v>4</v>
      </c>
      <c r="H369">
        <v>21350</v>
      </c>
      <c r="I369" t="s">
        <v>3240</v>
      </c>
    </row>
    <row r="370" spans="1:9" x14ac:dyDescent="0.4">
      <c r="A370" t="s">
        <v>3245</v>
      </c>
      <c r="B370" t="s">
        <v>13075</v>
      </c>
      <c r="C370" t="s">
        <v>13075</v>
      </c>
      <c r="D370">
        <v>1799</v>
      </c>
      <c r="E370">
        <v>19999</v>
      </c>
      <c r="F370">
        <v>0.91</v>
      </c>
      <c r="G370">
        <v>4.2</v>
      </c>
      <c r="H370">
        <v>13937</v>
      </c>
      <c r="I370" t="s">
        <v>2952</v>
      </c>
    </row>
    <row r="371" spans="1:9" x14ac:dyDescent="0.4">
      <c r="A371" t="s">
        <v>16</v>
      </c>
      <c r="B371" t="s">
        <v>13084</v>
      </c>
      <c r="C371" t="s">
        <v>13076</v>
      </c>
      <c r="D371">
        <v>399</v>
      </c>
      <c r="E371">
        <v>1099</v>
      </c>
      <c r="F371">
        <v>0.64</v>
      </c>
      <c r="G371">
        <v>4.2</v>
      </c>
      <c r="H371">
        <v>24270</v>
      </c>
      <c r="I371" t="s">
        <v>22</v>
      </c>
    </row>
    <row r="372" spans="1:9" x14ac:dyDescent="0.4">
      <c r="A372" t="s">
        <v>3250</v>
      </c>
      <c r="B372" t="s">
        <v>13086</v>
      </c>
      <c r="C372" t="s">
        <v>13075</v>
      </c>
      <c r="D372">
        <v>8499</v>
      </c>
      <c r="E372">
        <v>10999</v>
      </c>
      <c r="F372">
        <v>0.23</v>
      </c>
      <c r="G372">
        <v>4.0999999999999996</v>
      </c>
      <c r="H372">
        <v>313836</v>
      </c>
      <c r="I372" t="s">
        <v>3255</v>
      </c>
    </row>
    <row r="373" spans="1:9" x14ac:dyDescent="0.4">
      <c r="A373" t="s">
        <v>3260</v>
      </c>
      <c r="B373" t="s">
        <v>13086</v>
      </c>
      <c r="C373" t="s">
        <v>13075</v>
      </c>
      <c r="D373">
        <v>6499</v>
      </c>
      <c r="E373">
        <v>8499</v>
      </c>
      <c r="F373">
        <v>0.24</v>
      </c>
      <c r="G373">
        <v>4.0999999999999996</v>
      </c>
      <c r="H373">
        <v>313836</v>
      </c>
      <c r="I373" t="s">
        <v>3255</v>
      </c>
    </row>
    <row r="374" spans="1:9" x14ac:dyDescent="0.4">
      <c r="A374" t="s">
        <v>3265</v>
      </c>
      <c r="B374" t="s">
        <v>13075</v>
      </c>
      <c r="C374" t="s">
        <v>13075</v>
      </c>
      <c r="D374">
        <v>1799</v>
      </c>
      <c r="E374">
        <v>19999</v>
      </c>
      <c r="F374">
        <v>0.91</v>
      </c>
      <c r="G374">
        <v>4.2</v>
      </c>
      <c r="H374">
        <v>13937</v>
      </c>
      <c r="I374" t="s">
        <v>2952</v>
      </c>
    </row>
    <row r="375" spans="1:9" x14ac:dyDescent="0.4">
      <c r="A375" t="s">
        <v>3269</v>
      </c>
      <c r="B375" t="s">
        <v>13086</v>
      </c>
      <c r="C375" t="s">
        <v>13075</v>
      </c>
      <c r="D375">
        <v>8999</v>
      </c>
      <c r="E375">
        <v>11999</v>
      </c>
      <c r="F375">
        <v>0.25</v>
      </c>
      <c r="G375">
        <v>4</v>
      </c>
      <c r="H375">
        <v>12796</v>
      </c>
      <c r="I375" t="s">
        <v>3100</v>
      </c>
    </row>
    <row r="376" spans="1:9" x14ac:dyDescent="0.4">
      <c r="A376" t="s">
        <v>3273</v>
      </c>
      <c r="B376" t="s">
        <v>13099</v>
      </c>
      <c r="C376" t="s">
        <v>13075</v>
      </c>
      <c r="D376">
        <v>139</v>
      </c>
      <c r="E376">
        <v>495</v>
      </c>
      <c r="F376">
        <v>0.72</v>
      </c>
      <c r="G376">
        <v>4.3</v>
      </c>
      <c r="H376">
        <v>14185</v>
      </c>
      <c r="I376" t="s">
        <v>2039</v>
      </c>
    </row>
    <row r="377" spans="1:9" x14ac:dyDescent="0.4">
      <c r="A377" t="s">
        <v>3280</v>
      </c>
      <c r="B377" t="s">
        <v>13075</v>
      </c>
      <c r="C377" t="s">
        <v>13075</v>
      </c>
      <c r="D377">
        <v>3999</v>
      </c>
      <c r="E377">
        <v>16999</v>
      </c>
      <c r="F377">
        <v>0.76</v>
      </c>
      <c r="G377">
        <v>4.3</v>
      </c>
      <c r="H377">
        <v>17159</v>
      </c>
      <c r="I377" t="s">
        <v>3285</v>
      </c>
    </row>
    <row r="378" spans="1:9" x14ac:dyDescent="0.4">
      <c r="A378" t="s">
        <v>3290</v>
      </c>
      <c r="B378" t="s">
        <v>13075</v>
      </c>
      <c r="C378" t="s">
        <v>13075</v>
      </c>
      <c r="D378">
        <v>2998</v>
      </c>
      <c r="E378">
        <v>5999</v>
      </c>
      <c r="F378">
        <v>0.5</v>
      </c>
      <c r="G378">
        <v>4.0999999999999996</v>
      </c>
      <c r="H378">
        <v>5179</v>
      </c>
      <c r="I378" t="s">
        <v>3295</v>
      </c>
    </row>
    <row r="379" spans="1:9" x14ac:dyDescent="0.4">
      <c r="A379" t="s">
        <v>27</v>
      </c>
      <c r="B379" t="s">
        <v>13084</v>
      </c>
      <c r="C379" t="s">
        <v>13076</v>
      </c>
      <c r="D379">
        <v>199</v>
      </c>
      <c r="E379">
        <v>349</v>
      </c>
      <c r="F379">
        <v>0.43</v>
      </c>
      <c r="G379">
        <v>4</v>
      </c>
      <c r="H379">
        <v>43993</v>
      </c>
      <c r="I379" t="s">
        <v>32</v>
      </c>
    </row>
    <row r="380" spans="1:9" x14ac:dyDescent="0.4">
      <c r="A380" t="s">
        <v>3302</v>
      </c>
      <c r="B380" t="s">
        <v>13086</v>
      </c>
      <c r="C380" t="s">
        <v>13075</v>
      </c>
      <c r="D380">
        <v>15499</v>
      </c>
      <c r="E380">
        <v>18999</v>
      </c>
      <c r="F380">
        <v>0.18</v>
      </c>
      <c r="G380">
        <v>4.0999999999999996</v>
      </c>
      <c r="H380">
        <v>19252</v>
      </c>
      <c r="I380" t="s">
        <v>3307</v>
      </c>
    </row>
    <row r="381" spans="1:9" x14ac:dyDescent="0.4">
      <c r="A381" t="s">
        <v>37</v>
      </c>
      <c r="B381" t="s">
        <v>13084</v>
      </c>
      <c r="C381" t="s">
        <v>13076</v>
      </c>
      <c r="D381">
        <v>199</v>
      </c>
      <c r="E381">
        <v>999</v>
      </c>
      <c r="F381">
        <v>0.8</v>
      </c>
      <c r="G381">
        <v>3.9</v>
      </c>
      <c r="H381">
        <v>7928</v>
      </c>
      <c r="I381" t="s">
        <v>42</v>
      </c>
    </row>
    <row r="382" spans="1:9" x14ac:dyDescent="0.4">
      <c r="A382" t="s">
        <v>3316</v>
      </c>
      <c r="B382" t="s">
        <v>13075</v>
      </c>
      <c r="C382" t="s">
        <v>13075</v>
      </c>
      <c r="D382">
        <v>1799</v>
      </c>
      <c r="E382">
        <v>19999</v>
      </c>
      <c r="F382">
        <v>0.91</v>
      </c>
      <c r="G382">
        <v>4.2</v>
      </c>
      <c r="H382">
        <v>13937</v>
      </c>
      <c r="I382" t="s">
        <v>2952</v>
      </c>
    </row>
    <row r="383" spans="1:9" x14ac:dyDescent="0.4">
      <c r="A383" t="s">
        <v>3319</v>
      </c>
      <c r="B383" t="s">
        <v>13086</v>
      </c>
      <c r="C383" t="s">
        <v>13075</v>
      </c>
      <c r="D383">
        <v>8999</v>
      </c>
      <c r="E383">
        <v>11999</v>
      </c>
      <c r="F383">
        <v>0.25</v>
      </c>
      <c r="G383">
        <v>4</v>
      </c>
      <c r="H383">
        <v>12796</v>
      </c>
      <c r="I383" t="s">
        <v>3100</v>
      </c>
    </row>
    <row r="384" spans="1:9" x14ac:dyDescent="0.4">
      <c r="A384" t="s">
        <v>3323</v>
      </c>
      <c r="B384" t="s">
        <v>13098</v>
      </c>
      <c r="C384" t="s">
        <v>13075</v>
      </c>
      <c r="D384">
        <v>873</v>
      </c>
      <c r="E384">
        <v>1699</v>
      </c>
      <c r="F384">
        <v>0.49</v>
      </c>
      <c r="G384">
        <v>4.4000000000000004</v>
      </c>
      <c r="H384">
        <v>1680</v>
      </c>
      <c r="I384" t="s">
        <v>3328</v>
      </c>
    </row>
    <row r="385" spans="1:9" x14ac:dyDescent="0.4">
      <c r="A385" t="s">
        <v>3333</v>
      </c>
      <c r="B385" t="s">
        <v>13086</v>
      </c>
      <c r="C385" t="s">
        <v>13075</v>
      </c>
      <c r="D385">
        <v>12999</v>
      </c>
      <c r="E385">
        <v>15999</v>
      </c>
      <c r="F385">
        <v>0.19</v>
      </c>
      <c r="G385">
        <v>4.2</v>
      </c>
      <c r="H385">
        <v>13246</v>
      </c>
      <c r="I385" t="s">
        <v>3338</v>
      </c>
    </row>
    <row r="386" spans="1:9" x14ac:dyDescent="0.4">
      <c r="A386" t="s">
        <v>3343</v>
      </c>
      <c r="B386" t="s">
        <v>13100</v>
      </c>
      <c r="C386" t="s">
        <v>13075</v>
      </c>
      <c r="D386">
        <v>539</v>
      </c>
      <c r="E386">
        <v>1599</v>
      </c>
      <c r="F386">
        <v>0.66</v>
      </c>
      <c r="G386">
        <v>3.8</v>
      </c>
      <c r="H386">
        <v>14648</v>
      </c>
      <c r="I386" t="s">
        <v>3349</v>
      </c>
    </row>
    <row r="387" spans="1:9" x14ac:dyDescent="0.4">
      <c r="A387" t="s">
        <v>3354</v>
      </c>
      <c r="B387" t="s">
        <v>13075</v>
      </c>
      <c r="C387" t="s">
        <v>13075</v>
      </c>
      <c r="D387">
        <v>1999</v>
      </c>
      <c r="E387">
        <v>9999</v>
      </c>
      <c r="F387">
        <v>0.8</v>
      </c>
      <c r="G387">
        <v>4.3</v>
      </c>
      <c r="H387">
        <v>27696</v>
      </c>
      <c r="I387" t="s">
        <v>2962</v>
      </c>
    </row>
    <row r="388" spans="1:9" x14ac:dyDescent="0.4">
      <c r="A388" t="s">
        <v>3358</v>
      </c>
      <c r="B388" t="s">
        <v>13086</v>
      </c>
      <c r="C388" t="s">
        <v>13075</v>
      </c>
      <c r="D388">
        <v>15490</v>
      </c>
      <c r="E388">
        <v>20990</v>
      </c>
      <c r="F388">
        <v>0.26</v>
      </c>
      <c r="G388">
        <v>4.2</v>
      </c>
      <c r="H388">
        <v>32916</v>
      </c>
      <c r="I388" t="s">
        <v>3363</v>
      </c>
    </row>
    <row r="389" spans="1:9" x14ac:dyDescent="0.4">
      <c r="A389" t="s">
        <v>3368</v>
      </c>
      <c r="B389" t="s">
        <v>13086</v>
      </c>
      <c r="C389" t="s">
        <v>13075</v>
      </c>
      <c r="D389">
        <v>19999</v>
      </c>
      <c r="E389">
        <v>24999</v>
      </c>
      <c r="F389">
        <v>0.2</v>
      </c>
      <c r="G389">
        <v>3.9</v>
      </c>
      <c r="H389">
        <v>25824</v>
      </c>
      <c r="I389" t="s">
        <v>3373</v>
      </c>
    </row>
    <row r="390" spans="1:9" x14ac:dyDescent="0.4">
      <c r="A390" t="s">
        <v>3378</v>
      </c>
      <c r="B390" t="s">
        <v>13098</v>
      </c>
      <c r="C390" t="s">
        <v>13075</v>
      </c>
      <c r="D390">
        <v>1075</v>
      </c>
      <c r="E390">
        <v>1699</v>
      </c>
      <c r="F390">
        <v>0.37</v>
      </c>
      <c r="G390">
        <v>4.4000000000000004</v>
      </c>
      <c r="H390">
        <v>7462</v>
      </c>
      <c r="I390" t="s">
        <v>3383</v>
      </c>
    </row>
    <row r="391" spans="1:9" x14ac:dyDescent="0.4">
      <c r="A391" t="s">
        <v>3388</v>
      </c>
      <c r="B391" t="s">
        <v>13087</v>
      </c>
      <c r="C391" t="s">
        <v>13075</v>
      </c>
      <c r="D391">
        <v>399</v>
      </c>
      <c r="E391">
        <v>699</v>
      </c>
      <c r="F391">
        <v>0.43</v>
      </c>
      <c r="G391">
        <v>4</v>
      </c>
      <c r="H391">
        <v>37817</v>
      </c>
      <c r="I391" t="s">
        <v>3393</v>
      </c>
    </row>
    <row r="392" spans="1:9" x14ac:dyDescent="0.4">
      <c r="A392" t="s">
        <v>3398</v>
      </c>
      <c r="B392" t="s">
        <v>13075</v>
      </c>
      <c r="C392" t="s">
        <v>13075</v>
      </c>
      <c r="D392">
        <v>1999</v>
      </c>
      <c r="E392">
        <v>3990</v>
      </c>
      <c r="F392">
        <v>0.5</v>
      </c>
      <c r="G392">
        <v>4</v>
      </c>
      <c r="H392">
        <v>30254</v>
      </c>
      <c r="I392" t="s">
        <v>3176</v>
      </c>
    </row>
    <row r="393" spans="1:9" x14ac:dyDescent="0.4">
      <c r="A393" t="s">
        <v>3403</v>
      </c>
      <c r="B393" t="s">
        <v>13075</v>
      </c>
      <c r="C393" t="s">
        <v>13075</v>
      </c>
      <c r="D393">
        <v>1999</v>
      </c>
      <c r="E393">
        <v>7990</v>
      </c>
      <c r="F393">
        <v>0.75</v>
      </c>
      <c r="G393">
        <v>3.8</v>
      </c>
      <c r="H393">
        <v>17831</v>
      </c>
      <c r="I393" t="s">
        <v>2972</v>
      </c>
    </row>
    <row r="394" spans="1:9" x14ac:dyDescent="0.4">
      <c r="A394" t="s">
        <v>47</v>
      </c>
      <c r="B394" t="s">
        <v>13084</v>
      </c>
      <c r="C394" t="s">
        <v>13076</v>
      </c>
      <c r="D394">
        <v>329</v>
      </c>
      <c r="E394">
        <v>699</v>
      </c>
      <c r="F394">
        <v>0.53</v>
      </c>
      <c r="G394">
        <v>4.2</v>
      </c>
      <c r="H394">
        <v>94364</v>
      </c>
      <c r="I394" t="s">
        <v>52</v>
      </c>
    </row>
    <row r="395" spans="1:9" x14ac:dyDescent="0.4">
      <c r="A395" t="s">
        <v>57</v>
      </c>
      <c r="B395" t="s">
        <v>13084</v>
      </c>
      <c r="C395" t="s">
        <v>13076</v>
      </c>
      <c r="D395">
        <v>154</v>
      </c>
      <c r="E395">
        <v>399</v>
      </c>
      <c r="F395">
        <v>0.61</v>
      </c>
      <c r="G395">
        <v>4.2</v>
      </c>
      <c r="H395">
        <v>16905</v>
      </c>
      <c r="I395" t="s">
        <v>62</v>
      </c>
    </row>
    <row r="396" spans="1:9" x14ac:dyDescent="0.4">
      <c r="A396" t="s">
        <v>3411</v>
      </c>
      <c r="B396" t="s">
        <v>13086</v>
      </c>
      <c r="C396" t="s">
        <v>13075</v>
      </c>
      <c r="D396">
        <v>28999</v>
      </c>
      <c r="E396">
        <v>34999</v>
      </c>
      <c r="F396">
        <v>0.17</v>
      </c>
      <c r="G396">
        <v>4.4000000000000004</v>
      </c>
      <c r="H396">
        <v>20311</v>
      </c>
      <c r="I396" t="s">
        <v>3416</v>
      </c>
    </row>
    <row r="397" spans="1:9" x14ac:dyDescent="0.4">
      <c r="A397" t="s">
        <v>3421</v>
      </c>
      <c r="B397" t="s">
        <v>13075</v>
      </c>
      <c r="C397" t="s">
        <v>13075</v>
      </c>
      <c r="D397">
        <v>2299</v>
      </c>
      <c r="E397">
        <v>7990</v>
      </c>
      <c r="F397">
        <v>0.71</v>
      </c>
      <c r="G397">
        <v>4.2</v>
      </c>
      <c r="H397">
        <v>69622</v>
      </c>
      <c r="I397" t="s">
        <v>3426</v>
      </c>
    </row>
    <row r="398" spans="1:9" x14ac:dyDescent="0.4">
      <c r="A398" t="s">
        <v>3431</v>
      </c>
      <c r="B398" t="s">
        <v>13100</v>
      </c>
      <c r="C398" t="s">
        <v>13075</v>
      </c>
      <c r="D398">
        <v>399</v>
      </c>
      <c r="E398">
        <v>1999</v>
      </c>
      <c r="F398">
        <v>0.8</v>
      </c>
      <c r="G398">
        <v>4</v>
      </c>
      <c r="H398">
        <v>3382</v>
      </c>
      <c r="I398" t="s">
        <v>3437</v>
      </c>
    </row>
    <row r="399" spans="1:9" x14ac:dyDescent="0.4">
      <c r="A399" t="s">
        <v>3441</v>
      </c>
      <c r="B399" t="s">
        <v>13091</v>
      </c>
      <c r="C399" t="s">
        <v>13075</v>
      </c>
      <c r="D399">
        <v>1149</v>
      </c>
      <c r="E399">
        <v>3999</v>
      </c>
      <c r="F399">
        <v>0.71</v>
      </c>
      <c r="G399">
        <v>4.3</v>
      </c>
      <c r="H399">
        <v>140036</v>
      </c>
      <c r="I399" t="s">
        <v>3446</v>
      </c>
    </row>
    <row r="400" spans="1:9" x14ac:dyDescent="0.4">
      <c r="A400" t="s">
        <v>3451</v>
      </c>
      <c r="B400" t="s">
        <v>13098</v>
      </c>
      <c r="C400" t="s">
        <v>13075</v>
      </c>
      <c r="D400">
        <v>529</v>
      </c>
      <c r="E400">
        <v>1499</v>
      </c>
      <c r="F400">
        <v>0.65</v>
      </c>
      <c r="G400">
        <v>4.0999999999999996</v>
      </c>
      <c r="H400">
        <v>8599</v>
      </c>
      <c r="I400" t="s">
        <v>3456</v>
      </c>
    </row>
    <row r="401" spans="1:9" x14ac:dyDescent="0.4">
      <c r="A401" t="s">
        <v>3461</v>
      </c>
      <c r="B401" t="s">
        <v>13086</v>
      </c>
      <c r="C401" t="s">
        <v>13075</v>
      </c>
      <c r="D401">
        <v>13999</v>
      </c>
      <c r="E401">
        <v>19499</v>
      </c>
      <c r="F401">
        <v>0.28000000000000003</v>
      </c>
      <c r="G401">
        <v>4.0999999999999996</v>
      </c>
      <c r="H401">
        <v>18998</v>
      </c>
      <c r="I401" t="s">
        <v>3211</v>
      </c>
    </row>
    <row r="402" spans="1:9" x14ac:dyDescent="0.4">
      <c r="A402" t="s">
        <v>3466</v>
      </c>
      <c r="B402" t="s">
        <v>13087</v>
      </c>
      <c r="C402" t="s">
        <v>13075</v>
      </c>
      <c r="D402">
        <v>379</v>
      </c>
      <c r="E402">
        <v>999</v>
      </c>
      <c r="F402">
        <v>0.62</v>
      </c>
      <c r="G402">
        <v>4.0999999999999996</v>
      </c>
      <c r="H402">
        <v>363713</v>
      </c>
      <c r="I402" t="s">
        <v>3121</v>
      </c>
    </row>
    <row r="403" spans="1:9" x14ac:dyDescent="0.4">
      <c r="A403" t="s">
        <v>3471</v>
      </c>
      <c r="B403" t="s">
        <v>13086</v>
      </c>
      <c r="C403" t="s">
        <v>13075</v>
      </c>
      <c r="D403">
        <v>13999</v>
      </c>
      <c r="E403">
        <v>19999</v>
      </c>
      <c r="F403">
        <v>0.3</v>
      </c>
      <c r="G403">
        <v>4.0999999999999996</v>
      </c>
      <c r="H403">
        <v>19252</v>
      </c>
      <c r="I403" t="s">
        <v>3307</v>
      </c>
    </row>
    <row r="404" spans="1:9" x14ac:dyDescent="0.4">
      <c r="A404" t="s">
        <v>3476</v>
      </c>
      <c r="B404" t="s">
        <v>13075</v>
      </c>
      <c r="C404" t="s">
        <v>13075</v>
      </c>
      <c r="D404">
        <v>3999</v>
      </c>
      <c r="E404">
        <v>9999</v>
      </c>
      <c r="F404">
        <v>0.6</v>
      </c>
      <c r="G404">
        <v>4.4000000000000004</v>
      </c>
      <c r="H404">
        <v>73</v>
      </c>
      <c r="I404" t="s">
        <v>3481</v>
      </c>
    </row>
    <row r="405" spans="1:9" x14ac:dyDescent="0.4">
      <c r="A405" t="s">
        <v>66</v>
      </c>
      <c r="B405" t="s">
        <v>13084</v>
      </c>
      <c r="C405" t="s">
        <v>13076</v>
      </c>
      <c r="D405">
        <v>149</v>
      </c>
      <c r="E405">
        <v>1000</v>
      </c>
      <c r="F405">
        <v>0.85</v>
      </c>
      <c r="G405">
        <v>3.9</v>
      </c>
      <c r="H405">
        <v>24870</v>
      </c>
      <c r="I405" t="s">
        <v>3488</v>
      </c>
    </row>
    <row r="406" spans="1:9" x14ac:dyDescent="0.4">
      <c r="A406" t="s">
        <v>3493</v>
      </c>
      <c r="B406" t="s">
        <v>13089</v>
      </c>
      <c r="C406" t="s">
        <v>13075</v>
      </c>
      <c r="D406">
        <v>99</v>
      </c>
      <c r="E406">
        <v>499</v>
      </c>
      <c r="F406">
        <v>0.8</v>
      </c>
      <c r="G406">
        <v>4.3</v>
      </c>
      <c r="H406">
        <v>42641</v>
      </c>
      <c r="I406" t="s">
        <v>3499</v>
      </c>
    </row>
    <row r="407" spans="1:9" x14ac:dyDescent="0.4">
      <c r="A407" t="s">
        <v>3503</v>
      </c>
      <c r="B407" t="s">
        <v>13087</v>
      </c>
      <c r="C407" t="s">
        <v>13075</v>
      </c>
      <c r="D407">
        <v>4790</v>
      </c>
      <c r="E407">
        <v>15990</v>
      </c>
      <c r="F407">
        <v>0.7</v>
      </c>
      <c r="G407">
        <v>4</v>
      </c>
      <c r="H407">
        <v>4390</v>
      </c>
      <c r="I407" t="s">
        <v>3508</v>
      </c>
    </row>
    <row r="408" spans="1:9" x14ac:dyDescent="0.4">
      <c r="A408" t="s">
        <v>3513</v>
      </c>
      <c r="B408" t="s">
        <v>13086</v>
      </c>
      <c r="C408" t="s">
        <v>13075</v>
      </c>
      <c r="D408">
        <v>33999</v>
      </c>
      <c r="E408">
        <v>33999</v>
      </c>
      <c r="F408">
        <v>0</v>
      </c>
      <c r="G408">
        <v>4.3</v>
      </c>
      <c r="H408">
        <v>17415</v>
      </c>
      <c r="I408" t="s">
        <v>3004</v>
      </c>
    </row>
    <row r="409" spans="1:9" x14ac:dyDescent="0.4">
      <c r="A409" t="s">
        <v>3517</v>
      </c>
      <c r="B409" t="s">
        <v>13101</v>
      </c>
      <c r="C409" t="s">
        <v>13076</v>
      </c>
      <c r="D409">
        <v>99</v>
      </c>
      <c r="E409">
        <v>999</v>
      </c>
      <c r="F409">
        <v>0.9</v>
      </c>
      <c r="G409">
        <v>4</v>
      </c>
      <c r="H409">
        <v>1396</v>
      </c>
      <c r="I409" t="s">
        <v>3523</v>
      </c>
    </row>
    <row r="410" spans="1:9" x14ac:dyDescent="0.4">
      <c r="A410" t="s">
        <v>3528</v>
      </c>
      <c r="B410" t="s">
        <v>13087</v>
      </c>
      <c r="C410" t="s">
        <v>13075</v>
      </c>
      <c r="D410">
        <v>299</v>
      </c>
      <c r="E410">
        <v>1900</v>
      </c>
      <c r="F410">
        <v>0.84</v>
      </c>
      <c r="G410">
        <v>3.6</v>
      </c>
      <c r="H410">
        <v>18202</v>
      </c>
      <c r="I410" t="s">
        <v>3533</v>
      </c>
    </row>
    <row r="411" spans="1:9" x14ac:dyDescent="0.4">
      <c r="A411" t="s">
        <v>3538</v>
      </c>
      <c r="B411" t="s">
        <v>13086</v>
      </c>
      <c r="C411" t="s">
        <v>13075</v>
      </c>
      <c r="D411">
        <v>10999</v>
      </c>
      <c r="E411">
        <v>14999</v>
      </c>
      <c r="F411">
        <v>0.27</v>
      </c>
      <c r="G411">
        <v>4.0999999999999996</v>
      </c>
      <c r="H411">
        <v>18998</v>
      </c>
      <c r="I411" t="s">
        <v>3211</v>
      </c>
    </row>
    <row r="412" spans="1:9" x14ac:dyDescent="0.4">
      <c r="A412" t="s">
        <v>3542</v>
      </c>
      <c r="B412" t="s">
        <v>13086</v>
      </c>
      <c r="C412" t="s">
        <v>13075</v>
      </c>
      <c r="D412">
        <v>34999</v>
      </c>
      <c r="E412">
        <v>38999</v>
      </c>
      <c r="F412">
        <v>0.1</v>
      </c>
      <c r="G412">
        <v>4.2</v>
      </c>
      <c r="H412">
        <v>11029</v>
      </c>
      <c r="I412" t="s">
        <v>3547</v>
      </c>
    </row>
    <row r="413" spans="1:9" x14ac:dyDescent="0.4">
      <c r="A413" t="s">
        <v>3552</v>
      </c>
      <c r="B413" t="s">
        <v>13086</v>
      </c>
      <c r="C413" t="s">
        <v>13075</v>
      </c>
      <c r="D413">
        <v>16999</v>
      </c>
      <c r="E413">
        <v>24999</v>
      </c>
      <c r="F413">
        <v>0.32</v>
      </c>
      <c r="G413">
        <v>4.0999999999999996</v>
      </c>
      <c r="H413">
        <v>22318</v>
      </c>
      <c r="I413" t="s">
        <v>3196</v>
      </c>
    </row>
    <row r="414" spans="1:9" x14ac:dyDescent="0.4">
      <c r="A414" t="s">
        <v>3554</v>
      </c>
      <c r="B414" t="s">
        <v>13089</v>
      </c>
      <c r="C414" t="s">
        <v>13075</v>
      </c>
      <c r="D414">
        <v>199</v>
      </c>
      <c r="E414">
        <v>499</v>
      </c>
      <c r="F414">
        <v>0.6</v>
      </c>
      <c r="G414">
        <v>4.0999999999999996</v>
      </c>
      <c r="H414">
        <v>1786</v>
      </c>
      <c r="I414" t="s">
        <v>3559</v>
      </c>
    </row>
    <row r="415" spans="1:9" x14ac:dyDescent="0.4">
      <c r="A415" t="s">
        <v>3564</v>
      </c>
      <c r="B415" t="s">
        <v>13098</v>
      </c>
      <c r="C415" t="s">
        <v>13075</v>
      </c>
      <c r="D415">
        <v>999</v>
      </c>
      <c r="E415">
        <v>1599</v>
      </c>
      <c r="F415">
        <v>0.38</v>
      </c>
      <c r="G415">
        <v>4</v>
      </c>
      <c r="H415">
        <v>7222</v>
      </c>
      <c r="I415" t="s">
        <v>3569</v>
      </c>
    </row>
    <row r="416" spans="1:9" x14ac:dyDescent="0.4">
      <c r="A416" t="s">
        <v>3574</v>
      </c>
      <c r="B416" t="s">
        <v>13086</v>
      </c>
      <c r="C416" t="s">
        <v>13075</v>
      </c>
      <c r="D416">
        <v>1299</v>
      </c>
      <c r="E416">
        <v>1599</v>
      </c>
      <c r="F416">
        <v>0.19</v>
      </c>
      <c r="G416">
        <v>4</v>
      </c>
      <c r="H416">
        <v>128311</v>
      </c>
      <c r="I416" t="s">
        <v>3049</v>
      </c>
    </row>
    <row r="417" spans="1:9" x14ac:dyDescent="0.4">
      <c r="A417" t="s">
        <v>3578</v>
      </c>
      <c r="B417" t="s">
        <v>13087</v>
      </c>
      <c r="C417" t="s">
        <v>13075</v>
      </c>
      <c r="D417">
        <v>599</v>
      </c>
      <c r="E417">
        <v>1800</v>
      </c>
      <c r="F417">
        <v>0.67</v>
      </c>
      <c r="G417">
        <v>3.5</v>
      </c>
      <c r="H417">
        <v>83996</v>
      </c>
      <c r="I417" t="s">
        <v>3583</v>
      </c>
    </row>
    <row r="418" spans="1:9" x14ac:dyDescent="0.4">
      <c r="A418" t="s">
        <v>3588</v>
      </c>
      <c r="B418" t="s">
        <v>13091</v>
      </c>
      <c r="C418" t="s">
        <v>13075</v>
      </c>
      <c r="D418">
        <v>599</v>
      </c>
      <c r="E418">
        <v>1899</v>
      </c>
      <c r="F418">
        <v>0.68</v>
      </c>
      <c r="G418">
        <v>4.3</v>
      </c>
      <c r="H418">
        <v>140036</v>
      </c>
      <c r="I418" t="s">
        <v>3446</v>
      </c>
    </row>
    <row r="419" spans="1:9" x14ac:dyDescent="0.4">
      <c r="A419" t="s">
        <v>3592</v>
      </c>
      <c r="B419" t="s">
        <v>13098</v>
      </c>
      <c r="C419" t="s">
        <v>13075</v>
      </c>
      <c r="D419">
        <v>1799</v>
      </c>
      <c r="E419">
        <v>2499</v>
      </c>
      <c r="F419">
        <v>0.28000000000000003</v>
      </c>
      <c r="G419">
        <v>4.0999999999999996</v>
      </c>
      <c r="H419">
        <v>18678</v>
      </c>
      <c r="I419" t="s">
        <v>3597</v>
      </c>
    </row>
    <row r="420" spans="1:9" x14ac:dyDescent="0.4">
      <c r="A420" t="s">
        <v>76</v>
      </c>
      <c r="B420" t="s">
        <v>13084</v>
      </c>
      <c r="C420" t="s">
        <v>13076</v>
      </c>
      <c r="D420">
        <v>176.63</v>
      </c>
      <c r="E420">
        <v>499</v>
      </c>
      <c r="F420">
        <v>0.65</v>
      </c>
      <c r="G420">
        <v>4.0999999999999996</v>
      </c>
      <c r="H420">
        <v>15189</v>
      </c>
      <c r="I420" t="s">
        <v>81</v>
      </c>
    </row>
    <row r="421" spans="1:9" x14ac:dyDescent="0.4">
      <c r="A421" t="s">
        <v>3603</v>
      </c>
      <c r="B421" t="s">
        <v>13086</v>
      </c>
      <c r="C421" t="s">
        <v>13075</v>
      </c>
      <c r="D421">
        <v>10999</v>
      </c>
      <c r="E421">
        <v>14999</v>
      </c>
      <c r="F421">
        <v>0.27</v>
      </c>
      <c r="G421">
        <v>4.0999999999999996</v>
      </c>
      <c r="H421">
        <v>18998</v>
      </c>
      <c r="I421" t="s">
        <v>3211</v>
      </c>
    </row>
    <row r="422" spans="1:9" x14ac:dyDescent="0.4">
      <c r="A422" t="s">
        <v>3607</v>
      </c>
      <c r="B422" t="s">
        <v>13075</v>
      </c>
      <c r="C422" t="s">
        <v>13075</v>
      </c>
      <c r="D422">
        <v>2999</v>
      </c>
      <c r="E422">
        <v>7990</v>
      </c>
      <c r="F422">
        <v>0.62</v>
      </c>
      <c r="G422">
        <v>4.0999999999999996</v>
      </c>
      <c r="H422">
        <v>48449</v>
      </c>
      <c r="I422" t="s">
        <v>3611</v>
      </c>
    </row>
    <row r="423" spans="1:9" x14ac:dyDescent="0.4">
      <c r="A423" t="s">
        <v>3616</v>
      </c>
      <c r="B423" t="s">
        <v>13075</v>
      </c>
      <c r="C423" t="s">
        <v>13075</v>
      </c>
      <c r="D423">
        <v>1999</v>
      </c>
      <c r="E423">
        <v>7990</v>
      </c>
      <c r="F423">
        <v>0.75</v>
      </c>
      <c r="G423">
        <v>3.8</v>
      </c>
      <c r="H423">
        <v>17831</v>
      </c>
      <c r="I423" t="s">
        <v>2972</v>
      </c>
    </row>
    <row r="424" spans="1:9" x14ac:dyDescent="0.4">
      <c r="A424" t="s">
        <v>86</v>
      </c>
      <c r="B424" t="s">
        <v>13084</v>
      </c>
      <c r="C424" t="s">
        <v>13076</v>
      </c>
      <c r="D424">
        <v>229</v>
      </c>
      <c r="E424">
        <v>299</v>
      </c>
      <c r="F424">
        <v>0.23</v>
      </c>
      <c r="G424">
        <v>4.3</v>
      </c>
      <c r="H424">
        <v>30411</v>
      </c>
      <c r="I424" t="s">
        <v>91</v>
      </c>
    </row>
    <row r="425" spans="1:9" x14ac:dyDescent="0.4">
      <c r="A425" t="s">
        <v>107</v>
      </c>
      <c r="B425" t="s">
        <v>13084</v>
      </c>
      <c r="C425" t="s">
        <v>13076</v>
      </c>
      <c r="D425">
        <v>199</v>
      </c>
      <c r="E425">
        <v>299</v>
      </c>
      <c r="F425">
        <v>0.33</v>
      </c>
      <c r="G425">
        <v>4</v>
      </c>
      <c r="H425">
        <v>43994</v>
      </c>
      <c r="I425" t="s">
        <v>32</v>
      </c>
    </row>
    <row r="426" spans="1:9" x14ac:dyDescent="0.4">
      <c r="A426" t="s">
        <v>3624</v>
      </c>
      <c r="B426" t="s">
        <v>13098</v>
      </c>
      <c r="C426" t="s">
        <v>13075</v>
      </c>
      <c r="D426">
        <v>649</v>
      </c>
      <c r="E426">
        <v>999</v>
      </c>
      <c r="F426">
        <v>0.35</v>
      </c>
      <c r="G426">
        <v>4.2</v>
      </c>
      <c r="H426">
        <v>1315</v>
      </c>
      <c r="I426" t="s">
        <v>3629</v>
      </c>
    </row>
    <row r="427" spans="1:9" x14ac:dyDescent="0.4">
      <c r="A427" t="s">
        <v>3634</v>
      </c>
      <c r="B427" t="s">
        <v>13086</v>
      </c>
      <c r="C427" t="s">
        <v>13075</v>
      </c>
      <c r="D427">
        <v>13999</v>
      </c>
      <c r="E427">
        <v>19499</v>
      </c>
      <c r="F427">
        <v>0.28000000000000003</v>
      </c>
      <c r="G427">
        <v>4.0999999999999996</v>
      </c>
      <c r="H427">
        <v>18998</v>
      </c>
      <c r="I427" t="s">
        <v>3211</v>
      </c>
    </row>
    <row r="428" spans="1:9" x14ac:dyDescent="0.4">
      <c r="A428" t="s">
        <v>3636</v>
      </c>
      <c r="B428" t="s">
        <v>13089</v>
      </c>
      <c r="C428" t="s">
        <v>13075</v>
      </c>
      <c r="D428">
        <v>119</v>
      </c>
      <c r="E428">
        <v>299</v>
      </c>
      <c r="F428">
        <v>0.6</v>
      </c>
      <c r="G428">
        <v>4.0999999999999996</v>
      </c>
      <c r="H428">
        <v>5999</v>
      </c>
      <c r="I428" t="s">
        <v>3642</v>
      </c>
    </row>
    <row r="429" spans="1:9" x14ac:dyDescent="0.4">
      <c r="A429" t="s">
        <v>3647</v>
      </c>
      <c r="B429" t="s">
        <v>13086</v>
      </c>
      <c r="C429" t="s">
        <v>13075</v>
      </c>
      <c r="D429">
        <v>12999</v>
      </c>
      <c r="E429">
        <v>17999</v>
      </c>
      <c r="F429">
        <v>0.28000000000000003</v>
      </c>
      <c r="G429">
        <v>4.0999999999999996</v>
      </c>
      <c r="H429">
        <v>50772</v>
      </c>
      <c r="I429" t="s">
        <v>3652</v>
      </c>
    </row>
    <row r="430" spans="1:9" x14ac:dyDescent="0.4">
      <c r="A430" t="s">
        <v>112</v>
      </c>
      <c r="B430" t="s">
        <v>13084</v>
      </c>
      <c r="C430" t="s">
        <v>13076</v>
      </c>
      <c r="D430">
        <v>154</v>
      </c>
      <c r="E430">
        <v>339</v>
      </c>
      <c r="F430">
        <v>0.55000000000000004</v>
      </c>
      <c r="G430">
        <v>4.3</v>
      </c>
      <c r="H430">
        <v>13391</v>
      </c>
      <c r="I430" t="s">
        <v>117</v>
      </c>
    </row>
    <row r="431" spans="1:9" x14ac:dyDescent="0.4">
      <c r="A431" t="s">
        <v>3658</v>
      </c>
      <c r="B431" t="s">
        <v>13086</v>
      </c>
      <c r="C431" t="s">
        <v>13075</v>
      </c>
      <c r="D431">
        <v>20999</v>
      </c>
      <c r="E431">
        <v>26999</v>
      </c>
      <c r="F431">
        <v>0.22</v>
      </c>
      <c r="G431">
        <v>3.9</v>
      </c>
      <c r="H431">
        <v>25824</v>
      </c>
      <c r="I431" t="s">
        <v>3373</v>
      </c>
    </row>
    <row r="432" spans="1:9" x14ac:dyDescent="0.4">
      <c r="A432" t="s">
        <v>3663</v>
      </c>
      <c r="B432" t="s">
        <v>13098</v>
      </c>
      <c r="C432" t="s">
        <v>13075</v>
      </c>
      <c r="D432">
        <v>249</v>
      </c>
      <c r="E432">
        <v>649</v>
      </c>
      <c r="F432">
        <v>0.62</v>
      </c>
      <c r="G432">
        <v>4</v>
      </c>
      <c r="H432">
        <v>14404</v>
      </c>
      <c r="I432" t="s">
        <v>3668</v>
      </c>
    </row>
    <row r="433" spans="1:9" x14ac:dyDescent="0.4">
      <c r="A433" t="s">
        <v>3673</v>
      </c>
      <c r="B433" t="s">
        <v>13098</v>
      </c>
      <c r="C433" t="s">
        <v>13075</v>
      </c>
      <c r="D433">
        <v>99</v>
      </c>
      <c r="E433">
        <v>171</v>
      </c>
      <c r="F433">
        <v>0.42</v>
      </c>
      <c r="G433">
        <v>4.5</v>
      </c>
      <c r="H433">
        <v>11339</v>
      </c>
      <c r="I433" t="s">
        <v>3678</v>
      </c>
    </row>
    <row r="434" spans="1:9" x14ac:dyDescent="0.4">
      <c r="A434" t="s">
        <v>3683</v>
      </c>
      <c r="B434" t="s">
        <v>13088</v>
      </c>
      <c r="C434" t="s">
        <v>13075</v>
      </c>
      <c r="D434">
        <v>489</v>
      </c>
      <c r="E434">
        <v>1999</v>
      </c>
      <c r="F434">
        <v>0.76</v>
      </c>
      <c r="G434">
        <v>4</v>
      </c>
      <c r="H434">
        <v>3626</v>
      </c>
      <c r="I434" t="s">
        <v>3688</v>
      </c>
    </row>
    <row r="435" spans="1:9" x14ac:dyDescent="0.4">
      <c r="A435" t="s">
        <v>3693</v>
      </c>
      <c r="B435" t="s">
        <v>13091</v>
      </c>
      <c r="C435" t="s">
        <v>13075</v>
      </c>
      <c r="D435">
        <v>369</v>
      </c>
      <c r="E435">
        <v>1600</v>
      </c>
      <c r="F435">
        <v>0.77</v>
      </c>
      <c r="G435">
        <v>4</v>
      </c>
      <c r="H435">
        <v>32625</v>
      </c>
      <c r="I435" t="s">
        <v>3698</v>
      </c>
    </row>
    <row r="436" spans="1:9" x14ac:dyDescent="0.4">
      <c r="A436" t="s">
        <v>3703</v>
      </c>
      <c r="B436" t="s">
        <v>13086</v>
      </c>
      <c r="C436" t="s">
        <v>13075</v>
      </c>
      <c r="D436">
        <v>15499</v>
      </c>
      <c r="E436">
        <v>20999</v>
      </c>
      <c r="F436">
        <v>0.26</v>
      </c>
      <c r="G436">
        <v>4.0999999999999996</v>
      </c>
      <c r="H436">
        <v>19252</v>
      </c>
      <c r="I436" t="s">
        <v>3307</v>
      </c>
    </row>
    <row r="437" spans="1:9" x14ac:dyDescent="0.4">
      <c r="A437" t="s">
        <v>3707</v>
      </c>
      <c r="B437" t="s">
        <v>13086</v>
      </c>
      <c r="C437" t="s">
        <v>13075</v>
      </c>
      <c r="D437">
        <v>15499</v>
      </c>
      <c r="E437">
        <v>18999</v>
      </c>
      <c r="F437">
        <v>0.18</v>
      </c>
      <c r="G437">
        <v>4.0999999999999996</v>
      </c>
      <c r="H437">
        <v>19252</v>
      </c>
      <c r="I437" t="s">
        <v>3307</v>
      </c>
    </row>
    <row r="438" spans="1:9" x14ac:dyDescent="0.4">
      <c r="A438" t="s">
        <v>3711</v>
      </c>
      <c r="B438" t="s">
        <v>13086</v>
      </c>
      <c r="C438" t="s">
        <v>13075</v>
      </c>
      <c r="D438">
        <v>22999</v>
      </c>
      <c r="E438">
        <v>28999</v>
      </c>
      <c r="F438">
        <v>0.21</v>
      </c>
      <c r="G438">
        <v>3.9</v>
      </c>
      <c r="H438">
        <v>25824</v>
      </c>
      <c r="I438" t="s">
        <v>3373</v>
      </c>
    </row>
    <row r="439" spans="1:9" x14ac:dyDescent="0.4">
      <c r="A439" t="s">
        <v>3715</v>
      </c>
      <c r="B439" t="s">
        <v>13087</v>
      </c>
      <c r="C439" t="s">
        <v>13075</v>
      </c>
      <c r="D439">
        <v>599</v>
      </c>
      <c r="E439">
        <v>1490</v>
      </c>
      <c r="F439">
        <v>0.6</v>
      </c>
      <c r="G439">
        <v>4.0999999999999996</v>
      </c>
      <c r="H439">
        <v>161679</v>
      </c>
      <c r="I439" t="s">
        <v>3720</v>
      </c>
    </row>
    <row r="440" spans="1:9" x14ac:dyDescent="0.4">
      <c r="A440" t="s">
        <v>3725</v>
      </c>
      <c r="B440" t="s">
        <v>13089</v>
      </c>
      <c r="C440" t="s">
        <v>13075</v>
      </c>
      <c r="D440">
        <v>134</v>
      </c>
      <c r="E440">
        <v>699</v>
      </c>
      <c r="F440">
        <v>0.81</v>
      </c>
      <c r="G440">
        <v>4.0999999999999996</v>
      </c>
      <c r="H440">
        <v>16685</v>
      </c>
      <c r="I440" t="s">
        <v>3730</v>
      </c>
    </row>
    <row r="441" spans="1:9" x14ac:dyDescent="0.4">
      <c r="A441" t="s">
        <v>3735</v>
      </c>
      <c r="B441" t="s">
        <v>13086</v>
      </c>
      <c r="C441" t="s">
        <v>13075</v>
      </c>
      <c r="D441">
        <v>7499</v>
      </c>
      <c r="E441">
        <v>7999</v>
      </c>
      <c r="F441">
        <v>0.06</v>
      </c>
      <c r="G441">
        <v>4</v>
      </c>
      <c r="H441">
        <v>30907</v>
      </c>
      <c r="I441" t="s">
        <v>3740</v>
      </c>
    </row>
    <row r="442" spans="1:9" x14ac:dyDescent="0.4">
      <c r="A442" t="s">
        <v>3745</v>
      </c>
      <c r="B442" t="s">
        <v>13098</v>
      </c>
      <c r="C442" t="s">
        <v>13075</v>
      </c>
      <c r="D442">
        <v>1149</v>
      </c>
      <c r="E442">
        <v>2199</v>
      </c>
      <c r="F442">
        <v>0.48</v>
      </c>
      <c r="G442">
        <v>4.3</v>
      </c>
      <c r="H442">
        <v>178912</v>
      </c>
      <c r="I442" t="s">
        <v>2983</v>
      </c>
    </row>
    <row r="443" spans="1:9" x14ac:dyDescent="0.4">
      <c r="A443" t="s">
        <v>3750</v>
      </c>
      <c r="B443" t="s">
        <v>13086</v>
      </c>
      <c r="C443" t="s">
        <v>13075</v>
      </c>
      <c r="D443">
        <v>1324</v>
      </c>
      <c r="E443">
        <v>1699</v>
      </c>
      <c r="F443">
        <v>0.22</v>
      </c>
      <c r="G443">
        <v>4</v>
      </c>
      <c r="H443">
        <v>128311</v>
      </c>
      <c r="I443" t="s">
        <v>3049</v>
      </c>
    </row>
    <row r="444" spans="1:9" x14ac:dyDescent="0.4">
      <c r="A444" t="s">
        <v>3755</v>
      </c>
      <c r="B444" t="s">
        <v>13086</v>
      </c>
      <c r="C444" t="s">
        <v>13075</v>
      </c>
      <c r="D444">
        <v>13999</v>
      </c>
      <c r="E444">
        <v>19999</v>
      </c>
      <c r="F444">
        <v>0.3</v>
      </c>
      <c r="G444">
        <v>4.0999999999999996</v>
      </c>
      <c r="H444">
        <v>19252</v>
      </c>
      <c r="I444" t="s">
        <v>3307</v>
      </c>
    </row>
    <row r="445" spans="1:9" x14ac:dyDescent="0.4">
      <c r="A445" t="s">
        <v>122</v>
      </c>
      <c r="B445" t="s">
        <v>13084</v>
      </c>
      <c r="C445" t="s">
        <v>13076</v>
      </c>
      <c r="D445">
        <v>299</v>
      </c>
      <c r="E445">
        <v>799</v>
      </c>
      <c r="F445">
        <v>0.63</v>
      </c>
      <c r="G445">
        <v>4.2</v>
      </c>
      <c r="H445">
        <v>94364</v>
      </c>
      <c r="I445" t="s">
        <v>52</v>
      </c>
    </row>
    <row r="446" spans="1:9" x14ac:dyDescent="0.4">
      <c r="A446" t="s">
        <v>3761</v>
      </c>
      <c r="B446" t="s">
        <v>13098</v>
      </c>
      <c r="C446" t="s">
        <v>13075</v>
      </c>
      <c r="D446">
        <v>999</v>
      </c>
      <c r="E446">
        <v>1599</v>
      </c>
      <c r="F446">
        <v>0.38</v>
      </c>
      <c r="G446">
        <v>4</v>
      </c>
      <c r="H446">
        <v>7222</v>
      </c>
      <c r="I446" t="s">
        <v>3569</v>
      </c>
    </row>
    <row r="447" spans="1:9" x14ac:dyDescent="0.4">
      <c r="A447" t="s">
        <v>3766</v>
      </c>
      <c r="B447" t="s">
        <v>13086</v>
      </c>
      <c r="C447" t="s">
        <v>13075</v>
      </c>
      <c r="D447">
        <v>12999</v>
      </c>
      <c r="E447">
        <v>17999</v>
      </c>
      <c r="F447">
        <v>0.28000000000000003</v>
      </c>
      <c r="G447">
        <v>4.0999999999999996</v>
      </c>
      <c r="H447">
        <v>18998</v>
      </c>
      <c r="I447" t="s">
        <v>3211</v>
      </c>
    </row>
    <row r="448" spans="1:9" x14ac:dyDescent="0.4">
      <c r="A448" t="s">
        <v>3770</v>
      </c>
      <c r="B448" t="s">
        <v>13086</v>
      </c>
      <c r="C448" t="s">
        <v>13075</v>
      </c>
      <c r="D448">
        <v>15490</v>
      </c>
      <c r="E448">
        <v>20990</v>
      </c>
      <c r="F448">
        <v>0.26</v>
      </c>
      <c r="G448">
        <v>4.2</v>
      </c>
      <c r="H448">
        <v>32916</v>
      </c>
      <c r="I448" t="s">
        <v>3363</v>
      </c>
    </row>
    <row r="449" spans="1:9" x14ac:dyDescent="0.4">
      <c r="A449" t="s">
        <v>3775</v>
      </c>
      <c r="B449" t="s">
        <v>13102</v>
      </c>
      <c r="C449" t="s">
        <v>13075</v>
      </c>
      <c r="D449">
        <v>999</v>
      </c>
      <c r="E449">
        <v>2899</v>
      </c>
      <c r="F449">
        <v>0.66</v>
      </c>
      <c r="G449">
        <v>4.5999999999999996</v>
      </c>
      <c r="H449">
        <v>26603</v>
      </c>
      <c r="I449" t="s">
        <v>3781</v>
      </c>
    </row>
    <row r="450" spans="1:9" x14ac:dyDescent="0.4">
      <c r="A450" t="s">
        <v>3786</v>
      </c>
      <c r="B450" t="s">
        <v>13075</v>
      </c>
      <c r="C450" t="s">
        <v>13075</v>
      </c>
      <c r="D450">
        <v>1599</v>
      </c>
      <c r="E450">
        <v>4999</v>
      </c>
      <c r="F450">
        <v>0.68</v>
      </c>
      <c r="G450">
        <v>4</v>
      </c>
      <c r="H450">
        <v>67950</v>
      </c>
      <c r="I450" t="s">
        <v>3791</v>
      </c>
    </row>
    <row r="451" spans="1:9" x14ac:dyDescent="0.4">
      <c r="A451" t="s">
        <v>3796</v>
      </c>
      <c r="B451" t="s">
        <v>13086</v>
      </c>
      <c r="C451" t="s">
        <v>13075</v>
      </c>
      <c r="D451">
        <v>1324</v>
      </c>
      <c r="E451">
        <v>1699</v>
      </c>
      <c r="F451">
        <v>0.22</v>
      </c>
      <c r="G451">
        <v>4</v>
      </c>
      <c r="H451">
        <v>128311</v>
      </c>
      <c r="I451" t="s">
        <v>3049</v>
      </c>
    </row>
    <row r="452" spans="1:9" x14ac:dyDescent="0.4">
      <c r="A452" t="s">
        <v>3799</v>
      </c>
      <c r="B452" t="s">
        <v>13086</v>
      </c>
      <c r="C452" t="s">
        <v>13075</v>
      </c>
      <c r="D452">
        <v>20999</v>
      </c>
      <c r="E452">
        <v>29990</v>
      </c>
      <c r="F452">
        <v>0.3</v>
      </c>
      <c r="G452">
        <v>4.3</v>
      </c>
      <c r="H452">
        <v>9499</v>
      </c>
      <c r="I452" t="s">
        <v>3804</v>
      </c>
    </row>
    <row r="453" spans="1:9" x14ac:dyDescent="0.4">
      <c r="A453" t="s">
        <v>3809</v>
      </c>
      <c r="B453" t="s">
        <v>13098</v>
      </c>
      <c r="C453" t="s">
        <v>13075</v>
      </c>
      <c r="D453">
        <v>999</v>
      </c>
      <c r="E453">
        <v>1999</v>
      </c>
      <c r="F453">
        <v>0.5</v>
      </c>
      <c r="G453">
        <v>4.3</v>
      </c>
      <c r="H453">
        <v>1777</v>
      </c>
      <c r="I453" t="s">
        <v>3814</v>
      </c>
    </row>
    <row r="454" spans="1:9" x14ac:dyDescent="0.4">
      <c r="A454" t="s">
        <v>3819</v>
      </c>
      <c r="B454" t="s">
        <v>13086</v>
      </c>
      <c r="C454" t="s">
        <v>13075</v>
      </c>
      <c r="D454">
        <v>12490</v>
      </c>
      <c r="E454">
        <v>15990</v>
      </c>
      <c r="F454">
        <v>0.22</v>
      </c>
      <c r="G454">
        <v>4.2</v>
      </c>
      <c r="H454">
        <v>58506</v>
      </c>
      <c r="I454" t="s">
        <v>3824</v>
      </c>
    </row>
    <row r="455" spans="1:9" x14ac:dyDescent="0.4">
      <c r="A455" t="s">
        <v>3829</v>
      </c>
      <c r="B455" t="s">
        <v>13086</v>
      </c>
      <c r="C455" t="s">
        <v>13075</v>
      </c>
      <c r="D455">
        <v>17999</v>
      </c>
      <c r="E455">
        <v>21990</v>
      </c>
      <c r="F455">
        <v>0.18</v>
      </c>
      <c r="G455">
        <v>4</v>
      </c>
      <c r="H455">
        <v>21350</v>
      </c>
      <c r="I455" t="s">
        <v>3240</v>
      </c>
    </row>
    <row r="456" spans="1:9" x14ac:dyDescent="0.4">
      <c r="A456" t="s">
        <v>138</v>
      </c>
      <c r="B456" t="s">
        <v>13084</v>
      </c>
      <c r="C456" t="s">
        <v>13076</v>
      </c>
      <c r="D456">
        <v>350</v>
      </c>
      <c r="E456">
        <v>899</v>
      </c>
      <c r="F456">
        <v>0.61</v>
      </c>
      <c r="G456">
        <v>4.2</v>
      </c>
      <c r="H456">
        <v>2263</v>
      </c>
      <c r="I456" t="s">
        <v>143</v>
      </c>
    </row>
    <row r="457" spans="1:9" x14ac:dyDescent="0.4">
      <c r="A457" t="s">
        <v>3835</v>
      </c>
      <c r="B457" t="s">
        <v>13086</v>
      </c>
      <c r="C457" t="s">
        <v>13075</v>
      </c>
      <c r="D457">
        <v>1399</v>
      </c>
      <c r="E457">
        <v>1630</v>
      </c>
      <c r="F457">
        <v>0.14000000000000001</v>
      </c>
      <c r="G457">
        <v>4</v>
      </c>
      <c r="H457">
        <v>9378</v>
      </c>
      <c r="I457" t="s">
        <v>3840</v>
      </c>
    </row>
    <row r="458" spans="1:9" x14ac:dyDescent="0.4">
      <c r="A458" t="s">
        <v>148</v>
      </c>
      <c r="B458" t="s">
        <v>13084</v>
      </c>
      <c r="C458" t="s">
        <v>13076</v>
      </c>
      <c r="D458">
        <v>159</v>
      </c>
      <c r="E458">
        <v>399</v>
      </c>
      <c r="F458">
        <v>0.6</v>
      </c>
      <c r="G458">
        <v>4.0999999999999996</v>
      </c>
      <c r="H458">
        <v>4768</v>
      </c>
      <c r="I458" t="s">
        <v>152</v>
      </c>
    </row>
    <row r="459" spans="1:9" x14ac:dyDescent="0.4">
      <c r="A459" t="s">
        <v>3847</v>
      </c>
      <c r="B459" t="s">
        <v>13075</v>
      </c>
      <c r="C459" t="s">
        <v>13075</v>
      </c>
      <c r="D459">
        <v>1499</v>
      </c>
      <c r="E459">
        <v>6990</v>
      </c>
      <c r="F459">
        <v>0.79</v>
      </c>
      <c r="G459">
        <v>3.9</v>
      </c>
      <c r="H459">
        <v>21796</v>
      </c>
      <c r="I459" t="s">
        <v>3059</v>
      </c>
    </row>
    <row r="460" spans="1:9" x14ac:dyDescent="0.4">
      <c r="A460" t="s">
        <v>3851</v>
      </c>
      <c r="B460" t="s">
        <v>13075</v>
      </c>
      <c r="C460" t="s">
        <v>13075</v>
      </c>
      <c r="D460">
        <v>1999</v>
      </c>
      <c r="E460">
        <v>7990</v>
      </c>
      <c r="F460">
        <v>0.75</v>
      </c>
      <c r="G460">
        <v>3.8</v>
      </c>
      <c r="H460">
        <v>17833</v>
      </c>
      <c r="I460" t="s">
        <v>2972</v>
      </c>
    </row>
    <row r="461" spans="1:9" x14ac:dyDescent="0.4">
      <c r="A461" t="s">
        <v>3855</v>
      </c>
      <c r="B461" t="s">
        <v>13102</v>
      </c>
      <c r="C461" t="s">
        <v>13075</v>
      </c>
      <c r="D461">
        <v>999</v>
      </c>
      <c r="E461">
        <v>2899</v>
      </c>
      <c r="F461">
        <v>0.66</v>
      </c>
      <c r="G461">
        <v>4.7</v>
      </c>
      <c r="H461">
        <v>7779</v>
      </c>
      <c r="I461" t="s">
        <v>3860</v>
      </c>
    </row>
    <row r="462" spans="1:9" x14ac:dyDescent="0.4">
      <c r="A462" t="s">
        <v>3865</v>
      </c>
      <c r="B462" t="s">
        <v>13089</v>
      </c>
      <c r="C462" t="s">
        <v>13075</v>
      </c>
      <c r="D462">
        <v>2099</v>
      </c>
      <c r="E462">
        <v>5999</v>
      </c>
      <c r="F462">
        <v>0.65</v>
      </c>
      <c r="G462">
        <v>4.3</v>
      </c>
      <c r="H462">
        <v>17129</v>
      </c>
      <c r="I462" t="s">
        <v>3871</v>
      </c>
    </row>
    <row r="463" spans="1:9" x14ac:dyDescent="0.4">
      <c r="A463" t="s">
        <v>3876</v>
      </c>
      <c r="B463" t="s">
        <v>13098</v>
      </c>
      <c r="C463" t="s">
        <v>13075</v>
      </c>
      <c r="D463">
        <v>337</v>
      </c>
      <c r="E463">
        <v>699</v>
      </c>
      <c r="F463">
        <v>0.52</v>
      </c>
      <c r="G463">
        <v>4.2</v>
      </c>
      <c r="H463">
        <v>4969</v>
      </c>
      <c r="I463" t="s">
        <v>3881</v>
      </c>
    </row>
    <row r="464" spans="1:9" x14ac:dyDescent="0.4">
      <c r="A464" t="s">
        <v>3886</v>
      </c>
      <c r="B464" t="s">
        <v>13075</v>
      </c>
      <c r="C464" t="s">
        <v>13075</v>
      </c>
      <c r="D464">
        <v>2999</v>
      </c>
      <c r="E464">
        <v>7990</v>
      </c>
      <c r="F464">
        <v>0.62</v>
      </c>
      <c r="G464">
        <v>4.0999999999999996</v>
      </c>
      <c r="H464">
        <v>154</v>
      </c>
      <c r="I464" t="s">
        <v>3891</v>
      </c>
    </row>
    <row r="465" spans="1:9" x14ac:dyDescent="0.4">
      <c r="A465" t="s">
        <v>3895</v>
      </c>
      <c r="B465" t="s">
        <v>13075</v>
      </c>
      <c r="C465" t="s">
        <v>13075</v>
      </c>
      <c r="D465">
        <v>1299</v>
      </c>
      <c r="E465">
        <v>5999</v>
      </c>
      <c r="F465">
        <v>0.78</v>
      </c>
      <c r="G465">
        <v>3.3</v>
      </c>
      <c r="H465">
        <v>4415</v>
      </c>
      <c r="I465" t="s">
        <v>3900</v>
      </c>
    </row>
    <row r="466" spans="1:9" x14ac:dyDescent="0.4">
      <c r="A466" t="s">
        <v>157</v>
      </c>
      <c r="B466" t="s">
        <v>13084</v>
      </c>
      <c r="C466" t="s">
        <v>13076</v>
      </c>
      <c r="D466">
        <v>349</v>
      </c>
      <c r="E466">
        <v>399</v>
      </c>
      <c r="F466">
        <v>0.13</v>
      </c>
      <c r="G466">
        <v>4.4000000000000004</v>
      </c>
      <c r="H466">
        <v>18757</v>
      </c>
      <c r="I466" t="s">
        <v>162</v>
      </c>
    </row>
    <row r="467" spans="1:9" x14ac:dyDescent="0.4">
      <c r="A467" t="s">
        <v>3908</v>
      </c>
      <c r="B467" t="s">
        <v>13086</v>
      </c>
      <c r="C467" t="s">
        <v>13075</v>
      </c>
      <c r="D467">
        <v>16499</v>
      </c>
      <c r="E467">
        <v>20990</v>
      </c>
      <c r="F467">
        <v>0.21</v>
      </c>
      <c r="G467">
        <v>4</v>
      </c>
      <c r="H467">
        <v>21350</v>
      </c>
      <c r="I467" t="s">
        <v>3240</v>
      </c>
    </row>
    <row r="468" spans="1:9" x14ac:dyDescent="0.4">
      <c r="A468" t="s">
        <v>3912</v>
      </c>
      <c r="B468" t="s">
        <v>13087</v>
      </c>
      <c r="C468" t="s">
        <v>13075</v>
      </c>
      <c r="D468">
        <v>499</v>
      </c>
      <c r="E468">
        <v>499</v>
      </c>
      <c r="F468">
        <v>0</v>
      </c>
      <c r="G468">
        <v>4.2</v>
      </c>
      <c r="H468">
        <v>31539</v>
      </c>
      <c r="I468" t="s">
        <v>3917</v>
      </c>
    </row>
    <row r="469" spans="1:9" x14ac:dyDescent="0.4">
      <c r="A469" t="s">
        <v>203</v>
      </c>
      <c r="B469" t="s">
        <v>13084</v>
      </c>
      <c r="C469" t="s">
        <v>13076</v>
      </c>
      <c r="D469">
        <v>970</v>
      </c>
      <c r="E469">
        <v>1799</v>
      </c>
      <c r="F469">
        <v>0.46</v>
      </c>
      <c r="G469">
        <v>4.5</v>
      </c>
      <c r="H469">
        <v>815</v>
      </c>
      <c r="I469" t="s">
        <v>208</v>
      </c>
    </row>
    <row r="470" spans="1:9" x14ac:dyDescent="0.4">
      <c r="A470" t="s">
        <v>3924</v>
      </c>
      <c r="B470" t="s">
        <v>13102</v>
      </c>
      <c r="C470" t="s">
        <v>13075</v>
      </c>
      <c r="D470">
        <v>999</v>
      </c>
      <c r="E470">
        <v>2899</v>
      </c>
      <c r="F470">
        <v>0.66</v>
      </c>
      <c r="G470">
        <v>4.5999999999999996</v>
      </c>
      <c r="H470">
        <v>6129</v>
      </c>
      <c r="I470" t="s">
        <v>3929</v>
      </c>
    </row>
    <row r="471" spans="1:9" x14ac:dyDescent="0.4">
      <c r="A471" t="s">
        <v>3933</v>
      </c>
      <c r="B471" t="s">
        <v>13086</v>
      </c>
      <c r="C471" t="s">
        <v>13075</v>
      </c>
      <c r="D471">
        <v>10499</v>
      </c>
      <c r="E471">
        <v>13499</v>
      </c>
      <c r="F471">
        <v>0.22</v>
      </c>
      <c r="G471">
        <v>4.2</v>
      </c>
      <c r="H471">
        <v>284</v>
      </c>
      <c r="I471" t="s">
        <v>3080</v>
      </c>
    </row>
    <row r="472" spans="1:9" x14ac:dyDescent="0.4">
      <c r="A472" t="s">
        <v>178</v>
      </c>
      <c r="B472" t="s">
        <v>13084</v>
      </c>
      <c r="C472" t="s">
        <v>13076</v>
      </c>
      <c r="D472">
        <v>249</v>
      </c>
      <c r="E472">
        <v>399</v>
      </c>
      <c r="F472">
        <v>0.38</v>
      </c>
      <c r="G472">
        <v>4</v>
      </c>
      <c r="H472">
        <v>43994</v>
      </c>
      <c r="I472" t="s">
        <v>32</v>
      </c>
    </row>
    <row r="473" spans="1:9" x14ac:dyDescent="0.4">
      <c r="A473" t="s">
        <v>3938</v>
      </c>
      <c r="B473" t="s">
        <v>13098</v>
      </c>
      <c r="C473" t="s">
        <v>13075</v>
      </c>
      <c r="D473">
        <v>251</v>
      </c>
      <c r="E473">
        <v>999</v>
      </c>
      <c r="F473">
        <v>0.75</v>
      </c>
      <c r="G473">
        <v>3.7</v>
      </c>
      <c r="H473">
        <v>3234</v>
      </c>
      <c r="I473" t="s">
        <v>3944</v>
      </c>
    </row>
    <row r="474" spans="1:9" x14ac:dyDescent="0.4">
      <c r="A474" t="s">
        <v>183</v>
      </c>
      <c r="B474" t="s">
        <v>13084</v>
      </c>
      <c r="C474" t="s">
        <v>13076</v>
      </c>
      <c r="D474">
        <v>199</v>
      </c>
      <c r="E474">
        <v>499</v>
      </c>
      <c r="F474">
        <v>0.6</v>
      </c>
      <c r="G474">
        <v>4.0999999999999996</v>
      </c>
      <c r="H474">
        <v>13045</v>
      </c>
      <c r="I474" t="s">
        <v>3951</v>
      </c>
    </row>
    <row r="475" spans="1:9" x14ac:dyDescent="0.4">
      <c r="A475" t="s">
        <v>3956</v>
      </c>
      <c r="B475" t="s">
        <v>13086</v>
      </c>
      <c r="C475" t="s">
        <v>13075</v>
      </c>
      <c r="D475">
        <v>6499</v>
      </c>
      <c r="E475">
        <v>7999</v>
      </c>
      <c r="F475">
        <v>0.19</v>
      </c>
      <c r="G475">
        <v>4.0999999999999996</v>
      </c>
      <c r="H475">
        <v>313832</v>
      </c>
      <c r="I475" t="s">
        <v>3255</v>
      </c>
    </row>
    <row r="476" spans="1:9" x14ac:dyDescent="0.4">
      <c r="A476" t="s">
        <v>3961</v>
      </c>
      <c r="B476" t="s">
        <v>13075</v>
      </c>
      <c r="C476" t="s">
        <v>13075</v>
      </c>
      <c r="D476">
        <v>2999</v>
      </c>
      <c r="E476">
        <v>9999</v>
      </c>
      <c r="F476">
        <v>0.7</v>
      </c>
      <c r="G476">
        <v>4.2</v>
      </c>
      <c r="H476">
        <v>20879</v>
      </c>
      <c r="I476" t="s">
        <v>3966</v>
      </c>
    </row>
    <row r="477" spans="1:9" x14ac:dyDescent="0.4">
      <c r="A477" t="s">
        <v>3971</v>
      </c>
      <c r="B477" t="s">
        <v>13090</v>
      </c>
      <c r="C477" t="s">
        <v>13075</v>
      </c>
      <c r="D477">
        <v>279</v>
      </c>
      <c r="E477">
        <v>1499</v>
      </c>
      <c r="F477">
        <v>0.81</v>
      </c>
      <c r="G477">
        <v>4.2</v>
      </c>
      <c r="H477">
        <v>2646</v>
      </c>
      <c r="I477" t="s">
        <v>3977</v>
      </c>
    </row>
    <row r="478" spans="1:9" x14ac:dyDescent="0.4">
      <c r="A478" t="s">
        <v>3982</v>
      </c>
      <c r="B478" t="s">
        <v>13089</v>
      </c>
      <c r="C478" t="s">
        <v>13075</v>
      </c>
      <c r="D478">
        <v>269</v>
      </c>
      <c r="E478">
        <v>1499</v>
      </c>
      <c r="F478">
        <v>0.82</v>
      </c>
      <c r="G478">
        <v>4.5</v>
      </c>
      <c r="H478">
        <v>28978</v>
      </c>
      <c r="I478" t="s">
        <v>3987</v>
      </c>
    </row>
    <row r="479" spans="1:9" x14ac:dyDescent="0.4">
      <c r="A479" t="s">
        <v>3992</v>
      </c>
      <c r="B479" t="s">
        <v>13086</v>
      </c>
      <c r="C479" t="s">
        <v>13075</v>
      </c>
      <c r="D479">
        <v>8999</v>
      </c>
      <c r="E479">
        <v>13499</v>
      </c>
      <c r="F479">
        <v>0.33</v>
      </c>
      <c r="G479">
        <v>3.8</v>
      </c>
      <c r="H479">
        <v>3145</v>
      </c>
      <c r="I479" t="s">
        <v>3997</v>
      </c>
    </row>
    <row r="480" spans="1:9" x14ac:dyDescent="0.4">
      <c r="A480" t="s">
        <v>233</v>
      </c>
      <c r="B480" t="s">
        <v>13084</v>
      </c>
      <c r="C480" t="s">
        <v>13076</v>
      </c>
      <c r="D480">
        <v>59</v>
      </c>
      <c r="E480">
        <v>199</v>
      </c>
      <c r="F480">
        <v>0.7</v>
      </c>
      <c r="G480">
        <v>4</v>
      </c>
      <c r="H480">
        <v>9377</v>
      </c>
      <c r="I480" t="s">
        <v>238</v>
      </c>
    </row>
    <row r="481" spans="1:9" x14ac:dyDescent="0.4">
      <c r="A481" t="s">
        <v>4004</v>
      </c>
      <c r="B481" t="s">
        <v>13087</v>
      </c>
      <c r="C481" t="s">
        <v>13075</v>
      </c>
      <c r="D481">
        <v>599</v>
      </c>
      <c r="E481">
        <v>1299</v>
      </c>
      <c r="F481">
        <v>0.54</v>
      </c>
      <c r="G481">
        <v>4.0999999999999996</v>
      </c>
      <c r="H481">
        <v>192589</v>
      </c>
      <c r="I481" t="s">
        <v>3070</v>
      </c>
    </row>
    <row r="482" spans="1:9" x14ac:dyDescent="0.4">
      <c r="A482" t="s">
        <v>4009</v>
      </c>
      <c r="B482" t="s">
        <v>13089</v>
      </c>
      <c r="C482" t="s">
        <v>13075</v>
      </c>
      <c r="D482">
        <v>349</v>
      </c>
      <c r="E482">
        <v>999</v>
      </c>
      <c r="F482">
        <v>0.65</v>
      </c>
      <c r="G482">
        <v>3.8</v>
      </c>
      <c r="H482">
        <v>16557</v>
      </c>
      <c r="I482" t="s">
        <v>4014</v>
      </c>
    </row>
    <row r="483" spans="1:9" x14ac:dyDescent="0.4">
      <c r="A483" t="s">
        <v>4019</v>
      </c>
      <c r="B483" t="s">
        <v>13086</v>
      </c>
      <c r="C483" t="s">
        <v>13075</v>
      </c>
      <c r="D483">
        <v>13999</v>
      </c>
      <c r="E483">
        <v>19499</v>
      </c>
      <c r="F483">
        <v>0.28000000000000003</v>
      </c>
      <c r="G483">
        <v>4.0999999999999996</v>
      </c>
      <c r="H483">
        <v>18998</v>
      </c>
      <c r="I483" t="s">
        <v>3211</v>
      </c>
    </row>
    <row r="484" spans="1:9" x14ac:dyDescent="0.4">
      <c r="A484" t="s">
        <v>4021</v>
      </c>
      <c r="B484" t="s">
        <v>13089</v>
      </c>
      <c r="C484" t="s">
        <v>13075</v>
      </c>
      <c r="D484">
        <v>349</v>
      </c>
      <c r="E484">
        <v>999</v>
      </c>
      <c r="F484">
        <v>0.65</v>
      </c>
      <c r="G484">
        <v>3.8</v>
      </c>
      <c r="H484">
        <v>16557</v>
      </c>
      <c r="I484" t="s">
        <v>4014</v>
      </c>
    </row>
    <row r="485" spans="1:9" x14ac:dyDescent="0.4">
      <c r="A485" t="s">
        <v>4026</v>
      </c>
      <c r="B485" t="s">
        <v>13098</v>
      </c>
      <c r="C485" t="s">
        <v>13075</v>
      </c>
      <c r="D485">
        <v>499</v>
      </c>
      <c r="E485">
        <v>599</v>
      </c>
      <c r="F485">
        <v>0.17</v>
      </c>
      <c r="G485">
        <v>4.2</v>
      </c>
      <c r="H485">
        <v>21916</v>
      </c>
      <c r="I485" t="s">
        <v>4031</v>
      </c>
    </row>
    <row r="486" spans="1:9" x14ac:dyDescent="0.4">
      <c r="A486" t="s">
        <v>4036</v>
      </c>
      <c r="B486" t="s">
        <v>13075</v>
      </c>
      <c r="C486" t="s">
        <v>13075</v>
      </c>
      <c r="D486">
        <v>2199</v>
      </c>
      <c r="E486">
        <v>9999</v>
      </c>
      <c r="F486">
        <v>0.78</v>
      </c>
      <c r="G486">
        <v>4.2</v>
      </c>
      <c r="H486">
        <v>29472</v>
      </c>
      <c r="I486" t="s">
        <v>3225</v>
      </c>
    </row>
    <row r="487" spans="1:9" x14ac:dyDescent="0.4">
      <c r="A487" t="s">
        <v>4040</v>
      </c>
      <c r="B487" t="s">
        <v>13089</v>
      </c>
      <c r="C487" t="s">
        <v>13075</v>
      </c>
      <c r="D487">
        <v>95</v>
      </c>
      <c r="E487">
        <v>499</v>
      </c>
      <c r="F487">
        <v>0.81</v>
      </c>
      <c r="G487">
        <v>4.2</v>
      </c>
      <c r="H487">
        <v>1949</v>
      </c>
      <c r="I487" t="s">
        <v>4045</v>
      </c>
    </row>
    <row r="488" spans="1:9" x14ac:dyDescent="0.4">
      <c r="A488" t="s">
        <v>4050</v>
      </c>
      <c r="B488" t="s">
        <v>13084</v>
      </c>
      <c r="C488" t="s">
        <v>13076</v>
      </c>
      <c r="D488">
        <v>139</v>
      </c>
      <c r="E488">
        <v>249</v>
      </c>
      <c r="F488">
        <v>0.44</v>
      </c>
      <c r="G488">
        <v>4</v>
      </c>
      <c r="H488">
        <v>9377</v>
      </c>
      <c r="I488" t="s">
        <v>238</v>
      </c>
    </row>
    <row r="489" spans="1:9" x14ac:dyDescent="0.4">
      <c r="A489" t="s">
        <v>4054</v>
      </c>
      <c r="B489" t="s">
        <v>13075</v>
      </c>
      <c r="C489" t="s">
        <v>13075</v>
      </c>
      <c r="D489">
        <v>4499</v>
      </c>
      <c r="E489">
        <v>7999</v>
      </c>
      <c r="F489">
        <v>0.44</v>
      </c>
      <c r="G489">
        <v>3.5</v>
      </c>
      <c r="H489">
        <v>37</v>
      </c>
      <c r="I489" t="s">
        <v>4059</v>
      </c>
    </row>
    <row r="490" spans="1:9" x14ac:dyDescent="0.4">
      <c r="A490" t="s">
        <v>4064</v>
      </c>
      <c r="B490" t="s">
        <v>13089</v>
      </c>
      <c r="C490" t="s">
        <v>13075</v>
      </c>
      <c r="D490">
        <v>89</v>
      </c>
      <c r="E490">
        <v>599</v>
      </c>
      <c r="F490">
        <v>0.85</v>
      </c>
      <c r="G490">
        <v>4.3</v>
      </c>
      <c r="H490">
        <v>2351</v>
      </c>
      <c r="I490" t="s">
        <v>4069</v>
      </c>
    </row>
    <row r="491" spans="1:9" x14ac:dyDescent="0.4">
      <c r="A491" t="s">
        <v>4074</v>
      </c>
      <c r="B491" t="s">
        <v>13086</v>
      </c>
      <c r="C491" t="s">
        <v>13075</v>
      </c>
      <c r="D491">
        <v>15499</v>
      </c>
      <c r="E491">
        <v>20999</v>
      </c>
      <c r="F491">
        <v>0.26</v>
      </c>
      <c r="G491">
        <v>4.0999999999999996</v>
      </c>
      <c r="H491">
        <v>19253</v>
      </c>
      <c r="I491" t="s">
        <v>3307</v>
      </c>
    </row>
    <row r="492" spans="1:9" x14ac:dyDescent="0.4">
      <c r="A492" t="s">
        <v>4077</v>
      </c>
      <c r="B492" t="s">
        <v>13086</v>
      </c>
      <c r="C492" t="s">
        <v>13075</v>
      </c>
      <c r="D492">
        <v>13999</v>
      </c>
      <c r="E492">
        <v>15999</v>
      </c>
      <c r="F492">
        <v>0.13</v>
      </c>
      <c r="G492">
        <v>3.9</v>
      </c>
      <c r="H492">
        <v>2180</v>
      </c>
      <c r="I492" t="s">
        <v>4082</v>
      </c>
    </row>
    <row r="493" spans="1:9" x14ac:dyDescent="0.4">
      <c r="A493" t="s">
        <v>4087</v>
      </c>
      <c r="B493" t="s">
        <v>13075</v>
      </c>
      <c r="C493" t="s">
        <v>13075</v>
      </c>
      <c r="D493">
        <v>1999</v>
      </c>
      <c r="E493">
        <v>4999</v>
      </c>
      <c r="F493">
        <v>0.6</v>
      </c>
      <c r="G493">
        <v>3.9</v>
      </c>
      <c r="H493">
        <v>7571</v>
      </c>
      <c r="I493" t="s">
        <v>4092</v>
      </c>
    </row>
    <row r="494" spans="1:9" x14ac:dyDescent="0.4">
      <c r="A494" t="s">
        <v>4097</v>
      </c>
      <c r="B494" t="s">
        <v>13075</v>
      </c>
      <c r="C494" t="s">
        <v>13075</v>
      </c>
      <c r="D494">
        <v>1399</v>
      </c>
      <c r="E494">
        <v>5999</v>
      </c>
      <c r="F494">
        <v>0.77</v>
      </c>
      <c r="G494">
        <v>3.3</v>
      </c>
      <c r="H494">
        <v>4415</v>
      </c>
      <c r="I494" t="s">
        <v>3900</v>
      </c>
    </row>
    <row r="495" spans="1:9" x14ac:dyDescent="0.4">
      <c r="A495" t="s">
        <v>4102</v>
      </c>
      <c r="B495" t="s">
        <v>13088</v>
      </c>
      <c r="C495" t="s">
        <v>13075</v>
      </c>
      <c r="D495">
        <v>599</v>
      </c>
      <c r="E495">
        <v>999</v>
      </c>
      <c r="F495">
        <v>0.4</v>
      </c>
      <c r="G495">
        <v>4</v>
      </c>
      <c r="H495">
        <v>18654</v>
      </c>
      <c r="I495" t="s">
        <v>4107</v>
      </c>
    </row>
    <row r="496" spans="1:9" x14ac:dyDescent="0.4">
      <c r="A496" t="s">
        <v>4112</v>
      </c>
      <c r="B496" t="s">
        <v>13098</v>
      </c>
      <c r="C496" t="s">
        <v>13075</v>
      </c>
      <c r="D496">
        <v>199</v>
      </c>
      <c r="E496">
        <v>1099</v>
      </c>
      <c r="F496">
        <v>0.82</v>
      </c>
      <c r="G496">
        <v>4</v>
      </c>
      <c r="H496">
        <v>3197</v>
      </c>
      <c r="I496" t="s">
        <v>4117</v>
      </c>
    </row>
    <row r="497" spans="1:9" x14ac:dyDescent="0.4">
      <c r="A497" t="s">
        <v>4122</v>
      </c>
      <c r="B497" t="s">
        <v>13075</v>
      </c>
      <c r="C497" t="s">
        <v>13075</v>
      </c>
      <c r="D497">
        <v>1799</v>
      </c>
      <c r="E497">
        <v>6990</v>
      </c>
      <c r="F497">
        <v>0.74</v>
      </c>
      <c r="G497">
        <v>4</v>
      </c>
      <c r="H497">
        <v>26880</v>
      </c>
      <c r="I497" t="s">
        <v>4127</v>
      </c>
    </row>
    <row r="498" spans="1:9" x14ac:dyDescent="0.4">
      <c r="A498" t="s">
        <v>4132</v>
      </c>
      <c r="B498" t="s">
        <v>13075</v>
      </c>
      <c r="C498" t="s">
        <v>13075</v>
      </c>
      <c r="D498">
        <v>1499</v>
      </c>
      <c r="E498">
        <v>6990</v>
      </c>
      <c r="F498">
        <v>0.79</v>
      </c>
      <c r="G498">
        <v>3.9</v>
      </c>
      <c r="H498">
        <v>21796</v>
      </c>
      <c r="I498" t="s">
        <v>3059</v>
      </c>
    </row>
    <row r="499" spans="1:9" x14ac:dyDescent="0.4">
      <c r="A499" t="s">
        <v>4136</v>
      </c>
      <c r="B499" t="s">
        <v>13086</v>
      </c>
      <c r="C499" t="s">
        <v>13075</v>
      </c>
      <c r="D499">
        <v>20999</v>
      </c>
      <c r="E499">
        <v>29990</v>
      </c>
      <c r="F499">
        <v>0.3</v>
      </c>
      <c r="G499">
        <v>4.3</v>
      </c>
      <c r="H499">
        <v>9499</v>
      </c>
      <c r="I499" t="s">
        <v>3804</v>
      </c>
    </row>
    <row r="500" spans="1:9" x14ac:dyDescent="0.4">
      <c r="A500" t="s">
        <v>4140</v>
      </c>
      <c r="B500" t="s">
        <v>13086</v>
      </c>
      <c r="C500" t="s">
        <v>13075</v>
      </c>
      <c r="D500">
        <v>12999</v>
      </c>
      <c r="E500">
        <v>13499</v>
      </c>
      <c r="F500">
        <v>0.04</v>
      </c>
      <c r="G500">
        <v>4.0999999999999996</v>
      </c>
      <c r="H500">
        <v>56098</v>
      </c>
      <c r="I500" t="s">
        <v>4145</v>
      </c>
    </row>
    <row r="501" spans="1:9" x14ac:dyDescent="0.4">
      <c r="A501" t="s">
        <v>4150</v>
      </c>
      <c r="B501" t="s">
        <v>13086</v>
      </c>
      <c r="C501" t="s">
        <v>13075</v>
      </c>
      <c r="D501">
        <v>16999</v>
      </c>
      <c r="E501">
        <v>20999</v>
      </c>
      <c r="F501">
        <v>0.19</v>
      </c>
      <c r="G501">
        <v>4.0999999999999996</v>
      </c>
      <c r="H501">
        <v>31822</v>
      </c>
      <c r="I501" t="s">
        <v>4155</v>
      </c>
    </row>
    <row r="502" spans="1:9" x14ac:dyDescent="0.4">
      <c r="A502" t="s">
        <v>4160</v>
      </c>
      <c r="B502" t="s">
        <v>13086</v>
      </c>
      <c r="C502" t="s">
        <v>13075</v>
      </c>
      <c r="D502">
        <v>19999</v>
      </c>
      <c r="E502">
        <v>27990</v>
      </c>
      <c r="F502">
        <v>0.28999999999999998</v>
      </c>
      <c r="G502">
        <v>4.3</v>
      </c>
      <c r="H502">
        <v>9499</v>
      </c>
      <c r="I502" t="s">
        <v>3804</v>
      </c>
    </row>
    <row r="503" spans="1:9" x14ac:dyDescent="0.4">
      <c r="A503" t="s">
        <v>4164</v>
      </c>
      <c r="B503" t="s">
        <v>13086</v>
      </c>
      <c r="C503" t="s">
        <v>13075</v>
      </c>
      <c r="D503">
        <v>12999</v>
      </c>
      <c r="E503">
        <v>18999</v>
      </c>
      <c r="F503">
        <v>0.32</v>
      </c>
      <c r="G503">
        <v>4.0999999999999996</v>
      </c>
      <c r="H503">
        <v>50772</v>
      </c>
      <c r="I503" t="s">
        <v>3652</v>
      </c>
    </row>
    <row r="504" spans="1:9" x14ac:dyDescent="0.4">
      <c r="A504" t="s">
        <v>4169</v>
      </c>
      <c r="B504" t="s">
        <v>13075</v>
      </c>
      <c r="C504" t="s">
        <v>13075</v>
      </c>
      <c r="D504">
        <v>2999</v>
      </c>
      <c r="E504">
        <v>5999</v>
      </c>
      <c r="F504">
        <v>0.5</v>
      </c>
      <c r="G504">
        <v>4.0999999999999996</v>
      </c>
      <c r="H504">
        <v>7148</v>
      </c>
      <c r="I504" t="s">
        <v>4174</v>
      </c>
    </row>
    <row r="505" spans="1:9" x14ac:dyDescent="0.4">
      <c r="A505" t="s">
        <v>292</v>
      </c>
      <c r="B505" t="s">
        <v>13084</v>
      </c>
      <c r="C505" t="s">
        <v>13076</v>
      </c>
      <c r="D505">
        <v>299</v>
      </c>
      <c r="E505">
        <v>999</v>
      </c>
      <c r="F505">
        <v>0.7</v>
      </c>
      <c r="G505">
        <v>4.3</v>
      </c>
      <c r="H505">
        <v>20850</v>
      </c>
      <c r="I505" t="s">
        <v>4181</v>
      </c>
    </row>
    <row r="506" spans="1:9" x14ac:dyDescent="0.4">
      <c r="A506" t="s">
        <v>282</v>
      </c>
      <c r="B506" t="s">
        <v>13084</v>
      </c>
      <c r="C506" t="s">
        <v>13076</v>
      </c>
      <c r="D506">
        <v>970</v>
      </c>
      <c r="E506">
        <v>1999</v>
      </c>
      <c r="F506">
        <v>0.51</v>
      </c>
      <c r="G506">
        <v>4.4000000000000004</v>
      </c>
      <c r="H506">
        <v>184</v>
      </c>
      <c r="I506" t="s">
        <v>287</v>
      </c>
    </row>
    <row r="507" spans="1:9" x14ac:dyDescent="0.4">
      <c r="A507" t="s">
        <v>4188</v>
      </c>
      <c r="B507" t="s">
        <v>13098</v>
      </c>
      <c r="C507" t="s">
        <v>13075</v>
      </c>
      <c r="D507">
        <v>329</v>
      </c>
      <c r="E507">
        <v>999</v>
      </c>
      <c r="F507">
        <v>0.67</v>
      </c>
      <c r="G507">
        <v>4.2</v>
      </c>
      <c r="H507">
        <v>3492</v>
      </c>
      <c r="I507" t="s">
        <v>4193</v>
      </c>
    </row>
    <row r="508" spans="1:9" x14ac:dyDescent="0.4">
      <c r="A508" t="s">
        <v>4198</v>
      </c>
      <c r="B508" t="s">
        <v>13075</v>
      </c>
      <c r="C508" t="s">
        <v>13075</v>
      </c>
      <c r="D508">
        <v>1299</v>
      </c>
      <c r="E508">
        <v>5999</v>
      </c>
      <c r="F508">
        <v>0.78</v>
      </c>
      <c r="G508">
        <v>3.3</v>
      </c>
      <c r="H508">
        <v>4415</v>
      </c>
      <c r="I508" t="s">
        <v>3900</v>
      </c>
    </row>
    <row r="509" spans="1:9" x14ac:dyDescent="0.4">
      <c r="A509" t="s">
        <v>4203</v>
      </c>
      <c r="B509" t="s">
        <v>13091</v>
      </c>
      <c r="C509" t="s">
        <v>13075</v>
      </c>
      <c r="D509">
        <v>1989</v>
      </c>
      <c r="E509">
        <v>3500</v>
      </c>
      <c r="F509">
        <v>0.43</v>
      </c>
      <c r="G509">
        <v>4.4000000000000004</v>
      </c>
      <c r="H509">
        <v>67260</v>
      </c>
      <c r="I509" t="s">
        <v>3028</v>
      </c>
    </row>
    <row r="510" spans="1:9" x14ac:dyDescent="0.4">
      <c r="A510" t="s">
        <v>4208</v>
      </c>
      <c r="B510" t="s">
        <v>13075</v>
      </c>
      <c r="C510" t="s">
        <v>13075</v>
      </c>
      <c r="D510">
        <v>1999</v>
      </c>
      <c r="E510">
        <v>9999</v>
      </c>
      <c r="F510">
        <v>0.8</v>
      </c>
      <c r="G510">
        <v>4.3</v>
      </c>
      <c r="H510">
        <v>27704</v>
      </c>
      <c r="I510" t="s">
        <v>2962</v>
      </c>
    </row>
    <row r="511" spans="1:9" x14ac:dyDescent="0.4">
      <c r="A511" t="s">
        <v>4211</v>
      </c>
      <c r="B511" t="s">
        <v>13086</v>
      </c>
      <c r="C511" t="s">
        <v>13075</v>
      </c>
      <c r="D511">
        <v>12999</v>
      </c>
      <c r="E511">
        <v>18999</v>
      </c>
      <c r="F511">
        <v>0.32</v>
      </c>
      <c r="G511">
        <v>4.0999999999999996</v>
      </c>
      <c r="H511">
        <v>50772</v>
      </c>
      <c r="I511" t="s">
        <v>3652</v>
      </c>
    </row>
    <row r="512" spans="1:9" x14ac:dyDescent="0.4">
      <c r="A512" t="s">
        <v>4214</v>
      </c>
      <c r="B512" t="s">
        <v>13075</v>
      </c>
      <c r="C512" t="s">
        <v>13075</v>
      </c>
      <c r="D512">
        <v>1499</v>
      </c>
      <c r="E512">
        <v>4999</v>
      </c>
      <c r="F512">
        <v>0.7</v>
      </c>
      <c r="G512">
        <v>4</v>
      </c>
      <c r="H512">
        <v>92588</v>
      </c>
      <c r="I512" t="s">
        <v>4219</v>
      </c>
    </row>
    <row r="513" spans="1:9" x14ac:dyDescent="0.4">
      <c r="A513" t="s">
        <v>4224</v>
      </c>
      <c r="B513" t="s">
        <v>13086</v>
      </c>
      <c r="C513" t="s">
        <v>13075</v>
      </c>
      <c r="D513">
        <v>16999</v>
      </c>
      <c r="E513">
        <v>20999</v>
      </c>
      <c r="F513">
        <v>0.19</v>
      </c>
      <c r="G513">
        <v>4.0999999999999996</v>
      </c>
      <c r="H513">
        <v>31822</v>
      </c>
      <c r="I513" t="s">
        <v>4155</v>
      </c>
    </row>
    <row r="514" spans="1:9" x14ac:dyDescent="0.4">
      <c r="A514" t="s">
        <v>4229</v>
      </c>
      <c r="B514" t="s">
        <v>13075</v>
      </c>
      <c r="C514" t="s">
        <v>13075</v>
      </c>
      <c r="D514">
        <v>1999</v>
      </c>
      <c r="E514">
        <v>8499</v>
      </c>
      <c r="F514">
        <v>0.76</v>
      </c>
      <c r="G514">
        <v>4.3</v>
      </c>
      <c r="H514">
        <v>240</v>
      </c>
      <c r="I514" t="s">
        <v>4234</v>
      </c>
    </row>
    <row r="515" spans="1:9" x14ac:dyDescent="0.4">
      <c r="A515" t="s">
        <v>4239</v>
      </c>
      <c r="B515" t="s">
        <v>13075</v>
      </c>
      <c r="C515" t="s">
        <v>13075</v>
      </c>
      <c r="D515">
        <v>4999</v>
      </c>
      <c r="E515">
        <v>6999</v>
      </c>
      <c r="F515">
        <v>0.28999999999999998</v>
      </c>
      <c r="G515">
        <v>3.8</v>
      </c>
      <c r="H515">
        <v>758</v>
      </c>
      <c r="I515" t="s">
        <v>4244</v>
      </c>
    </row>
    <row r="516" spans="1:9" x14ac:dyDescent="0.4">
      <c r="A516" t="s">
        <v>350</v>
      </c>
      <c r="B516" t="s">
        <v>13084</v>
      </c>
      <c r="C516" t="s">
        <v>13076</v>
      </c>
      <c r="D516">
        <v>99</v>
      </c>
      <c r="E516">
        <v>666.66</v>
      </c>
      <c r="F516">
        <v>0.85</v>
      </c>
      <c r="G516">
        <v>3.9</v>
      </c>
      <c r="H516">
        <v>24870</v>
      </c>
      <c r="I516" t="s">
        <v>3488</v>
      </c>
    </row>
    <row r="517" spans="1:9" x14ac:dyDescent="0.4">
      <c r="A517" t="s">
        <v>4251</v>
      </c>
      <c r="B517" t="s">
        <v>13075</v>
      </c>
      <c r="C517" t="s">
        <v>13075</v>
      </c>
      <c r="D517">
        <v>2499</v>
      </c>
      <c r="E517">
        <v>5999</v>
      </c>
      <c r="F517">
        <v>0.57999999999999996</v>
      </c>
      <c r="G517">
        <v>3.7</v>
      </c>
      <c r="H517">
        <v>828</v>
      </c>
      <c r="I517" t="s">
        <v>4256</v>
      </c>
    </row>
    <row r="518" spans="1:9" x14ac:dyDescent="0.4">
      <c r="A518" t="s">
        <v>4261</v>
      </c>
      <c r="B518" t="s">
        <v>13086</v>
      </c>
      <c r="C518" t="s">
        <v>13075</v>
      </c>
      <c r="D518">
        <v>1399</v>
      </c>
      <c r="E518">
        <v>1630</v>
      </c>
      <c r="F518">
        <v>0.14000000000000001</v>
      </c>
      <c r="G518">
        <v>4</v>
      </c>
      <c r="H518">
        <v>9378</v>
      </c>
      <c r="I518" t="s">
        <v>3840</v>
      </c>
    </row>
    <row r="519" spans="1:9" x14ac:dyDescent="0.4">
      <c r="A519" t="s">
        <v>4266</v>
      </c>
      <c r="B519" t="s">
        <v>13075</v>
      </c>
      <c r="C519" t="s">
        <v>13075</v>
      </c>
      <c r="D519">
        <v>1499</v>
      </c>
      <c r="E519">
        <v>9999</v>
      </c>
      <c r="F519">
        <v>0.85</v>
      </c>
      <c r="G519">
        <v>4.2</v>
      </c>
      <c r="H519">
        <v>22638</v>
      </c>
      <c r="I519" t="s">
        <v>3186</v>
      </c>
    </row>
    <row r="520" spans="1:9" x14ac:dyDescent="0.4">
      <c r="A520" t="s">
        <v>356</v>
      </c>
      <c r="B520" t="s">
        <v>13084</v>
      </c>
      <c r="C520" t="s">
        <v>13076</v>
      </c>
      <c r="D520">
        <v>899</v>
      </c>
      <c r="E520">
        <v>1900</v>
      </c>
      <c r="F520">
        <v>0.53</v>
      </c>
      <c r="G520">
        <v>4.4000000000000004</v>
      </c>
      <c r="H520">
        <v>13552</v>
      </c>
      <c r="I520" t="s">
        <v>361</v>
      </c>
    </row>
    <row r="521" spans="1:9" x14ac:dyDescent="0.4">
      <c r="A521" t="s">
        <v>4273</v>
      </c>
      <c r="B521" t="s">
        <v>13098</v>
      </c>
      <c r="C521" t="s">
        <v>13075</v>
      </c>
      <c r="D521">
        <v>249</v>
      </c>
      <c r="E521">
        <v>599</v>
      </c>
      <c r="F521">
        <v>0.57999999999999996</v>
      </c>
      <c r="G521">
        <v>3.9</v>
      </c>
      <c r="H521">
        <v>2147</v>
      </c>
      <c r="I521" t="s">
        <v>4278</v>
      </c>
    </row>
    <row r="522" spans="1:9" x14ac:dyDescent="0.4">
      <c r="A522" t="s">
        <v>4283</v>
      </c>
      <c r="B522" t="s">
        <v>13102</v>
      </c>
      <c r="C522" t="s">
        <v>13075</v>
      </c>
      <c r="D522">
        <v>299</v>
      </c>
      <c r="E522">
        <v>1199</v>
      </c>
      <c r="F522">
        <v>0.75</v>
      </c>
      <c r="G522">
        <v>4.5</v>
      </c>
      <c r="H522">
        <v>596</v>
      </c>
      <c r="I522" t="s">
        <v>4288</v>
      </c>
    </row>
    <row r="523" spans="1:9" x14ac:dyDescent="0.4">
      <c r="A523" t="s">
        <v>4293</v>
      </c>
      <c r="B523" t="s">
        <v>13089</v>
      </c>
      <c r="C523" t="s">
        <v>13075</v>
      </c>
      <c r="D523">
        <v>79</v>
      </c>
      <c r="E523">
        <v>499</v>
      </c>
      <c r="F523">
        <v>0.84</v>
      </c>
      <c r="G523">
        <v>4.2</v>
      </c>
      <c r="H523">
        <v>1949</v>
      </c>
      <c r="I523" t="s">
        <v>4045</v>
      </c>
    </row>
    <row r="524" spans="1:9" x14ac:dyDescent="0.4">
      <c r="A524" t="s">
        <v>4298</v>
      </c>
      <c r="B524" t="s">
        <v>13086</v>
      </c>
      <c r="C524" t="s">
        <v>13075</v>
      </c>
      <c r="D524">
        <v>13999</v>
      </c>
      <c r="E524">
        <v>15999</v>
      </c>
      <c r="F524">
        <v>0.13</v>
      </c>
      <c r="G524">
        <v>3.9</v>
      </c>
      <c r="H524">
        <v>2180</v>
      </c>
      <c r="I524" t="s">
        <v>4302</v>
      </c>
    </row>
    <row r="525" spans="1:9" x14ac:dyDescent="0.4">
      <c r="A525" t="s">
        <v>4307</v>
      </c>
      <c r="B525" t="s">
        <v>13087</v>
      </c>
      <c r="C525" t="s">
        <v>13075</v>
      </c>
      <c r="D525">
        <v>949</v>
      </c>
      <c r="E525">
        <v>999</v>
      </c>
      <c r="F525">
        <v>0.05</v>
      </c>
      <c r="G525">
        <v>4.2</v>
      </c>
      <c r="H525">
        <v>31539</v>
      </c>
      <c r="I525" t="s">
        <v>3917</v>
      </c>
    </row>
    <row r="526" spans="1:9" x14ac:dyDescent="0.4">
      <c r="A526" t="s">
        <v>4312</v>
      </c>
      <c r="B526" t="s">
        <v>13089</v>
      </c>
      <c r="C526" t="s">
        <v>13075</v>
      </c>
      <c r="D526">
        <v>99</v>
      </c>
      <c r="E526">
        <v>499</v>
      </c>
      <c r="F526">
        <v>0.8</v>
      </c>
      <c r="G526">
        <v>4.0999999999999996</v>
      </c>
      <c r="H526">
        <v>2451</v>
      </c>
      <c r="I526" t="s">
        <v>4317</v>
      </c>
    </row>
    <row r="527" spans="1:9" x14ac:dyDescent="0.4">
      <c r="A527" t="s">
        <v>4322</v>
      </c>
      <c r="B527" t="s">
        <v>13075</v>
      </c>
      <c r="C527" t="s">
        <v>13075</v>
      </c>
      <c r="D527">
        <v>2499</v>
      </c>
      <c r="E527">
        <v>7990</v>
      </c>
      <c r="F527">
        <v>0.69</v>
      </c>
      <c r="G527">
        <v>4.0999999999999996</v>
      </c>
      <c r="H527">
        <v>154</v>
      </c>
      <c r="I527" t="s">
        <v>3891</v>
      </c>
    </row>
    <row r="528" spans="1:9" x14ac:dyDescent="0.4">
      <c r="A528" t="s">
        <v>4327</v>
      </c>
      <c r="B528" t="s">
        <v>13098</v>
      </c>
      <c r="C528" t="s">
        <v>13075</v>
      </c>
      <c r="D528">
        <v>689</v>
      </c>
      <c r="E528">
        <v>1999</v>
      </c>
      <c r="F528">
        <v>0.66</v>
      </c>
      <c r="G528">
        <v>4.3</v>
      </c>
      <c r="H528">
        <v>1193</v>
      </c>
      <c r="I528" t="s">
        <v>4333</v>
      </c>
    </row>
    <row r="529" spans="1:9" x14ac:dyDescent="0.4">
      <c r="A529" t="s">
        <v>4338</v>
      </c>
      <c r="B529" t="s">
        <v>13098</v>
      </c>
      <c r="C529" t="s">
        <v>13075</v>
      </c>
      <c r="D529">
        <v>499</v>
      </c>
      <c r="E529">
        <v>1899</v>
      </c>
      <c r="F529">
        <v>0.74</v>
      </c>
      <c r="G529">
        <v>4.0999999999999996</v>
      </c>
      <c r="H529">
        <v>1475</v>
      </c>
      <c r="I529" t="s">
        <v>4343</v>
      </c>
    </row>
    <row r="530" spans="1:9" x14ac:dyDescent="0.4">
      <c r="A530" t="s">
        <v>4348</v>
      </c>
      <c r="B530" t="s">
        <v>13102</v>
      </c>
      <c r="C530" t="s">
        <v>13075</v>
      </c>
      <c r="D530">
        <v>299</v>
      </c>
      <c r="E530">
        <v>999</v>
      </c>
      <c r="F530">
        <v>0.7</v>
      </c>
      <c r="G530">
        <v>4.3</v>
      </c>
      <c r="H530">
        <v>8891</v>
      </c>
      <c r="I530" t="s">
        <v>4353</v>
      </c>
    </row>
    <row r="531" spans="1:9" x14ac:dyDescent="0.4">
      <c r="A531" t="s">
        <v>4358</v>
      </c>
      <c r="B531" t="s">
        <v>13089</v>
      </c>
      <c r="C531" t="s">
        <v>13075</v>
      </c>
      <c r="D531">
        <v>209</v>
      </c>
      <c r="E531">
        <v>499</v>
      </c>
      <c r="F531">
        <v>0.57999999999999996</v>
      </c>
      <c r="G531">
        <v>3.6</v>
      </c>
      <c r="H531">
        <v>104</v>
      </c>
      <c r="I531" t="s">
        <v>4363</v>
      </c>
    </row>
    <row r="532" spans="1:9" x14ac:dyDescent="0.4">
      <c r="A532" t="s">
        <v>4368</v>
      </c>
      <c r="B532" t="s">
        <v>13086</v>
      </c>
      <c r="C532" t="s">
        <v>13075</v>
      </c>
      <c r="D532">
        <v>8499</v>
      </c>
      <c r="E532">
        <v>12999</v>
      </c>
      <c r="F532">
        <v>0.35</v>
      </c>
      <c r="G532">
        <v>4.0999999999999996</v>
      </c>
      <c r="H532">
        <v>6662</v>
      </c>
      <c r="I532" t="s">
        <v>4373</v>
      </c>
    </row>
    <row r="533" spans="1:9" x14ac:dyDescent="0.4">
      <c r="A533" t="s">
        <v>4378</v>
      </c>
      <c r="B533" t="s">
        <v>13098</v>
      </c>
      <c r="C533" t="s">
        <v>13075</v>
      </c>
      <c r="D533">
        <v>2179</v>
      </c>
      <c r="E533">
        <v>3999</v>
      </c>
      <c r="F533">
        <v>0.46</v>
      </c>
      <c r="G533">
        <v>4</v>
      </c>
      <c r="H533">
        <v>8380</v>
      </c>
      <c r="I533" t="s">
        <v>4383</v>
      </c>
    </row>
    <row r="534" spans="1:9" x14ac:dyDescent="0.4">
      <c r="A534" t="s">
        <v>4388</v>
      </c>
      <c r="B534" t="s">
        <v>13086</v>
      </c>
      <c r="C534" t="s">
        <v>13075</v>
      </c>
      <c r="D534">
        <v>16999</v>
      </c>
      <c r="E534">
        <v>20999</v>
      </c>
      <c r="F534">
        <v>0.19</v>
      </c>
      <c r="G534">
        <v>4.0999999999999996</v>
      </c>
      <c r="H534">
        <v>31822</v>
      </c>
      <c r="I534" t="s">
        <v>4155</v>
      </c>
    </row>
    <row r="535" spans="1:9" x14ac:dyDescent="0.4">
      <c r="A535" t="s">
        <v>4393</v>
      </c>
      <c r="B535" t="s">
        <v>13086</v>
      </c>
      <c r="C535" t="s">
        <v>13075</v>
      </c>
      <c r="D535">
        <v>44999</v>
      </c>
      <c r="E535">
        <v>49999</v>
      </c>
      <c r="F535">
        <v>0.1</v>
      </c>
      <c r="G535">
        <v>4.3</v>
      </c>
      <c r="H535">
        <v>3075</v>
      </c>
      <c r="I535" t="s">
        <v>4398</v>
      </c>
    </row>
    <row r="536" spans="1:9" x14ac:dyDescent="0.4">
      <c r="A536" t="s">
        <v>4403</v>
      </c>
      <c r="B536" t="s">
        <v>13086</v>
      </c>
      <c r="C536" t="s">
        <v>13075</v>
      </c>
      <c r="D536">
        <v>2599</v>
      </c>
      <c r="E536">
        <v>2999</v>
      </c>
      <c r="F536">
        <v>0.13</v>
      </c>
      <c r="G536">
        <v>3.9</v>
      </c>
      <c r="H536">
        <v>14266</v>
      </c>
      <c r="I536" t="s">
        <v>4408</v>
      </c>
    </row>
    <row r="537" spans="1:9" x14ac:dyDescent="0.4">
      <c r="A537" t="s">
        <v>4413</v>
      </c>
      <c r="B537" t="s">
        <v>13075</v>
      </c>
      <c r="C537" t="s">
        <v>13075</v>
      </c>
      <c r="D537">
        <v>2799</v>
      </c>
      <c r="E537">
        <v>6499</v>
      </c>
      <c r="F537">
        <v>0.56999999999999995</v>
      </c>
      <c r="G537">
        <v>4.0999999999999996</v>
      </c>
      <c r="H537">
        <v>38879</v>
      </c>
      <c r="I537" t="s">
        <v>4418</v>
      </c>
    </row>
    <row r="538" spans="1:9" x14ac:dyDescent="0.4">
      <c r="A538" t="s">
        <v>4423</v>
      </c>
      <c r="B538" t="s">
        <v>13087</v>
      </c>
      <c r="C538" t="s">
        <v>13075</v>
      </c>
      <c r="D538">
        <v>1399</v>
      </c>
      <c r="E538">
        <v>2990</v>
      </c>
      <c r="F538">
        <v>0.53</v>
      </c>
      <c r="G538">
        <v>4.0999999999999996</v>
      </c>
      <c r="H538">
        <v>97175</v>
      </c>
      <c r="I538" t="s">
        <v>4429</v>
      </c>
    </row>
    <row r="539" spans="1:9" x14ac:dyDescent="0.4">
      <c r="A539" t="s">
        <v>4434</v>
      </c>
      <c r="B539" t="s">
        <v>13091</v>
      </c>
      <c r="C539" t="s">
        <v>13075</v>
      </c>
      <c r="D539">
        <v>649</v>
      </c>
      <c r="E539">
        <v>2400</v>
      </c>
      <c r="F539">
        <v>0.73</v>
      </c>
      <c r="G539">
        <v>4.4000000000000004</v>
      </c>
      <c r="H539">
        <v>67260</v>
      </c>
      <c r="I539" t="s">
        <v>3028</v>
      </c>
    </row>
    <row r="540" spans="1:9" x14ac:dyDescent="0.4">
      <c r="A540" t="s">
        <v>4438</v>
      </c>
      <c r="B540" t="s">
        <v>13098</v>
      </c>
      <c r="C540" t="s">
        <v>13075</v>
      </c>
      <c r="D540">
        <v>799</v>
      </c>
      <c r="E540">
        <v>3990</v>
      </c>
      <c r="F540">
        <v>0.8</v>
      </c>
      <c r="G540">
        <v>3.8</v>
      </c>
      <c r="H540">
        <v>119</v>
      </c>
      <c r="I540" t="s">
        <v>4443</v>
      </c>
    </row>
    <row r="541" spans="1:9" x14ac:dyDescent="0.4">
      <c r="A541" t="s">
        <v>4448</v>
      </c>
      <c r="B541" t="s">
        <v>13091</v>
      </c>
      <c r="C541" t="s">
        <v>13076</v>
      </c>
      <c r="D541">
        <v>149</v>
      </c>
      <c r="E541">
        <v>149</v>
      </c>
      <c r="F541">
        <v>0</v>
      </c>
      <c r="G541">
        <v>4.3</v>
      </c>
      <c r="H541">
        <v>10833</v>
      </c>
      <c r="I541" t="s">
        <v>4454</v>
      </c>
    </row>
    <row r="542" spans="1:9" x14ac:dyDescent="0.4">
      <c r="A542" t="s">
        <v>496</v>
      </c>
      <c r="B542" t="s">
        <v>13084</v>
      </c>
      <c r="C542" t="s">
        <v>13076</v>
      </c>
      <c r="D542">
        <v>799</v>
      </c>
      <c r="E542">
        <v>2100</v>
      </c>
      <c r="F542">
        <v>0.62</v>
      </c>
      <c r="G542">
        <v>4.3</v>
      </c>
      <c r="H542">
        <v>8188</v>
      </c>
      <c r="I542" t="s">
        <v>501</v>
      </c>
    </row>
    <row r="543" spans="1:9" x14ac:dyDescent="0.4">
      <c r="A543" t="s">
        <v>4461</v>
      </c>
      <c r="B543" t="s">
        <v>13086</v>
      </c>
      <c r="C543" t="s">
        <v>13075</v>
      </c>
      <c r="D543">
        <v>3799</v>
      </c>
      <c r="E543">
        <v>5299</v>
      </c>
      <c r="F543">
        <v>0.28000000000000003</v>
      </c>
      <c r="G543">
        <v>3.5</v>
      </c>
      <c r="H543">
        <v>1641</v>
      </c>
      <c r="I543" t="s">
        <v>4466</v>
      </c>
    </row>
    <row r="544" spans="1:9" x14ac:dyDescent="0.4">
      <c r="A544" t="s">
        <v>4471</v>
      </c>
      <c r="B544" t="s">
        <v>13090</v>
      </c>
      <c r="C544" t="s">
        <v>13075</v>
      </c>
      <c r="D544">
        <v>199</v>
      </c>
      <c r="E544">
        <v>1899</v>
      </c>
      <c r="F544">
        <v>0.9</v>
      </c>
      <c r="G544">
        <v>4</v>
      </c>
      <c r="H544">
        <v>4740</v>
      </c>
      <c r="I544" t="s">
        <v>4476</v>
      </c>
    </row>
    <row r="545" spans="1:9" x14ac:dyDescent="0.4">
      <c r="A545" t="s">
        <v>4481</v>
      </c>
      <c r="B545" t="s">
        <v>13086</v>
      </c>
      <c r="C545" t="s">
        <v>13075</v>
      </c>
      <c r="D545">
        <v>23999</v>
      </c>
      <c r="E545">
        <v>32999</v>
      </c>
      <c r="F545">
        <v>0.27</v>
      </c>
      <c r="G545">
        <v>3.9</v>
      </c>
      <c r="H545">
        <v>8866</v>
      </c>
      <c r="I545" t="s">
        <v>4486</v>
      </c>
    </row>
    <row r="546" spans="1:9" x14ac:dyDescent="0.4">
      <c r="A546" t="s">
        <v>4491</v>
      </c>
      <c r="B546" t="s">
        <v>13086</v>
      </c>
      <c r="C546" t="s">
        <v>13075</v>
      </c>
      <c r="D546">
        <v>29990</v>
      </c>
      <c r="E546">
        <v>39990</v>
      </c>
      <c r="F546">
        <v>0.25</v>
      </c>
      <c r="G546">
        <v>4.3</v>
      </c>
      <c r="H546">
        <v>8399</v>
      </c>
      <c r="I546" t="s">
        <v>4496</v>
      </c>
    </row>
    <row r="547" spans="1:9" x14ac:dyDescent="0.4">
      <c r="A547" t="s">
        <v>4501</v>
      </c>
      <c r="B547" t="s">
        <v>13075</v>
      </c>
      <c r="C547" t="s">
        <v>13075</v>
      </c>
      <c r="D547">
        <v>281</v>
      </c>
      <c r="E547">
        <v>1999</v>
      </c>
      <c r="F547">
        <v>0.86</v>
      </c>
      <c r="G547">
        <v>2.8</v>
      </c>
      <c r="H547">
        <v>87</v>
      </c>
      <c r="I547" t="s">
        <v>4506</v>
      </c>
    </row>
    <row r="548" spans="1:9" x14ac:dyDescent="0.4">
      <c r="A548" t="s">
        <v>4511</v>
      </c>
      <c r="B548" t="s">
        <v>13086</v>
      </c>
      <c r="C548" t="s">
        <v>13075</v>
      </c>
      <c r="D548">
        <v>7998</v>
      </c>
      <c r="E548">
        <v>11999</v>
      </c>
      <c r="F548">
        <v>0.33</v>
      </c>
      <c r="G548">
        <v>3.8</v>
      </c>
      <c r="H548">
        <v>125</v>
      </c>
      <c r="I548" t="s">
        <v>4516</v>
      </c>
    </row>
    <row r="549" spans="1:9" x14ac:dyDescent="0.4">
      <c r="A549" t="s">
        <v>4521</v>
      </c>
      <c r="B549" t="s">
        <v>13075</v>
      </c>
      <c r="C549" t="s">
        <v>13075</v>
      </c>
      <c r="D549">
        <v>249</v>
      </c>
      <c r="E549">
        <v>999</v>
      </c>
      <c r="F549">
        <v>0.75</v>
      </c>
      <c r="G549">
        <v>4.5</v>
      </c>
      <c r="H549">
        <v>38</v>
      </c>
      <c r="I549" t="s">
        <v>4526</v>
      </c>
    </row>
    <row r="550" spans="1:9" x14ac:dyDescent="0.4">
      <c r="A550" t="s">
        <v>4531</v>
      </c>
      <c r="B550" t="s">
        <v>13102</v>
      </c>
      <c r="C550" t="s">
        <v>13075</v>
      </c>
      <c r="D550">
        <v>299</v>
      </c>
      <c r="E550">
        <v>599</v>
      </c>
      <c r="F550">
        <v>0.5</v>
      </c>
      <c r="G550">
        <v>4.3</v>
      </c>
      <c r="H550">
        <v>4674</v>
      </c>
      <c r="I550" t="s">
        <v>4536</v>
      </c>
    </row>
    <row r="551" spans="1:9" x14ac:dyDescent="0.4">
      <c r="A551" t="s">
        <v>4541</v>
      </c>
      <c r="B551" t="s">
        <v>13075</v>
      </c>
      <c r="C551" t="s">
        <v>13075</v>
      </c>
      <c r="D551">
        <v>499</v>
      </c>
      <c r="E551">
        <v>1899</v>
      </c>
      <c r="F551">
        <v>0.74</v>
      </c>
      <c r="G551">
        <v>4.0999999999999996</v>
      </c>
      <c r="H551">
        <v>412</v>
      </c>
      <c r="I551" t="s">
        <v>4546</v>
      </c>
    </row>
    <row r="552" spans="1:9" x14ac:dyDescent="0.4">
      <c r="A552" t="s">
        <v>4551</v>
      </c>
      <c r="B552" t="s">
        <v>13075</v>
      </c>
      <c r="C552" t="s">
        <v>13075</v>
      </c>
      <c r="D552">
        <v>899</v>
      </c>
      <c r="E552">
        <v>3499</v>
      </c>
      <c r="F552">
        <v>0.74</v>
      </c>
      <c r="G552">
        <v>3</v>
      </c>
      <c r="H552">
        <v>681</v>
      </c>
      <c r="I552" t="s">
        <v>4556</v>
      </c>
    </row>
    <row r="553" spans="1:9" x14ac:dyDescent="0.4">
      <c r="A553" t="s">
        <v>4561</v>
      </c>
      <c r="B553" t="s">
        <v>13098</v>
      </c>
      <c r="C553" t="s">
        <v>13075</v>
      </c>
      <c r="D553">
        <v>1599</v>
      </c>
      <c r="E553">
        <v>3499</v>
      </c>
      <c r="F553">
        <v>0.54</v>
      </c>
      <c r="G553">
        <v>4</v>
      </c>
      <c r="H553">
        <v>36384</v>
      </c>
      <c r="I553" t="s">
        <v>4566</v>
      </c>
    </row>
    <row r="554" spans="1:9" x14ac:dyDescent="0.4">
      <c r="A554" t="s">
        <v>4571</v>
      </c>
      <c r="B554" t="s">
        <v>13087</v>
      </c>
      <c r="C554" t="s">
        <v>13075</v>
      </c>
      <c r="D554">
        <v>120</v>
      </c>
      <c r="E554">
        <v>999</v>
      </c>
      <c r="F554">
        <v>0.88</v>
      </c>
      <c r="G554">
        <v>3.9</v>
      </c>
      <c r="H554">
        <v>6491</v>
      </c>
      <c r="I554" t="s">
        <v>4577</v>
      </c>
    </row>
    <row r="555" spans="1:9" x14ac:dyDescent="0.4">
      <c r="A555" t="s">
        <v>4582</v>
      </c>
      <c r="B555" t="s">
        <v>13075</v>
      </c>
      <c r="C555" t="s">
        <v>13075</v>
      </c>
      <c r="D555">
        <v>3999</v>
      </c>
      <c r="E555">
        <v>6999</v>
      </c>
      <c r="F555">
        <v>0.43</v>
      </c>
      <c r="G555">
        <v>4.0999999999999996</v>
      </c>
      <c r="H555">
        <v>10229</v>
      </c>
      <c r="I555" t="s">
        <v>4587</v>
      </c>
    </row>
    <row r="556" spans="1:9" x14ac:dyDescent="0.4">
      <c r="A556" t="s">
        <v>4592</v>
      </c>
      <c r="B556" t="s">
        <v>13086</v>
      </c>
      <c r="C556" t="s">
        <v>13075</v>
      </c>
      <c r="D556">
        <v>12999</v>
      </c>
      <c r="E556">
        <v>18999</v>
      </c>
      <c r="F556">
        <v>0.32</v>
      </c>
      <c r="G556">
        <v>4.0999999999999996</v>
      </c>
      <c r="H556">
        <v>50772</v>
      </c>
      <c r="I556" t="s">
        <v>3652</v>
      </c>
    </row>
    <row r="557" spans="1:9" x14ac:dyDescent="0.4">
      <c r="A557" t="s">
        <v>4594</v>
      </c>
      <c r="B557" t="s">
        <v>13090</v>
      </c>
      <c r="C557" t="s">
        <v>13075</v>
      </c>
      <c r="D557">
        <v>1599</v>
      </c>
      <c r="E557">
        <v>2599</v>
      </c>
      <c r="F557">
        <v>0.38</v>
      </c>
      <c r="G557">
        <v>4.3</v>
      </c>
      <c r="H557">
        <v>1801</v>
      </c>
      <c r="I557" t="s">
        <v>4599</v>
      </c>
    </row>
    <row r="558" spans="1:9" x14ac:dyDescent="0.4">
      <c r="A558" t="s">
        <v>4604</v>
      </c>
      <c r="B558" t="s">
        <v>13098</v>
      </c>
      <c r="C558" t="s">
        <v>13075</v>
      </c>
      <c r="D558">
        <v>699</v>
      </c>
      <c r="E558">
        <v>1199</v>
      </c>
      <c r="F558">
        <v>0.42</v>
      </c>
      <c r="G558">
        <v>4</v>
      </c>
      <c r="H558">
        <v>14404</v>
      </c>
      <c r="I558" t="s">
        <v>3668</v>
      </c>
    </row>
    <row r="559" spans="1:9" x14ac:dyDescent="0.4">
      <c r="A559" t="s">
        <v>4609</v>
      </c>
      <c r="B559" t="s">
        <v>13098</v>
      </c>
      <c r="C559" t="s">
        <v>13075</v>
      </c>
      <c r="D559">
        <v>99</v>
      </c>
      <c r="E559">
        <v>999</v>
      </c>
      <c r="F559">
        <v>0.9</v>
      </c>
      <c r="G559">
        <v>4.4000000000000004</v>
      </c>
      <c r="H559">
        <v>305</v>
      </c>
      <c r="I559" t="s">
        <v>4615</v>
      </c>
    </row>
    <row r="560" spans="1:9" x14ac:dyDescent="0.4">
      <c r="A560" t="s">
        <v>4620</v>
      </c>
      <c r="B560" t="s">
        <v>13086</v>
      </c>
      <c r="C560" t="s">
        <v>13075</v>
      </c>
      <c r="D560">
        <v>7915</v>
      </c>
      <c r="E560">
        <v>9999</v>
      </c>
      <c r="F560">
        <v>0.21</v>
      </c>
      <c r="G560">
        <v>4.3</v>
      </c>
      <c r="H560">
        <v>1376</v>
      </c>
      <c r="I560" t="s">
        <v>4625</v>
      </c>
    </row>
    <row r="561" spans="1:9" x14ac:dyDescent="0.4">
      <c r="A561" t="s">
        <v>4630</v>
      </c>
      <c r="B561" t="s">
        <v>13075</v>
      </c>
      <c r="C561" t="s">
        <v>13075</v>
      </c>
      <c r="D561">
        <v>1499</v>
      </c>
      <c r="E561">
        <v>7999</v>
      </c>
      <c r="F561">
        <v>0.81</v>
      </c>
      <c r="G561">
        <v>4.2</v>
      </c>
      <c r="H561">
        <v>22638</v>
      </c>
      <c r="I561" t="s">
        <v>3186</v>
      </c>
    </row>
    <row r="562" spans="1:9" x14ac:dyDescent="0.4">
      <c r="A562" t="s">
        <v>4635</v>
      </c>
      <c r="B562" t="s">
        <v>13086</v>
      </c>
      <c r="C562" t="s">
        <v>13075</v>
      </c>
      <c r="D562">
        <v>1055</v>
      </c>
      <c r="E562">
        <v>1249</v>
      </c>
      <c r="F562">
        <v>0.16</v>
      </c>
      <c r="G562">
        <v>3.8</v>
      </c>
      <c r="H562">
        <v>2352</v>
      </c>
      <c r="I562" t="s">
        <v>4640</v>
      </c>
    </row>
    <row r="563" spans="1:9" x14ac:dyDescent="0.4">
      <c r="A563" t="s">
        <v>4645</v>
      </c>
      <c r="B563" t="s">
        <v>13102</v>
      </c>
      <c r="C563" t="s">
        <v>13075</v>
      </c>
      <c r="D563">
        <v>150</v>
      </c>
      <c r="E563">
        <v>599</v>
      </c>
      <c r="F563">
        <v>0.75</v>
      </c>
      <c r="G563">
        <v>4.3</v>
      </c>
      <c r="H563">
        <v>714</v>
      </c>
      <c r="I563" t="s">
        <v>4650</v>
      </c>
    </row>
    <row r="564" spans="1:9" x14ac:dyDescent="0.4">
      <c r="A564" t="s">
        <v>652</v>
      </c>
      <c r="B564" t="s">
        <v>13084</v>
      </c>
      <c r="C564" t="s">
        <v>13076</v>
      </c>
      <c r="D564">
        <v>219</v>
      </c>
      <c r="E564">
        <v>700</v>
      </c>
      <c r="F564">
        <v>0.69</v>
      </c>
      <c r="G564">
        <v>4.3</v>
      </c>
      <c r="H564">
        <v>20052</v>
      </c>
      <c r="I564" t="s">
        <v>657</v>
      </c>
    </row>
    <row r="565" spans="1:9" x14ac:dyDescent="0.4">
      <c r="A565" t="s">
        <v>4657</v>
      </c>
      <c r="B565" t="s">
        <v>13090</v>
      </c>
      <c r="C565" t="s">
        <v>13075</v>
      </c>
      <c r="D565">
        <v>474</v>
      </c>
      <c r="E565">
        <v>1799</v>
      </c>
      <c r="F565">
        <v>0.74</v>
      </c>
      <c r="G565">
        <v>4.3</v>
      </c>
      <c r="H565">
        <v>1454</v>
      </c>
      <c r="I565" t="s">
        <v>4662</v>
      </c>
    </row>
    <row r="566" spans="1:9" x14ac:dyDescent="0.4">
      <c r="A566" t="s">
        <v>687</v>
      </c>
      <c r="B566" t="s">
        <v>13084</v>
      </c>
      <c r="C566" t="s">
        <v>13076</v>
      </c>
      <c r="D566">
        <v>115</v>
      </c>
      <c r="E566">
        <v>499</v>
      </c>
      <c r="F566">
        <v>0.77</v>
      </c>
      <c r="G566">
        <v>4</v>
      </c>
      <c r="H566">
        <v>7732</v>
      </c>
      <c r="I566" t="s">
        <v>692</v>
      </c>
    </row>
    <row r="567" spans="1:9" x14ac:dyDescent="0.4">
      <c r="A567" t="s">
        <v>4668</v>
      </c>
      <c r="B567" t="s">
        <v>13098</v>
      </c>
      <c r="C567" t="s">
        <v>13075</v>
      </c>
      <c r="D567">
        <v>239</v>
      </c>
      <c r="E567">
        <v>599</v>
      </c>
      <c r="F567">
        <v>0.6</v>
      </c>
      <c r="G567">
        <v>3.9</v>
      </c>
      <c r="H567">
        <v>2147</v>
      </c>
      <c r="I567" t="s">
        <v>4278</v>
      </c>
    </row>
    <row r="568" spans="1:9" x14ac:dyDescent="0.4">
      <c r="A568" t="s">
        <v>4673</v>
      </c>
      <c r="B568" t="s">
        <v>13086</v>
      </c>
      <c r="C568" t="s">
        <v>13075</v>
      </c>
      <c r="D568">
        <v>7499</v>
      </c>
      <c r="E568">
        <v>9499</v>
      </c>
      <c r="F568">
        <v>0.21</v>
      </c>
      <c r="G568">
        <v>4.0999999999999996</v>
      </c>
      <c r="H568">
        <v>313832</v>
      </c>
      <c r="I568" t="s">
        <v>3255</v>
      </c>
    </row>
    <row r="569" spans="1:9" x14ac:dyDescent="0.4">
      <c r="A569" t="s">
        <v>4677</v>
      </c>
      <c r="B569" t="s">
        <v>13075</v>
      </c>
      <c r="C569" t="s">
        <v>13075</v>
      </c>
      <c r="D569">
        <v>265</v>
      </c>
      <c r="E569">
        <v>999</v>
      </c>
      <c r="F569">
        <v>0.73</v>
      </c>
      <c r="G569">
        <v>3.7</v>
      </c>
      <c r="H569">
        <v>465</v>
      </c>
      <c r="I569" t="s">
        <v>4682</v>
      </c>
    </row>
    <row r="570" spans="1:9" x14ac:dyDescent="0.4">
      <c r="A570" t="s">
        <v>4687</v>
      </c>
      <c r="B570" t="s">
        <v>13086</v>
      </c>
      <c r="C570" t="s">
        <v>13075</v>
      </c>
      <c r="D570">
        <v>37990</v>
      </c>
      <c r="E570">
        <v>74999</v>
      </c>
      <c r="F570">
        <v>0.49</v>
      </c>
      <c r="G570">
        <v>4.2</v>
      </c>
      <c r="H570">
        <v>27790</v>
      </c>
      <c r="I570" t="s">
        <v>4692</v>
      </c>
    </row>
    <row r="571" spans="1:9" x14ac:dyDescent="0.4">
      <c r="A571" t="s">
        <v>707</v>
      </c>
      <c r="B571" t="s">
        <v>13084</v>
      </c>
      <c r="C571" t="s">
        <v>13076</v>
      </c>
      <c r="D571">
        <v>199</v>
      </c>
      <c r="E571">
        <v>499</v>
      </c>
      <c r="F571">
        <v>0.6</v>
      </c>
      <c r="G571">
        <v>4.0999999999999996</v>
      </c>
      <c r="H571">
        <v>602</v>
      </c>
      <c r="I571" t="s">
        <v>712</v>
      </c>
    </row>
    <row r="572" spans="1:9" x14ac:dyDescent="0.4">
      <c r="A572" t="s">
        <v>717</v>
      </c>
      <c r="B572" t="s">
        <v>13084</v>
      </c>
      <c r="C572" t="s">
        <v>13076</v>
      </c>
      <c r="D572">
        <v>179</v>
      </c>
      <c r="E572">
        <v>399</v>
      </c>
      <c r="F572">
        <v>0.55000000000000004</v>
      </c>
      <c r="G572">
        <v>4</v>
      </c>
      <c r="H572">
        <v>1423</v>
      </c>
      <c r="I572" t="s">
        <v>722</v>
      </c>
    </row>
    <row r="573" spans="1:9" x14ac:dyDescent="0.4">
      <c r="A573" t="s">
        <v>4701</v>
      </c>
      <c r="B573" t="s">
        <v>13100</v>
      </c>
      <c r="C573" t="s">
        <v>13075</v>
      </c>
      <c r="D573">
        <v>1799</v>
      </c>
      <c r="E573">
        <v>3999</v>
      </c>
      <c r="F573">
        <v>0.55000000000000004</v>
      </c>
      <c r="G573">
        <v>4.5999999999999996</v>
      </c>
      <c r="H573">
        <v>245</v>
      </c>
      <c r="I573" t="s">
        <v>4706</v>
      </c>
    </row>
    <row r="574" spans="1:9" x14ac:dyDescent="0.4">
      <c r="A574" t="s">
        <v>4711</v>
      </c>
      <c r="B574" t="s">
        <v>13086</v>
      </c>
      <c r="C574" t="s">
        <v>13075</v>
      </c>
      <c r="D574">
        <v>8499</v>
      </c>
      <c r="E574">
        <v>11999</v>
      </c>
      <c r="F574">
        <v>0.28999999999999998</v>
      </c>
      <c r="G574">
        <v>3.9</v>
      </c>
      <c r="H574">
        <v>276</v>
      </c>
      <c r="I574" t="s">
        <v>4716</v>
      </c>
    </row>
    <row r="575" spans="1:9" x14ac:dyDescent="0.4">
      <c r="A575" t="s">
        <v>4721</v>
      </c>
      <c r="B575" t="s">
        <v>13075</v>
      </c>
      <c r="C575" t="s">
        <v>13075</v>
      </c>
      <c r="D575">
        <v>1999</v>
      </c>
      <c r="E575">
        <v>3999</v>
      </c>
      <c r="F575">
        <v>0.5</v>
      </c>
      <c r="G575">
        <v>4</v>
      </c>
      <c r="H575">
        <v>30254</v>
      </c>
      <c r="I575" t="s">
        <v>4726</v>
      </c>
    </row>
    <row r="576" spans="1:9" x14ac:dyDescent="0.4">
      <c r="A576" t="s">
        <v>4731</v>
      </c>
      <c r="B576" t="s">
        <v>13075</v>
      </c>
      <c r="C576" t="s">
        <v>13075</v>
      </c>
      <c r="D576">
        <v>3999</v>
      </c>
      <c r="E576">
        <v>17999</v>
      </c>
      <c r="F576">
        <v>0.78</v>
      </c>
      <c r="G576">
        <v>4.3</v>
      </c>
      <c r="H576">
        <v>17161</v>
      </c>
      <c r="I576" t="s">
        <v>3285</v>
      </c>
    </row>
    <row r="577" spans="1:9" x14ac:dyDescent="0.4">
      <c r="A577" t="s">
        <v>4735</v>
      </c>
      <c r="B577" t="s">
        <v>13098</v>
      </c>
      <c r="C577" t="s">
        <v>13075</v>
      </c>
      <c r="D577">
        <v>219</v>
      </c>
      <c r="E577">
        <v>499</v>
      </c>
      <c r="F577">
        <v>0.56000000000000005</v>
      </c>
      <c r="G577">
        <v>4.4000000000000004</v>
      </c>
      <c r="H577">
        <v>14</v>
      </c>
      <c r="I577" t="s">
        <v>4740</v>
      </c>
    </row>
    <row r="578" spans="1:9" x14ac:dyDescent="0.4">
      <c r="A578" t="s">
        <v>4745</v>
      </c>
      <c r="B578" t="s">
        <v>13100</v>
      </c>
      <c r="C578" t="s">
        <v>13075</v>
      </c>
      <c r="D578">
        <v>599</v>
      </c>
      <c r="E578">
        <v>1399</v>
      </c>
      <c r="F578">
        <v>0.56999999999999995</v>
      </c>
      <c r="G578">
        <v>4.0999999999999996</v>
      </c>
      <c r="H578">
        <v>14560</v>
      </c>
      <c r="I578" t="s">
        <v>4750</v>
      </c>
    </row>
    <row r="579" spans="1:9" x14ac:dyDescent="0.4">
      <c r="A579" t="s">
        <v>4755</v>
      </c>
      <c r="B579" t="s">
        <v>13098</v>
      </c>
      <c r="C579" t="s">
        <v>13075</v>
      </c>
      <c r="D579">
        <v>2499</v>
      </c>
      <c r="E579">
        <v>2999</v>
      </c>
      <c r="F579">
        <v>0.17</v>
      </c>
      <c r="G579">
        <v>4.0999999999999996</v>
      </c>
      <c r="H579">
        <v>3156</v>
      </c>
      <c r="I579" t="s">
        <v>4760</v>
      </c>
    </row>
    <row r="580" spans="1:9" x14ac:dyDescent="0.4">
      <c r="A580" t="s">
        <v>4765</v>
      </c>
      <c r="B580" t="s">
        <v>13098</v>
      </c>
      <c r="C580" t="s">
        <v>13075</v>
      </c>
      <c r="D580">
        <v>89</v>
      </c>
      <c r="E580">
        <v>499</v>
      </c>
      <c r="F580">
        <v>0.82</v>
      </c>
      <c r="G580">
        <v>4.0999999999999996</v>
      </c>
      <c r="H580">
        <v>9340</v>
      </c>
      <c r="I580" t="s">
        <v>4771</v>
      </c>
    </row>
    <row r="581" spans="1:9" x14ac:dyDescent="0.4">
      <c r="A581" t="s">
        <v>4776</v>
      </c>
      <c r="B581" t="s">
        <v>13075</v>
      </c>
      <c r="C581" t="s">
        <v>13075</v>
      </c>
      <c r="D581">
        <v>2999</v>
      </c>
      <c r="E581">
        <v>11999</v>
      </c>
      <c r="F581">
        <v>0.75</v>
      </c>
      <c r="G581">
        <v>4.4000000000000004</v>
      </c>
      <c r="H581">
        <v>768</v>
      </c>
      <c r="I581" t="s">
        <v>4781</v>
      </c>
    </row>
    <row r="582" spans="1:9" x14ac:dyDescent="0.4">
      <c r="A582" t="s">
        <v>4785</v>
      </c>
      <c r="B582" t="s">
        <v>13089</v>
      </c>
      <c r="C582" t="s">
        <v>13075</v>
      </c>
      <c r="D582">
        <v>314</v>
      </c>
      <c r="E582">
        <v>1499</v>
      </c>
      <c r="F582">
        <v>0.79</v>
      </c>
      <c r="G582">
        <v>4.5</v>
      </c>
      <c r="H582">
        <v>28978</v>
      </c>
      <c r="I582" t="s">
        <v>3987</v>
      </c>
    </row>
    <row r="583" spans="1:9" x14ac:dyDescent="0.4">
      <c r="A583" t="s">
        <v>4790</v>
      </c>
      <c r="B583" t="s">
        <v>13086</v>
      </c>
      <c r="C583" t="s">
        <v>13075</v>
      </c>
      <c r="D583">
        <v>13999</v>
      </c>
      <c r="E583">
        <v>19499</v>
      </c>
      <c r="F583">
        <v>0.28000000000000003</v>
      </c>
      <c r="G583">
        <v>4.0999999999999996</v>
      </c>
      <c r="H583">
        <v>18998</v>
      </c>
      <c r="I583" t="s">
        <v>3211</v>
      </c>
    </row>
    <row r="584" spans="1:9" x14ac:dyDescent="0.4">
      <c r="A584" t="s">
        <v>4794</v>
      </c>
      <c r="B584" t="s">
        <v>13099</v>
      </c>
      <c r="C584" t="s">
        <v>13075</v>
      </c>
      <c r="D584">
        <v>139</v>
      </c>
      <c r="E584">
        <v>499</v>
      </c>
      <c r="F584">
        <v>0.72</v>
      </c>
      <c r="G584">
        <v>4.2</v>
      </c>
      <c r="H584">
        <v>4971</v>
      </c>
      <c r="I584" t="s">
        <v>4799</v>
      </c>
    </row>
    <row r="585" spans="1:9" x14ac:dyDescent="0.4">
      <c r="A585" t="s">
        <v>4804</v>
      </c>
      <c r="B585" t="s">
        <v>13089</v>
      </c>
      <c r="C585" t="s">
        <v>13075</v>
      </c>
      <c r="D585">
        <v>2599</v>
      </c>
      <c r="E585">
        <v>6999</v>
      </c>
      <c r="F585">
        <v>0.63</v>
      </c>
      <c r="G585">
        <v>4.5</v>
      </c>
      <c r="H585">
        <v>1526</v>
      </c>
      <c r="I585" t="s">
        <v>4809</v>
      </c>
    </row>
    <row r="586" spans="1:9" x14ac:dyDescent="0.4">
      <c r="A586" t="s">
        <v>4814</v>
      </c>
      <c r="B586" t="s">
        <v>13087</v>
      </c>
      <c r="C586" t="s">
        <v>13075</v>
      </c>
      <c r="D586">
        <v>365</v>
      </c>
      <c r="E586">
        <v>999</v>
      </c>
      <c r="F586">
        <v>0.63</v>
      </c>
      <c r="G586">
        <v>4.0999999999999996</v>
      </c>
      <c r="H586">
        <v>363711</v>
      </c>
      <c r="I586" t="s">
        <v>3121</v>
      </c>
    </row>
    <row r="587" spans="1:9" x14ac:dyDescent="0.4">
      <c r="A587" t="s">
        <v>4818</v>
      </c>
      <c r="B587" t="s">
        <v>13087</v>
      </c>
      <c r="C587" t="s">
        <v>13075</v>
      </c>
      <c r="D587">
        <v>1499</v>
      </c>
      <c r="E587">
        <v>4490</v>
      </c>
      <c r="F587">
        <v>0.67</v>
      </c>
      <c r="G587">
        <v>3.9</v>
      </c>
      <c r="H587">
        <v>136954</v>
      </c>
      <c r="I587" t="s">
        <v>4823</v>
      </c>
    </row>
    <row r="588" spans="1:9" x14ac:dyDescent="0.4">
      <c r="A588" t="s">
        <v>2957</v>
      </c>
      <c r="B588" t="s">
        <v>13075</v>
      </c>
      <c r="C588" t="s">
        <v>13075</v>
      </c>
      <c r="D588">
        <v>1998</v>
      </c>
      <c r="E588">
        <v>9999</v>
      </c>
      <c r="F588">
        <v>0.8</v>
      </c>
      <c r="G588">
        <v>4.3</v>
      </c>
      <c r="H588">
        <v>27709</v>
      </c>
      <c r="I588" t="s">
        <v>2962</v>
      </c>
    </row>
    <row r="589" spans="1:9" x14ac:dyDescent="0.4">
      <c r="A589" t="s">
        <v>2967</v>
      </c>
      <c r="B589" t="s">
        <v>13075</v>
      </c>
      <c r="C589" t="s">
        <v>13075</v>
      </c>
      <c r="D589">
        <v>1799</v>
      </c>
      <c r="E589">
        <v>7990</v>
      </c>
      <c r="F589">
        <v>0.77</v>
      </c>
      <c r="G589">
        <v>3.8</v>
      </c>
      <c r="H589">
        <v>17833</v>
      </c>
      <c r="I589" t="s">
        <v>2972</v>
      </c>
    </row>
    <row r="590" spans="1:9" x14ac:dyDescent="0.4">
      <c r="A590" t="s">
        <v>4832</v>
      </c>
      <c r="B590" t="s">
        <v>13103</v>
      </c>
      <c r="C590" t="s">
        <v>13076</v>
      </c>
      <c r="D590">
        <v>289</v>
      </c>
      <c r="E590">
        <v>650</v>
      </c>
      <c r="F590">
        <v>0.56000000000000005</v>
      </c>
      <c r="G590">
        <v>4.3</v>
      </c>
      <c r="H590">
        <v>253105</v>
      </c>
      <c r="I590" t="s">
        <v>4838</v>
      </c>
    </row>
    <row r="591" spans="1:9" x14ac:dyDescent="0.4">
      <c r="A591" t="s">
        <v>4843</v>
      </c>
      <c r="B591" t="s">
        <v>13104</v>
      </c>
      <c r="C591" t="s">
        <v>13076</v>
      </c>
      <c r="D591">
        <v>599</v>
      </c>
      <c r="E591">
        <v>895</v>
      </c>
      <c r="F591">
        <v>0.33</v>
      </c>
      <c r="G591">
        <v>4.4000000000000004</v>
      </c>
      <c r="H591">
        <v>61314</v>
      </c>
      <c r="I591" t="s">
        <v>4849</v>
      </c>
    </row>
    <row r="592" spans="1:9" x14ac:dyDescent="0.4">
      <c r="A592" t="s">
        <v>4854</v>
      </c>
      <c r="B592" t="s">
        <v>13104</v>
      </c>
      <c r="C592" t="s">
        <v>13076</v>
      </c>
      <c r="D592">
        <v>217</v>
      </c>
      <c r="E592">
        <v>237</v>
      </c>
      <c r="F592">
        <v>0.08</v>
      </c>
      <c r="G592">
        <v>3.8</v>
      </c>
      <c r="H592">
        <v>7354</v>
      </c>
      <c r="I592" t="s">
        <v>4860</v>
      </c>
    </row>
    <row r="593" spans="1:9" x14ac:dyDescent="0.4">
      <c r="A593" t="s">
        <v>4865</v>
      </c>
      <c r="B593" t="s">
        <v>13087</v>
      </c>
      <c r="C593" t="s">
        <v>13075</v>
      </c>
      <c r="D593">
        <v>1299</v>
      </c>
      <c r="E593">
        <v>2990</v>
      </c>
      <c r="F593">
        <v>0.56999999999999995</v>
      </c>
      <c r="G593">
        <v>3.8</v>
      </c>
      <c r="H593">
        <v>180998</v>
      </c>
      <c r="I593" t="s">
        <v>4870</v>
      </c>
    </row>
    <row r="594" spans="1:9" x14ac:dyDescent="0.4">
      <c r="A594" t="s">
        <v>4874</v>
      </c>
      <c r="B594" t="s">
        <v>13091</v>
      </c>
      <c r="C594" t="s">
        <v>13076</v>
      </c>
      <c r="D594">
        <v>263</v>
      </c>
      <c r="E594">
        <v>699</v>
      </c>
      <c r="F594">
        <v>0.62</v>
      </c>
      <c r="G594">
        <v>3.5</v>
      </c>
      <c r="H594">
        <v>690</v>
      </c>
      <c r="I594" t="s">
        <v>4880</v>
      </c>
    </row>
    <row r="595" spans="1:9" x14ac:dyDescent="0.4">
      <c r="A595" t="s">
        <v>3022</v>
      </c>
      <c r="B595" t="s">
        <v>13091</v>
      </c>
      <c r="C595" t="s">
        <v>13075</v>
      </c>
      <c r="D595">
        <v>569</v>
      </c>
      <c r="E595">
        <v>1000</v>
      </c>
      <c r="F595">
        <v>0.43</v>
      </c>
      <c r="G595">
        <v>4.4000000000000004</v>
      </c>
      <c r="H595">
        <v>67262</v>
      </c>
      <c r="I595" t="s">
        <v>3028</v>
      </c>
    </row>
    <row r="596" spans="1:9" x14ac:dyDescent="0.4">
      <c r="A596" t="s">
        <v>3033</v>
      </c>
      <c r="B596" t="s">
        <v>13075</v>
      </c>
      <c r="C596" t="s">
        <v>13075</v>
      </c>
      <c r="D596">
        <v>1999</v>
      </c>
      <c r="E596">
        <v>4999</v>
      </c>
      <c r="F596">
        <v>0.6</v>
      </c>
      <c r="G596">
        <v>4.0999999999999996</v>
      </c>
      <c r="H596">
        <v>10689</v>
      </c>
      <c r="I596" t="s">
        <v>3038</v>
      </c>
    </row>
    <row r="597" spans="1:9" x14ac:dyDescent="0.4">
      <c r="A597" t="s">
        <v>4889</v>
      </c>
      <c r="B597" t="s">
        <v>13087</v>
      </c>
      <c r="C597" t="s">
        <v>13075</v>
      </c>
      <c r="D597">
        <v>1399</v>
      </c>
      <c r="E597">
        <v>3990</v>
      </c>
      <c r="F597">
        <v>0.65</v>
      </c>
      <c r="G597">
        <v>4.0999999999999996</v>
      </c>
      <c r="H597">
        <v>141841</v>
      </c>
      <c r="I597" t="s">
        <v>4894</v>
      </c>
    </row>
    <row r="598" spans="1:9" x14ac:dyDescent="0.4">
      <c r="A598" t="s">
        <v>4899</v>
      </c>
      <c r="B598" t="s">
        <v>13091</v>
      </c>
      <c r="C598" t="s">
        <v>13076</v>
      </c>
      <c r="D598">
        <v>349</v>
      </c>
      <c r="E598">
        <v>1499</v>
      </c>
      <c r="F598">
        <v>0.77</v>
      </c>
      <c r="G598">
        <v>4.3</v>
      </c>
      <c r="H598">
        <v>24791</v>
      </c>
      <c r="I598" t="s">
        <v>4905</v>
      </c>
    </row>
    <row r="599" spans="1:9" x14ac:dyDescent="0.4">
      <c r="A599" t="s">
        <v>4910</v>
      </c>
      <c r="B599" t="s">
        <v>13087</v>
      </c>
      <c r="C599" t="s">
        <v>13075</v>
      </c>
      <c r="D599">
        <v>149</v>
      </c>
      <c r="E599">
        <v>399</v>
      </c>
      <c r="F599">
        <v>0.63</v>
      </c>
      <c r="G599">
        <v>3.5</v>
      </c>
      <c r="H599">
        <v>21764</v>
      </c>
      <c r="I599" t="s">
        <v>4915</v>
      </c>
    </row>
    <row r="600" spans="1:9" x14ac:dyDescent="0.4">
      <c r="A600" t="s">
        <v>3064</v>
      </c>
      <c r="B600" t="s">
        <v>13087</v>
      </c>
      <c r="C600" t="s">
        <v>13075</v>
      </c>
      <c r="D600">
        <v>599</v>
      </c>
      <c r="E600">
        <v>999</v>
      </c>
      <c r="F600">
        <v>0.4</v>
      </c>
      <c r="G600">
        <v>4.0999999999999996</v>
      </c>
      <c r="H600">
        <v>192587</v>
      </c>
      <c r="I600" t="s">
        <v>3070</v>
      </c>
    </row>
    <row r="601" spans="1:9" x14ac:dyDescent="0.4">
      <c r="A601" t="s">
        <v>4922</v>
      </c>
      <c r="B601" t="s">
        <v>13087</v>
      </c>
      <c r="C601" t="s">
        <v>13075</v>
      </c>
      <c r="D601">
        <v>1220</v>
      </c>
      <c r="E601">
        <v>3990</v>
      </c>
      <c r="F601">
        <v>0.69</v>
      </c>
      <c r="G601">
        <v>4.0999999999999996</v>
      </c>
      <c r="H601">
        <v>107151</v>
      </c>
      <c r="I601" t="s">
        <v>4927</v>
      </c>
    </row>
    <row r="602" spans="1:9" x14ac:dyDescent="0.4">
      <c r="A602" t="s">
        <v>3054</v>
      </c>
      <c r="B602" t="s">
        <v>13075</v>
      </c>
      <c r="C602" t="s">
        <v>13075</v>
      </c>
      <c r="D602">
        <v>1499</v>
      </c>
      <c r="E602">
        <v>6990</v>
      </c>
      <c r="F602">
        <v>0.79</v>
      </c>
      <c r="G602">
        <v>3.9</v>
      </c>
      <c r="H602">
        <v>21797</v>
      </c>
      <c r="I602" t="s">
        <v>4934</v>
      </c>
    </row>
    <row r="603" spans="1:9" x14ac:dyDescent="0.4">
      <c r="A603" t="s">
        <v>4939</v>
      </c>
      <c r="B603" t="s">
        <v>13087</v>
      </c>
      <c r="C603" t="s">
        <v>13075</v>
      </c>
      <c r="D603">
        <v>499</v>
      </c>
      <c r="E603">
        <v>999</v>
      </c>
      <c r="F603">
        <v>0.5</v>
      </c>
      <c r="G603">
        <v>3.9</v>
      </c>
      <c r="H603">
        <v>92995</v>
      </c>
      <c r="I603" t="s">
        <v>4944</v>
      </c>
    </row>
    <row r="604" spans="1:9" x14ac:dyDescent="0.4">
      <c r="A604" t="s">
        <v>4949</v>
      </c>
      <c r="B604" t="s">
        <v>13101</v>
      </c>
      <c r="C604" t="s">
        <v>13076</v>
      </c>
      <c r="D604">
        <v>99</v>
      </c>
      <c r="E604">
        <v>999</v>
      </c>
      <c r="F604">
        <v>0.9</v>
      </c>
      <c r="G604">
        <v>4.0999999999999996</v>
      </c>
      <c r="H604">
        <v>8751</v>
      </c>
      <c r="I604" t="s">
        <v>4953</v>
      </c>
    </row>
    <row r="605" spans="1:9" x14ac:dyDescent="0.4">
      <c r="A605" t="s">
        <v>3105</v>
      </c>
      <c r="B605" t="s">
        <v>13098</v>
      </c>
      <c r="C605" t="s">
        <v>13075</v>
      </c>
      <c r="D605">
        <v>349</v>
      </c>
      <c r="E605">
        <v>1299</v>
      </c>
      <c r="F605">
        <v>0.73</v>
      </c>
      <c r="G605">
        <v>4</v>
      </c>
      <c r="H605">
        <v>14283</v>
      </c>
      <c r="I605" t="s">
        <v>3111</v>
      </c>
    </row>
    <row r="606" spans="1:9" x14ac:dyDescent="0.4">
      <c r="A606" t="s">
        <v>4960</v>
      </c>
      <c r="B606" t="s">
        <v>13103</v>
      </c>
      <c r="C606" t="s">
        <v>13076</v>
      </c>
      <c r="D606">
        <v>475</v>
      </c>
      <c r="E606">
        <v>1500</v>
      </c>
      <c r="F606">
        <v>0.68</v>
      </c>
      <c r="G606">
        <v>4.2</v>
      </c>
      <c r="H606">
        <v>64273</v>
      </c>
      <c r="I606" t="s">
        <v>4965</v>
      </c>
    </row>
    <row r="607" spans="1:9" x14ac:dyDescent="0.4">
      <c r="A607" t="s">
        <v>4970</v>
      </c>
      <c r="B607" t="s">
        <v>13104</v>
      </c>
      <c r="C607" t="s">
        <v>13076</v>
      </c>
      <c r="D607">
        <v>269</v>
      </c>
      <c r="E607">
        <v>649</v>
      </c>
      <c r="F607">
        <v>0.59</v>
      </c>
      <c r="G607">
        <v>4.3</v>
      </c>
      <c r="H607">
        <v>54315</v>
      </c>
      <c r="I607" t="s">
        <v>4975</v>
      </c>
    </row>
    <row r="608" spans="1:9" x14ac:dyDescent="0.4">
      <c r="A608" t="s">
        <v>4980</v>
      </c>
      <c r="B608" t="s">
        <v>13104</v>
      </c>
      <c r="C608" t="s">
        <v>13076</v>
      </c>
      <c r="D608">
        <v>299</v>
      </c>
      <c r="E608">
        <v>599</v>
      </c>
      <c r="F608">
        <v>0.5</v>
      </c>
      <c r="G608">
        <v>4.0999999999999996</v>
      </c>
      <c r="H608">
        <v>1597</v>
      </c>
      <c r="I608" t="s">
        <v>4985</v>
      </c>
    </row>
    <row r="609" spans="1:9" x14ac:dyDescent="0.4">
      <c r="A609" t="s">
        <v>3171</v>
      </c>
      <c r="B609" t="s">
        <v>13075</v>
      </c>
      <c r="C609" t="s">
        <v>13075</v>
      </c>
      <c r="D609">
        <v>1599</v>
      </c>
      <c r="E609">
        <v>3999</v>
      </c>
      <c r="F609">
        <v>0.6</v>
      </c>
      <c r="G609">
        <v>4</v>
      </c>
      <c r="H609">
        <v>30254</v>
      </c>
      <c r="I609" t="s">
        <v>4726</v>
      </c>
    </row>
    <row r="610" spans="1:9" x14ac:dyDescent="0.4">
      <c r="A610" t="s">
        <v>3181</v>
      </c>
      <c r="B610" t="s">
        <v>13075</v>
      </c>
      <c r="C610" t="s">
        <v>13075</v>
      </c>
      <c r="D610">
        <v>1499</v>
      </c>
      <c r="E610">
        <v>7999</v>
      </c>
      <c r="F610">
        <v>0.81</v>
      </c>
      <c r="G610">
        <v>4.2</v>
      </c>
      <c r="H610">
        <v>22638</v>
      </c>
      <c r="I610" t="s">
        <v>3186</v>
      </c>
    </row>
    <row r="611" spans="1:9" x14ac:dyDescent="0.4">
      <c r="A611" t="s">
        <v>4994</v>
      </c>
      <c r="B611" t="s">
        <v>13087</v>
      </c>
      <c r="C611" t="s">
        <v>13075</v>
      </c>
      <c r="D611">
        <v>329</v>
      </c>
      <c r="E611">
        <v>999</v>
      </c>
      <c r="F611">
        <v>0.67</v>
      </c>
      <c r="G611">
        <v>3.9</v>
      </c>
      <c r="H611">
        <v>77027</v>
      </c>
      <c r="I611" t="s">
        <v>4999</v>
      </c>
    </row>
    <row r="612" spans="1:9" x14ac:dyDescent="0.4">
      <c r="A612" t="s">
        <v>5004</v>
      </c>
      <c r="B612" t="s">
        <v>13104</v>
      </c>
      <c r="C612" t="s">
        <v>13076</v>
      </c>
      <c r="D612">
        <v>549</v>
      </c>
      <c r="E612">
        <v>1799</v>
      </c>
      <c r="F612">
        <v>0.69</v>
      </c>
      <c r="G612">
        <v>4.3</v>
      </c>
      <c r="H612">
        <v>28829</v>
      </c>
      <c r="I612" t="s">
        <v>5010</v>
      </c>
    </row>
    <row r="613" spans="1:9" x14ac:dyDescent="0.4">
      <c r="A613" t="s">
        <v>3220</v>
      </c>
      <c r="B613" t="s">
        <v>13075</v>
      </c>
      <c r="C613" t="s">
        <v>13075</v>
      </c>
      <c r="D613">
        <v>2199</v>
      </c>
      <c r="E613">
        <v>9999</v>
      </c>
      <c r="F613">
        <v>0.78</v>
      </c>
      <c r="G613">
        <v>4.2</v>
      </c>
      <c r="H613">
        <v>29478</v>
      </c>
      <c r="I613" t="s">
        <v>5017</v>
      </c>
    </row>
    <row r="614" spans="1:9" x14ac:dyDescent="0.4">
      <c r="A614" t="s">
        <v>5022</v>
      </c>
      <c r="B614" t="s">
        <v>13104</v>
      </c>
      <c r="C614" t="s">
        <v>13076</v>
      </c>
      <c r="D614">
        <v>299</v>
      </c>
      <c r="E614">
        <v>650</v>
      </c>
      <c r="F614">
        <v>0.54</v>
      </c>
      <c r="G614">
        <v>4.5</v>
      </c>
      <c r="H614">
        <v>33176</v>
      </c>
      <c r="I614" t="s">
        <v>5027</v>
      </c>
    </row>
    <row r="615" spans="1:9" x14ac:dyDescent="0.4">
      <c r="A615" t="s">
        <v>5032</v>
      </c>
      <c r="B615" t="s">
        <v>13105</v>
      </c>
      <c r="C615" t="s">
        <v>13083</v>
      </c>
      <c r="D615">
        <v>798</v>
      </c>
      <c r="E615">
        <v>1995</v>
      </c>
      <c r="F615">
        <v>0.6</v>
      </c>
      <c r="G615">
        <v>4</v>
      </c>
      <c r="H615">
        <v>68664</v>
      </c>
      <c r="I615" t="s">
        <v>5038</v>
      </c>
    </row>
    <row r="616" spans="1:9" x14ac:dyDescent="0.4">
      <c r="A616" t="s">
        <v>16</v>
      </c>
      <c r="B616" t="s">
        <v>13084</v>
      </c>
      <c r="C616" t="s">
        <v>13076</v>
      </c>
      <c r="D616">
        <v>399</v>
      </c>
      <c r="E616">
        <v>1099</v>
      </c>
      <c r="F616">
        <v>0.64</v>
      </c>
      <c r="G616">
        <v>4.2</v>
      </c>
      <c r="H616">
        <v>24269</v>
      </c>
      <c r="I616" t="s">
        <v>22</v>
      </c>
    </row>
    <row r="617" spans="1:9" x14ac:dyDescent="0.4">
      <c r="A617" t="s">
        <v>5045</v>
      </c>
      <c r="B617" t="s">
        <v>13106</v>
      </c>
      <c r="C617" t="s">
        <v>13075</v>
      </c>
      <c r="D617">
        <v>266</v>
      </c>
      <c r="E617">
        <v>315</v>
      </c>
      <c r="F617">
        <v>0.16</v>
      </c>
      <c r="G617">
        <v>4.5</v>
      </c>
      <c r="H617">
        <v>28030</v>
      </c>
      <c r="I617" t="s">
        <v>5051</v>
      </c>
    </row>
    <row r="618" spans="1:9" x14ac:dyDescent="0.4">
      <c r="A618" t="s">
        <v>5056</v>
      </c>
      <c r="B618" t="s">
        <v>13107</v>
      </c>
      <c r="C618" t="s">
        <v>13081</v>
      </c>
      <c r="D618">
        <v>50</v>
      </c>
      <c r="E618">
        <v>50</v>
      </c>
      <c r="F618">
        <v>0</v>
      </c>
      <c r="G618">
        <v>4.3</v>
      </c>
      <c r="H618">
        <v>5792</v>
      </c>
      <c r="I618" t="s">
        <v>5062</v>
      </c>
    </row>
    <row r="619" spans="1:9" x14ac:dyDescent="0.4">
      <c r="A619" t="s">
        <v>5067</v>
      </c>
      <c r="B619" t="s">
        <v>13108</v>
      </c>
      <c r="C619" t="s">
        <v>13078</v>
      </c>
      <c r="D619">
        <v>130</v>
      </c>
      <c r="E619">
        <v>165</v>
      </c>
      <c r="F619">
        <v>0.21</v>
      </c>
      <c r="G619">
        <v>3.9</v>
      </c>
      <c r="H619">
        <v>14778</v>
      </c>
      <c r="I619" t="s">
        <v>5073</v>
      </c>
    </row>
    <row r="620" spans="1:9" x14ac:dyDescent="0.4">
      <c r="A620" t="s">
        <v>5078</v>
      </c>
      <c r="B620" t="s">
        <v>13087</v>
      </c>
      <c r="C620" t="s">
        <v>13075</v>
      </c>
      <c r="D620">
        <v>449</v>
      </c>
      <c r="E620">
        <v>1290</v>
      </c>
      <c r="F620">
        <v>0.65</v>
      </c>
      <c r="G620">
        <v>4.0999999999999996</v>
      </c>
      <c r="H620">
        <v>91770</v>
      </c>
      <c r="I620" t="s">
        <v>5083</v>
      </c>
    </row>
    <row r="621" spans="1:9" x14ac:dyDescent="0.4">
      <c r="A621" t="s">
        <v>3280</v>
      </c>
      <c r="B621" t="s">
        <v>13075</v>
      </c>
      <c r="C621" t="s">
        <v>13075</v>
      </c>
      <c r="D621">
        <v>3999</v>
      </c>
      <c r="E621">
        <v>16999</v>
      </c>
      <c r="F621">
        <v>0.76</v>
      </c>
      <c r="G621">
        <v>4.3</v>
      </c>
      <c r="H621">
        <v>17162</v>
      </c>
      <c r="I621" t="s">
        <v>3285</v>
      </c>
    </row>
    <row r="622" spans="1:9" x14ac:dyDescent="0.4">
      <c r="A622" t="s">
        <v>5090</v>
      </c>
      <c r="B622" t="s">
        <v>13087</v>
      </c>
      <c r="C622" t="s">
        <v>13075</v>
      </c>
      <c r="D622">
        <v>399</v>
      </c>
      <c r="E622">
        <v>1290</v>
      </c>
      <c r="F622">
        <v>0.69</v>
      </c>
      <c r="G622">
        <v>4.2</v>
      </c>
      <c r="H622">
        <v>206</v>
      </c>
      <c r="I622" t="s">
        <v>5095</v>
      </c>
    </row>
    <row r="623" spans="1:9" x14ac:dyDescent="0.4">
      <c r="A623" t="s">
        <v>5100</v>
      </c>
      <c r="B623" t="s">
        <v>13104</v>
      </c>
      <c r="C623" t="s">
        <v>13076</v>
      </c>
      <c r="D623">
        <v>1399</v>
      </c>
      <c r="E623">
        <v>2498</v>
      </c>
      <c r="F623">
        <v>0.44</v>
      </c>
      <c r="G623">
        <v>4.2</v>
      </c>
      <c r="H623">
        <v>33717</v>
      </c>
      <c r="I623" t="s">
        <v>5106</v>
      </c>
    </row>
    <row r="624" spans="1:9" x14ac:dyDescent="0.4">
      <c r="A624" t="s">
        <v>27</v>
      </c>
      <c r="B624" t="s">
        <v>13084</v>
      </c>
      <c r="C624" t="s">
        <v>13076</v>
      </c>
      <c r="D624">
        <v>199</v>
      </c>
      <c r="E624">
        <v>349</v>
      </c>
      <c r="F624">
        <v>0.43</v>
      </c>
      <c r="G624">
        <v>4</v>
      </c>
      <c r="H624">
        <v>43994</v>
      </c>
      <c r="I624" t="s">
        <v>32</v>
      </c>
    </row>
    <row r="625" spans="1:9" x14ac:dyDescent="0.4">
      <c r="A625" t="s">
        <v>37</v>
      </c>
      <c r="B625" t="s">
        <v>13084</v>
      </c>
      <c r="C625" t="s">
        <v>13076</v>
      </c>
      <c r="D625">
        <v>199</v>
      </c>
      <c r="E625">
        <v>999</v>
      </c>
      <c r="F625">
        <v>0.8</v>
      </c>
      <c r="G625">
        <v>3.9</v>
      </c>
      <c r="H625">
        <v>7928</v>
      </c>
      <c r="I625" t="s">
        <v>42</v>
      </c>
    </row>
    <row r="626" spans="1:9" x14ac:dyDescent="0.4">
      <c r="A626" t="s">
        <v>3290</v>
      </c>
      <c r="B626" t="s">
        <v>13075</v>
      </c>
      <c r="C626" t="s">
        <v>13075</v>
      </c>
      <c r="D626">
        <v>2998</v>
      </c>
      <c r="E626">
        <v>5999</v>
      </c>
      <c r="F626">
        <v>0.5</v>
      </c>
      <c r="G626">
        <v>4.0999999999999996</v>
      </c>
      <c r="H626">
        <v>5179</v>
      </c>
      <c r="I626" t="s">
        <v>5115</v>
      </c>
    </row>
    <row r="627" spans="1:9" x14ac:dyDescent="0.4">
      <c r="A627" t="s">
        <v>5120</v>
      </c>
      <c r="B627" t="s">
        <v>13103</v>
      </c>
      <c r="C627" t="s">
        <v>13076</v>
      </c>
      <c r="D627">
        <v>4098</v>
      </c>
      <c r="E627">
        <v>4999</v>
      </c>
      <c r="F627">
        <v>0.18</v>
      </c>
      <c r="G627">
        <v>4.5</v>
      </c>
      <c r="H627">
        <v>50810</v>
      </c>
      <c r="I627" t="s">
        <v>5126</v>
      </c>
    </row>
    <row r="628" spans="1:9" x14ac:dyDescent="0.4">
      <c r="A628" t="s">
        <v>5131</v>
      </c>
      <c r="B628" t="s">
        <v>13109</v>
      </c>
      <c r="C628" t="s">
        <v>13075</v>
      </c>
      <c r="D628">
        <v>499</v>
      </c>
      <c r="E628">
        <v>1999</v>
      </c>
      <c r="F628">
        <v>0.75</v>
      </c>
      <c r="G628">
        <v>3.7</v>
      </c>
      <c r="H628">
        <v>3369</v>
      </c>
      <c r="I628" t="s">
        <v>5137</v>
      </c>
    </row>
    <row r="629" spans="1:9" x14ac:dyDescent="0.4">
      <c r="A629" t="s">
        <v>5142</v>
      </c>
      <c r="B629" t="s">
        <v>13104</v>
      </c>
      <c r="C629" t="s">
        <v>13076</v>
      </c>
      <c r="D629">
        <v>299</v>
      </c>
      <c r="E629">
        <v>449</v>
      </c>
      <c r="F629">
        <v>0.33</v>
      </c>
      <c r="G629">
        <v>3.5</v>
      </c>
      <c r="H629">
        <v>11827</v>
      </c>
      <c r="I629" t="s">
        <v>5147</v>
      </c>
    </row>
    <row r="630" spans="1:9" x14ac:dyDescent="0.4">
      <c r="A630" t="s">
        <v>47</v>
      </c>
      <c r="B630" t="s">
        <v>13084</v>
      </c>
      <c r="C630" t="s">
        <v>13076</v>
      </c>
      <c r="D630">
        <v>329</v>
      </c>
      <c r="E630">
        <v>699</v>
      </c>
      <c r="F630">
        <v>0.53</v>
      </c>
      <c r="G630">
        <v>4.2</v>
      </c>
      <c r="H630">
        <v>94364</v>
      </c>
      <c r="I630" t="s">
        <v>52</v>
      </c>
    </row>
    <row r="631" spans="1:9" x14ac:dyDescent="0.4">
      <c r="A631" t="s">
        <v>5154</v>
      </c>
      <c r="B631" t="s">
        <v>13104</v>
      </c>
      <c r="C631" t="s">
        <v>13076</v>
      </c>
      <c r="D631">
        <v>699</v>
      </c>
      <c r="E631">
        <v>999</v>
      </c>
      <c r="F631">
        <v>0.3</v>
      </c>
      <c r="G631">
        <v>3.5</v>
      </c>
      <c r="H631">
        <v>15295</v>
      </c>
      <c r="I631" t="s">
        <v>5159</v>
      </c>
    </row>
    <row r="632" spans="1:9" x14ac:dyDescent="0.4">
      <c r="A632" t="s">
        <v>5164</v>
      </c>
      <c r="B632" t="s">
        <v>13110</v>
      </c>
      <c r="C632" t="s">
        <v>13075</v>
      </c>
      <c r="D632">
        <v>799</v>
      </c>
      <c r="E632">
        <v>3990</v>
      </c>
      <c r="F632">
        <v>0.8</v>
      </c>
      <c r="G632">
        <v>4.3</v>
      </c>
      <c r="H632">
        <v>27139</v>
      </c>
      <c r="I632" t="s">
        <v>5170</v>
      </c>
    </row>
    <row r="633" spans="1:9" x14ac:dyDescent="0.4">
      <c r="A633" t="s">
        <v>5175</v>
      </c>
      <c r="B633" t="s">
        <v>13087</v>
      </c>
      <c r="C633" t="s">
        <v>13075</v>
      </c>
      <c r="D633">
        <v>1399</v>
      </c>
      <c r="E633">
        <v>5499</v>
      </c>
      <c r="F633">
        <v>0.75</v>
      </c>
      <c r="G633">
        <v>3.9</v>
      </c>
      <c r="H633">
        <v>9504</v>
      </c>
      <c r="I633" t="s">
        <v>5180</v>
      </c>
    </row>
    <row r="634" spans="1:9" x14ac:dyDescent="0.4">
      <c r="A634" t="s">
        <v>57</v>
      </c>
      <c r="B634" t="s">
        <v>13084</v>
      </c>
      <c r="C634" t="s">
        <v>13076</v>
      </c>
      <c r="D634">
        <v>154</v>
      </c>
      <c r="E634">
        <v>399</v>
      </c>
      <c r="F634">
        <v>0.61</v>
      </c>
      <c r="G634">
        <v>4.2</v>
      </c>
      <c r="H634">
        <v>16905</v>
      </c>
      <c r="I634" t="s">
        <v>62</v>
      </c>
    </row>
    <row r="635" spans="1:9" x14ac:dyDescent="0.4">
      <c r="A635" t="s">
        <v>5187</v>
      </c>
      <c r="B635" t="s">
        <v>13103</v>
      </c>
      <c r="C635" t="s">
        <v>13076</v>
      </c>
      <c r="D635">
        <v>519</v>
      </c>
      <c r="E635">
        <v>1350</v>
      </c>
      <c r="F635">
        <v>0.62</v>
      </c>
      <c r="G635">
        <v>4.3</v>
      </c>
      <c r="H635">
        <v>30058</v>
      </c>
      <c r="I635" t="s">
        <v>5192</v>
      </c>
    </row>
    <row r="636" spans="1:9" x14ac:dyDescent="0.4">
      <c r="A636" t="s">
        <v>3421</v>
      </c>
      <c r="B636" t="s">
        <v>13075</v>
      </c>
      <c r="C636" t="s">
        <v>13075</v>
      </c>
      <c r="D636">
        <v>2299</v>
      </c>
      <c r="E636">
        <v>7990</v>
      </c>
      <c r="F636">
        <v>0.71</v>
      </c>
      <c r="G636">
        <v>4.2</v>
      </c>
      <c r="H636">
        <v>69619</v>
      </c>
      <c r="I636" t="s">
        <v>3426</v>
      </c>
    </row>
    <row r="637" spans="1:9" x14ac:dyDescent="0.4">
      <c r="A637" t="s">
        <v>3431</v>
      </c>
      <c r="B637" t="s">
        <v>13100</v>
      </c>
      <c r="C637" t="s">
        <v>13075</v>
      </c>
      <c r="D637">
        <v>399</v>
      </c>
      <c r="E637">
        <v>1999</v>
      </c>
      <c r="F637">
        <v>0.8</v>
      </c>
      <c r="G637">
        <v>4</v>
      </c>
      <c r="H637">
        <v>3382</v>
      </c>
      <c r="I637" t="s">
        <v>3437</v>
      </c>
    </row>
    <row r="638" spans="1:9" x14ac:dyDescent="0.4">
      <c r="A638" t="s">
        <v>5201</v>
      </c>
      <c r="B638" t="s">
        <v>13087</v>
      </c>
      <c r="C638" t="s">
        <v>13075</v>
      </c>
      <c r="D638">
        <v>1499</v>
      </c>
      <c r="E638">
        <v>3990</v>
      </c>
      <c r="F638">
        <v>0.62</v>
      </c>
      <c r="G638">
        <v>4.0999999999999996</v>
      </c>
      <c r="H638">
        <v>109864</v>
      </c>
      <c r="I638" t="s">
        <v>5206</v>
      </c>
    </row>
    <row r="639" spans="1:9" x14ac:dyDescent="0.4">
      <c r="A639" t="s">
        <v>5211</v>
      </c>
      <c r="B639" t="s">
        <v>13111</v>
      </c>
      <c r="C639" t="s">
        <v>13081</v>
      </c>
      <c r="D639">
        <v>1295</v>
      </c>
      <c r="E639">
        <v>1295</v>
      </c>
      <c r="F639">
        <v>0</v>
      </c>
      <c r="G639">
        <v>4.5</v>
      </c>
      <c r="H639">
        <v>5760</v>
      </c>
      <c r="I639" t="s">
        <v>5217</v>
      </c>
    </row>
    <row r="640" spans="1:9" x14ac:dyDescent="0.4">
      <c r="A640" t="s">
        <v>5221</v>
      </c>
      <c r="B640" t="s">
        <v>13091</v>
      </c>
      <c r="C640" t="s">
        <v>13076</v>
      </c>
      <c r="D640">
        <v>1889</v>
      </c>
      <c r="E640">
        <v>5499</v>
      </c>
      <c r="F640">
        <v>0.66</v>
      </c>
      <c r="G640">
        <v>4.2</v>
      </c>
      <c r="H640">
        <v>49551</v>
      </c>
      <c r="I640" t="s">
        <v>5227</v>
      </c>
    </row>
    <row r="641" spans="1:9" x14ac:dyDescent="0.4">
      <c r="A641" t="s">
        <v>5232</v>
      </c>
      <c r="B641" t="s">
        <v>13087</v>
      </c>
      <c r="C641" t="s">
        <v>13075</v>
      </c>
      <c r="D641">
        <v>455</v>
      </c>
      <c r="E641">
        <v>1490</v>
      </c>
      <c r="F641">
        <v>0.69</v>
      </c>
      <c r="G641">
        <v>4.0999999999999996</v>
      </c>
      <c r="H641">
        <v>161677</v>
      </c>
      <c r="I641" t="s">
        <v>5237</v>
      </c>
    </row>
    <row r="642" spans="1:9" x14ac:dyDescent="0.4">
      <c r="A642" t="s">
        <v>5242</v>
      </c>
      <c r="B642" t="s">
        <v>13110</v>
      </c>
      <c r="C642" t="s">
        <v>13075</v>
      </c>
      <c r="D642">
        <v>399</v>
      </c>
      <c r="E642">
        <v>995</v>
      </c>
      <c r="F642">
        <v>0.6</v>
      </c>
      <c r="G642">
        <v>3.9</v>
      </c>
      <c r="H642">
        <v>21372</v>
      </c>
      <c r="I642" t="s">
        <v>5248</v>
      </c>
    </row>
    <row r="643" spans="1:9" x14ac:dyDescent="0.4">
      <c r="A643" t="s">
        <v>3441</v>
      </c>
      <c r="B643" t="s">
        <v>13091</v>
      </c>
      <c r="C643" t="s">
        <v>13075</v>
      </c>
      <c r="D643">
        <v>1059</v>
      </c>
      <c r="E643">
        <v>3999</v>
      </c>
      <c r="F643">
        <v>0.74</v>
      </c>
      <c r="G643">
        <v>4.3</v>
      </c>
      <c r="H643">
        <v>140035</v>
      </c>
      <c r="I643" t="s">
        <v>5254</v>
      </c>
    </row>
    <row r="644" spans="1:9" x14ac:dyDescent="0.4">
      <c r="A644" t="s">
        <v>66</v>
      </c>
      <c r="B644" t="s">
        <v>13084</v>
      </c>
      <c r="C644" t="s">
        <v>13076</v>
      </c>
      <c r="D644">
        <v>149</v>
      </c>
      <c r="E644">
        <v>1000</v>
      </c>
      <c r="F644">
        <v>0.85</v>
      </c>
      <c r="G644">
        <v>3.9</v>
      </c>
      <c r="H644">
        <v>24870</v>
      </c>
      <c r="I644" t="s">
        <v>71</v>
      </c>
    </row>
    <row r="645" spans="1:9" x14ac:dyDescent="0.4">
      <c r="A645" t="s">
        <v>5260</v>
      </c>
      <c r="B645" t="s">
        <v>13112</v>
      </c>
      <c r="C645" t="s">
        <v>13076</v>
      </c>
      <c r="D645">
        <v>717</v>
      </c>
      <c r="E645">
        <v>761</v>
      </c>
      <c r="F645">
        <v>0.06</v>
      </c>
      <c r="G645">
        <v>4</v>
      </c>
      <c r="H645">
        <v>7199</v>
      </c>
      <c r="I645" t="s">
        <v>5266</v>
      </c>
    </row>
    <row r="646" spans="1:9" x14ac:dyDescent="0.4">
      <c r="A646" t="s">
        <v>3517</v>
      </c>
      <c r="B646" t="s">
        <v>13101</v>
      </c>
      <c r="C646" t="s">
        <v>13076</v>
      </c>
      <c r="D646">
        <v>99</v>
      </c>
      <c r="E646">
        <v>999</v>
      </c>
      <c r="F646">
        <v>0.9</v>
      </c>
      <c r="G646">
        <v>4</v>
      </c>
      <c r="H646">
        <v>1396</v>
      </c>
      <c r="I646" t="s">
        <v>3523</v>
      </c>
    </row>
    <row r="647" spans="1:9" x14ac:dyDescent="0.4">
      <c r="A647" t="s">
        <v>5273</v>
      </c>
      <c r="B647" t="s">
        <v>13113</v>
      </c>
      <c r="C647" t="s">
        <v>13076</v>
      </c>
      <c r="D647">
        <v>39</v>
      </c>
      <c r="E647">
        <v>299</v>
      </c>
      <c r="F647">
        <v>0.87</v>
      </c>
      <c r="G647">
        <v>3.5</v>
      </c>
      <c r="H647">
        <v>15233</v>
      </c>
      <c r="I647" t="s">
        <v>5279</v>
      </c>
    </row>
    <row r="648" spans="1:9" x14ac:dyDescent="0.4">
      <c r="A648" t="s">
        <v>5284</v>
      </c>
      <c r="B648" t="s">
        <v>13103</v>
      </c>
      <c r="C648" t="s">
        <v>13076</v>
      </c>
      <c r="D648">
        <v>889</v>
      </c>
      <c r="E648">
        <v>2500</v>
      </c>
      <c r="F648">
        <v>0.64</v>
      </c>
      <c r="G648">
        <v>4.3</v>
      </c>
      <c r="H648">
        <v>55747</v>
      </c>
      <c r="I648" t="s">
        <v>5289</v>
      </c>
    </row>
    <row r="649" spans="1:9" x14ac:dyDescent="0.4">
      <c r="A649" t="s">
        <v>5294</v>
      </c>
      <c r="B649" t="s">
        <v>13087</v>
      </c>
      <c r="C649" t="s">
        <v>13075</v>
      </c>
      <c r="D649">
        <v>1199</v>
      </c>
      <c r="E649">
        <v>4999</v>
      </c>
      <c r="F649">
        <v>0.76</v>
      </c>
      <c r="G649">
        <v>3.8</v>
      </c>
      <c r="H649">
        <v>14961</v>
      </c>
      <c r="I649" t="s">
        <v>5299</v>
      </c>
    </row>
    <row r="650" spans="1:9" x14ac:dyDescent="0.4">
      <c r="A650" t="s">
        <v>5304</v>
      </c>
      <c r="B650" t="s">
        <v>13104</v>
      </c>
      <c r="C650" t="s">
        <v>13076</v>
      </c>
      <c r="D650">
        <v>569</v>
      </c>
      <c r="E650">
        <v>1299</v>
      </c>
      <c r="F650">
        <v>0.56000000000000005</v>
      </c>
      <c r="G650">
        <v>4.4000000000000004</v>
      </c>
      <c r="H650">
        <v>9275</v>
      </c>
      <c r="I650" t="s">
        <v>5309</v>
      </c>
    </row>
    <row r="651" spans="1:9" x14ac:dyDescent="0.4">
      <c r="A651" t="s">
        <v>5314</v>
      </c>
      <c r="B651" t="s">
        <v>13087</v>
      </c>
      <c r="C651" t="s">
        <v>13075</v>
      </c>
      <c r="D651">
        <v>1499</v>
      </c>
      <c r="E651">
        <v>8999</v>
      </c>
      <c r="F651">
        <v>0.83</v>
      </c>
      <c r="G651">
        <v>3.7</v>
      </c>
      <c r="H651">
        <v>28324</v>
      </c>
      <c r="I651" t="s">
        <v>5319</v>
      </c>
    </row>
    <row r="652" spans="1:9" x14ac:dyDescent="0.4">
      <c r="A652" t="s">
        <v>5324</v>
      </c>
      <c r="B652" t="s">
        <v>13106</v>
      </c>
      <c r="C652" t="s">
        <v>13075</v>
      </c>
      <c r="D652">
        <v>149</v>
      </c>
      <c r="E652">
        <v>180</v>
      </c>
      <c r="F652">
        <v>0.17</v>
      </c>
      <c r="G652">
        <v>4.4000000000000004</v>
      </c>
      <c r="H652">
        <v>644</v>
      </c>
      <c r="I652" t="s">
        <v>5329</v>
      </c>
    </row>
    <row r="653" spans="1:9" x14ac:dyDescent="0.4">
      <c r="A653" t="s">
        <v>5334</v>
      </c>
      <c r="B653" t="s">
        <v>13091</v>
      </c>
      <c r="C653" t="s">
        <v>13076</v>
      </c>
      <c r="D653">
        <v>399</v>
      </c>
      <c r="E653">
        <v>549</v>
      </c>
      <c r="F653">
        <v>0.27</v>
      </c>
      <c r="G653">
        <v>4.4000000000000004</v>
      </c>
      <c r="H653">
        <v>18139</v>
      </c>
      <c r="I653" t="s">
        <v>5340</v>
      </c>
    </row>
    <row r="654" spans="1:9" x14ac:dyDescent="0.4">
      <c r="A654" t="s">
        <v>5345</v>
      </c>
      <c r="B654" t="s">
        <v>13114</v>
      </c>
      <c r="C654" t="s">
        <v>13078</v>
      </c>
      <c r="D654">
        <v>191</v>
      </c>
      <c r="E654">
        <v>225</v>
      </c>
      <c r="F654">
        <v>0.15</v>
      </c>
      <c r="G654">
        <v>4.4000000000000004</v>
      </c>
      <c r="H654">
        <v>7203</v>
      </c>
      <c r="I654" t="s">
        <v>5351</v>
      </c>
    </row>
    <row r="655" spans="1:9" x14ac:dyDescent="0.4">
      <c r="A655" t="s">
        <v>5356</v>
      </c>
      <c r="B655" t="s">
        <v>13113</v>
      </c>
      <c r="C655" t="s">
        <v>13076</v>
      </c>
      <c r="D655">
        <v>129</v>
      </c>
      <c r="E655">
        <v>999</v>
      </c>
      <c r="F655">
        <v>0.87</v>
      </c>
      <c r="G655">
        <v>4.2</v>
      </c>
      <c r="H655">
        <v>491</v>
      </c>
      <c r="I655" t="s">
        <v>5362</v>
      </c>
    </row>
    <row r="656" spans="1:9" x14ac:dyDescent="0.4">
      <c r="A656" t="s">
        <v>5367</v>
      </c>
      <c r="B656" t="s">
        <v>13115</v>
      </c>
      <c r="C656" t="s">
        <v>13076</v>
      </c>
      <c r="D656">
        <v>199</v>
      </c>
      <c r="E656">
        <v>599</v>
      </c>
      <c r="F656">
        <v>0.67</v>
      </c>
      <c r="G656">
        <v>4.5</v>
      </c>
      <c r="H656">
        <v>13568</v>
      </c>
      <c r="I656" t="s">
        <v>5373</v>
      </c>
    </row>
    <row r="657" spans="1:9" x14ac:dyDescent="0.4">
      <c r="A657" t="s">
        <v>5378</v>
      </c>
      <c r="B657" t="s">
        <v>13087</v>
      </c>
      <c r="C657" t="s">
        <v>13075</v>
      </c>
      <c r="D657">
        <v>999</v>
      </c>
      <c r="E657">
        <v>4499</v>
      </c>
      <c r="F657">
        <v>0.78</v>
      </c>
      <c r="G657">
        <v>3.8</v>
      </c>
      <c r="H657">
        <v>3390</v>
      </c>
      <c r="I657" t="s">
        <v>5383</v>
      </c>
    </row>
    <row r="658" spans="1:9" x14ac:dyDescent="0.4">
      <c r="A658" t="s">
        <v>5388</v>
      </c>
      <c r="B658" t="s">
        <v>13087</v>
      </c>
      <c r="C658" t="s">
        <v>13075</v>
      </c>
      <c r="D658">
        <v>899</v>
      </c>
      <c r="E658">
        <v>4499</v>
      </c>
      <c r="F658">
        <v>0.8</v>
      </c>
      <c r="G658">
        <v>3.8</v>
      </c>
      <c r="H658">
        <v>103052</v>
      </c>
      <c r="I658" t="s">
        <v>5393</v>
      </c>
    </row>
    <row r="659" spans="1:9" x14ac:dyDescent="0.4">
      <c r="A659" t="s">
        <v>3592</v>
      </c>
      <c r="B659" t="s">
        <v>13098</v>
      </c>
      <c r="C659" t="s">
        <v>13075</v>
      </c>
      <c r="D659">
        <v>1799</v>
      </c>
      <c r="E659">
        <v>2499</v>
      </c>
      <c r="F659">
        <v>0.28000000000000003</v>
      </c>
      <c r="G659">
        <v>4.0999999999999996</v>
      </c>
      <c r="H659">
        <v>18678</v>
      </c>
      <c r="I659" t="s">
        <v>3597</v>
      </c>
    </row>
    <row r="660" spans="1:9" x14ac:dyDescent="0.4">
      <c r="A660" t="s">
        <v>76</v>
      </c>
      <c r="B660" t="s">
        <v>13084</v>
      </c>
      <c r="C660" t="s">
        <v>13076</v>
      </c>
      <c r="D660">
        <v>176.63</v>
      </c>
      <c r="E660">
        <v>499</v>
      </c>
      <c r="F660">
        <v>0.65</v>
      </c>
      <c r="G660">
        <v>4.0999999999999996</v>
      </c>
      <c r="H660">
        <v>15189</v>
      </c>
      <c r="I660" t="s">
        <v>81</v>
      </c>
    </row>
    <row r="661" spans="1:9" x14ac:dyDescent="0.4">
      <c r="A661" t="s">
        <v>5400</v>
      </c>
      <c r="B661" t="s">
        <v>13111</v>
      </c>
      <c r="C661" t="s">
        <v>13081</v>
      </c>
      <c r="D661">
        <v>522</v>
      </c>
      <c r="E661">
        <v>550</v>
      </c>
      <c r="F661">
        <v>0.05</v>
      </c>
      <c r="G661">
        <v>4.4000000000000004</v>
      </c>
      <c r="H661">
        <v>12179</v>
      </c>
      <c r="I661" t="s">
        <v>5405</v>
      </c>
    </row>
    <row r="662" spans="1:9" x14ac:dyDescent="0.4">
      <c r="A662" t="s">
        <v>5410</v>
      </c>
      <c r="B662" t="s">
        <v>13116</v>
      </c>
      <c r="C662" t="s">
        <v>13075</v>
      </c>
      <c r="D662">
        <v>799</v>
      </c>
      <c r="E662">
        <v>1999</v>
      </c>
      <c r="F662">
        <v>0.6</v>
      </c>
      <c r="G662">
        <v>3.8</v>
      </c>
      <c r="H662">
        <v>12958</v>
      </c>
      <c r="I662" t="s">
        <v>5416</v>
      </c>
    </row>
    <row r="663" spans="1:9" x14ac:dyDescent="0.4">
      <c r="A663" t="s">
        <v>5421</v>
      </c>
      <c r="B663" t="s">
        <v>13104</v>
      </c>
      <c r="C663" t="s">
        <v>13076</v>
      </c>
      <c r="D663">
        <v>681</v>
      </c>
      <c r="E663">
        <v>1199</v>
      </c>
      <c r="F663">
        <v>0.43</v>
      </c>
      <c r="G663">
        <v>4.2</v>
      </c>
      <c r="H663">
        <v>8258</v>
      </c>
      <c r="I663" t="s">
        <v>5426</v>
      </c>
    </row>
    <row r="664" spans="1:9" x14ac:dyDescent="0.4">
      <c r="A664" t="s">
        <v>5430</v>
      </c>
      <c r="C664" t="s">
        <v>13076</v>
      </c>
      <c r="D664">
        <v>1199</v>
      </c>
      <c r="E664">
        <v>3490</v>
      </c>
      <c r="F664">
        <v>0.66</v>
      </c>
      <c r="G664">
        <v>4.0999999999999996</v>
      </c>
      <c r="H664">
        <v>11716</v>
      </c>
      <c r="I664" t="s">
        <v>5436</v>
      </c>
    </row>
    <row r="665" spans="1:9" x14ac:dyDescent="0.4">
      <c r="A665" t="s">
        <v>5441</v>
      </c>
      <c r="B665" t="s">
        <v>13091</v>
      </c>
      <c r="C665" t="s">
        <v>13076</v>
      </c>
      <c r="D665">
        <v>2499</v>
      </c>
      <c r="E665">
        <v>4999</v>
      </c>
      <c r="F665">
        <v>0.5</v>
      </c>
      <c r="G665">
        <v>4.4000000000000004</v>
      </c>
      <c r="H665">
        <v>35024</v>
      </c>
      <c r="I665" t="s">
        <v>5447</v>
      </c>
    </row>
    <row r="666" spans="1:9" x14ac:dyDescent="0.4">
      <c r="A666" t="s">
        <v>5452</v>
      </c>
      <c r="B666" t="s">
        <v>13087</v>
      </c>
      <c r="C666" t="s">
        <v>13075</v>
      </c>
      <c r="D666">
        <v>1799</v>
      </c>
      <c r="E666">
        <v>4999</v>
      </c>
      <c r="F666">
        <v>0.64</v>
      </c>
      <c r="G666">
        <v>4.0999999999999996</v>
      </c>
      <c r="H666">
        <v>55192</v>
      </c>
      <c r="I666" t="s">
        <v>5458</v>
      </c>
    </row>
    <row r="667" spans="1:9" x14ac:dyDescent="0.4">
      <c r="A667" t="s">
        <v>5463</v>
      </c>
      <c r="B667" t="s">
        <v>13087</v>
      </c>
      <c r="C667" t="s">
        <v>13075</v>
      </c>
      <c r="D667">
        <v>429</v>
      </c>
      <c r="E667">
        <v>599</v>
      </c>
      <c r="F667">
        <v>0.28000000000000003</v>
      </c>
      <c r="G667">
        <v>4.0999999999999996</v>
      </c>
      <c r="H667">
        <v>119466</v>
      </c>
      <c r="I667" t="s">
        <v>5468</v>
      </c>
    </row>
    <row r="668" spans="1:9" x14ac:dyDescent="0.4">
      <c r="A668" t="s">
        <v>5472</v>
      </c>
      <c r="B668" t="s">
        <v>13104</v>
      </c>
      <c r="C668" t="s">
        <v>13076</v>
      </c>
      <c r="D668">
        <v>100</v>
      </c>
      <c r="E668">
        <v>499</v>
      </c>
      <c r="F668">
        <v>0.8</v>
      </c>
      <c r="G668">
        <v>3.5</v>
      </c>
      <c r="H668">
        <v>9638</v>
      </c>
      <c r="I668" t="s">
        <v>5477</v>
      </c>
    </row>
    <row r="669" spans="1:9" x14ac:dyDescent="0.4">
      <c r="A669" t="s">
        <v>5482</v>
      </c>
      <c r="B669" t="s">
        <v>13104</v>
      </c>
      <c r="C669" t="s">
        <v>13076</v>
      </c>
      <c r="D669">
        <v>329</v>
      </c>
      <c r="E669">
        <v>399</v>
      </c>
      <c r="F669">
        <v>0.18</v>
      </c>
      <c r="G669">
        <v>3.6</v>
      </c>
      <c r="H669">
        <v>33735</v>
      </c>
      <c r="I669" t="s">
        <v>5487</v>
      </c>
    </row>
    <row r="670" spans="1:9" x14ac:dyDescent="0.4">
      <c r="A670" t="s">
        <v>86</v>
      </c>
      <c r="B670" t="s">
        <v>13084</v>
      </c>
      <c r="C670" t="s">
        <v>13076</v>
      </c>
      <c r="D670">
        <v>229</v>
      </c>
      <c r="E670">
        <v>299</v>
      </c>
      <c r="F670">
        <v>0.23</v>
      </c>
      <c r="G670">
        <v>4.3</v>
      </c>
      <c r="H670">
        <v>30411</v>
      </c>
      <c r="I670" t="s">
        <v>91</v>
      </c>
    </row>
    <row r="671" spans="1:9" x14ac:dyDescent="0.4">
      <c r="A671" t="s">
        <v>5493</v>
      </c>
      <c r="B671" t="s">
        <v>13104</v>
      </c>
      <c r="C671" t="s">
        <v>13076</v>
      </c>
      <c r="D671">
        <v>139</v>
      </c>
      <c r="E671">
        <v>299</v>
      </c>
      <c r="F671">
        <v>0.54</v>
      </c>
      <c r="G671">
        <v>3.8</v>
      </c>
      <c r="H671">
        <v>3044</v>
      </c>
      <c r="I671" t="s">
        <v>5498</v>
      </c>
    </row>
    <row r="672" spans="1:9" x14ac:dyDescent="0.4">
      <c r="A672" t="s">
        <v>5503</v>
      </c>
      <c r="B672" t="s">
        <v>13087</v>
      </c>
      <c r="C672" t="s">
        <v>13075</v>
      </c>
      <c r="D672">
        <v>1199</v>
      </c>
      <c r="E672">
        <v>2499</v>
      </c>
      <c r="F672">
        <v>0.52</v>
      </c>
      <c r="G672">
        <v>4</v>
      </c>
      <c r="H672">
        <v>33584</v>
      </c>
      <c r="I672" t="s">
        <v>5508</v>
      </c>
    </row>
    <row r="673" spans="1:9" x14ac:dyDescent="0.4">
      <c r="A673" t="s">
        <v>5513</v>
      </c>
      <c r="B673" t="s">
        <v>13096</v>
      </c>
      <c r="C673" t="s">
        <v>13075</v>
      </c>
      <c r="D673">
        <v>1049</v>
      </c>
      <c r="E673">
        <v>2299</v>
      </c>
      <c r="F673">
        <v>0.54</v>
      </c>
      <c r="G673">
        <v>3.9</v>
      </c>
      <c r="H673">
        <v>1779</v>
      </c>
      <c r="I673" t="s">
        <v>5519</v>
      </c>
    </row>
    <row r="674" spans="1:9" x14ac:dyDescent="0.4">
      <c r="A674" t="s">
        <v>3636</v>
      </c>
      <c r="B674" t="s">
        <v>13089</v>
      </c>
      <c r="C674" t="s">
        <v>13075</v>
      </c>
      <c r="D674">
        <v>119</v>
      </c>
      <c r="E674">
        <v>299</v>
      </c>
      <c r="F674">
        <v>0.6</v>
      </c>
      <c r="G674">
        <v>4.0999999999999996</v>
      </c>
      <c r="H674">
        <v>5999</v>
      </c>
      <c r="I674" t="s">
        <v>3642</v>
      </c>
    </row>
    <row r="675" spans="1:9" x14ac:dyDescent="0.4">
      <c r="A675" t="s">
        <v>112</v>
      </c>
      <c r="B675" t="s">
        <v>13084</v>
      </c>
      <c r="C675" t="s">
        <v>13076</v>
      </c>
      <c r="D675">
        <v>154</v>
      </c>
      <c r="E675">
        <v>339</v>
      </c>
      <c r="F675">
        <v>0.55000000000000004</v>
      </c>
      <c r="G675">
        <v>4.3</v>
      </c>
      <c r="H675">
        <v>13391</v>
      </c>
      <c r="I675" t="s">
        <v>117</v>
      </c>
    </row>
    <row r="676" spans="1:9" x14ac:dyDescent="0.4">
      <c r="A676" t="s">
        <v>5529</v>
      </c>
      <c r="C676" t="s">
        <v>13075</v>
      </c>
      <c r="D676">
        <v>225</v>
      </c>
      <c r="E676">
        <v>250</v>
      </c>
      <c r="F676">
        <v>0.1</v>
      </c>
      <c r="G676">
        <v>4.4000000000000004</v>
      </c>
      <c r="H676">
        <v>26556</v>
      </c>
      <c r="I676" t="s">
        <v>5535</v>
      </c>
    </row>
    <row r="677" spans="1:9" x14ac:dyDescent="0.4">
      <c r="A677" t="s">
        <v>5540</v>
      </c>
      <c r="B677" t="s">
        <v>13091</v>
      </c>
      <c r="C677" t="s">
        <v>13076</v>
      </c>
      <c r="D677">
        <v>656</v>
      </c>
      <c r="E677">
        <v>1499</v>
      </c>
      <c r="F677">
        <v>0.56000000000000005</v>
      </c>
      <c r="G677">
        <v>4.3</v>
      </c>
      <c r="H677">
        <v>25903</v>
      </c>
      <c r="I677" t="s">
        <v>5545</v>
      </c>
    </row>
    <row r="678" spans="1:9" x14ac:dyDescent="0.4">
      <c r="A678" t="s">
        <v>5550</v>
      </c>
      <c r="B678" t="s">
        <v>13103</v>
      </c>
      <c r="C678" t="s">
        <v>13076</v>
      </c>
      <c r="D678">
        <v>1109</v>
      </c>
      <c r="E678">
        <v>2800</v>
      </c>
      <c r="F678">
        <v>0.6</v>
      </c>
      <c r="G678">
        <v>4.3</v>
      </c>
      <c r="H678">
        <v>53464</v>
      </c>
      <c r="I678" t="s">
        <v>5555</v>
      </c>
    </row>
    <row r="679" spans="1:9" x14ac:dyDescent="0.4">
      <c r="A679" t="s">
        <v>3607</v>
      </c>
      <c r="B679" t="s">
        <v>13075</v>
      </c>
      <c r="C679" t="s">
        <v>13075</v>
      </c>
      <c r="D679">
        <v>2999</v>
      </c>
      <c r="E679">
        <v>7990</v>
      </c>
      <c r="F679">
        <v>0.62</v>
      </c>
      <c r="G679">
        <v>4.0999999999999996</v>
      </c>
      <c r="H679">
        <v>48448</v>
      </c>
      <c r="I679" t="s">
        <v>3611</v>
      </c>
    </row>
    <row r="680" spans="1:9" x14ac:dyDescent="0.4">
      <c r="A680" t="s">
        <v>5561</v>
      </c>
      <c r="B680" t="s">
        <v>13113</v>
      </c>
      <c r="C680" t="s">
        <v>13076</v>
      </c>
      <c r="D680">
        <v>169</v>
      </c>
      <c r="E680">
        <v>299</v>
      </c>
      <c r="F680">
        <v>0.43</v>
      </c>
      <c r="G680">
        <v>4.4000000000000004</v>
      </c>
      <c r="H680">
        <v>5176</v>
      </c>
      <c r="I680" t="s">
        <v>5566</v>
      </c>
    </row>
    <row r="681" spans="1:9" x14ac:dyDescent="0.4">
      <c r="A681" t="s">
        <v>5571</v>
      </c>
      <c r="B681" t="s">
        <v>13112</v>
      </c>
      <c r="C681" t="s">
        <v>13076</v>
      </c>
      <c r="D681">
        <v>309</v>
      </c>
      <c r="E681">
        <v>404</v>
      </c>
      <c r="F681">
        <v>0.24</v>
      </c>
      <c r="G681">
        <v>4.4000000000000004</v>
      </c>
      <c r="H681">
        <v>8614</v>
      </c>
      <c r="I681" t="s">
        <v>5576</v>
      </c>
    </row>
    <row r="682" spans="1:9" x14ac:dyDescent="0.4">
      <c r="A682" t="s">
        <v>5581</v>
      </c>
      <c r="B682" t="s">
        <v>13087</v>
      </c>
      <c r="C682" t="s">
        <v>13075</v>
      </c>
      <c r="D682">
        <v>599</v>
      </c>
      <c r="E682">
        <v>1399</v>
      </c>
      <c r="F682">
        <v>0.56999999999999995</v>
      </c>
      <c r="G682">
        <v>3.8</v>
      </c>
      <c r="H682">
        <v>60026</v>
      </c>
      <c r="I682" t="s">
        <v>5586</v>
      </c>
    </row>
    <row r="683" spans="1:9" x14ac:dyDescent="0.4">
      <c r="A683" t="s">
        <v>5591</v>
      </c>
      <c r="B683" t="s">
        <v>13104</v>
      </c>
      <c r="C683" t="s">
        <v>13076</v>
      </c>
      <c r="D683">
        <v>299</v>
      </c>
      <c r="E683">
        <v>599</v>
      </c>
      <c r="F683">
        <v>0.5</v>
      </c>
      <c r="G683">
        <v>3.8</v>
      </c>
      <c r="H683">
        <v>3066</v>
      </c>
      <c r="I683" t="s">
        <v>5595</v>
      </c>
    </row>
    <row r="684" spans="1:9" x14ac:dyDescent="0.4">
      <c r="A684" t="s">
        <v>5600</v>
      </c>
      <c r="B684" t="s">
        <v>13091</v>
      </c>
      <c r="C684" t="s">
        <v>13076</v>
      </c>
      <c r="D684">
        <v>449</v>
      </c>
      <c r="E684">
        <v>999</v>
      </c>
      <c r="F684">
        <v>0.55000000000000004</v>
      </c>
      <c r="G684">
        <v>4</v>
      </c>
      <c r="H684">
        <v>2102</v>
      </c>
      <c r="I684" t="s">
        <v>5605</v>
      </c>
    </row>
    <row r="685" spans="1:9" x14ac:dyDescent="0.4">
      <c r="A685" t="s">
        <v>5610</v>
      </c>
      <c r="B685" t="s">
        <v>13104</v>
      </c>
      <c r="C685" t="s">
        <v>13076</v>
      </c>
      <c r="D685">
        <v>799</v>
      </c>
      <c r="E685">
        <v>1295</v>
      </c>
      <c r="F685">
        <v>0.38</v>
      </c>
      <c r="G685">
        <v>4.4000000000000004</v>
      </c>
      <c r="H685">
        <v>34852</v>
      </c>
      <c r="I685" t="s">
        <v>5615</v>
      </c>
    </row>
    <row r="686" spans="1:9" x14ac:dyDescent="0.4">
      <c r="A686" t="s">
        <v>127</v>
      </c>
      <c r="B686" t="s">
        <v>13093</v>
      </c>
      <c r="C686" t="s">
        <v>13075</v>
      </c>
      <c r="D686">
        <v>219</v>
      </c>
      <c r="E686">
        <v>700</v>
      </c>
      <c r="F686">
        <v>0.69</v>
      </c>
      <c r="G686">
        <v>4.4000000000000004</v>
      </c>
      <c r="H686">
        <v>426972</v>
      </c>
      <c r="I686" t="s">
        <v>133</v>
      </c>
    </row>
    <row r="687" spans="1:9" x14ac:dyDescent="0.4">
      <c r="A687" t="s">
        <v>5621</v>
      </c>
      <c r="B687" t="s">
        <v>13117</v>
      </c>
      <c r="C687" t="s">
        <v>13081</v>
      </c>
      <c r="D687">
        <v>157</v>
      </c>
      <c r="E687">
        <v>160</v>
      </c>
      <c r="F687">
        <v>0.02</v>
      </c>
      <c r="G687">
        <v>4.5</v>
      </c>
      <c r="H687">
        <v>8618</v>
      </c>
      <c r="I687" t="s">
        <v>5627</v>
      </c>
    </row>
    <row r="688" spans="1:9" x14ac:dyDescent="0.4">
      <c r="A688" t="s">
        <v>3693</v>
      </c>
      <c r="B688" t="s">
        <v>13091</v>
      </c>
      <c r="C688" t="s">
        <v>13075</v>
      </c>
      <c r="D688">
        <v>369</v>
      </c>
      <c r="E688">
        <v>1600</v>
      </c>
      <c r="F688">
        <v>0.77</v>
      </c>
      <c r="G688">
        <v>4</v>
      </c>
      <c r="H688">
        <v>32625</v>
      </c>
      <c r="I688" t="s">
        <v>3698</v>
      </c>
    </row>
    <row r="689" spans="1:9" x14ac:dyDescent="0.4">
      <c r="A689" t="s">
        <v>5635</v>
      </c>
      <c r="B689" t="s">
        <v>13104</v>
      </c>
      <c r="C689" t="s">
        <v>13076</v>
      </c>
      <c r="D689">
        <v>599</v>
      </c>
      <c r="E689">
        <v>899</v>
      </c>
      <c r="F689">
        <v>0.33</v>
      </c>
      <c r="G689">
        <v>4</v>
      </c>
      <c r="H689">
        <v>4018</v>
      </c>
      <c r="I689" t="s">
        <v>5640</v>
      </c>
    </row>
    <row r="690" spans="1:9" x14ac:dyDescent="0.4">
      <c r="A690" t="s">
        <v>5645</v>
      </c>
      <c r="B690" t="s">
        <v>13106</v>
      </c>
      <c r="C690" t="s">
        <v>13075</v>
      </c>
      <c r="D690">
        <v>479</v>
      </c>
      <c r="E690">
        <v>599</v>
      </c>
      <c r="F690">
        <v>0.2</v>
      </c>
      <c r="G690">
        <v>4.3</v>
      </c>
      <c r="H690">
        <v>11687</v>
      </c>
      <c r="I690" t="s">
        <v>5651</v>
      </c>
    </row>
    <row r="691" spans="1:9" x14ac:dyDescent="0.4">
      <c r="A691" t="s">
        <v>138</v>
      </c>
      <c r="B691" t="s">
        <v>13084</v>
      </c>
      <c r="C691" t="s">
        <v>13076</v>
      </c>
      <c r="D691">
        <v>350</v>
      </c>
      <c r="E691">
        <v>899</v>
      </c>
      <c r="F691">
        <v>0.61</v>
      </c>
      <c r="G691">
        <v>4.2</v>
      </c>
      <c r="H691">
        <v>2262</v>
      </c>
      <c r="I691" t="s">
        <v>143</v>
      </c>
    </row>
    <row r="692" spans="1:9" x14ac:dyDescent="0.4">
      <c r="A692" t="s">
        <v>5657</v>
      </c>
      <c r="B692" t="s">
        <v>13087</v>
      </c>
      <c r="C692" t="s">
        <v>13075</v>
      </c>
      <c r="D692">
        <v>1598</v>
      </c>
      <c r="E692">
        <v>2990</v>
      </c>
      <c r="F692">
        <v>0.47</v>
      </c>
      <c r="G692">
        <v>3.8</v>
      </c>
      <c r="H692">
        <v>11015</v>
      </c>
      <c r="I692" t="s">
        <v>5662</v>
      </c>
    </row>
    <row r="693" spans="1:9" x14ac:dyDescent="0.4">
      <c r="A693" t="s">
        <v>5667</v>
      </c>
      <c r="B693" t="s">
        <v>13092</v>
      </c>
      <c r="C693" t="s">
        <v>13076</v>
      </c>
      <c r="D693">
        <v>599</v>
      </c>
      <c r="E693">
        <v>899</v>
      </c>
      <c r="F693">
        <v>0.33</v>
      </c>
      <c r="G693">
        <v>4.3</v>
      </c>
      <c r="H693">
        <v>95116</v>
      </c>
      <c r="I693" t="s">
        <v>5673</v>
      </c>
    </row>
    <row r="694" spans="1:9" x14ac:dyDescent="0.4">
      <c r="A694" t="s">
        <v>148</v>
      </c>
      <c r="B694" t="s">
        <v>13084</v>
      </c>
      <c r="C694" t="s">
        <v>13076</v>
      </c>
      <c r="D694">
        <v>159</v>
      </c>
      <c r="E694">
        <v>399</v>
      </c>
      <c r="F694">
        <v>0.6</v>
      </c>
      <c r="G694">
        <v>4.0999999999999996</v>
      </c>
      <c r="H694">
        <v>4768</v>
      </c>
      <c r="I694" t="s">
        <v>152</v>
      </c>
    </row>
    <row r="695" spans="1:9" x14ac:dyDescent="0.4">
      <c r="A695" t="s">
        <v>5679</v>
      </c>
      <c r="B695" t="s">
        <v>13103</v>
      </c>
      <c r="C695" t="s">
        <v>13076</v>
      </c>
      <c r="D695">
        <v>1299</v>
      </c>
      <c r="E695">
        <v>3000</v>
      </c>
      <c r="F695">
        <v>0.56999999999999995</v>
      </c>
      <c r="G695">
        <v>4.3</v>
      </c>
      <c r="H695">
        <v>23022</v>
      </c>
      <c r="I695" t="s">
        <v>5684</v>
      </c>
    </row>
    <row r="696" spans="1:9" x14ac:dyDescent="0.4">
      <c r="A696" t="s">
        <v>3786</v>
      </c>
      <c r="B696" t="s">
        <v>13075</v>
      </c>
      <c r="C696" t="s">
        <v>13075</v>
      </c>
      <c r="D696">
        <v>1599</v>
      </c>
      <c r="E696">
        <v>4999</v>
      </c>
      <c r="F696">
        <v>0.68</v>
      </c>
      <c r="G696">
        <v>4</v>
      </c>
      <c r="H696">
        <v>67951</v>
      </c>
      <c r="I696" t="s">
        <v>5691</v>
      </c>
    </row>
    <row r="697" spans="1:9" x14ac:dyDescent="0.4">
      <c r="A697" t="s">
        <v>5696</v>
      </c>
      <c r="B697" t="s">
        <v>13091</v>
      </c>
      <c r="C697" t="s">
        <v>13076</v>
      </c>
      <c r="D697">
        <v>294</v>
      </c>
      <c r="E697">
        <v>4999</v>
      </c>
      <c r="F697">
        <v>0.94</v>
      </c>
      <c r="G697">
        <v>4.3</v>
      </c>
      <c r="H697">
        <v>4426</v>
      </c>
      <c r="I697" t="s">
        <v>5702</v>
      </c>
    </row>
    <row r="698" spans="1:9" x14ac:dyDescent="0.4">
      <c r="A698" t="s">
        <v>5707</v>
      </c>
      <c r="B698" t="s">
        <v>13112</v>
      </c>
      <c r="C698" t="s">
        <v>13076</v>
      </c>
      <c r="D698">
        <v>828</v>
      </c>
      <c r="E698">
        <v>861</v>
      </c>
      <c r="F698">
        <v>0.04</v>
      </c>
      <c r="G698">
        <v>4.2</v>
      </c>
      <c r="H698">
        <v>4567</v>
      </c>
      <c r="I698" t="s">
        <v>5712</v>
      </c>
    </row>
    <row r="699" spans="1:9" x14ac:dyDescent="0.4">
      <c r="A699" t="s">
        <v>5717</v>
      </c>
      <c r="B699" t="s">
        <v>13087</v>
      </c>
      <c r="C699" t="s">
        <v>13075</v>
      </c>
      <c r="D699">
        <v>745</v>
      </c>
      <c r="E699">
        <v>795</v>
      </c>
      <c r="F699">
        <v>0.06</v>
      </c>
      <c r="G699">
        <v>4</v>
      </c>
      <c r="H699">
        <v>13797</v>
      </c>
      <c r="I699" t="s">
        <v>5722</v>
      </c>
    </row>
    <row r="700" spans="1:9" x14ac:dyDescent="0.4">
      <c r="A700" t="s">
        <v>5727</v>
      </c>
      <c r="B700" t="s">
        <v>13110</v>
      </c>
      <c r="C700" t="s">
        <v>13075</v>
      </c>
      <c r="D700">
        <v>1549</v>
      </c>
      <c r="E700">
        <v>2495</v>
      </c>
      <c r="F700">
        <v>0.38</v>
      </c>
      <c r="G700">
        <v>4.4000000000000004</v>
      </c>
      <c r="H700">
        <v>15137</v>
      </c>
      <c r="I700" t="s">
        <v>5733</v>
      </c>
    </row>
    <row r="701" spans="1:9" x14ac:dyDescent="0.4">
      <c r="A701" t="s">
        <v>157</v>
      </c>
      <c r="B701" t="s">
        <v>13084</v>
      </c>
      <c r="C701" t="s">
        <v>13076</v>
      </c>
      <c r="D701">
        <v>349</v>
      </c>
      <c r="E701">
        <v>399</v>
      </c>
      <c r="F701">
        <v>0.13</v>
      </c>
      <c r="G701">
        <v>4.4000000000000004</v>
      </c>
      <c r="H701">
        <v>18757</v>
      </c>
      <c r="I701" t="s">
        <v>162</v>
      </c>
    </row>
    <row r="702" spans="1:9" x14ac:dyDescent="0.4">
      <c r="A702" t="s">
        <v>203</v>
      </c>
      <c r="B702" t="s">
        <v>13084</v>
      </c>
      <c r="C702" t="s">
        <v>13076</v>
      </c>
      <c r="D702">
        <v>970</v>
      </c>
      <c r="E702">
        <v>1799</v>
      </c>
      <c r="F702">
        <v>0.46</v>
      </c>
      <c r="G702">
        <v>4.5</v>
      </c>
      <c r="H702">
        <v>815</v>
      </c>
      <c r="I702" t="s">
        <v>208</v>
      </c>
    </row>
    <row r="703" spans="1:9" x14ac:dyDescent="0.4">
      <c r="A703" t="s">
        <v>5743</v>
      </c>
      <c r="B703" t="s">
        <v>13091</v>
      </c>
      <c r="C703" t="s">
        <v>13076</v>
      </c>
      <c r="D703">
        <v>1469</v>
      </c>
      <c r="E703">
        <v>2499</v>
      </c>
      <c r="F703">
        <v>0.41</v>
      </c>
      <c r="G703">
        <v>4.2</v>
      </c>
      <c r="H703">
        <v>156638</v>
      </c>
      <c r="I703" t="s">
        <v>5748</v>
      </c>
    </row>
    <row r="704" spans="1:9" x14ac:dyDescent="0.4">
      <c r="A704" t="s">
        <v>5753</v>
      </c>
      <c r="B704" t="s">
        <v>13117</v>
      </c>
      <c r="C704" t="s">
        <v>13081</v>
      </c>
      <c r="D704">
        <v>198</v>
      </c>
      <c r="E704">
        <v>800</v>
      </c>
      <c r="F704">
        <v>0.75</v>
      </c>
      <c r="G704">
        <v>4.0999999999999996</v>
      </c>
      <c r="H704">
        <v>9344</v>
      </c>
      <c r="I704" t="s">
        <v>5759</v>
      </c>
    </row>
    <row r="705" spans="1:9" x14ac:dyDescent="0.4">
      <c r="A705" t="s">
        <v>5764</v>
      </c>
      <c r="B705" t="s">
        <v>13116</v>
      </c>
      <c r="C705" t="s">
        <v>13075</v>
      </c>
      <c r="D705">
        <v>549</v>
      </c>
      <c r="E705">
        <v>549</v>
      </c>
      <c r="F705">
        <v>0</v>
      </c>
      <c r="G705">
        <v>4.5</v>
      </c>
      <c r="H705">
        <v>4875</v>
      </c>
      <c r="I705" t="s">
        <v>5770</v>
      </c>
    </row>
    <row r="706" spans="1:9" x14ac:dyDescent="0.4">
      <c r="A706" t="s">
        <v>3961</v>
      </c>
      <c r="B706" t="s">
        <v>13075</v>
      </c>
      <c r="C706" t="s">
        <v>13075</v>
      </c>
      <c r="D706">
        <v>2999</v>
      </c>
      <c r="E706">
        <v>9999</v>
      </c>
      <c r="F706">
        <v>0.7</v>
      </c>
      <c r="G706">
        <v>4.2</v>
      </c>
      <c r="H706">
        <v>20881</v>
      </c>
      <c r="I706" t="s">
        <v>3966</v>
      </c>
    </row>
    <row r="707" spans="1:9" x14ac:dyDescent="0.4">
      <c r="A707" t="s">
        <v>5777</v>
      </c>
      <c r="B707" t="s">
        <v>13075</v>
      </c>
      <c r="C707" t="s">
        <v>13075</v>
      </c>
      <c r="D707">
        <v>12000</v>
      </c>
      <c r="E707">
        <v>29999</v>
      </c>
      <c r="F707">
        <v>0.6</v>
      </c>
      <c r="G707">
        <v>4.3</v>
      </c>
      <c r="H707">
        <v>4744</v>
      </c>
      <c r="I707" t="s">
        <v>5782</v>
      </c>
    </row>
    <row r="708" spans="1:9" x14ac:dyDescent="0.4">
      <c r="A708" t="s">
        <v>5787</v>
      </c>
      <c r="B708" t="s">
        <v>13087</v>
      </c>
      <c r="C708" t="s">
        <v>13075</v>
      </c>
      <c r="D708">
        <v>1299</v>
      </c>
      <c r="E708">
        <v>3499</v>
      </c>
      <c r="F708">
        <v>0.63</v>
      </c>
      <c r="G708">
        <v>3.9</v>
      </c>
      <c r="H708">
        <v>12452</v>
      </c>
      <c r="I708" t="s">
        <v>5792</v>
      </c>
    </row>
    <row r="709" spans="1:9" x14ac:dyDescent="0.4">
      <c r="A709" t="s">
        <v>5796</v>
      </c>
      <c r="B709" t="s">
        <v>13106</v>
      </c>
      <c r="C709" t="s">
        <v>13075</v>
      </c>
      <c r="D709">
        <v>269</v>
      </c>
      <c r="E709">
        <v>315</v>
      </c>
      <c r="F709">
        <v>0.15</v>
      </c>
      <c r="G709">
        <v>4.5</v>
      </c>
      <c r="H709">
        <v>17810</v>
      </c>
      <c r="I709" t="s">
        <v>5801</v>
      </c>
    </row>
    <row r="710" spans="1:9" x14ac:dyDescent="0.4">
      <c r="A710" t="s">
        <v>5806</v>
      </c>
      <c r="B710" t="s">
        <v>13087</v>
      </c>
      <c r="C710" t="s">
        <v>13075</v>
      </c>
      <c r="D710">
        <v>799</v>
      </c>
      <c r="E710">
        <v>1499</v>
      </c>
      <c r="F710">
        <v>0.47</v>
      </c>
      <c r="G710">
        <v>4.0999999999999996</v>
      </c>
      <c r="H710">
        <v>53648</v>
      </c>
      <c r="I710" t="s">
        <v>5811</v>
      </c>
    </row>
    <row r="711" spans="1:9" x14ac:dyDescent="0.4">
      <c r="A711" t="s">
        <v>5816</v>
      </c>
      <c r="C711" t="s">
        <v>13076</v>
      </c>
      <c r="D711">
        <v>6299</v>
      </c>
      <c r="E711">
        <v>13750</v>
      </c>
      <c r="F711">
        <v>0.54</v>
      </c>
      <c r="G711">
        <v>4.2</v>
      </c>
      <c r="H711">
        <v>2014</v>
      </c>
      <c r="I711" t="s">
        <v>5822</v>
      </c>
    </row>
    <row r="712" spans="1:9" x14ac:dyDescent="0.4">
      <c r="A712" t="s">
        <v>5827</v>
      </c>
      <c r="B712" t="s">
        <v>13091</v>
      </c>
      <c r="C712" t="s">
        <v>13076</v>
      </c>
      <c r="D712">
        <v>59</v>
      </c>
      <c r="E712">
        <v>59</v>
      </c>
      <c r="F712">
        <v>0</v>
      </c>
      <c r="G712">
        <v>3.8</v>
      </c>
      <c r="H712">
        <v>5958</v>
      </c>
      <c r="I712" t="s">
        <v>5833</v>
      </c>
    </row>
    <row r="713" spans="1:9" x14ac:dyDescent="0.4">
      <c r="A713" t="s">
        <v>5838</v>
      </c>
      <c r="B713" t="s">
        <v>13098</v>
      </c>
      <c r="C713" t="s">
        <v>13075</v>
      </c>
      <c r="D713">
        <v>571</v>
      </c>
      <c r="E713">
        <v>999</v>
      </c>
      <c r="F713">
        <v>0.43</v>
      </c>
      <c r="G713">
        <v>4.3</v>
      </c>
      <c r="H713">
        <v>38221</v>
      </c>
      <c r="I713" t="s">
        <v>5843</v>
      </c>
    </row>
    <row r="714" spans="1:9" x14ac:dyDescent="0.4">
      <c r="A714" t="s">
        <v>5848</v>
      </c>
      <c r="B714" t="s">
        <v>13096</v>
      </c>
      <c r="C714" t="s">
        <v>13075</v>
      </c>
      <c r="D714">
        <v>549</v>
      </c>
      <c r="E714">
        <v>999</v>
      </c>
      <c r="F714">
        <v>0.45</v>
      </c>
      <c r="G714">
        <v>3.9</v>
      </c>
      <c r="H714">
        <v>64705</v>
      </c>
      <c r="I714" t="s">
        <v>5853</v>
      </c>
    </row>
    <row r="715" spans="1:9" x14ac:dyDescent="0.4">
      <c r="A715" t="s">
        <v>3865</v>
      </c>
      <c r="B715" t="s">
        <v>13089</v>
      </c>
      <c r="C715" t="s">
        <v>13075</v>
      </c>
      <c r="D715">
        <v>2099</v>
      </c>
      <c r="E715">
        <v>5999</v>
      </c>
      <c r="F715">
        <v>0.65</v>
      </c>
      <c r="G715">
        <v>4.3</v>
      </c>
      <c r="H715">
        <v>17129</v>
      </c>
      <c r="I715" t="s">
        <v>3871</v>
      </c>
    </row>
    <row r="716" spans="1:9" x14ac:dyDescent="0.4">
      <c r="A716" t="s">
        <v>193</v>
      </c>
      <c r="B716" t="s">
        <v>13085</v>
      </c>
      <c r="C716" t="s">
        <v>13075</v>
      </c>
      <c r="D716">
        <v>13490</v>
      </c>
      <c r="E716">
        <v>21990</v>
      </c>
      <c r="F716">
        <v>0.39</v>
      </c>
      <c r="G716">
        <v>4.3</v>
      </c>
      <c r="H716">
        <v>11976</v>
      </c>
      <c r="I716" t="s">
        <v>198</v>
      </c>
    </row>
    <row r="717" spans="1:9" x14ac:dyDescent="0.4">
      <c r="A717" t="s">
        <v>5861</v>
      </c>
      <c r="B717" t="s">
        <v>13104</v>
      </c>
      <c r="C717" t="s">
        <v>13076</v>
      </c>
      <c r="D717">
        <v>448</v>
      </c>
      <c r="E717">
        <v>699</v>
      </c>
      <c r="F717">
        <v>0.36</v>
      </c>
      <c r="G717">
        <v>3.9</v>
      </c>
      <c r="H717">
        <v>17348</v>
      </c>
      <c r="I717" t="s">
        <v>5866</v>
      </c>
    </row>
    <row r="718" spans="1:9" x14ac:dyDescent="0.4">
      <c r="A718" t="s">
        <v>5871</v>
      </c>
      <c r="B718" t="s">
        <v>13087</v>
      </c>
      <c r="C718" t="s">
        <v>13075</v>
      </c>
      <c r="D718">
        <v>1499</v>
      </c>
      <c r="E718">
        <v>2999</v>
      </c>
      <c r="F718">
        <v>0.5</v>
      </c>
      <c r="G718">
        <v>3.7</v>
      </c>
      <c r="H718">
        <v>87798</v>
      </c>
      <c r="I718" t="s">
        <v>5876</v>
      </c>
    </row>
    <row r="719" spans="1:9" x14ac:dyDescent="0.4">
      <c r="A719" t="s">
        <v>5881</v>
      </c>
      <c r="B719" t="s">
        <v>13118</v>
      </c>
      <c r="C719" t="s">
        <v>13075</v>
      </c>
      <c r="D719">
        <v>299</v>
      </c>
      <c r="E719">
        <v>499</v>
      </c>
      <c r="F719">
        <v>0.4</v>
      </c>
      <c r="G719">
        <v>4.2</v>
      </c>
      <c r="H719">
        <v>24432</v>
      </c>
      <c r="I719" t="s">
        <v>5887</v>
      </c>
    </row>
    <row r="720" spans="1:9" x14ac:dyDescent="0.4">
      <c r="A720" t="s">
        <v>5892</v>
      </c>
      <c r="B720" t="s">
        <v>13103</v>
      </c>
      <c r="C720" t="s">
        <v>13076</v>
      </c>
      <c r="D720">
        <v>579</v>
      </c>
      <c r="E720">
        <v>1400</v>
      </c>
      <c r="F720">
        <v>0.59</v>
      </c>
      <c r="G720">
        <v>4.3</v>
      </c>
      <c r="H720">
        <v>189104</v>
      </c>
      <c r="I720" t="s">
        <v>5897</v>
      </c>
    </row>
    <row r="721" spans="1:9" x14ac:dyDescent="0.4">
      <c r="A721" t="s">
        <v>5902</v>
      </c>
      <c r="B721" t="s">
        <v>13116</v>
      </c>
      <c r="C721" t="s">
        <v>13075</v>
      </c>
      <c r="D721">
        <v>2499</v>
      </c>
      <c r="E721">
        <v>3299</v>
      </c>
      <c r="F721">
        <v>0.24</v>
      </c>
      <c r="G721">
        <v>4.2</v>
      </c>
      <c r="H721">
        <v>93112</v>
      </c>
      <c r="I721" t="s">
        <v>5908</v>
      </c>
    </row>
    <row r="722" spans="1:9" x14ac:dyDescent="0.4">
      <c r="A722" t="s">
        <v>5913</v>
      </c>
      <c r="B722" t="s">
        <v>13087</v>
      </c>
      <c r="C722" t="s">
        <v>13075</v>
      </c>
      <c r="D722">
        <v>1199</v>
      </c>
      <c r="E722">
        <v>5999</v>
      </c>
      <c r="F722">
        <v>0.8</v>
      </c>
      <c r="G722">
        <v>3.9</v>
      </c>
      <c r="H722">
        <v>47521</v>
      </c>
      <c r="I722" t="s">
        <v>5918</v>
      </c>
    </row>
    <row r="723" spans="1:9" x14ac:dyDescent="0.4">
      <c r="A723" t="s">
        <v>5923</v>
      </c>
      <c r="B723" t="s">
        <v>13106</v>
      </c>
      <c r="C723" t="s">
        <v>13075</v>
      </c>
      <c r="D723">
        <v>399</v>
      </c>
      <c r="E723">
        <v>499</v>
      </c>
      <c r="F723">
        <v>0.2</v>
      </c>
      <c r="G723">
        <v>4.3</v>
      </c>
      <c r="H723">
        <v>27201</v>
      </c>
      <c r="I723" t="s">
        <v>5928</v>
      </c>
    </row>
    <row r="724" spans="1:9" x14ac:dyDescent="0.4">
      <c r="A724" t="s">
        <v>213</v>
      </c>
      <c r="B724" t="s">
        <v>13093</v>
      </c>
      <c r="C724" t="s">
        <v>13075</v>
      </c>
      <c r="D724">
        <v>279</v>
      </c>
      <c r="E724">
        <v>499</v>
      </c>
      <c r="F724">
        <v>0.44</v>
      </c>
      <c r="G724">
        <v>3.7</v>
      </c>
      <c r="H724">
        <v>10962</v>
      </c>
      <c r="I724" t="s">
        <v>218</v>
      </c>
    </row>
    <row r="725" spans="1:9" x14ac:dyDescent="0.4">
      <c r="A725" t="s">
        <v>223</v>
      </c>
      <c r="B725" t="s">
        <v>13085</v>
      </c>
      <c r="C725" t="s">
        <v>13075</v>
      </c>
      <c r="D725">
        <v>13490</v>
      </c>
      <c r="E725">
        <v>22900</v>
      </c>
      <c r="F725">
        <v>0.41</v>
      </c>
      <c r="G725">
        <v>4.3</v>
      </c>
      <c r="H725">
        <v>16299</v>
      </c>
      <c r="I725" t="s">
        <v>228</v>
      </c>
    </row>
    <row r="726" spans="1:9" x14ac:dyDescent="0.4">
      <c r="A726" t="s">
        <v>5937</v>
      </c>
      <c r="B726" t="s">
        <v>13104</v>
      </c>
      <c r="C726" t="s">
        <v>13076</v>
      </c>
      <c r="D726">
        <v>279</v>
      </c>
      <c r="E726">
        <v>375</v>
      </c>
      <c r="F726">
        <v>0.26</v>
      </c>
      <c r="G726">
        <v>4.3</v>
      </c>
      <c r="H726">
        <v>31534</v>
      </c>
      <c r="I726" t="s">
        <v>5942</v>
      </c>
    </row>
    <row r="727" spans="1:9" x14ac:dyDescent="0.4">
      <c r="A727" t="s">
        <v>5947</v>
      </c>
      <c r="B727" t="s">
        <v>13075</v>
      </c>
      <c r="C727" t="s">
        <v>13075</v>
      </c>
      <c r="D727">
        <v>2499</v>
      </c>
      <c r="E727">
        <v>4999</v>
      </c>
      <c r="F727">
        <v>0.5</v>
      </c>
      <c r="G727">
        <v>3.9</v>
      </c>
      <c r="H727">
        <v>7571</v>
      </c>
      <c r="I727" t="s">
        <v>4092</v>
      </c>
    </row>
    <row r="728" spans="1:9" x14ac:dyDescent="0.4">
      <c r="A728" t="s">
        <v>5952</v>
      </c>
      <c r="B728" t="s">
        <v>13117</v>
      </c>
      <c r="C728" t="s">
        <v>13081</v>
      </c>
      <c r="D728">
        <v>137</v>
      </c>
      <c r="E728">
        <v>160</v>
      </c>
      <c r="F728">
        <v>0.14000000000000001</v>
      </c>
      <c r="G728">
        <v>4.4000000000000004</v>
      </c>
      <c r="H728">
        <v>6537</v>
      </c>
      <c r="I728" t="s">
        <v>5957</v>
      </c>
    </row>
    <row r="729" spans="1:9" x14ac:dyDescent="0.4">
      <c r="A729" t="s">
        <v>233</v>
      </c>
      <c r="B729" t="s">
        <v>13084</v>
      </c>
      <c r="C729" t="s">
        <v>13076</v>
      </c>
      <c r="D729">
        <v>59</v>
      </c>
      <c r="E729">
        <v>199</v>
      </c>
      <c r="F729">
        <v>0.7</v>
      </c>
      <c r="G729">
        <v>4</v>
      </c>
      <c r="H729">
        <v>9377</v>
      </c>
      <c r="I729" t="s">
        <v>238</v>
      </c>
    </row>
    <row r="730" spans="1:9" x14ac:dyDescent="0.4">
      <c r="A730" t="s">
        <v>5963</v>
      </c>
      <c r="B730" t="s">
        <v>13115</v>
      </c>
      <c r="C730" t="s">
        <v>13076</v>
      </c>
      <c r="D730">
        <v>299</v>
      </c>
      <c r="E730">
        <v>499</v>
      </c>
      <c r="F730">
        <v>0.4</v>
      </c>
      <c r="G730">
        <v>4.5</v>
      </c>
      <c r="H730">
        <v>21010</v>
      </c>
      <c r="I730" t="s">
        <v>5968</v>
      </c>
    </row>
    <row r="731" spans="1:9" x14ac:dyDescent="0.4">
      <c r="A731" t="s">
        <v>5973</v>
      </c>
      <c r="B731" t="s">
        <v>13087</v>
      </c>
      <c r="C731" t="s">
        <v>13075</v>
      </c>
      <c r="D731">
        <v>1799</v>
      </c>
      <c r="E731">
        <v>3999</v>
      </c>
      <c r="F731">
        <v>0.55000000000000004</v>
      </c>
      <c r="G731">
        <v>3.9</v>
      </c>
      <c r="H731">
        <v>3517</v>
      </c>
      <c r="I731" t="s">
        <v>5978</v>
      </c>
    </row>
    <row r="732" spans="1:9" x14ac:dyDescent="0.4">
      <c r="A732" t="s">
        <v>5983</v>
      </c>
      <c r="B732" t="s">
        <v>13096</v>
      </c>
      <c r="C732" t="s">
        <v>13075</v>
      </c>
      <c r="D732">
        <v>1999</v>
      </c>
      <c r="E732">
        <v>2999</v>
      </c>
      <c r="F732">
        <v>0.33</v>
      </c>
      <c r="G732">
        <v>4.3</v>
      </c>
      <c r="H732">
        <v>63899</v>
      </c>
      <c r="I732" t="s">
        <v>5988</v>
      </c>
    </row>
    <row r="733" spans="1:9" x14ac:dyDescent="0.4">
      <c r="A733" t="s">
        <v>252</v>
      </c>
      <c r="B733" t="s">
        <v>13093</v>
      </c>
      <c r="C733" t="s">
        <v>13075</v>
      </c>
      <c r="D733">
        <v>199</v>
      </c>
      <c r="E733">
        <v>699</v>
      </c>
      <c r="F733">
        <v>0.72</v>
      </c>
      <c r="G733">
        <v>4.2</v>
      </c>
      <c r="H733">
        <v>12153</v>
      </c>
      <c r="I733" t="s">
        <v>257</v>
      </c>
    </row>
    <row r="734" spans="1:9" x14ac:dyDescent="0.4">
      <c r="A734" t="s">
        <v>5994</v>
      </c>
      <c r="B734" t="s">
        <v>13091</v>
      </c>
      <c r="C734" t="s">
        <v>13076</v>
      </c>
      <c r="D734">
        <v>399</v>
      </c>
      <c r="E734">
        <v>1499</v>
      </c>
      <c r="F734">
        <v>0.73</v>
      </c>
      <c r="G734">
        <v>4.0999999999999996</v>
      </c>
      <c r="H734">
        <v>5730</v>
      </c>
      <c r="I734" t="s">
        <v>6000</v>
      </c>
    </row>
    <row r="735" spans="1:9" x14ac:dyDescent="0.4">
      <c r="A735" t="s">
        <v>6005</v>
      </c>
      <c r="B735" t="s">
        <v>13091</v>
      </c>
      <c r="C735" t="s">
        <v>13076</v>
      </c>
      <c r="D735">
        <v>1699</v>
      </c>
      <c r="E735">
        <v>3999</v>
      </c>
      <c r="F735">
        <v>0.57999999999999996</v>
      </c>
      <c r="G735">
        <v>4.2</v>
      </c>
      <c r="H735">
        <v>25488</v>
      </c>
      <c r="I735" t="s">
        <v>6011</v>
      </c>
    </row>
    <row r="736" spans="1:9" x14ac:dyDescent="0.4">
      <c r="A736" t="s">
        <v>6016</v>
      </c>
      <c r="B736" t="s">
        <v>13104</v>
      </c>
      <c r="C736" t="s">
        <v>13076</v>
      </c>
      <c r="D736">
        <v>699</v>
      </c>
      <c r="E736">
        <v>995</v>
      </c>
      <c r="F736">
        <v>0.3</v>
      </c>
      <c r="G736">
        <v>4.5</v>
      </c>
      <c r="H736">
        <v>54405</v>
      </c>
      <c r="I736" t="s">
        <v>6021</v>
      </c>
    </row>
    <row r="737" spans="1:9" x14ac:dyDescent="0.4">
      <c r="A737" t="s">
        <v>4040</v>
      </c>
      <c r="B737" t="s">
        <v>13089</v>
      </c>
      <c r="C737" t="s">
        <v>13075</v>
      </c>
      <c r="D737">
        <v>95</v>
      </c>
      <c r="E737">
        <v>499</v>
      </c>
      <c r="F737">
        <v>0.81</v>
      </c>
      <c r="G737">
        <v>4.2</v>
      </c>
      <c r="H737">
        <v>1949</v>
      </c>
      <c r="I737" t="s">
        <v>4045</v>
      </c>
    </row>
    <row r="738" spans="1:9" x14ac:dyDescent="0.4">
      <c r="A738" t="s">
        <v>6028</v>
      </c>
      <c r="B738" t="s">
        <v>13091</v>
      </c>
      <c r="C738" t="s">
        <v>13076</v>
      </c>
      <c r="D738">
        <v>1149</v>
      </c>
      <c r="E738">
        <v>1699</v>
      </c>
      <c r="F738">
        <v>0.32</v>
      </c>
      <c r="G738">
        <v>4.2</v>
      </c>
      <c r="H738">
        <v>122478</v>
      </c>
      <c r="I738" t="s">
        <v>6033</v>
      </c>
    </row>
    <row r="739" spans="1:9" x14ac:dyDescent="0.4">
      <c r="A739" t="s">
        <v>6038</v>
      </c>
      <c r="B739" t="s">
        <v>13104</v>
      </c>
      <c r="C739" t="s">
        <v>13076</v>
      </c>
      <c r="D739">
        <v>1495</v>
      </c>
      <c r="E739">
        <v>1995</v>
      </c>
      <c r="F739">
        <v>0.25</v>
      </c>
      <c r="G739">
        <v>4.3</v>
      </c>
      <c r="H739">
        <v>7241</v>
      </c>
      <c r="I739" t="s">
        <v>6043</v>
      </c>
    </row>
    <row r="740" spans="1:9" x14ac:dyDescent="0.4">
      <c r="A740" t="s">
        <v>6048</v>
      </c>
      <c r="B740" t="s">
        <v>13091</v>
      </c>
      <c r="C740" t="s">
        <v>13076</v>
      </c>
      <c r="D740">
        <v>849</v>
      </c>
      <c r="E740">
        <v>4999</v>
      </c>
      <c r="F740">
        <v>0.83</v>
      </c>
      <c r="G740">
        <v>4</v>
      </c>
      <c r="H740">
        <v>20457</v>
      </c>
      <c r="I740" t="s">
        <v>6053</v>
      </c>
    </row>
    <row r="741" spans="1:9" x14ac:dyDescent="0.4">
      <c r="A741" t="s">
        <v>6058</v>
      </c>
      <c r="B741" t="s">
        <v>13111</v>
      </c>
      <c r="C741" t="s">
        <v>13081</v>
      </c>
      <c r="D741">
        <v>440</v>
      </c>
      <c r="E741">
        <v>440</v>
      </c>
      <c r="F741">
        <v>0</v>
      </c>
      <c r="G741">
        <v>4.5</v>
      </c>
      <c r="H741">
        <v>8610</v>
      </c>
      <c r="I741" t="s">
        <v>6064</v>
      </c>
    </row>
    <row r="742" spans="1:9" x14ac:dyDescent="0.4">
      <c r="A742" t="s">
        <v>4009</v>
      </c>
      <c r="B742" t="s">
        <v>13089</v>
      </c>
      <c r="C742" t="s">
        <v>13075</v>
      </c>
      <c r="D742">
        <v>349</v>
      </c>
      <c r="E742">
        <v>999</v>
      </c>
      <c r="F742">
        <v>0.65</v>
      </c>
      <c r="G742">
        <v>3.8</v>
      </c>
      <c r="H742">
        <v>16557</v>
      </c>
      <c r="I742" t="s">
        <v>4014</v>
      </c>
    </row>
    <row r="743" spans="1:9" x14ac:dyDescent="0.4">
      <c r="A743" t="s">
        <v>6071</v>
      </c>
      <c r="B743" t="s">
        <v>13091</v>
      </c>
      <c r="C743" t="s">
        <v>13076</v>
      </c>
      <c r="D743">
        <v>599</v>
      </c>
      <c r="E743">
        <v>3999</v>
      </c>
      <c r="F743">
        <v>0.85</v>
      </c>
      <c r="G743">
        <v>3.9</v>
      </c>
      <c r="H743">
        <v>1087</v>
      </c>
      <c r="I743" t="s">
        <v>6076</v>
      </c>
    </row>
    <row r="744" spans="1:9" x14ac:dyDescent="0.4">
      <c r="A744" t="s">
        <v>6081</v>
      </c>
      <c r="B744" t="s">
        <v>13091</v>
      </c>
      <c r="C744" t="s">
        <v>13076</v>
      </c>
      <c r="D744">
        <v>149</v>
      </c>
      <c r="E744">
        <v>399</v>
      </c>
      <c r="F744">
        <v>0.63</v>
      </c>
      <c r="G744">
        <v>4</v>
      </c>
      <c r="H744">
        <v>1540</v>
      </c>
      <c r="I744" t="s">
        <v>6086</v>
      </c>
    </row>
    <row r="745" spans="1:9" x14ac:dyDescent="0.4">
      <c r="A745" t="s">
        <v>6091</v>
      </c>
      <c r="B745" t="s">
        <v>13104</v>
      </c>
      <c r="C745" t="s">
        <v>13076</v>
      </c>
      <c r="D745">
        <v>289</v>
      </c>
      <c r="E745">
        <v>999</v>
      </c>
      <c r="F745">
        <v>0.71</v>
      </c>
      <c r="G745">
        <v>4.0999999999999996</v>
      </c>
      <c r="H745">
        <v>401</v>
      </c>
      <c r="I745" t="s">
        <v>6096</v>
      </c>
    </row>
    <row r="746" spans="1:9" x14ac:dyDescent="0.4">
      <c r="A746" t="s">
        <v>6101</v>
      </c>
      <c r="B746" t="s">
        <v>13115</v>
      </c>
      <c r="C746" t="s">
        <v>13076</v>
      </c>
      <c r="D746">
        <v>179</v>
      </c>
      <c r="E746">
        <v>499</v>
      </c>
      <c r="F746">
        <v>0.64</v>
      </c>
      <c r="G746">
        <v>3.4</v>
      </c>
      <c r="H746">
        <v>9385</v>
      </c>
      <c r="I746" t="s">
        <v>6107</v>
      </c>
    </row>
    <row r="747" spans="1:9" x14ac:dyDescent="0.4">
      <c r="A747" t="s">
        <v>6112</v>
      </c>
      <c r="B747" t="s">
        <v>13075</v>
      </c>
      <c r="C747" t="s">
        <v>13075</v>
      </c>
      <c r="D747">
        <v>1499</v>
      </c>
      <c r="E747">
        <v>4999</v>
      </c>
      <c r="F747">
        <v>0.7</v>
      </c>
      <c r="G747">
        <v>4</v>
      </c>
      <c r="H747">
        <v>92588</v>
      </c>
      <c r="I747" t="s">
        <v>4219</v>
      </c>
    </row>
    <row r="748" spans="1:9" x14ac:dyDescent="0.4">
      <c r="A748" t="s">
        <v>6117</v>
      </c>
      <c r="B748" t="s">
        <v>13087</v>
      </c>
      <c r="C748" t="s">
        <v>13075</v>
      </c>
      <c r="D748">
        <v>399</v>
      </c>
      <c r="E748">
        <v>699</v>
      </c>
      <c r="F748">
        <v>0.43</v>
      </c>
      <c r="G748">
        <v>3.4</v>
      </c>
      <c r="H748">
        <v>3454</v>
      </c>
      <c r="I748" t="s">
        <v>6122</v>
      </c>
    </row>
    <row r="749" spans="1:9" x14ac:dyDescent="0.4">
      <c r="A749" t="s">
        <v>6127</v>
      </c>
      <c r="B749" t="s">
        <v>13091</v>
      </c>
      <c r="C749" t="s">
        <v>13076</v>
      </c>
      <c r="D749">
        <v>599</v>
      </c>
      <c r="E749">
        <v>799</v>
      </c>
      <c r="F749">
        <v>0.25</v>
      </c>
      <c r="G749">
        <v>4.3</v>
      </c>
      <c r="H749">
        <v>15790</v>
      </c>
      <c r="I749" t="s">
        <v>6132</v>
      </c>
    </row>
    <row r="750" spans="1:9" x14ac:dyDescent="0.4">
      <c r="A750" t="s">
        <v>6137</v>
      </c>
      <c r="B750" t="s">
        <v>13119</v>
      </c>
      <c r="C750" t="s">
        <v>13076</v>
      </c>
      <c r="D750">
        <v>949</v>
      </c>
      <c r="E750">
        <v>2000</v>
      </c>
      <c r="F750">
        <v>0.53</v>
      </c>
      <c r="G750">
        <v>3.9</v>
      </c>
      <c r="H750">
        <v>14969</v>
      </c>
      <c r="I750" t="s">
        <v>6143</v>
      </c>
    </row>
    <row r="751" spans="1:9" x14ac:dyDescent="0.4">
      <c r="A751" t="s">
        <v>6148</v>
      </c>
      <c r="B751" t="s">
        <v>13075</v>
      </c>
      <c r="C751" t="s">
        <v>13075</v>
      </c>
      <c r="D751">
        <v>2499</v>
      </c>
      <c r="E751">
        <v>9999</v>
      </c>
      <c r="F751">
        <v>0.75</v>
      </c>
      <c r="G751">
        <v>4.0999999999999996</v>
      </c>
      <c r="H751">
        <v>42139</v>
      </c>
      <c r="I751" t="s">
        <v>6153</v>
      </c>
    </row>
    <row r="752" spans="1:9" x14ac:dyDescent="0.4">
      <c r="A752" t="s">
        <v>6158</v>
      </c>
      <c r="B752" t="s">
        <v>13106</v>
      </c>
      <c r="C752" t="s">
        <v>13075</v>
      </c>
      <c r="D752">
        <v>159</v>
      </c>
      <c r="E752">
        <v>180</v>
      </c>
      <c r="F752">
        <v>0.12</v>
      </c>
      <c r="G752">
        <v>4.3</v>
      </c>
      <c r="H752">
        <v>989</v>
      </c>
      <c r="I752" t="s">
        <v>6163</v>
      </c>
    </row>
    <row r="753" spans="1:9" x14ac:dyDescent="0.4">
      <c r="A753" t="s">
        <v>6168</v>
      </c>
      <c r="B753" t="s">
        <v>13091</v>
      </c>
      <c r="C753" t="s">
        <v>13075</v>
      </c>
      <c r="D753">
        <v>1329</v>
      </c>
      <c r="E753">
        <v>2900</v>
      </c>
      <c r="F753">
        <v>0.54</v>
      </c>
      <c r="G753">
        <v>4.5</v>
      </c>
      <c r="H753">
        <v>19624</v>
      </c>
      <c r="I753" t="s">
        <v>6173</v>
      </c>
    </row>
    <row r="754" spans="1:9" x14ac:dyDescent="0.4">
      <c r="A754" t="s">
        <v>6178</v>
      </c>
      <c r="B754" t="s">
        <v>13115</v>
      </c>
      <c r="C754" t="s">
        <v>13076</v>
      </c>
      <c r="D754">
        <v>570</v>
      </c>
      <c r="E754">
        <v>999</v>
      </c>
      <c r="F754">
        <v>0.43</v>
      </c>
      <c r="G754">
        <v>4.2</v>
      </c>
      <c r="H754">
        <v>3201</v>
      </c>
      <c r="I754" t="s">
        <v>6183</v>
      </c>
    </row>
    <row r="755" spans="1:9" x14ac:dyDescent="0.4">
      <c r="A755" t="s">
        <v>6187</v>
      </c>
      <c r="B755" t="s">
        <v>13096</v>
      </c>
      <c r="C755" t="s">
        <v>13075</v>
      </c>
      <c r="D755">
        <v>899</v>
      </c>
      <c r="E755">
        <v>1999</v>
      </c>
      <c r="F755">
        <v>0.55000000000000004</v>
      </c>
      <c r="G755">
        <v>4.0999999999999996</v>
      </c>
      <c r="H755">
        <v>30469</v>
      </c>
      <c r="I755" t="s">
        <v>6193</v>
      </c>
    </row>
    <row r="756" spans="1:9" x14ac:dyDescent="0.4">
      <c r="A756" t="s">
        <v>6198</v>
      </c>
      <c r="B756" t="s">
        <v>13120</v>
      </c>
      <c r="C756" t="s">
        <v>13076</v>
      </c>
      <c r="D756">
        <v>449</v>
      </c>
      <c r="E756">
        <v>999</v>
      </c>
      <c r="F756">
        <v>0.55000000000000004</v>
      </c>
      <c r="G756">
        <v>4.4000000000000004</v>
      </c>
      <c r="H756">
        <v>9940</v>
      </c>
      <c r="I756" t="s">
        <v>6204</v>
      </c>
    </row>
    <row r="757" spans="1:9" x14ac:dyDescent="0.4">
      <c r="A757" t="s">
        <v>6209</v>
      </c>
      <c r="B757" t="s">
        <v>13103</v>
      </c>
      <c r="C757" t="s">
        <v>13076</v>
      </c>
      <c r="D757">
        <v>549</v>
      </c>
      <c r="E757">
        <v>999</v>
      </c>
      <c r="F757">
        <v>0.45</v>
      </c>
      <c r="G757">
        <v>4.3</v>
      </c>
      <c r="H757">
        <v>7758</v>
      </c>
      <c r="I757" t="s">
        <v>6215</v>
      </c>
    </row>
    <row r="758" spans="1:9" x14ac:dyDescent="0.4">
      <c r="A758" t="s">
        <v>6220</v>
      </c>
      <c r="B758" t="s">
        <v>13091</v>
      </c>
      <c r="C758" t="s">
        <v>13076</v>
      </c>
      <c r="D758">
        <v>1529</v>
      </c>
      <c r="E758">
        <v>2399</v>
      </c>
      <c r="F758">
        <v>0.36</v>
      </c>
      <c r="G758">
        <v>4.3</v>
      </c>
      <c r="H758">
        <v>68409</v>
      </c>
      <c r="I758" t="s">
        <v>6225</v>
      </c>
    </row>
    <row r="759" spans="1:9" x14ac:dyDescent="0.4">
      <c r="A759" t="s">
        <v>6230</v>
      </c>
      <c r="B759" t="s">
        <v>13107</v>
      </c>
      <c r="C759" t="s">
        <v>13081</v>
      </c>
      <c r="D759">
        <v>100</v>
      </c>
      <c r="E759">
        <v>100</v>
      </c>
      <c r="F759">
        <v>0</v>
      </c>
      <c r="G759">
        <v>4.3</v>
      </c>
      <c r="H759">
        <v>3095</v>
      </c>
      <c r="I759" t="s">
        <v>6236</v>
      </c>
    </row>
    <row r="760" spans="1:9" x14ac:dyDescent="0.4">
      <c r="A760" t="s">
        <v>6241</v>
      </c>
      <c r="B760" t="s">
        <v>13091</v>
      </c>
      <c r="C760" t="s">
        <v>13076</v>
      </c>
      <c r="D760">
        <v>299</v>
      </c>
      <c r="E760">
        <v>1499</v>
      </c>
      <c r="F760">
        <v>0.8</v>
      </c>
      <c r="G760">
        <v>4.2</v>
      </c>
      <c r="H760">
        <v>903</v>
      </c>
      <c r="I760" t="s">
        <v>6246</v>
      </c>
    </row>
    <row r="761" spans="1:9" x14ac:dyDescent="0.4">
      <c r="A761" t="s">
        <v>6251</v>
      </c>
      <c r="B761" t="s">
        <v>13104</v>
      </c>
      <c r="C761" t="s">
        <v>13076</v>
      </c>
      <c r="D761">
        <v>1295</v>
      </c>
      <c r="E761">
        <v>1795</v>
      </c>
      <c r="F761">
        <v>0.28000000000000003</v>
      </c>
      <c r="G761">
        <v>4.0999999999999996</v>
      </c>
      <c r="H761">
        <v>25771</v>
      </c>
      <c r="I761" t="s">
        <v>6256</v>
      </c>
    </row>
    <row r="762" spans="1:9" x14ac:dyDescent="0.4">
      <c r="A762" t="s">
        <v>6261</v>
      </c>
      <c r="B762" t="s">
        <v>13087</v>
      </c>
      <c r="C762" t="s">
        <v>13075</v>
      </c>
      <c r="D762">
        <v>699</v>
      </c>
      <c r="E762">
        <v>999</v>
      </c>
      <c r="F762">
        <v>0.3</v>
      </c>
      <c r="G762">
        <v>4.0999999999999996</v>
      </c>
      <c r="H762">
        <v>273189</v>
      </c>
      <c r="I762" t="s">
        <v>6266</v>
      </c>
    </row>
    <row r="763" spans="1:9" x14ac:dyDescent="0.4">
      <c r="A763" t="s">
        <v>6271</v>
      </c>
      <c r="B763" t="s">
        <v>13117</v>
      </c>
      <c r="C763" t="s">
        <v>13081</v>
      </c>
      <c r="D763">
        <v>252</v>
      </c>
      <c r="E763">
        <v>315</v>
      </c>
      <c r="F763">
        <v>0.2</v>
      </c>
      <c r="G763">
        <v>4.5</v>
      </c>
      <c r="H763">
        <v>3785</v>
      </c>
      <c r="I763" t="s">
        <v>6277</v>
      </c>
    </row>
    <row r="764" spans="1:9" x14ac:dyDescent="0.4">
      <c r="A764" t="s">
        <v>6282</v>
      </c>
      <c r="B764" t="s">
        <v>13106</v>
      </c>
      <c r="C764" t="s">
        <v>13075</v>
      </c>
      <c r="D764">
        <v>190</v>
      </c>
      <c r="E764">
        <v>220</v>
      </c>
      <c r="F764">
        <v>0.14000000000000001</v>
      </c>
      <c r="G764">
        <v>4.4000000000000004</v>
      </c>
      <c r="H764">
        <v>2866</v>
      </c>
      <c r="I764" t="s">
        <v>6287</v>
      </c>
    </row>
    <row r="765" spans="1:9" x14ac:dyDescent="0.4">
      <c r="A765" t="s">
        <v>6292</v>
      </c>
      <c r="B765" t="s">
        <v>13104</v>
      </c>
      <c r="C765" t="s">
        <v>13076</v>
      </c>
      <c r="D765">
        <v>1299</v>
      </c>
      <c r="E765">
        <v>1599</v>
      </c>
      <c r="F765">
        <v>0.19</v>
      </c>
      <c r="G765">
        <v>4.3</v>
      </c>
      <c r="H765">
        <v>27223</v>
      </c>
      <c r="I765" t="s">
        <v>6297</v>
      </c>
    </row>
    <row r="766" spans="1:9" x14ac:dyDescent="0.4">
      <c r="A766" t="s">
        <v>6302</v>
      </c>
      <c r="B766" t="s">
        <v>13103</v>
      </c>
      <c r="C766" t="s">
        <v>13076</v>
      </c>
      <c r="D766">
        <v>729</v>
      </c>
      <c r="E766">
        <v>1650</v>
      </c>
      <c r="F766">
        <v>0.56000000000000005</v>
      </c>
      <c r="G766">
        <v>4.3</v>
      </c>
      <c r="H766">
        <v>82356</v>
      </c>
      <c r="I766" t="s">
        <v>6307</v>
      </c>
    </row>
    <row r="767" spans="1:9" x14ac:dyDescent="0.4">
      <c r="A767" t="s">
        <v>6312</v>
      </c>
      <c r="B767" t="s">
        <v>13107</v>
      </c>
      <c r="C767" t="s">
        <v>13081</v>
      </c>
      <c r="D767">
        <v>480</v>
      </c>
      <c r="E767">
        <v>600</v>
      </c>
      <c r="F767">
        <v>0.2</v>
      </c>
      <c r="G767">
        <v>4.3</v>
      </c>
      <c r="H767">
        <v>5719</v>
      </c>
      <c r="I767" t="s">
        <v>6318</v>
      </c>
    </row>
    <row r="768" spans="1:9" x14ac:dyDescent="0.4">
      <c r="A768" t="s">
        <v>4122</v>
      </c>
      <c r="B768" t="s">
        <v>13075</v>
      </c>
      <c r="C768" t="s">
        <v>13075</v>
      </c>
      <c r="D768">
        <v>1799</v>
      </c>
      <c r="E768">
        <v>6990</v>
      </c>
      <c r="F768">
        <v>0.74</v>
      </c>
      <c r="G768">
        <v>4</v>
      </c>
      <c r="H768">
        <v>26880</v>
      </c>
      <c r="I768" t="s">
        <v>4127</v>
      </c>
    </row>
    <row r="769" spans="1:9" x14ac:dyDescent="0.4">
      <c r="A769" t="s">
        <v>6326</v>
      </c>
      <c r="B769" t="s">
        <v>13091</v>
      </c>
      <c r="C769" t="s">
        <v>13076</v>
      </c>
      <c r="D769">
        <v>999</v>
      </c>
      <c r="E769">
        <v>2499</v>
      </c>
      <c r="F769">
        <v>0.6</v>
      </c>
      <c r="G769">
        <v>4.3</v>
      </c>
      <c r="H769">
        <v>1690</v>
      </c>
      <c r="I769" t="s">
        <v>6331</v>
      </c>
    </row>
    <row r="770" spans="1:9" x14ac:dyDescent="0.4">
      <c r="A770" t="s">
        <v>272</v>
      </c>
      <c r="B770" t="s">
        <v>13084</v>
      </c>
      <c r="C770" t="s">
        <v>13076</v>
      </c>
      <c r="D770">
        <v>299</v>
      </c>
      <c r="E770">
        <v>399</v>
      </c>
      <c r="F770">
        <v>0.25</v>
      </c>
      <c r="G770">
        <v>4</v>
      </c>
      <c r="H770">
        <v>2766</v>
      </c>
      <c r="I770" t="s">
        <v>277</v>
      </c>
    </row>
    <row r="771" spans="1:9" x14ac:dyDescent="0.4">
      <c r="A771" t="s">
        <v>6338</v>
      </c>
      <c r="B771" t="s">
        <v>13084</v>
      </c>
      <c r="C771" t="s">
        <v>13076</v>
      </c>
      <c r="D771">
        <v>238</v>
      </c>
      <c r="E771">
        <v>699</v>
      </c>
      <c r="F771">
        <v>0.66</v>
      </c>
      <c r="G771">
        <v>4.4000000000000004</v>
      </c>
      <c r="H771">
        <v>8372</v>
      </c>
      <c r="I771" t="s">
        <v>6344</v>
      </c>
    </row>
    <row r="772" spans="1:9" x14ac:dyDescent="0.4">
      <c r="A772" t="s">
        <v>6349</v>
      </c>
      <c r="B772" t="s">
        <v>13104</v>
      </c>
      <c r="C772" t="s">
        <v>13076</v>
      </c>
      <c r="D772">
        <v>1349</v>
      </c>
      <c r="E772">
        <v>2198</v>
      </c>
      <c r="F772">
        <v>0.39</v>
      </c>
      <c r="G772">
        <v>4</v>
      </c>
      <c r="H772">
        <v>7113</v>
      </c>
      <c r="I772" t="s">
        <v>6354</v>
      </c>
    </row>
    <row r="773" spans="1:9" x14ac:dyDescent="0.4">
      <c r="A773" t="s">
        <v>292</v>
      </c>
      <c r="B773" t="s">
        <v>13084</v>
      </c>
      <c r="C773" t="s">
        <v>13076</v>
      </c>
      <c r="D773">
        <v>299</v>
      </c>
      <c r="E773">
        <v>999</v>
      </c>
      <c r="F773">
        <v>0.7</v>
      </c>
      <c r="G773">
        <v>4.3</v>
      </c>
      <c r="H773">
        <v>20850</v>
      </c>
      <c r="I773" t="s">
        <v>297</v>
      </c>
    </row>
    <row r="774" spans="1:9" x14ac:dyDescent="0.4">
      <c r="A774" t="s">
        <v>6360</v>
      </c>
      <c r="B774" t="s">
        <v>13119</v>
      </c>
      <c r="C774" t="s">
        <v>13076</v>
      </c>
      <c r="D774">
        <v>199</v>
      </c>
      <c r="E774">
        <v>499</v>
      </c>
      <c r="F774">
        <v>0.6</v>
      </c>
      <c r="G774">
        <v>3.3</v>
      </c>
      <c r="H774">
        <v>2804</v>
      </c>
      <c r="I774" t="s">
        <v>6365</v>
      </c>
    </row>
    <row r="775" spans="1:9" x14ac:dyDescent="0.4">
      <c r="A775" t="s">
        <v>6370</v>
      </c>
      <c r="B775" t="s">
        <v>13087</v>
      </c>
      <c r="C775" t="s">
        <v>13075</v>
      </c>
      <c r="D775">
        <v>1999</v>
      </c>
      <c r="E775">
        <v>9999</v>
      </c>
      <c r="F775">
        <v>0.8</v>
      </c>
      <c r="G775">
        <v>3.7</v>
      </c>
      <c r="H775">
        <v>1986</v>
      </c>
      <c r="I775" t="s">
        <v>6374</v>
      </c>
    </row>
    <row r="776" spans="1:9" x14ac:dyDescent="0.4">
      <c r="A776" t="s">
        <v>6379</v>
      </c>
      <c r="B776" t="s">
        <v>13089</v>
      </c>
      <c r="C776" t="s">
        <v>13075</v>
      </c>
      <c r="D776">
        <v>99</v>
      </c>
      <c r="E776">
        <v>499</v>
      </c>
      <c r="F776">
        <v>0.8</v>
      </c>
      <c r="G776">
        <v>4.0999999999999996</v>
      </c>
      <c r="H776">
        <v>2451</v>
      </c>
      <c r="I776" t="s">
        <v>6383</v>
      </c>
    </row>
    <row r="777" spans="1:9" x14ac:dyDescent="0.4">
      <c r="A777" t="s">
        <v>6388</v>
      </c>
      <c r="B777" t="s">
        <v>13104</v>
      </c>
      <c r="C777" t="s">
        <v>13076</v>
      </c>
      <c r="D777">
        <v>499</v>
      </c>
      <c r="E777">
        <v>1000</v>
      </c>
      <c r="F777">
        <v>0.5</v>
      </c>
      <c r="G777">
        <v>5</v>
      </c>
      <c r="H777">
        <v>23</v>
      </c>
      <c r="I777" t="s">
        <v>6393</v>
      </c>
    </row>
    <row r="778" spans="1:9" x14ac:dyDescent="0.4">
      <c r="A778" t="s">
        <v>6398</v>
      </c>
      <c r="B778" t="s">
        <v>13121</v>
      </c>
      <c r="C778" t="s">
        <v>13076</v>
      </c>
      <c r="D778">
        <v>1792</v>
      </c>
      <c r="E778">
        <v>3500</v>
      </c>
      <c r="F778">
        <v>0.49</v>
      </c>
      <c r="G778">
        <v>4.5</v>
      </c>
      <c r="H778">
        <v>26194</v>
      </c>
      <c r="I778" t="s">
        <v>6404</v>
      </c>
    </row>
    <row r="779" spans="1:9" x14ac:dyDescent="0.4">
      <c r="A779" t="s">
        <v>6409</v>
      </c>
      <c r="B779" t="s">
        <v>13115</v>
      </c>
      <c r="C779" t="s">
        <v>13076</v>
      </c>
      <c r="D779">
        <v>3299</v>
      </c>
      <c r="E779">
        <v>4100</v>
      </c>
      <c r="F779">
        <v>0.2</v>
      </c>
      <c r="G779">
        <v>3.9</v>
      </c>
      <c r="H779">
        <v>15783</v>
      </c>
      <c r="I779" t="s">
        <v>6415</v>
      </c>
    </row>
    <row r="780" spans="1:9" x14ac:dyDescent="0.4">
      <c r="A780" t="s">
        <v>6420</v>
      </c>
      <c r="B780" t="s">
        <v>13117</v>
      </c>
      <c r="C780" t="s">
        <v>13081</v>
      </c>
      <c r="D780">
        <v>125</v>
      </c>
      <c r="E780">
        <v>180</v>
      </c>
      <c r="F780">
        <v>0.31</v>
      </c>
      <c r="G780">
        <v>4.4000000000000004</v>
      </c>
      <c r="H780">
        <v>8053</v>
      </c>
      <c r="I780" t="s">
        <v>6425</v>
      </c>
    </row>
    <row r="781" spans="1:9" x14ac:dyDescent="0.4">
      <c r="A781" t="s">
        <v>6430</v>
      </c>
      <c r="B781" t="s">
        <v>13104</v>
      </c>
      <c r="C781" t="s">
        <v>13076</v>
      </c>
      <c r="D781">
        <v>399</v>
      </c>
      <c r="E781">
        <v>1190</v>
      </c>
      <c r="F781">
        <v>0.66</v>
      </c>
      <c r="G781">
        <v>4.0999999999999996</v>
      </c>
      <c r="H781">
        <v>2809</v>
      </c>
      <c r="I781" t="s">
        <v>6435</v>
      </c>
    </row>
    <row r="782" spans="1:9" x14ac:dyDescent="0.4">
      <c r="A782" t="s">
        <v>6440</v>
      </c>
      <c r="B782" t="s">
        <v>13087</v>
      </c>
      <c r="C782" t="s">
        <v>13075</v>
      </c>
      <c r="D782">
        <v>1199</v>
      </c>
      <c r="E782">
        <v>7999</v>
      </c>
      <c r="F782">
        <v>0.85</v>
      </c>
      <c r="G782">
        <v>3.6</v>
      </c>
      <c r="H782">
        <v>25910</v>
      </c>
      <c r="I782" t="s">
        <v>6445</v>
      </c>
    </row>
    <row r="783" spans="1:9" x14ac:dyDescent="0.4">
      <c r="A783" t="s">
        <v>6450</v>
      </c>
      <c r="B783" t="s">
        <v>13104</v>
      </c>
      <c r="C783" t="s">
        <v>13076</v>
      </c>
      <c r="D783">
        <v>235</v>
      </c>
      <c r="E783">
        <v>1599</v>
      </c>
      <c r="F783">
        <v>0.85</v>
      </c>
      <c r="G783">
        <v>3.8</v>
      </c>
      <c r="H783">
        <v>1173</v>
      </c>
      <c r="I783" t="s">
        <v>6455</v>
      </c>
    </row>
    <row r="784" spans="1:9" x14ac:dyDescent="0.4">
      <c r="A784" t="s">
        <v>6460</v>
      </c>
      <c r="B784" t="s">
        <v>13091</v>
      </c>
      <c r="C784" t="s">
        <v>13076</v>
      </c>
      <c r="D784">
        <v>549</v>
      </c>
      <c r="E784">
        <v>1999</v>
      </c>
      <c r="F784">
        <v>0.73</v>
      </c>
      <c r="G784">
        <v>3.6</v>
      </c>
      <c r="H784">
        <v>6422</v>
      </c>
      <c r="I784" t="s">
        <v>6465</v>
      </c>
    </row>
    <row r="785" spans="1:9" x14ac:dyDescent="0.4">
      <c r="A785" t="s">
        <v>6470</v>
      </c>
      <c r="B785" t="s">
        <v>13091</v>
      </c>
      <c r="C785" t="s">
        <v>13076</v>
      </c>
      <c r="D785">
        <v>89</v>
      </c>
      <c r="E785">
        <v>99</v>
      </c>
      <c r="F785">
        <v>0.1</v>
      </c>
      <c r="G785">
        <v>4.2</v>
      </c>
      <c r="H785">
        <v>241</v>
      </c>
      <c r="I785" t="s">
        <v>6475</v>
      </c>
    </row>
    <row r="786" spans="1:9" x14ac:dyDescent="0.4">
      <c r="A786" t="s">
        <v>282</v>
      </c>
      <c r="B786" t="s">
        <v>13084</v>
      </c>
      <c r="C786" t="s">
        <v>13076</v>
      </c>
      <c r="D786">
        <v>970</v>
      </c>
      <c r="E786">
        <v>1999</v>
      </c>
      <c r="F786">
        <v>0.51</v>
      </c>
      <c r="G786">
        <v>4.4000000000000004</v>
      </c>
      <c r="H786">
        <v>184</v>
      </c>
      <c r="I786" t="s">
        <v>287</v>
      </c>
    </row>
    <row r="787" spans="1:9" x14ac:dyDescent="0.4">
      <c r="A787" t="s">
        <v>6482</v>
      </c>
      <c r="B787" t="s">
        <v>13087</v>
      </c>
      <c r="C787" t="s">
        <v>13075</v>
      </c>
      <c r="D787">
        <v>1299</v>
      </c>
      <c r="E787">
        <v>2999</v>
      </c>
      <c r="F787">
        <v>0.56999999999999995</v>
      </c>
      <c r="G787">
        <v>3.8</v>
      </c>
      <c r="H787">
        <v>14629</v>
      </c>
      <c r="I787" t="s">
        <v>6487</v>
      </c>
    </row>
    <row r="788" spans="1:9" x14ac:dyDescent="0.4">
      <c r="A788" t="s">
        <v>6492</v>
      </c>
      <c r="B788" t="s">
        <v>13113</v>
      </c>
      <c r="C788" t="s">
        <v>13076</v>
      </c>
      <c r="D788">
        <v>230</v>
      </c>
      <c r="E788">
        <v>999</v>
      </c>
      <c r="F788">
        <v>0.77</v>
      </c>
      <c r="G788">
        <v>4.2</v>
      </c>
      <c r="H788">
        <v>1528</v>
      </c>
      <c r="I788" t="s">
        <v>6497</v>
      </c>
    </row>
    <row r="789" spans="1:9" x14ac:dyDescent="0.4">
      <c r="A789" t="s">
        <v>6502</v>
      </c>
      <c r="B789" t="s">
        <v>13087</v>
      </c>
      <c r="C789" t="s">
        <v>13075</v>
      </c>
      <c r="D789">
        <v>119</v>
      </c>
      <c r="E789">
        <v>499</v>
      </c>
      <c r="F789">
        <v>0.76</v>
      </c>
      <c r="G789">
        <v>4.3</v>
      </c>
      <c r="H789">
        <v>15032</v>
      </c>
      <c r="I789" t="s">
        <v>6508</v>
      </c>
    </row>
    <row r="790" spans="1:9" x14ac:dyDescent="0.4">
      <c r="A790" t="s">
        <v>6513</v>
      </c>
      <c r="B790" t="s">
        <v>13091</v>
      </c>
      <c r="C790" t="s">
        <v>13075</v>
      </c>
      <c r="D790">
        <v>449</v>
      </c>
      <c r="E790">
        <v>800</v>
      </c>
      <c r="F790">
        <v>0.44</v>
      </c>
      <c r="G790">
        <v>4.4000000000000004</v>
      </c>
      <c r="H790">
        <v>69585</v>
      </c>
      <c r="I790" t="s">
        <v>6519</v>
      </c>
    </row>
    <row r="791" spans="1:9" x14ac:dyDescent="0.4">
      <c r="A791" t="s">
        <v>6524</v>
      </c>
      <c r="B791" t="s">
        <v>13122</v>
      </c>
      <c r="C791" t="s">
        <v>13075</v>
      </c>
      <c r="D791">
        <v>1699</v>
      </c>
      <c r="E791">
        <v>3495</v>
      </c>
      <c r="F791">
        <v>0.51</v>
      </c>
      <c r="G791">
        <v>4.0999999999999996</v>
      </c>
      <c r="H791">
        <v>14371</v>
      </c>
      <c r="I791" t="s">
        <v>6530</v>
      </c>
    </row>
    <row r="792" spans="1:9" x14ac:dyDescent="0.4">
      <c r="A792" t="s">
        <v>6535</v>
      </c>
      <c r="B792" t="s">
        <v>13117</v>
      </c>
      <c r="C792" t="s">
        <v>13081</v>
      </c>
      <c r="D792">
        <v>561</v>
      </c>
      <c r="E792">
        <v>720</v>
      </c>
      <c r="F792">
        <v>0.22</v>
      </c>
      <c r="G792">
        <v>4.4000000000000004</v>
      </c>
      <c r="H792">
        <v>3182</v>
      </c>
      <c r="I792" t="s">
        <v>6540</v>
      </c>
    </row>
    <row r="793" spans="1:9" x14ac:dyDescent="0.4">
      <c r="A793" t="s">
        <v>6545</v>
      </c>
      <c r="B793" t="s">
        <v>13104</v>
      </c>
      <c r="C793" t="s">
        <v>13076</v>
      </c>
      <c r="D793">
        <v>289</v>
      </c>
      <c r="E793">
        <v>590</v>
      </c>
      <c r="F793">
        <v>0.51</v>
      </c>
      <c r="G793">
        <v>4.4000000000000004</v>
      </c>
      <c r="H793">
        <v>25886</v>
      </c>
      <c r="I793" t="s">
        <v>6550</v>
      </c>
    </row>
    <row r="794" spans="1:9" x14ac:dyDescent="0.4">
      <c r="A794" t="s">
        <v>6555</v>
      </c>
      <c r="B794" t="s">
        <v>13091</v>
      </c>
      <c r="C794" t="s">
        <v>13076</v>
      </c>
      <c r="D794">
        <v>599</v>
      </c>
      <c r="E794">
        <v>1999</v>
      </c>
      <c r="F794">
        <v>0.7</v>
      </c>
      <c r="G794">
        <v>4.4000000000000004</v>
      </c>
      <c r="H794">
        <v>4736</v>
      </c>
      <c r="I794" t="s">
        <v>6560</v>
      </c>
    </row>
    <row r="795" spans="1:9" x14ac:dyDescent="0.4">
      <c r="A795" t="s">
        <v>6565</v>
      </c>
      <c r="B795" t="s">
        <v>13103</v>
      </c>
      <c r="C795" t="s">
        <v>13076</v>
      </c>
      <c r="D795">
        <v>5599</v>
      </c>
      <c r="E795">
        <v>7350</v>
      </c>
      <c r="F795">
        <v>0.24</v>
      </c>
      <c r="G795">
        <v>4.4000000000000004</v>
      </c>
      <c r="H795">
        <v>73005</v>
      </c>
      <c r="I795" t="s">
        <v>6570</v>
      </c>
    </row>
    <row r="796" spans="1:9" x14ac:dyDescent="0.4">
      <c r="A796" t="s">
        <v>6575</v>
      </c>
      <c r="B796" t="s">
        <v>13123</v>
      </c>
      <c r="C796" t="s">
        <v>13076</v>
      </c>
      <c r="D796">
        <v>1990</v>
      </c>
      <c r="E796">
        <v>2595</v>
      </c>
      <c r="F796">
        <v>0.23</v>
      </c>
      <c r="G796">
        <v>4.3</v>
      </c>
      <c r="H796">
        <v>20398</v>
      </c>
      <c r="I796" t="s">
        <v>6581</v>
      </c>
    </row>
    <row r="797" spans="1:9" x14ac:dyDescent="0.4">
      <c r="A797" t="s">
        <v>6585</v>
      </c>
      <c r="B797" t="s">
        <v>13115</v>
      </c>
      <c r="C797" t="s">
        <v>13076</v>
      </c>
      <c r="D797">
        <v>499</v>
      </c>
      <c r="E797">
        <v>799</v>
      </c>
      <c r="F797">
        <v>0.38</v>
      </c>
      <c r="G797">
        <v>4.3</v>
      </c>
      <c r="H797">
        <v>2125</v>
      </c>
      <c r="I797" t="s">
        <v>6590</v>
      </c>
    </row>
    <row r="798" spans="1:9" x14ac:dyDescent="0.4">
      <c r="A798" t="s">
        <v>6595</v>
      </c>
      <c r="B798" t="s">
        <v>13120</v>
      </c>
      <c r="C798" t="s">
        <v>13076</v>
      </c>
      <c r="D798">
        <v>449</v>
      </c>
      <c r="E798">
        <v>999</v>
      </c>
      <c r="F798">
        <v>0.55000000000000004</v>
      </c>
      <c r="G798">
        <v>4.3</v>
      </c>
      <c r="H798">
        <v>11330</v>
      </c>
      <c r="I798" t="s">
        <v>6600</v>
      </c>
    </row>
    <row r="799" spans="1:9" x14ac:dyDescent="0.4">
      <c r="A799" t="s">
        <v>6604</v>
      </c>
      <c r="B799" t="s">
        <v>13091</v>
      </c>
      <c r="C799" t="s">
        <v>13076</v>
      </c>
      <c r="D799">
        <v>999</v>
      </c>
      <c r="E799">
        <v>1999</v>
      </c>
      <c r="F799">
        <v>0.5</v>
      </c>
      <c r="G799">
        <v>4.2</v>
      </c>
      <c r="H799">
        <v>27441</v>
      </c>
      <c r="I799" t="s">
        <v>6610</v>
      </c>
    </row>
    <row r="800" spans="1:9" x14ac:dyDescent="0.4">
      <c r="A800" t="s">
        <v>6615</v>
      </c>
      <c r="B800" t="s">
        <v>13091</v>
      </c>
      <c r="C800" t="s">
        <v>13076</v>
      </c>
      <c r="D800">
        <v>69</v>
      </c>
      <c r="E800">
        <v>299</v>
      </c>
      <c r="F800">
        <v>0.77</v>
      </c>
      <c r="G800">
        <v>4.3</v>
      </c>
      <c r="H800">
        <v>255</v>
      </c>
      <c r="I800" t="s">
        <v>6620</v>
      </c>
    </row>
    <row r="801" spans="1:9" x14ac:dyDescent="0.4">
      <c r="A801" t="s">
        <v>6625</v>
      </c>
      <c r="B801" t="s">
        <v>13104</v>
      </c>
      <c r="C801" t="s">
        <v>13076</v>
      </c>
      <c r="D801">
        <v>899</v>
      </c>
      <c r="E801">
        <v>1499</v>
      </c>
      <c r="F801">
        <v>0.4</v>
      </c>
      <c r="G801">
        <v>4.2</v>
      </c>
      <c r="H801">
        <v>23174</v>
      </c>
      <c r="I801" t="s">
        <v>6630</v>
      </c>
    </row>
    <row r="802" spans="1:9" x14ac:dyDescent="0.4">
      <c r="A802" t="s">
        <v>6635</v>
      </c>
      <c r="B802" t="s">
        <v>13105</v>
      </c>
      <c r="C802" t="s">
        <v>13083</v>
      </c>
      <c r="D802">
        <v>478</v>
      </c>
      <c r="E802">
        <v>699</v>
      </c>
      <c r="F802">
        <v>0.32</v>
      </c>
      <c r="G802">
        <v>3.8</v>
      </c>
      <c r="H802">
        <v>20218</v>
      </c>
      <c r="I802" t="s">
        <v>6640</v>
      </c>
    </row>
    <row r="803" spans="1:9" x14ac:dyDescent="0.4">
      <c r="A803" t="s">
        <v>6645</v>
      </c>
      <c r="B803" t="s">
        <v>13115</v>
      </c>
      <c r="C803" t="s">
        <v>13076</v>
      </c>
      <c r="D803">
        <v>1399</v>
      </c>
      <c r="E803">
        <v>2490</v>
      </c>
      <c r="F803">
        <v>0.44</v>
      </c>
      <c r="G803">
        <v>4.3</v>
      </c>
      <c r="H803">
        <v>11074</v>
      </c>
      <c r="I803" t="s">
        <v>6651</v>
      </c>
    </row>
    <row r="804" spans="1:9" x14ac:dyDescent="0.4">
      <c r="A804" t="s">
        <v>302</v>
      </c>
      <c r="B804" t="s">
        <v>13084</v>
      </c>
      <c r="C804" t="s">
        <v>13076</v>
      </c>
      <c r="D804">
        <v>199</v>
      </c>
      <c r="E804">
        <v>750</v>
      </c>
      <c r="F804">
        <v>0.73</v>
      </c>
      <c r="G804">
        <v>4.5</v>
      </c>
      <c r="H804">
        <v>74976</v>
      </c>
      <c r="I804" t="s">
        <v>307</v>
      </c>
    </row>
    <row r="805" spans="1:9" x14ac:dyDescent="0.4">
      <c r="A805" t="s">
        <v>6658</v>
      </c>
      <c r="B805" t="s">
        <v>13091</v>
      </c>
      <c r="C805" t="s">
        <v>13076</v>
      </c>
      <c r="D805">
        <v>149</v>
      </c>
      <c r="E805">
        <v>499</v>
      </c>
      <c r="F805">
        <v>0.7</v>
      </c>
      <c r="G805">
        <v>4.0999999999999996</v>
      </c>
      <c r="H805">
        <v>25607</v>
      </c>
      <c r="I805" t="s">
        <v>6664</v>
      </c>
    </row>
    <row r="806" spans="1:9" x14ac:dyDescent="0.4">
      <c r="A806" t="s">
        <v>6669</v>
      </c>
      <c r="B806" t="s">
        <v>13096</v>
      </c>
      <c r="C806" t="s">
        <v>13075</v>
      </c>
      <c r="D806">
        <v>1799</v>
      </c>
      <c r="E806">
        <v>4990</v>
      </c>
      <c r="F806">
        <v>0.64</v>
      </c>
      <c r="G806">
        <v>4.2</v>
      </c>
      <c r="H806">
        <v>41226</v>
      </c>
      <c r="I806" t="s">
        <v>6674</v>
      </c>
    </row>
    <row r="807" spans="1:9" x14ac:dyDescent="0.4">
      <c r="A807" t="s">
        <v>6679</v>
      </c>
      <c r="B807" t="s">
        <v>13096</v>
      </c>
      <c r="C807" t="s">
        <v>13082</v>
      </c>
      <c r="D807">
        <v>425</v>
      </c>
      <c r="E807">
        <v>999</v>
      </c>
      <c r="F807">
        <v>0.56999999999999995</v>
      </c>
      <c r="G807">
        <v>4</v>
      </c>
      <c r="H807">
        <v>2581</v>
      </c>
      <c r="I807" t="s">
        <v>6685</v>
      </c>
    </row>
    <row r="808" spans="1:9" x14ac:dyDescent="0.4">
      <c r="A808" t="s">
        <v>6690</v>
      </c>
      <c r="B808" t="s">
        <v>13096</v>
      </c>
      <c r="C808" t="s">
        <v>13075</v>
      </c>
      <c r="D808">
        <v>999</v>
      </c>
      <c r="E808">
        <v>2490</v>
      </c>
      <c r="F808">
        <v>0.6</v>
      </c>
      <c r="G808">
        <v>4.0999999999999996</v>
      </c>
      <c r="H808">
        <v>18331</v>
      </c>
      <c r="I808" t="s">
        <v>6695</v>
      </c>
    </row>
    <row r="809" spans="1:9" x14ac:dyDescent="0.4">
      <c r="A809" t="s">
        <v>6700</v>
      </c>
      <c r="B809" t="s">
        <v>13104</v>
      </c>
      <c r="C809" t="s">
        <v>13076</v>
      </c>
      <c r="D809">
        <v>378</v>
      </c>
      <c r="E809">
        <v>999</v>
      </c>
      <c r="F809">
        <v>0.62</v>
      </c>
      <c r="G809">
        <v>4.0999999999999996</v>
      </c>
      <c r="H809">
        <v>1779</v>
      </c>
      <c r="I809" t="s">
        <v>6705</v>
      </c>
    </row>
    <row r="810" spans="1:9" x14ac:dyDescent="0.4">
      <c r="A810" t="s">
        <v>6710</v>
      </c>
      <c r="B810" t="s">
        <v>13124</v>
      </c>
      <c r="C810" t="s">
        <v>13081</v>
      </c>
      <c r="D810">
        <v>99</v>
      </c>
      <c r="E810">
        <v>99</v>
      </c>
      <c r="F810">
        <v>0</v>
      </c>
      <c r="G810">
        <v>4.3</v>
      </c>
      <c r="H810">
        <v>388</v>
      </c>
      <c r="I810" t="s">
        <v>6716</v>
      </c>
    </row>
    <row r="811" spans="1:9" x14ac:dyDescent="0.4">
      <c r="A811" t="s">
        <v>6721</v>
      </c>
      <c r="B811" t="s">
        <v>13091</v>
      </c>
      <c r="C811" t="s">
        <v>13076</v>
      </c>
      <c r="D811">
        <v>1499</v>
      </c>
      <c r="E811">
        <v>2999</v>
      </c>
      <c r="F811">
        <v>0.5</v>
      </c>
      <c r="G811">
        <v>4.5</v>
      </c>
      <c r="H811">
        <v>8656</v>
      </c>
      <c r="I811" t="s">
        <v>6726</v>
      </c>
    </row>
    <row r="812" spans="1:9" x14ac:dyDescent="0.4">
      <c r="A812" t="s">
        <v>6731</v>
      </c>
      <c r="B812" t="s">
        <v>13121</v>
      </c>
      <c r="C812" t="s">
        <v>13076</v>
      </c>
      <c r="D812">
        <v>1815</v>
      </c>
      <c r="E812">
        <v>3100</v>
      </c>
      <c r="F812">
        <v>0.41</v>
      </c>
      <c r="G812">
        <v>4.5</v>
      </c>
      <c r="H812">
        <v>92925</v>
      </c>
      <c r="I812" t="s">
        <v>6737</v>
      </c>
    </row>
    <row r="813" spans="1:9" x14ac:dyDescent="0.4">
      <c r="A813" t="s">
        <v>6742</v>
      </c>
      <c r="B813" t="s">
        <v>13117</v>
      </c>
      <c r="C813" t="s">
        <v>13081</v>
      </c>
      <c r="D813">
        <v>67</v>
      </c>
      <c r="E813">
        <v>75</v>
      </c>
      <c r="F813">
        <v>0.11</v>
      </c>
      <c r="G813">
        <v>4.0999999999999996</v>
      </c>
      <c r="H813">
        <v>1269</v>
      </c>
      <c r="I813" t="s">
        <v>6747</v>
      </c>
    </row>
    <row r="814" spans="1:9" x14ac:dyDescent="0.4">
      <c r="A814" t="s">
        <v>6752</v>
      </c>
      <c r="B814" t="s">
        <v>13091</v>
      </c>
      <c r="C814" t="s">
        <v>13076</v>
      </c>
      <c r="D814">
        <v>1889</v>
      </c>
      <c r="E814">
        <v>2699</v>
      </c>
      <c r="F814">
        <v>0.3</v>
      </c>
      <c r="G814">
        <v>4.3</v>
      </c>
      <c r="H814">
        <v>17394</v>
      </c>
      <c r="I814" t="s">
        <v>6757</v>
      </c>
    </row>
    <row r="815" spans="1:9" x14ac:dyDescent="0.4">
      <c r="A815" t="s">
        <v>6762</v>
      </c>
      <c r="B815" t="s">
        <v>13087</v>
      </c>
      <c r="C815" t="s">
        <v>13075</v>
      </c>
      <c r="D815">
        <v>499</v>
      </c>
      <c r="E815">
        <v>1499</v>
      </c>
      <c r="F815">
        <v>0.67</v>
      </c>
      <c r="G815">
        <v>3.6</v>
      </c>
      <c r="H815">
        <v>9169</v>
      </c>
      <c r="I815" t="s">
        <v>6767</v>
      </c>
    </row>
    <row r="816" spans="1:9" x14ac:dyDescent="0.4">
      <c r="A816" t="s">
        <v>6772</v>
      </c>
      <c r="B816" t="s">
        <v>13113</v>
      </c>
      <c r="C816" t="s">
        <v>13076</v>
      </c>
      <c r="D816">
        <v>499</v>
      </c>
      <c r="E816">
        <v>999</v>
      </c>
      <c r="F816">
        <v>0.5</v>
      </c>
      <c r="G816">
        <v>4.4000000000000004</v>
      </c>
      <c r="H816">
        <v>1030</v>
      </c>
      <c r="I816" t="s">
        <v>6777</v>
      </c>
    </row>
    <row r="817" spans="1:9" x14ac:dyDescent="0.4">
      <c r="A817" t="s">
        <v>6782</v>
      </c>
      <c r="B817" t="s">
        <v>13103</v>
      </c>
      <c r="C817" t="s">
        <v>13076</v>
      </c>
      <c r="D817">
        <v>5799</v>
      </c>
      <c r="E817">
        <v>7999</v>
      </c>
      <c r="F817">
        <v>0.28000000000000003</v>
      </c>
      <c r="G817">
        <v>4.5</v>
      </c>
      <c r="H817">
        <v>50273</v>
      </c>
      <c r="I817" t="s">
        <v>6787</v>
      </c>
    </row>
    <row r="818" spans="1:9" x14ac:dyDescent="0.4">
      <c r="A818" t="s">
        <v>6792</v>
      </c>
      <c r="B818" t="s">
        <v>13096</v>
      </c>
      <c r="C818" t="s">
        <v>13075</v>
      </c>
      <c r="D818">
        <v>499</v>
      </c>
      <c r="E818">
        <v>799</v>
      </c>
      <c r="F818">
        <v>0.38</v>
      </c>
      <c r="G818">
        <v>3.9</v>
      </c>
      <c r="H818">
        <v>6742</v>
      </c>
      <c r="I818" t="s">
        <v>6798</v>
      </c>
    </row>
    <row r="819" spans="1:9" x14ac:dyDescent="0.4">
      <c r="A819" t="s">
        <v>6803</v>
      </c>
      <c r="B819" t="s">
        <v>13104</v>
      </c>
      <c r="C819" t="s">
        <v>13076</v>
      </c>
      <c r="D819">
        <v>249</v>
      </c>
      <c r="E819">
        <v>600</v>
      </c>
      <c r="F819">
        <v>0.59</v>
      </c>
      <c r="G819">
        <v>4</v>
      </c>
      <c r="H819">
        <v>1208</v>
      </c>
      <c r="I819" t="s">
        <v>6808</v>
      </c>
    </row>
    <row r="820" spans="1:9" x14ac:dyDescent="0.4">
      <c r="A820" t="s">
        <v>312</v>
      </c>
      <c r="B820" t="s">
        <v>13084</v>
      </c>
      <c r="C820" t="s">
        <v>13076</v>
      </c>
      <c r="D820">
        <v>179</v>
      </c>
      <c r="E820">
        <v>499</v>
      </c>
      <c r="F820">
        <v>0.64</v>
      </c>
      <c r="G820">
        <v>4</v>
      </c>
      <c r="H820">
        <v>1933</v>
      </c>
      <c r="I820" t="s">
        <v>317</v>
      </c>
    </row>
    <row r="821" spans="1:9" x14ac:dyDescent="0.4">
      <c r="A821" t="s">
        <v>6814</v>
      </c>
      <c r="B821" t="s">
        <v>13103</v>
      </c>
      <c r="C821" t="s">
        <v>13076</v>
      </c>
      <c r="D821">
        <v>4449</v>
      </c>
      <c r="E821">
        <v>5734</v>
      </c>
      <c r="F821">
        <v>0.22</v>
      </c>
      <c r="G821">
        <v>4.4000000000000004</v>
      </c>
      <c r="H821">
        <v>25006</v>
      </c>
      <c r="I821" t="s">
        <v>6819</v>
      </c>
    </row>
    <row r="822" spans="1:9" x14ac:dyDescent="0.4">
      <c r="A822" t="s">
        <v>6823</v>
      </c>
      <c r="B822" t="s">
        <v>13091</v>
      </c>
      <c r="C822" t="s">
        <v>13076</v>
      </c>
      <c r="D822">
        <v>299</v>
      </c>
      <c r="E822">
        <v>550</v>
      </c>
      <c r="F822">
        <v>0.46</v>
      </c>
      <c r="G822">
        <v>4.5999999999999996</v>
      </c>
      <c r="H822">
        <v>33434</v>
      </c>
      <c r="I822" t="s">
        <v>6828</v>
      </c>
    </row>
    <row r="823" spans="1:9" x14ac:dyDescent="0.4">
      <c r="A823" t="s">
        <v>6833</v>
      </c>
      <c r="B823" t="s">
        <v>13104</v>
      </c>
      <c r="C823" t="s">
        <v>13076</v>
      </c>
      <c r="D823">
        <v>629</v>
      </c>
      <c r="E823">
        <v>1390</v>
      </c>
      <c r="F823">
        <v>0.55000000000000004</v>
      </c>
      <c r="G823">
        <v>4.4000000000000004</v>
      </c>
      <c r="H823">
        <v>6301</v>
      </c>
      <c r="I823" t="s">
        <v>6838</v>
      </c>
    </row>
    <row r="824" spans="1:9" x14ac:dyDescent="0.4">
      <c r="A824" t="s">
        <v>6843</v>
      </c>
      <c r="B824" t="s">
        <v>13104</v>
      </c>
      <c r="C824" t="s">
        <v>13076</v>
      </c>
      <c r="D824">
        <v>2595</v>
      </c>
      <c r="E824">
        <v>3295</v>
      </c>
      <c r="F824">
        <v>0.21</v>
      </c>
      <c r="G824">
        <v>4.4000000000000004</v>
      </c>
      <c r="H824">
        <v>22618</v>
      </c>
      <c r="I824" t="s">
        <v>6848</v>
      </c>
    </row>
    <row r="825" spans="1:9" x14ac:dyDescent="0.4">
      <c r="A825" t="s">
        <v>320</v>
      </c>
      <c r="B825" t="s">
        <v>13084</v>
      </c>
      <c r="C825" t="s">
        <v>13076</v>
      </c>
      <c r="D825">
        <v>389</v>
      </c>
      <c r="E825">
        <v>1099</v>
      </c>
      <c r="F825">
        <v>0.65</v>
      </c>
      <c r="G825">
        <v>4.3</v>
      </c>
      <c r="H825">
        <v>974</v>
      </c>
      <c r="I825" t="s">
        <v>325</v>
      </c>
    </row>
    <row r="826" spans="1:9" x14ac:dyDescent="0.4">
      <c r="A826" t="s">
        <v>6855</v>
      </c>
      <c r="B826" t="s">
        <v>13091</v>
      </c>
      <c r="C826" t="s">
        <v>13076</v>
      </c>
      <c r="D826">
        <v>1799</v>
      </c>
      <c r="E826">
        <v>2911</v>
      </c>
      <c r="F826">
        <v>0.38</v>
      </c>
      <c r="G826">
        <v>4.3</v>
      </c>
      <c r="H826">
        <v>20342</v>
      </c>
      <c r="I826" t="s">
        <v>6860</v>
      </c>
    </row>
    <row r="827" spans="1:9" x14ac:dyDescent="0.4">
      <c r="A827" t="s">
        <v>6865</v>
      </c>
      <c r="B827" t="s">
        <v>13117</v>
      </c>
      <c r="C827" t="s">
        <v>13081</v>
      </c>
      <c r="D827">
        <v>90</v>
      </c>
      <c r="E827">
        <v>175</v>
      </c>
      <c r="F827">
        <v>0.49</v>
      </c>
      <c r="G827">
        <v>4.4000000000000004</v>
      </c>
      <c r="H827">
        <v>7429</v>
      </c>
      <c r="I827" t="s">
        <v>6870</v>
      </c>
    </row>
    <row r="828" spans="1:9" x14ac:dyDescent="0.4">
      <c r="A828" t="s">
        <v>6875</v>
      </c>
      <c r="B828" t="s">
        <v>13091</v>
      </c>
      <c r="C828" t="s">
        <v>13076</v>
      </c>
      <c r="D828">
        <v>599</v>
      </c>
      <c r="E828">
        <v>599</v>
      </c>
      <c r="F828">
        <v>0</v>
      </c>
      <c r="G828">
        <v>4</v>
      </c>
      <c r="H828">
        <v>26423</v>
      </c>
      <c r="I828" t="s">
        <v>6880</v>
      </c>
    </row>
    <row r="829" spans="1:9" x14ac:dyDescent="0.4">
      <c r="A829" t="s">
        <v>6885</v>
      </c>
      <c r="B829" t="s">
        <v>13075</v>
      </c>
      <c r="C829" t="s">
        <v>13075</v>
      </c>
      <c r="D829">
        <v>1999</v>
      </c>
      <c r="E829">
        <v>7999</v>
      </c>
      <c r="F829">
        <v>0.75</v>
      </c>
      <c r="G829">
        <v>4.2</v>
      </c>
      <c r="H829">
        <v>31305</v>
      </c>
      <c r="I829" t="s">
        <v>6890</v>
      </c>
    </row>
    <row r="830" spans="1:9" x14ac:dyDescent="0.4">
      <c r="A830" t="s">
        <v>6895</v>
      </c>
      <c r="B830" t="s">
        <v>13091</v>
      </c>
      <c r="C830" t="s">
        <v>13076</v>
      </c>
      <c r="D830">
        <v>2099</v>
      </c>
      <c r="E830">
        <v>3250</v>
      </c>
      <c r="F830">
        <v>0.35</v>
      </c>
      <c r="G830">
        <v>3.8</v>
      </c>
      <c r="H830">
        <v>11213</v>
      </c>
      <c r="I830" t="s">
        <v>6901</v>
      </c>
    </row>
    <row r="831" spans="1:9" x14ac:dyDescent="0.4">
      <c r="A831" t="s">
        <v>6906</v>
      </c>
      <c r="B831" t="s">
        <v>13091</v>
      </c>
      <c r="C831" t="s">
        <v>13076</v>
      </c>
      <c r="D831">
        <v>179</v>
      </c>
      <c r="E831">
        <v>499</v>
      </c>
      <c r="F831">
        <v>0.64</v>
      </c>
      <c r="G831">
        <v>4.0999999999999996</v>
      </c>
      <c r="H831">
        <v>10174</v>
      </c>
      <c r="I831" t="s">
        <v>6912</v>
      </c>
    </row>
    <row r="832" spans="1:9" x14ac:dyDescent="0.4">
      <c r="A832" t="s">
        <v>6917</v>
      </c>
      <c r="B832" t="s">
        <v>13104</v>
      </c>
      <c r="C832" t="s">
        <v>13076</v>
      </c>
      <c r="D832">
        <v>1345</v>
      </c>
      <c r="E832">
        <v>2295</v>
      </c>
      <c r="F832">
        <v>0.41</v>
      </c>
      <c r="G832">
        <v>4.2</v>
      </c>
      <c r="H832">
        <v>17413</v>
      </c>
      <c r="I832" t="s">
        <v>6922</v>
      </c>
    </row>
    <row r="833" spans="1:9" x14ac:dyDescent="0.4">
      <c r="A833" t="s">
        <v>6927</v>
      </c>
      <c r="B833" t="s">
        <v>13110</v>
      </c>
      <c r="C833" t="s">
        <v>13075</v>
      </c>
      <c r="D833">
        <v>349</v>
      </c>
      <c r="E833">
        <v>995</v>
      </c>
      <c r="F833">
        <v>0.65</v>
      </c>
      <c r="G833">
        <v>4.2</v>
      </c>
      <c r="H833">
        <v>6676</v>
      </c>
      <c r="I833" t="s">
        <v>6932</v>
      </c>
    </row>
    <row r="834" spans="1:9" x14ac:dyDescent="0.4">
      <c r="A834" t="s">
        <v>6937</v>
      </c>
      <c r="B834" t="s">
        <v>13084</v>
      </c>
      <c r="C834" t="s">
        <v>13076</v>
      </c>
      <c r="D834">
        <v>287</v>
      </c>
      <c r="E834">
        <v>499</v>
      </c>
      <c r="F834">
        <v>0.42</v>
      </c>
      <c r="G834">
        <v>4.4000000000000004</v>
      </c>
      <c r="H834">
        <v>8076</v>
      </c>
      <c r="I834" t="s">
        <v>6942</v>
      </c>
    </row>
    <row r="835" spans="1:9" x14ac:dyDescent="0.4">
      <c r="A835" t="s">
        <v>330</v>
      </c>
      <c r="B835" t="s">
        <v>13084</v>
      </c>
      <c r="C835" t="s">
        <v>13076</v>
      </c>
      <c r="D835">
        <v>599</v>
      </c>
      <c r="E835">
        <v>599</v>
      </c>
      <c r="F835">
        <v>0</v>
      </c>
      <c r="G835">
        <v>4.3</v>
      </c>
      <c r="H835">
        <v>355</v>
      </c>
      <c r="I835" t="s">
        <v>335</v>
      </c>
    </row>
    <row r="836" spans="1:9" x14ac:dyDescent="0.4">
      <c r="A836" t="s">
        <v>6950</v>
      </c>
      <c r="B836" t="s">
        <v>13103</v>
      </c>
      <c r="C836" t="s">
        <v>13076</v>
      </c>
      <c r="D836">
        <v>349</v>
      </c>
      <c r="E836">
        <v>450</v>
      </c>
      <c r="F836">
        <v>0.22</v>
      </c>
      <c r="G836">
        <v>4.0999999999999996</v>
      </c>
      <c r="H836">
        <v>18656</v>
      </c>
      <c r="I836" t="s">
        <v>6955</v>
      </c>
    </row>
    <row r="837" spans="1:9" x14ac:dyDescent="0.4">
      <c r="A837" t="s">
        <v>6960</v>
      </c>
      <c r="B837" t="s">
        <v>13106</v>
      </c>
      <c r="C837" t="s">
        <v>13075</v>
      </c>
      <c r="D837">
        <v>879</v>
      </c>
      <c r="E837">
        <v>1109</v>
      </c>
      <c r="F837">
        <v>0.21</v>
      </c>
      <c r="G837">
        <v>4.4000000000000004</v>
      </c>
      <c r="H837">
        <v>31599</v>
      </c>
      <c r="I837" t="s">
        <v>6965</v>
      </c>
    </row>
    <row r="838" spans="1:9" x14ac:dyDescent="0.4">
      <c r="A838" t="s">
        <v>340</v>
      </c>
      <c r="B838" t="s">
        <v>13084</v>
      </c>
      <c r="C838" t="s">
        <v>13076</v>
      </c>
      <c r="D838">
        <v>199</v>
      </c>
      <c r="E838">
        <v>999</v>
      </c>
      <c r="F838">
        <v>0.8</v>
      </c>
      <c r="G838">
        <v>3.9</v>
      </c>
      <c r="H838">
        <v>1075</v>
      </c>
      <c r="I838" t="s">
        <v>345</v>
      </c>
    </row>
    <row r="839" spans="1:9" x14ac:dyDescent="0.4">
      <c r="A839" t="s">
        <v>6971</v>
      </c>
      <c r="B839" t="s">
        <v>13106</v>
      </c>
      <c r="C839" t="s">
        <v>13075</v>
      </c>
      <c r="D839">
        <v>250</v>
      </c>
      <c r="E839">
        <v>250</v>
      </c>
      <c r="F839">
        <v>0</v>
      </c>
      <c r="G839">
        <v>3.9</v>
      </c>
      <c r="H839">
        <v>13971</v>
      </c>
      <c r="I839" t="s">
        <v>6976</v>
      </c>
    </row>
    <row r="840" spans="1:9" x14ac:dyDescent="0.4">
      <c r="A840" t="s">
        <v>6980</v>
      </c>
      <c r="B840" t="s">
        <v>13087</v>
      </c>
      <c r="C840" t="s">
        <v>13075</v>
      </c>
      <c r="D840">
        <v>199</v>
      </c>
      <c r="E840">
        <v>499</v>
      </c>
      <c r="F840">
        <v>0.6</v>
      </c>
      <c r="G840">
        <v>3.6</v>
      </c>
      <c r="H840">
        <v>2492</v>
      </c>
      <c r="I840" t="s">
        <v>6985</v>
      </c>
    </row>
    <row r="841" spans="1:9" x14ac:dyDescent="0.4">
      <c r="A841" t="s">
        <v>356</v>
      </c>
      <c r="B841" t="s">
        <v>13084</v>
      </c>
      <c r="C841" t="s">
        <v>13076</v>
      </c>
      <c r="D841">
        <v>899</v>
      </c>
      <c r="E841">
        <v>1900</v>
      </c>
      <c r="F841">
        <v>0.53</v>
      </c>
      <c r="G841">
        <v>4.4000000000000004</v>
      </c>
      <c r="H841">
        <v>13552</v>
      </c>
      <c r="I841" t="s">
        <v>361</v>
      </c>
    </row>
    <row r="842" spans="1:9" x14ac:dyDescent="0.4">
      <c r="A842" t="s">
        <v>366</v>
      </c>
      <c r="B842" t="s">
        <v>13084</v>
      </c>
      <c r="C842" t="s">
        <v>13076</v>
      </c>
      <c r="D842">
        <v>199</v>
      </c>
      <c r="E842">
        <v>999</v>
      </c>
      <c r="F842">
        <v>0.8</v>
      </c>
      <c r="G842">
        <v>4</v>
      </c>
      <c r="H842">
        <v>575</v>
      </c>
      <c r="I842" t="s">
        <v>371</v>
      </c>
    </row>
    <row r="843" spans="1:9" x14ac:dyDescent="0.4">
      <c r="A843" t="s">
        <v>6994</v>
      </c>
      <c r="B843" t="s">
        <v>13091</v>
      </c>
      <c r="C843" t="s">
        <v>13076</v>
      </c>
      <c r="D843">
        <v>149</v>
      </c>
      <c r="E843">
        <v>999</v>
      </c>
      <c r="F843">
        <v>0.85</v>
      </c>
      <c r="G843">
        <v>3.5</v>
      </c>
      <c r="H843">
        <v>2523</v>
      </c>
      <c r="I843" t="s">
        <v>6999</v>
      </c>
    </row>
    <row r="844" spans="1:9" x14ac:dyDescent="0.4">
      <c r="A844" t="s">
        <v>7004</v>
      </c>
      <c r="B844" t="s">
        <v>13104</v>
      </c>
      <c r="C844" t="s">
        <v>13076</v>
      </c>
      <c r="D844">
        <v>469</v>
      </c>
      <c r="E844">
        <v>1499</v>
      </c>
      <c r="F844">
        <v>0.69</v>
      </c>
      <c r="G844">
        <v>4.0999999999999996</v>
      </c>
      <c r="H844">
        <v>352</v>
      </c>
      <c r="I844" t="s">
        <v>7009</v>
      </c>
    </row>
    <row r="845" spans="1:9" x14ac:dyDescent="0.4">
      <c r="A845" t="s">
        <v>7014</v>
      </c>
      <c r="B845" t="s">
        <v>13115</v>
      </c>
      <c r="C845" t="s">
        <v>13076</v>
      </c>
      <c r="D845">
        <v>1187</v>
      </c>
      <c r="E845">
        <v>1929</v>
      </c>
      <c r="F845">
        <v>0.38</v>
      </c>
      <c r="G845">
        <v>4.0999999999999996</v>
      </c>
      <c r="H845">
        <v>1662</v>
      </c>
      <c r="I845" t="s">
        <v>7019</v>
      </c>
    </row>
    <row r="846" spans="1:9" x14ac:dyDescent="0.4">
      <c r="A846" t="s">
        <v>7024</v>
      </c>
      <c r="B846" t="s">
        <v>13119</v>
      </c>
      <c r="C846" t="s">
        <v>13076</v>
      </c>
      <c r="D846">
        <v>849</v>
      </c>
      <c r="E846">
        <v>1499</v>
      </c>
      <c r="F846">
        <v>0.43</v>
      </c>
      <c r="G846">
        <v>4</v>
      </c>
      <c r="H846">
        <v>7352</v>
      </c>
      <c r="I846" t="s">
        <v>7030</v>
      </c>
    </row>
    <row r="847" spans="1:9" x14ac:dyDescent="0.4">
      <c r="A847" t="s">
        <v>7035</v>
      </c>
      <c r="B847" t="s">
        <v>13104</v>
      </c>
      <c r="C847" t="s">
        <v>13076</v>
      </c>
      <c r="D847">
        <v>328</v>
      </c>
      <c r="E847">
        <v>399</v>
      </c>
      <c r="F847">
        <v>0.18</v>
      </c>
      <c r="G847">
        <v>4.0999999999999996</v>
      </c>
      <c r="H847">
        <v>3441</v>
      </c>
      <c r="I847" t="s">
        <v>7040</v>
      </c>
    </row>
    <row r="848" spans="1:9" x14ac:dyDescent="0.4">
      <c r="A848" t="s">
        <v>7045</v>
      </c>
      <c r="B848" t="s">
        <v>13091</v>
      </c>
      <c r="C848" t="s">
        <v>13076</v>
      </c>
      <c r="D848">
        <v>269</v>
      </c>
      <c r="E848">
        <v>699</v>
      </c>
      <c r="F848">
        <v>0.62</v>
      </c>
      <c r="G848">
        <v>4</v>
      </c>
      <c r="H848">
        <v>93</v>
      </c>
      <c r="I848" t="s">
        <v>7050</v>
      </c>
    </row>
    <row r="849" spans="1:9" x14ac:dyDescent="0.4">
      <c r="A849" t="s">
        <v>7055</v>
      </c>
      <c r="B849" t="s">
        <v>13125</v>
      </c>
      <c r="C849" t="s">
        <v>13075</v>
      </c>
      <c r="D849">
        <v>299</v>
      </c>
      <c r="E849">
        <v>400</v>
      </c>
      <c r="F849">
        <v>0.25</v>
      </c>
      <c r="G849">
        <v>3.8</v>
      </c>
      <c r="H849">
        <v>40895</v>
      </c>
      <c r="I849" t="s">
        <v>7061</v>
      </c>
    </row>
    <row r="850" spans="1:9" x14ac:dyDescent="0.4">
      <c r="A850" t="s">
        <v>7066</v>
      </c>
      <c r="B850" t="s">
        <v>13126</v>
      </c>
      <c r="C850" t="s">
        <v>13076</v>
      </c>
      <c r="D850">
        <v>549</v>
      </c>
      <c r="E850">
        <v>1499</v>
      </c>
      <c r="F850">
        <v>0.63</v>
      </c>
      <c r="G850">
        <v>4.3</v>
      </c>
      <c r="H850">
        <v>11006</v>
      </c>
      <c r="I850" t="s">
        <v>7072</v>
      </c>
    </row>
    <row r="851" spans="1:9" x14ac:dyDescent="0.4">
      <c r="A851" t="s">
        <v>7077</v>
      </c>
      <c r="B851" t="s">
        <v>13117</v>
      </c>
      <c r="C851" t="s">
        <v>13081</v>
      </c>
      <c r="D851">
        <v>114</v>
      </c>
      <c r="E851">
        <v>120</v>
      </c>
      <c r="F851">
        <v>0.05</v>
      </c>
      <c r="G851">
        <v>4.2</v>
      </c>
      <c r="H851">
        <v>8938</v>
      </c>
      <c r="I851" t="s">
        <v>7082</v>
      </c>
    </row>
    <row r="852" spans="1:9" x14ac:dyDescent="0.4">
      <c r="A852" t="s">
        <v>7087</v>
      </c>
      <c r="B852" t="s">
        <v>13107</v>
      </c>
      <c r="C852" t="s">
        <v>13081</v>
      </c>
      <c r="D852">
        <v>120</v>
      </c>
      <c r="E852">
        <v>120</v>
      </c>
      <c r="F852">
        <v>0</v>
      </c>
      <c r="G852">
        <v>4.0999999999999996</v>
      </c>
      <c r="H852">
        <v>4308</v>
      </c>
      <c r="I852" t="s">
        <v>7093</v>
      </c>
    </row>
    <row r="853" spans="1:9" x14ac:dyDescent="0.4">
      <c r="A853" t="s">
        <v>386</v>
      </c>
      <c r="B853" t="s">
        <v>13084</v>
      </c>
      <c r="C853" t="s">
        <v>13076</v>
      </c>
      <c r="D853">
        <v>970</v>
      </c>
      <c r="E853">
        <v>1999</v>
      </c>
      <c r="F853">
        <v>0.51</v>
      </c>
      <c r="G853">
        <v>4.2</v>
      </c>
      <c r="H853">
        <v>462</v>
      </c>
      <c r="I853" t="s">
        <v>391</v>
      </c>
    </row>
    <row r="854" spans="1:9" x14ac:dyDescent="0.4">
      <c r="A854" t="s">
        <v>396</v>
      </c>
      <c r="B854" t="s">
        <v>13084</v>
      </c>
      <c r="C854" t="s">
        <v>13076</v>
      </c>
      <c r="D854">
        <v>209</v>
      </c>
      <c r="E854">
        <v>695</v>
      </c>
      <c r="F854">
        <v>0.7</v>
      </c>
      <c r="G854">
        <v>4.5</v>
      </c>
      <c r="H854">
        <v>107686</v>
      </c>
      <c r="I854" t="s">
        <v>401</v>
      </c>
    </row>
    <row r="855" spans="1:9" x14ac:dyDescent="0.4">
      <c r="A855" t="s">
        <v>7101</v>
      </c>
      <c r="B855" t="s">
        <v>13104</v>
      </c>
      <c r="C855" t="s">
        <v>13076</v>
      </c>
      <c r="D855">
        <v>1490</v>
      </c>
      <c r="E855">
        <v>2295</v>
      </c>
      <c r="F855">
        <v>0.35</v>
      </c>
      <c r="G855">
        <v>4.5999999999999996</v>
      </c>
      <c r="H855">
        <v>10652</v>
      </c>
      <c r="I855" t="s">
        <v>7106</v>
      </c>
    </row>
    <row r="856" spans="1:9" x14ac:dyDescent="0.4">
      <c r="A856" t="s">
        <v>7111</v>
      </c>
      <c r="B856" t="s">
        <v>13127</v>
      </c>
      <c r="C856" t="s">
        <v>13078</v>
      </c>
      <c r="D856">
        <v>99</v>
      </c>
      <c r="E856">
        <v>99</v>
      </c>
      <c r="F856">
        <v>0</v>
      </c>
      <c r="G856">
        <v>4.3</v>
      </c>
      <c r="H856">
        <v>5036</v>
      </c>
      <c r="I856" t="s">
        <v>7117</v>
      </c>
    </row>
    <row r="857" spans="1:9" x14ac:dyDescent="0.4">
      <c r="A857" t="s">
        <v>7122</v>
      </c>
      <c r="B857" t="s">
        <v>13104</v>
      </c>
      <c r="C857" t="s">
        <v>13076</v>
      </c>
      <c r="D857">
        <v>149</v>
      </c>
      <c r="E857">
        <v>249</v>
      </c>
      <c r="F857">
        <v>0.4</v>
      </c>
      <c r="G857">
        <v>4</v>
      </c>
      <c r="H857">
        <v>5057</v>
      </c>
      <c r="I857" t="s">
        <v>7127</v>
      </c>
    </row>
    <row r="858" spans="1:9" x14ac:dyDescent="0.4">
      <c r="A858" t="s">
        <v>7132</v>
      </c>
      <c r="B858" t="s">
        <v>13091</v>
      </c>
      <c r="C858" t="s">
        <v>13076</v>
      </c>
      <c r="D858">
        <v>575</v>
      </c>
      <c r="E858">
        <v>2799</v>
      </c>
      <c r="F858">
        <v>0.79</v>
      </c>
      <c r="G858">
        <v>4.2</v>
      </c>
      <c r="H858">
        <v>8537</v>
      </c>
      <c r="I858" t="s">
        <v>7137</v>
      </c>
    </row>
    <row r="859" spans="1:9" x14ac:dyDescent="0.4">
      <c r="A859" t="s">
        <v>435</v>
      </c>
      <c r="B859" t="s">
        <v>13084</v>
      </c>
      <c r="C859" t="s">
        <v>13076</v>
      </c>
      <c r="D859">
        <v>333</v>
      </c>
      <c r="E859">
        <v>999</v>
      </c>
      <c r="F859">
        <v>0.67</v>
      </c>
      <c r="G859">
        <v>3.3</v>
      </c>
      <c r="H859">
        <v>9792</v>
      </c>
      <c r="I859" t="s">
        <v>440</v>
      </c>
    </row>
    <row r="860" spans="1:9" x14ac:dyDescent="0.4">
      <c r="A860" t="s">
        <v>7142</v>
      </c>
      <c r="B860" t="s">
        <v>13107</v>
      </c>
      <c r="C860" t="s">
        <v>13081</v>
      </c>
      <c r="D860">
        <v>178</v>
      </c>
      <c r="E860">
        <v>210</v>
      </c>
      <c r="F860">
        <v>0.15</v>
      </c>
      <c r="G860">
        <v>4.3</v>
      </c>
      <c r="H860">
        <v>2450</v>
      </c>
      <c r="I860" t="s">
        <v>7147</v>
      </c>
    </row>
    <row r="861" spans="1:9" x14ac:dyDescent="0.4">
      <c r="A861" t="s">
        <v>7152</v>
      </c>
      <c r="B861" t="s">
        <v>13087</v>
      </c>
      <c r="C861" t="s">
        <v>13075</v>
      </c>
      <c r="D861">
        <v>1599</v>
      </c>
      <c r="E861">
        <v>3490</v>
      </c>
      <c r="F861">
        <v>0.54</v>
      </c>
      <c r="G861">
        <v>3.7</v>
      </c>
      <c r="H861">
        <v>676</v>
      </c>
      <c r="I861" t="s">
        <v>7157</v>
      </c>
    </row>
    <row r="862" spans="1:9" x14ac:dyDescent="0.4">
      <c r="A862" t="s">
        <v>7162</v>
      </c>
      <c r="B862" t="s">
        <v>13087</v>
      </c>
      <c r="C862" t="s">
        <v>13075</v>
      </c>
      <c r="D862">
        <v>499</v>
      </c>
      <c r="E862">
        <v>1299</v>
      </c>
      <c r="F862">
        <v>0.62</v>
      </c>
      <c r="G862">
        <v>3.9</v>
      </c>
      <c r="H862">
        <v>1173</v>
      </c>
      <c r="I862" t="s">
        <v>7167</v>
      </c>
    </row>
    <row r="863" spans="1:9" x14ac:dyDescent="0.4">
      <c r="A863" t="s">
        <v>7172</v>
      </c>
      <c r="B863" t="s">
        <v>13113</v>
      </c>
      <c r="C863" t="s">
        <v>13076</v>
      </c>
      <c r="D863">
        <v>199</v>
      </c>
      <c r="E863">
        <v>499</v>
      </c>
      <c r="F863">
        <v>0.6</v>
      </c>
      <c r="G863">
        <v>4.3</v>
      </c>
      <c r="H863">
        <v>9998</v>
      </c>
      <c r="I863" t="s">
        <v>7177</v>
      </c>
    </row>
    <row r="864" spans="1:9" x14ac:dyDescent="0.4">
      <c r="A864" t="s">
        <v>7182</v>
      </c>
      <c r="B864" t="s">
        <v>13075</v>
      </c>
      <c r="C864" t="s">
        <v>13075</v>
      </c>
      <c r="D864">
        <v>2499</v>
      </c>
      <c r="E864">
        <v>5999</v>
      </c>
      <c r="F864">
        <v>0.57999999999999996</v>
      </c>
      <c r="G864">
        <v>4.0999999999999996</v>
      </c>
      <c r="H864">
        <v>5852</v>
      </c>
      <c r="I864" t="s">
        <v>7187</v>
      </c>
    </row>
    <row r="865" spans="1:9" x14ac:dyDescent="0.4">
      <c r="A865" t="s">
        <v>7192</v>
      </c>
      <c r="B865" t="s">
        <v>13121</v>
      </c>
      <c r="C865" t="s">
        <v>13076</v>
      </c>
      <c r="D865">
        <v>199</v>
      </c>
      <c r="E865">
        <v>999</v>
      </c>
      <c r="F865">
        <v>0.8</v>
      </c>
      <c r="G865">
        <v>4.2</v>
      </c>
      <c r="H865">
        <v>362</v>
      </c>
      <c r="I865" t="s">
        <v>7198</v>
      </c>
    </row>
    <row r="866" spans="1:9" x14ac:dyDescent="0.4">
      <c r="A866" t="s">
        <v>7203</v>
      </c>
      <c r="B866" t="s">
        <v>13091</v>
      </c>
      <c r="C866" t="s">
        <v>13075</v>
      </c>
      <c r="D866">
        <v>939</v>
      </c>
      <c r="E866">
        <v>1800</v>
      </c>
      <c r="F866">
        <v>0.48</v>
      </c>
      <c r="G866">
        <v>4.5</v>
      </c>
      <c r="H866">
        <v>205052</v>
      </c>
      <c r="I866" t="s">
        <v>7208</v>
      </c>
    </row>
    <row r="867" spans="1:9" x14ac:dyDescent="0.4">
      <c r="A867" t="s">
        <v>7213</v>
      </c>
      <c r="B867" t="s">
        <v>13075</v>
      </c>
      <c r="C867" t="s">
        <v>13075</v>
      </c>
      <c r="D867">
        <v>2499</v>
      </c>
      <c r="E867">
        <v>9999</v>
      </c>
      <c r="F867">
        <v>0.75</v>
      </c>
      <c r="G867">
        <v>4</v>
      </c>
      <c r="H867">
        <v>9090</v>
      </c>
      <c r="I867" t="s">
        <v>7218</v>
      </c>
    </row>
    <row r="868" spans="1:9" x14ac:dyDescent="0.4">
      <c r="A868" t="s">
        <v>7223</v>
      </c>
      <c r="B868" t="s">
        <v>13104</v>
      </c>
      <c r="C868" t="s">
        <v>13076</v>
      </c>
      <c r="D868">
        <v>1439</v>
      </c>
      <c r="E868">
        <v>2890</v>
      </c>
      <c r="F868">
        <v>0.5</v>
      </c>
      <c r="G868">
        <v>4.5</v>
      </c>
      <c r="H868">
        <v>4099</v>
      </c>
      <c r="I868" t="s">
        <v>7228</v>
      </c>
    </row>
    <row r="869" spans="1:9" x14ac:dyDescent="0.4">
      <c r="A869" t="s">
        <v>7233</v>
      </c>
      <c r="B869" t="s">
        <v>13087</v>
      </c>
      <c r="C869" t="s">
        <v>13075</v>
      </c>
      <c r="D869">
        <v>1099</v>
      </c>
      <c r="E869">
        <v>5999</v>
      </c>
      <c r="F869">
        <v>0.82</v>
      </c>
      <c r="G869">
        <v>3.5</v>
      </c>
      <c r="H869">
        <v>12966</v>
      </c>
      <c r="I869" t="s">
        <v>7237</v>
      </c>
    </row>
    <row r="870" spans="1:9" x14ac:dyDescent="0.4">
      <c r="A870" t="s">
        <v>7242</v>
      </c>
      <c r="B870" t="s">
        <v>13117</v>
      </c>
      <c r="C870" t="s">
        <v>13081</v>
      </c>
      <c r="D870">
        <v>157</v>
      </c>
      <c r="E870">
        <v>160</v>
      </c>
      <c r="F870">
        <v>0.02</v>
      </c>
      <c r="G870">
        <v>4.5</v>
      </c>
      <c r="H870">
        <v>4428</v>
      </c>
      <c r="I870" t="s">
        <v>7247</v>
      </c>
    </row>
    <row r="871" spans="1:9" x14ac:dyDescent="0.4">
      <c r="A871" t="s">
        <v>420</v>
      </c>
      <c r="B871" t="s">
        <v>13092</v>
      </c>
      <c r="C871" t="s">
        <v>13076</v>
      </c>
      <c r="D871">
        <v>999</v>
      </c>
      <c r="E871">
        <v>1599</v>
      </c>
      <c r="F871">
        <v>0.38</v>
      </c>
      <c r="G871">
        <v>4.3</v>
      </c>
      <c r="H871">
        <v>12093</v>
      </c>
      <c r="I871" t="s">
        <v>425</v>
      </c>
    </row>
    <row r="872" spans="1:9" x14ac:dyDescent="0.4">
      <c r="A872" t="s">
        <v>7254</v>
      </c>
      <c r="B872" t="s">
        <v>13113</v>
      </c>
      <c r="C872" t="s">
        <v>13076</v>
      </c>
      <c r="D872">
        <v>115</v>
      </c>
      <c r="E872">
        <v>999</v>
      </c>
      <c r="F872">
        <v>0.88</v>
      </c>
      <c r="G872">
        <v>3.3</v>
      </c>
      <c r="H872">
        <v>5692</v>
      </c>
      <c r="I872" t="s">
        <v>7259</v>
      </c>
    </row>
    <row r="873" spans="1:9" x14ac:dyDescent="0.4">
      <c r="A873" t="s">
        <v>7264</v>
      </c>
      <c r="B873" t="s">
        <v>13104</v>
      </c>
      <c r="C873" t="s">
        <v>13076</v>
      </c>
      <c r="D873">
        <v>175</v>
      </c>
      <c r="E873">
        <v>499</v>
      </c>
      <c r="F873">
        <v>0.65</v>
      </c>
      <c r="G873">
        <v>4.0999999999999996</v>
      </c>
      <c r="H873">
        <v>21</v>
      </c>
      <c r="I873" t="s">
        <v>7269</v>
      </c>
    </row>
    <row r="874" spans="1:9" x14ac:dyDescent="0.4">
      <c r="A874" t="s">
        <v>7274</v>
      </c>
      <c r="B874" t="s">
        <v>13116</v>
      </c>
      <c r="C874" t="s">
        <v>13075</v>
      </c>
      <c r="D874">
        <v>1999</v>
      </c>
      <c r="E874">
        <v>4700</v>
      </c>
      <c r="F874">
        <v>0.56999999999999995</v>
      </c>
      <c r="G874">
        <v>3.8</v>
      </c>
      <c r="H874">
        <v>1880</v>
      </c>
      <c r="I874" t="s">
        <v>7279</v>
      </c>
    </row>
    <row r="875" spans="1:9" x14ac:dyDescent="0.4">
      <c r="A875" t="s">
        <v>7284</v>
      </c>
      <c r="B875" t="s">
        <v>13128</v>
      </c>
      <c r="C875" t="s">
        <v>13076</v>
      </c>
      <c r="D875">
        <v>3999</v>
      </c>
      <c r="E875">
        <v>4332.96</v>
      </c>
      <c r="F875">
        <v>0.08</v>
      </c>
      <c r="G875">
        <v>3.5</v>
      </c>
      <c r="H875">
        <v>21762</v>
      </c>
      <c r="I875" t="s">
        <v>7290</v>
      </c>
    </row>
    <row r="876" spans="1:9" x14ac:dyDescent="0.4">
      <c r="A876" t="s">
        <v>7295</v>
      </c>
      <c r="B876" t="s">
        <v>13091</v>
      </c>
      <c r="C876" t="s">
        <v>13076</v>
      </c>
      <c r="D876">
        <v>899</v>
      </c>
      <c r="E876">
        <v>1800</v>
      </c>
      <c r="F876">
        <v>0.5</v>
      </c>
      <c r="G876">
        <v>4.0999999999999996</v>
      </c>
      <c r="H876">
        <v>22375</v>
      </c>
      <c r="I876" t="s">
        <v>7300</v>
      </c>
    </row>
    <row r="877" spans="1:9" x14ac:dyDescent="0.4">
      <c r="A877" t="s">
        <v>7305</v>
      </c>
      <c r="B877" t="s">
        <v>13113</v>
      </c>
      <c r="C877" t="s">
        <v>13076</v>
      </c>
      <c r="D877">
        <v>299</v>
      </c>
      <c r="E877">
        <v>990</v>
      </c>
      <c r="F877">
        <v>0.7</v>
      </c>
      <c r="G877">
        <v>4.5</v>
      </c>
      <c r="H877">
        <v>2453</v>
      </c>
      <c r="I877" t="s">
        <v>7310</v>
      </c>
    </row>
    <row r="878" spans="1:9" x14ac:dyDescent="0.4">
      <c r="A878" t="s">
        <v>7315</v>
      </c>
      <c r="B878" t="s">
        <v>13104</v>
      </c>
      <c r="C878" t="s">
        <v>13076</v>
      </c>
      <c r="D878">
        <v>3303</v>
      </c>
      <c r="E878">
        <v>4699</v>
      </c>
      <c r="F878">
        <v>0.3</v>
      </c>
      <c r="G878">
        <v>4.4000000000000004</v>
      </c>
      <c r="H878">
        <v>13544</v>
      </c>
      <c r="I878" t="s">
        <v>7320</v>
      </c>
    </row>
    <row r="879" spans="1:9" x14ac:dyDescent="0.4">
      <c r="A879" t="s">
        <v>7325</v>
      </c>
      <c r="B879" t="s">
        <v>13123</v>
      </c>
      <c r="C879" t="s">
        <v>13076</v>
      </c>
      <c r="D879">
        <v>1890</v>
      </c>
      <c r="E879">
        <v>5490</v>
      </c>
      <c r="F879">
        <v>0.66</v>
      </c>
      <c r="G879">
        <v>4.0999999999999996</v>
      </c>
      <c r="H879">
        <v>10976</v>
      </c>
      <c r="I879" t="s">
        <v>7330</v>
      </c>
    </row>
    <row r="880" spans="1:9" x14ac:dyDescent="0.4">
      <c r="A880" t="s">
        <v>7335</v>
      </c>
      <c r="B880" t="s">
        <v>13107</v>
      </c>
      <c r="C880" t="s">
        <v>13081</v>
      </c>
      <c r="D880">
        <v>90</v>
      </c>
      <c r="E880">
        <v>100</v>
      </c>
      <c r="F880">
        <v>0.1</v>
      </c>
      <c r="G880">
        <v>4.3</v>
      </c>
      <c r="H880">
        <v>3061</v>
      </c>
      <c r="I880" t="s">
        <v>7340</v>
      </c>
    </row>
    <row r="881" spans="1:9" x14ac:dyDescent="0.4">
      <c r="A881" t="s">
        <v>7345</v>
      </c>
      <c r="B881" t="s">
        <v>13087</v>
      </c>
      <c r="C881" t="s">
        <v>13075</v>
      </c>
      <c r="D881">
        <v>1599</v>
      </c>
      <c r="E881">
        <v>2790</v>
      </c>
      <c r="F881">
        <v>0.43</v>
      </c>
      <c r="G881">
        <v>3.6</v>
      </c>
      <c r="H881">
        <v>2272</v>
      </c>
      <c r="I881" t="s">
        <v>7350</v>
      </c>
    </row>
    <row r="882" spans="1:9" x14ac:dyDescent="0.4">
      <c r="A882" t="s">
        <v>7355</v>
      </c>
      <c r="B882" t="s">
        <v>13091</v>
      </c>
      <c r="C882" t="s">
        <v>13076</v>
      </c>
      <c r="D882">
        <v>599</v>
      </c>
      <c r="E882">
        <v>999</v>
      </c>
      <c r="F882">
        <v>0.4</v>
      </c>
      <c r="G882">
        <v>4</v>
      </c>
      <c r="H882">
        <v>7601</v>
      </c>
      <c r="I882" t="s">
        <v>7360</v>
      </c>
    </row>
    <row r="883" spans="1:9" x14ac:dyDescent="0.4">
      <c r="A883" t="s">
        <v>445</v>
      </c>
      <c r="B883" t="s">
        <v>13092</v>
      </c>
      <c r="C883" t="s">
        <v>13076</v>
      </c>
      <c r="D883">
        <v>507</v>
      </c>
      <c r="E883">
        <v>1208</v>
      </c>
      <c r="F883">
        <v>0.57999999999999996</v>
      </c>
      <c r="G883">
        <v>4.0999999999999996</v>
      </c>
      <c r="H883">
        <v>8131</v>
      </c>
      <c r="I883" t="s">
        <v>450</v>
      </c>
    </row>
    <row r="884" spans="1:9" x14ac:dyDescent="0.4">
      <c r="A884" t="s">
        <v>7367</v>
      </c>
      <c r="B884" t="s">
        <v>13113</v>
      </c>
      <c r="C884" t="s">
        <v>13076</v>
      </c>
      <c r="D884">
        <v>425</v>
      </c>
      <c r="E884">
        <v>899</v>
      </c>
      <c r="F884">
        <v>0.53</v>
      </c>
      <c r="G884">
        <v>4.5</v>
      </c>
      <c r="H884">
        <v>4219</v>
      </c>
      <c r="I884" t="s">
        <v>7372</v>
      </c>
    </row>
    <row r="885" spans="1:9" x14ac:dyDescent="0.4">
      <c r="A885" t="s">
        <v>7377</v>
      </c>
      <c r="B885" t="s">
        <v>13087</v>
      </c>
      <c r="C885" t="s">
        <v>13075</v>
      </c>
      <c r="D885">
        <v>1499</v>
      </c>
      <c r="E885">
        <v>3999</v>
      </c>
      <c r="F885">
        <v>0.63</v>
      </c>
      <c r="G885">
        <v>4.2</v>
      </c>
      <c r="H885">
        <v>42775</v>
      </c>
      <c r="I885" t="s">
        <v>7382</v>
      </c>
    </row>
    <row r="886" spans="1:9" x14ac:dyDescent="0.4">
      <c r="A886" t="s">
        <v>7386</v>
      </c>
      <c r="B886" t="s">
        <v>13126</v>
      </c>
      <c r="C886" t="s">
        <v>13076</v>
      </c>
      <c r="D886">
        <v>549</v>
      </c>
      <c r="E886">
        <v>2499</v>
      </c>
      <c r="F886">
        <v>0.78</v>
      </c>
      <c r="G886">
        <v>4.3</v>
      </c>
      <c r="H886">
        <v>5556</v>
      </c>
      <c r="I886" t="s">
        <v>7391</v>
      </c>
    </row>
    <row r="887" spans="1:9" x14ac:dyDescent="0.4">
      <c r="A887" t="s">
        <v>471</v>
      </c>
      <c r="B887" t="s">
        <v>13084</v>
      </c>
      <c r="C887" t="s">
        <v>13076</v>
      </c>
      <c r="D887">
        <v>199</v>
      </c>
      <c r="E887">
        <v>395</v>
      </c>
      <c r="F887">
        <v>0.5</v>
      </c>
      <c r="G887">
        <v>4.2</v>
      </c>
      <c r="H887">
        <v>92595</v>
      </c>
      <c r="I887" t="s">
        <v>476</v>
      </c>
    </row>
    <row r="888" spans="1:9" x14ac:dyDescent="0.4">
      <c r="A888" t="s">
        <v>7397</v>
      </c>
      <c r="B888" t="s">
        <v>13104</v>
      </c>
      <c r="C888" t="s">
        <v>13076</v>
      </c>
      <c r="D888">
        <v>1295</v>
      </c>
      <c r="E888">
        <v>1645</v>
      </c>
      <c r="F888">
        <v>0.21</v>
      </c>
      <c r="G888">
        <v>4.5999999999999996</v>
      </c>
      <c r="H888">
        <v>12375</v>
      </c>
      <c r="I888" t="s">
        <v>7402</v>
      </c>
    </row>
    <row r="889" spans="1:9" x14ac:dyDescent="0.4">
      <c r="A889" t="s">
        <v>7407</v>
      </c>
      <c r="B889" t="s">
        <v>13114</v>
      </c>
      <c r="C889" t="s">
        <v>13078</v>
      </c>
      <c r="D889">
        <v>310</v>
      </c>
      <c r="E889">
        <v>310</v>
      </c>
      <c r="F889">
        <v>0</v>
      </c>
      <c r="G889">
        <v>4.5</v>
      </c>
      <c r="H889">
        <v>5882</v>
      </c>
      <c r="I889" t="s">
        <v>7412</v>
      </c>
    </row>
    <row r="890" spans="1:9" x14ac:dyDescent="0.4">
      <c r="A890" t="s">
        <v>4448</v>
      </c>
      <c r="B890" t="s">
        <v>13091</v>
      </c>
      <c r="C890" t="s">
        <v>13076</v>
      </c>
      <c r="D890">
        <v>149</v>
      </c>
      <c r="E890">
        <v>149</v>
      </c>
      <c r="F890">
        <v>0</v>
      </c>
      <c r="G890">
        <v>4.3</v>
      </c>
      <c r="H890">
        <v>10833</v>
      </c>
      <c r="I890" t="s">
        <v>4454</v>
      </c>
    </row>
    <row r="891" spans="1:9" x14ac:dyDescent="0.4">
      <c r="A891" t="s">
        <v>7419</v>
      </c>
      <c r="B891" t="s">
        <v>13104</v>
      </c>
      <c r="C891" t="s">
        <v>13076</v>
      </c>
      <c r="D891">
        <v>1149</v>
      </c>
      <c r="E891">
        <v>1499</v>
      </c>
      <c r="F891">
        <v>0.23</v>
      </c>
      <c r="G891">
        <v>4.0999999999999996</v>
      </c>
      <c r="H891">
        <v>10443</v>
      </c>
      <c r="I891" t="s">
        <v>7424</v>
      </c>
    </row>
    <row r="892" spans="1:9" x14ac:dyDescent="0.4">
      <c r="A892" t="s">
        <v>7429</v>
      </c>
      <c r="B892" t="s">
        <v>13091</v>
      </c>
      <c r="C892" t="s">
        <v>13076</v>
      </c>
      <c r="D892">
        <v>499</v>
      </c>
      <c r="E892">
        <v>1299</v>
      </c>
      <c r="F892">
        <v>0.62</v>
      </c>
      <c r="G892">
        <v>4.5</v>
      </c>
      <c r="H892">
        <v>434</v>
      </c>
      <c r="I892" t="s">
        <v>7434</v>
      </c>
    </row>
    <row r="893" spans="1:9" x14ac:dyDescent="0.4">
      <c r="A893" t="s">
        <v>7439</v>
      </c>
      <c r="B893" t="s">
        <v>13087</v>
      </c>
      <c r="C893" t="s">
        <v>13075</v>
      </c>
      <c r="D893">
        <v>999</v>
      </c>
      <c r="E893">
        <v>4199</v>
      </c>
      <c r="F893">
        <v>0.76</v>
      </c>
      <c r="G893">
        <v>3.5</v>
      </c>
      <c r="H893">
        <v>1913</v>
      </c>
      <c r="I893" t="s">
        <v>7444</v>
      </c>
    </row>
    <row r="894" spans="1:9" x14ac:dyDescent="0.4">
      <c r="A894" t="s">
        <v>7449</v>
      </c>
      <c r="B894" t="s">
        <v>13121</v>
      </c>
      <c r="C894" t="s">
        <v>13076</v>
      </c>
      <c r="D894">
        <v>1709</v>
      </c>
      <c r="E894">
        <v>4000</v>
      </c>
      <c r="F894">
        <v>0.56999999999999995</v>
      </c>
      <c r="G894">
        <v>4.4000000000000004</v>
      </c>
      <c r="H894">
        <v>3029</v>
      </c>
      <c r="I894" t="s">
        <v>7454</v>
      </c>
    </row>
    <row r="895" spans="1:9" x14ac:dyDescent="0.4">
      <c r="A895" t="s">
        <v>7459</v>
      </c>
      <c r="B895" t="s">
        <v>13107</v>
      </c>
      <c r="C895" t="s">
        <v>13081</v>
      </c>
      <c r="D895">
        <v>250</v>
      </c>
      <c r="E895">
        <v>250</v>
      </c>
      <c r="F895">
        <v>0</v>
      </c>
      <c r="G895">
        <v>4.2</v>
      </c>
      <c r="H895">
        <v>2628</v>
      </c>
      <c r="I895" t="s">
        <v>7464</v>
      </c>
    </row>
    <row r="896" spans="1:9" x14ac:dyDescent="0.4">
      <c r="A896" t="s">
        <v>481</v>
      </c>
      <c r="B896" t="s">
        <v>13092</v>
      </c>
      <c r="C896" t="s">
        <v>13076</v>
      </c>
      <c r="D896">
        <v>1199</v>
      </c>
      <c r="E896">
        <v>2199</v>
      </c>
      <c r="F896">
        <v>0.45</v>
      </c>
      <c r="G896">
        <v>4.4000000000000004</v>
      </c>
      <c r="H896">
        <v>24780</v>
      </c>
      <c r="I896" t="s">
        <v>486</v>
      </c>
    </row>
    <row r="897" spans="1:9" x14ac:dyDescent="0.4">
      <c r="A897" t="s">
        <v>7470</v>
      </c>
      <c r="B897" t="s">
        <v>13129</v>
      </c>
      <c r="C897" t="s">
        <v>13078</v>
      </c>
      <c r="D897">
        <v>90</v>
      </c>
      <c r="E897">
        <v>100</v>
      </c>
      <c r="F897">
        <v>0.1</v>
      </c>
      <c r="G897">
        <v>4.4000000000000004</v>
      </c>
      <c r="H897">
        <v>10718</v>
      </c>
      <c r="I897" t="s">
        <v>7476</v>
      </c>
    </row>
    <row r="898" spans="1:9" x14ac:dyDescent="0.4">
      <c r="A898" t="s">
        <v>7481</v>
      </c>
      <c r="B898" t="s">
        <v>13089</v>
      </c>
      <c r="C898" t="s">
        <v>13075</v>
      </c>
      <c r="D898">
        <v>2025</v>
      </c>
      <c r="E898">
        <v>5999</v>
      </c>
      <c r="F898">
        <v>0.66</v>
      </c>
      <c r="G898">
        <v>4.2</v>
      </c>
      <c r="H898">
        <v>6233</v>
      </c>
      <c r="I898" t="s">
        <v>7486</v>
      </c>
    </row>
    <row r="899" spans="1:9" x14ac:dyDescent="0.4">
      <c r="A899" t="s">
        <v>7491</v>
      </c>
      <c r="B899" t="s">
        <v>13091</v>
      </c>
      <c r="C899" t="s">
        <v>13076</v>
      </c>
      <c r="D899">
        <v>1495</v>
      </c>
      <c r="E899">
        <v>1995</v>
      </c>
      <c r="F899">
        <v>0.25</v>
      </c>
      <c r="G899">
        <v>4.5</v>
      </c>
      <c r="H899">
        <v>10541</v>
      </c>
      <c r="I899" t="s">
        <v>7496</v>
      </c>
    </row>
    <row r="900" spans="1:9" x14ac:dyDescent="0.4">
      <c r="A900" t="s">
        <v>496</v>
      </c>
      <c r="B900" t="s">
        <v>13084</v>
      </c>
      <c r="C900" t="s">
        <v>13076</v>
      </c>
      <c r="D900">
        <v>799</v>
      </c>
      <c r="E900">
        <v>2100</v>
      </c>
      <c r="F900">
        <v>0.62</v>
      </c>
      <c r="G900">
        <v>4.3</v>
      </c>
      <c r="H900">
        <v>8188</v>
      </c>
      <c r="I900" t="s">
        <v>501</v>
      </c>
    </row>
    <row r="901" spans="1:9" x14ac:dyDescent="0.4">
      <c r="A901" t="s">
        <v>7503</v>
      </c>
      <c r="B901" t="s">
        <v>13096</v>
      </c>
      <c r="C901" t="s">
        <v>13075</v>
      </c>
      <c r="D901">
        <v>899</v>
      </c>
      <c r="E901">
        <v>1199</v>
      </c>
      <c r="F901">
        <v>0.25</v>
      </c>
      <c r="G901">
        <v>3.8</v>
      </c>
      <c r="H901">
        <v>10751</v>
      </c>
      <c r="I901" t="s">
        <v>7508</v>
      </c>
    </row>
    <row r="902" spans="1:9" x14ac:dyDescent="0.4">
      <c r="A902" t="s">
        <v>7513</v>
      </c>
      <c r="B902" t="s">
        <v>13084</v>
      </c>
      <c r="C902" t="s">
        <v>13076</v>
      </c>
      <c r="D902">
        <v>349</v>
      </c>
      <c r="E902">
        <v>999</v>
      </c>
      <c r="F902">
        <v>0.65</v>
      </c>
      <c r="G902">
        <v>3.9</v>
      </c>
      <c r="H902">
        <v>817</v>
      </c>
      <c r="I902" t="s">
        <v>7519</v>
      </c>
    </row>
    <row r="903" spans="1:9" x14ac:dyDescent="0.4">
      <c r="A903" t="s">
        <v>7524</v>
      </c>
      <c r="B903" t="s">
        <v>13098</v>
      </c>
      <c r="C903" t="s">
        <v>13075</v>
      </c>
      <c r="D903">
        <v>900</v>
      </c>
      <c r="E903">
        <v>2499</v>
      </c>
      <c r="F903">
        <v>0.64</v>
      </c>
      <c r="G903">
        <v>4</v>
      </c>
      <c r="H903">
        <v>36384</v>
      </c>
      <c r="I903" t="s">
        <v>4566</v>
      </c>
    </row>
    <row r="904" spans="1:9" x14ac:dyDescent="0.4">
      <c r="A904" t="s">
        <v>7529</v>
      </c>
      <c r="B904" t="s">
        <v>13116</v>
      </c>
      <c r="C904" t="s">
        <v>13075</v>
      </c>
      <c r="D904">
        <v>2490</v>
      </c>
      <c r="E904">
        <v>3990</v>
      </c>
      <c r="F904">
        <v>0.38</v>
      </c>
      <c r="G904">
        <v>4.0999999999999996</v>
      </c>
      <c r="H904">
        <v>3606</v>
      </c>
      <c r="I904" t="s">
        <v>7534</v>
      </c>
    </row>
    <row r="905" spans="1:9" x14ac:dyDescent="0.4">
      <c r="A905" t="s">
        <v>7539</v>
      </c>
      <c r="C905" t="s">
        <v>13075</v>
      </c>
      <c r="D905">
        <v>116</v>
      </c>
      <c r="E905">
        <v>200</v>
      </c>
      <c r="F905">
        <v>0.42</v>
      </c>
      <c r="G905">
        <v>4.4000000000000004</v>
      </c>
      <c r="H905">
        <v>357</v>
      </c>
      <c r="I905" t="s">
        <v>7544</v>
      </c>
    </row>
    <row r="906" spans="1:9" x14ac:dyDescent="0.4">
      <c r="A906" t="s">
        <v>7549</v>
      </c>
      <c r="B906" t="s">
        <v>13114</v>
      </c>
      <c r="C906" t="s">
        <v>13078</v>
      </c>
      <c r="D906">
        <v>200</v>
      </c>
      <c r="E906">
        <v>230</v>
      </c>
      <c r="F906">
        <v>0.13</v>
      </c>
      <c r="G906">
        <v>4.4000000000000004</v>
      </c>
      <c r="H906">
        <v>10170</v>
      </c>
      <c r="I906" t="s">
        <v>7554</v>
      </c>
    </row>
    <row r="907" spans="1:9" x14ac:dyDescent="0.4">
      <c r="A907" t="s">
        <v>7559</v>
      </c>
      <c r="B907" t="s">
        <v>13091</v>
      </c>
      <c r="C907" t="s">
        <v>13076</v>
      </c>
      <c r="D907">
        <v>1249</v>
      </c>
      <c r="E907">
        <v>2796</v>
      </c>
      <c r="F907">
        <v>0.55000000000000004</v>
      </c>
      <c r="G907">
        <v>4.4000000000000004</v>
      </c>
      <c r="H907">
        <v>4598</v>
      </c>
      <c r="I907" t="s">
        <v>7564</v>
      </c>
    </row>
    <row r="908" spans="1:9" x14ac:dyDescent="0.4">
      <c r="A908" t="s">
        <v>7569</v>
      </c>
      <c r="B908" t="s">
        <v>13119</v>
      </c>
      <c r="C908" t="s">
        <v>13076</v>
      </c>
      <c r="D908">
        <v>649</v>
      </c>
      <c r="E908">
        <v>999</v>
      </c>
      <c r="F908">
        <v>0.35</v>
      </c>
      <c r="G908">
        <v>3.5</v>
      </c>
      <c r="H908">
        <v>7222</v>
      </c>
      <c r="I908" t="s">
        <v>7575</v>
      </c>
    </row>
    <row r="909" spans="1:9" x14ac:dyDescent="0.4">
      <c r="A909" t="s">
        <v>7580</v>
      </c>
      <c r="B909" t="s">
        <v>13091</v>
      </c>
      <c r="C909" t="s">
        <v>13076</v>
      </c>
      <c r="D909">
        <v>2649</v>
      </c>
      <c r="E909">
        <v>3499</v>
      </c>
      <c r="F909">
        <v>0.24</v>
      </c>
      <c r="G909">
        <v>4.5</v>
      </c>
      <c r="H909">
        <v>1271</v>
      </c>
      <c r="I909" t="s">
        <v>7586</v>
      </c>
    </row>
    <row r="910" spans="1:9" x14ac:dyDescent="0.4">
      <c r="A910" t="s">
        <v>516</v>
      </c>
      <c r="B910" t="s">
        <v>13084</v>
      </c>
      <c r="C910" t="s">
        <v>13076</v>
      </c>
      <c r="D910">
        <v>199</v>
      </c>
      <c r="E910">
        <v>349</v>
      </c>
      <c r="F910">
        <v>0.43</v>
      </c>
      <c r="G910">
        <v>4.0999999999999996</v>
      </c>
      <c r="H910">
        <v>314</v>
      </c>
      <c r="I910" t="s">
        <v>521</v>
      </c>
    </row>
    <row r="911" spans="1:9" x14ac:dyDescent="0.4">
      <c r="A911" t="s">
        <v>7593</v>
      </c>
      <c r="B911" t="s">
        <v>13112</v>
      </c>
      <c r="C911" t="s">
        <v>13076</v>
      </c>
      <c r="D911">
        <v>596</v>
      </c>
      <c r="E911">
        <v>723</v>
      </c>
      <c r="F911">
        <v>0.18</v>
      </c>
      <c r="G911">
        <v>4.4000000000000004</v>
      </c>
      <c r="H911">
        <v>3219</v>
      </c>
      <c r="I911" t="s">
        <v>7598</v>
      </c>
    </row>
    <row r="912" spans="1:9" x14ac:dyDescent="0.4">
      <c r="A912" t="s">
        <v>7603</v>
      </c>
      <c r="B912" t="s">
        <v>13075</v>
      </c>
      <c r="C912" t="s">
        <v>13075</v>
      </c>
      <c r="D912">
        <v>2499</v>
      </c>
      <c r="E912">
        <v>5999</v>
      </c>
      <c r="F912">
        <v>0.57999999999999996</v>
      </c>
      <c r="G912">
        <v>4.0999999999999996</v>
      </c>
      <c r="H912">
        <v>38879</v>
      </c>
      <c r="I912" t="s">
        <v>4418</v>
      </c>
    </row>
    <row r="913" spans="1:9" x14ac:dyDescent="0.4">
      <c r="A913" t="s">
        <v>7608</v>
      </c>
      <c r="B913" t="s">
        <v>13096</v>
      </c>
      <c r="C913" t="s">
        <v>13075</v>
      </c>
      <c r="D913">
        <v>4999</v>
      </c>
      <c r="E913">
        <v>12499</v>
      </c>
      <c r="F913">
        <v>0.6</v>
      </c>
      <c r="G913">
        <v>4.2</v>
      </c>
      <c r="H913">
        <v>4541</v>
      </c>
      <c r="I913" t="s">
        <v>7614</v>
      </c>
    </row>
    <row r="914" spans="1:9" x14ac:dyDescent="0.4">
      <c r="A914" t="s">
        <v>7619</v>
      </c>
      <c r="B914" t="s">
        <v>13087</v>
      </c>
      <c r="C914" t="s">
        <v>13075</v>
      </c>
      <c r="D914">
        <v>399</v>
      </c>
      <c r="E914">
        <v>1290</v>
      </c>
      <c r="F914">
        <v>0.69</v>
      </c>
      <c r="G914">
        <v>4.2</v>
      </c>
      <c r="H914">
        <v>76042</v>
      </c>
      <c r="I914" t="s">
        <v>7624</v>
      </c>
    </row>
    <row r="915" spans="1:9" x14ac:dyDescent="0.4">
      <c r="A915" t="s">
        <v>7629</v>
      </c>
      <c r="C915" t="s">
        <v>13075</v>
      </c>
      <c r="D915">
        <v>116</v>
      </c>
      <c r="E915">
        <v>200</v>
      </c>
      <c r="F915">
        <v>0.42</v>
      </c>
      <c r="G915">
        <v>4.3</v>
      </c>
      <c r="H915">
        <v>485</v>
      </c>
      <c r="I915" t="s">
        <v>7634</v>
      </c>
    </row>
    <row r="916" spans="1:9" x14ac:dyDescent="0.4">
      <c r="A916" t="s">
        <v>7639</v>
      </c>
      <c r="B916" t="s">
        <v>13116</v>
      </c>
      <c r="C916" t="s">
        <v>13075</v>
      </c>
      <c r="D916">
        <v>4499</v>
      </c>
      <c r="E916">
        <v>5999</v>
      </c>
      <c r="F916">
        <v>0.25</v>
      </c>
      <c r="G916">
        <v>4.3</v>
      </c>
      <c r="H916">
        <v>44696</v>
      </c>
      <c r="I916" t="s">
        <v>7644</v>
      </c>
    </row>
    <row r="917" spans="1:9" x14ac:dyDescent="0.4">
      <c r="A917" t="s">
        <v>7649</v>
      </c>
      <c r="B917" t="s">
        <v>13115</v>
      </c>
      <c r="C917" t="s">
        <v>13076</v>
      </c>
      <c r="D917">
        <v>330</v>
      </c>
      <c r="E917">
        <v>499</v>
      </c>
      <c r="F917">
        <v>0.34</v>
      </c>
      <c r="G917">
        <v>3.7</v>
      </c>
      <c r="H917">
        <v>8566</v>
      </c>
      <c r="I917" t="s">
        <v>7654</v>
      </c>
    </row>
    <row r="918" spans="1:9" x14ac:dyDescent="0.4">
      <c r="A918" t="s">
        <v>7659</v>
      </c>
      <c r="B918" t="s">
        <v>13087</v>
      </c>
      <c r="C918" t="s">
        <v>13075</v>
      </c>
      <c r="D918">
        <v>649</v>
      </c>
      <c r="E918">
        <v>2499</v>
      </c>
      <c r="F918">
        <v>0.74</v>
      </c>
      <c r="G918">
        <v>3.9</v>
      </c>
      <c r="H918">
        <v>13049</v>
      </c>
      <c r="I918" t="s">
        <v>7664</v>
      </c>
    </row>
    <row r="919" spans="1:9" x14ac:dyDescent="0.4">
      <c r="A919" t="s">
        <v>7668</v>
      </c>
      <c r="B919" t="s">
        <v>13091</v>
      </c>
      <c r="C919" t="s">
        <v>13076</v>
      </c>
      <c r="D919">
        <v>1234</v>
      </c>
      <c r="E919">
        <v>1599</v>
      </c>
      <c r="F919">
        <v>0.23</v>
      </c>
      <c r="G919">
        <v>4.5</v>
      </c>
      <c r="H919">
        <v>16680</v>
      </c>
      <c r="I919" t="s">
        <v>7673</v>
      </c>
    </row>
    <row r="920" spans="1:9" x14ac:dyDescent="0.4">
      <c r="A920" t="s">
        <v>4423</v>
      </c>
      <c r="B920" t="s">
        <v>13087</v>
      </c>
      <c r="C920" t="s">
        <v>13075</v>
      </c>
      <c r="D920">
        <v>1399</v>
      </c>
      <c r="E920">
        <v>2990</v>
      </c>
      <c r="F920">
        <v>0.53</v>
      </c>
      <c r="G920">
        <v>4.0999999999999996</v>
      </c>
      <c r="H920">
        <v>97174</v>
      </c>
      <c r="I920" t="s">
        <v>4429</v>
      </c>
    </row>
    <row r="921" spans="1:9" x14ac:dyDescent="0.4">
      <c r="A921" t="s">
        <v>7680</v>
      </c>
      <c r="B921" t="s">
        <v>13107</v>
      </c>
      <c r="C921" t="s">
        <v>13081</v>
      </c>
      <c r="D921">
        <v>272</v>
      </c>
      <c r="E921">
        <v>320</v>
      </c>
      <c r="F921">
        <v>0.15</v>
      </c>
      <c r="G921">
        <v>4</v>
      </c>
      <c r="H921">
        <v>3686</v>
      </c>
      <c r="I921" t="s">
        <v>7685</v>
      </c>
    </row>
    <row r="922" spans="1:9" x14ac:dyDescent="0.4">
      <c r="A922" t="s">
        <v>7690</v>
      </c>
      <c r="B922" t="s">
        <v>13087</v>
      </c>
      <c r="C922" t="s">
        <v>13075</v>
      </c>
      <c r="D922">
        <v>99</v>
      </c>
      <c r="E922">
        <v>999</v>
      </c>
      <c r="F922">
        <v>0.9</v>
      </c>
      <c r="G922">
        <v>3.8</v>
      </c>
      <c r="H922">
        <v>594</v>
      </c>
      <c r="I922" t="s">
        <v>7696</v>
      </c>
    </row>
    <row r="923" spans="1:9" x14ac:dyDescent="0.4">
      <c r="A923" t="s">
        <v>7701</v>
      </c>
      <c r="B923" t="s">
        <v>13128</v>
      </c>
      <c r="C923" t="s">
        <v>13076</v>
      </c>
      <c r="D923">
        <v>3498</v>
      </c>
      <c r="E923">
        <v>3875</v>
      </c>
      <c r="F923">
        <v>0.1</v>
      </c>
      <c r="G923">
        <v>3.4</v>
      </c>
      <c r="H923">
        <v>12185</v>
      </c>
      <c r="I923" t="s">
        <v>7707</v>
      </c>
    </row>
    <row r="924" spans="1:9" x14ac:dyDescent="0.4">
      <c r="A924" t="s">
        <v>7712</v>
      </c>
      <c r="C924" t="s">
        <v>13076</v>
      </c>
      <c r="D924">
        <v>10099</v>
      </c>
      <c r="E924">
        <v>19110</v>
      </c>
      <c r="F924">
        <v>0.47</v>
      </c>
      <c r="G924">
        <v>4.3</v>
      </c>
      <c r="H924">
        <v>2623</v>
      </c>
      <c r="I924" t="s">
        <v>7717</v>
      </c>
    </row>
    <row r="925" spans="1:9" x14ac:dyDescent="0.4">
      <c r="A925" t="s">
        <v>7722</v>
      </c>
      <c r="B925" t="s">
        <v>13120</v>
      </c>
      <c r="C925" t="s">
        <v>13076</v>
      </c>
      <c r="D925">
        <v>449</v>
      </c>
      <c r="E925">
        <v>999</v>
      </c>
      <c r="F925">
        <v>0.55000000000000004</v>
      </c>
      <c r="G925">
        <v>4.3</v>
      </c>
      <c r="H925">
        <v>9701</v>
      </c>
      <c r="I925" t="s">
        <v>7727</v>
      </c>
    </row>
    <row r="926" spans="1:9" x14ac:dyDescent="0.4">
      <c r="A926" t="s">
        <v>7732</v>
      </c>
      <c r="B926" t="s">
        <v>13130</v>
      </c>
      <c r="C926" t="s">
        <v>13079</v>
      </c>
      <c r="D926">
        <v>150</v>
      </c>
      <c r="E926">
        <v>150</v>
      </c>
      <c r="F926">
        <v>0</v>
      </c>
      <c r="G926">
        <v>4.3</v>
      </c>
      <c r="H926">
        <v>15867</v>
      </c>
      <c r="I926" t="s">
        <v>7738</v>
      </c>
    </row>
    <row r="927" spans="1:9" x14ac:dyDescent="0.4">
      <c r="A927" t="s">
        <v>546</v>
      </c>
      <c r="B927" t="s">
        <v>13084</v>
      </c>
      <c r="C927" t="s">
        <v>13076</v>
      </c>
      <c r="D927">
        <v>348</v>
      </c>
      <c r="E927">
        <v>1499</v>
      </c>
      <c r="F927">
        <v>0.77</v>
      </c>
      <c r="G927">
        <v>4.2</v>
      </c>
      <c r="H927">
        <v>656</v>
      </c>
      <c r="I927" t="s">
        <v>551</v>
      </c>
    </row>
    <row r="928" spans="1:9" x14ac:dyDescent="0.4">
      <c r="A928" t="s">
        <v>7744</v>
      </c>
      <c r="B928" t="s">
        <v>13091</v>
      </c>
      <c r="C928" t="s">
        <v>13076</v>
      </c>
      <c r="D928">
        <v>1199</v>
      </c>
      <c r="E928">
        <v>2999</v>
      </c>
      <c r="F928">
        <v>0.6</v>
      </c>
      <c r="G928">
        <v>4.0999999999999996</v>
      </c>
      <c r="H928">
        <v>10725</v>
      </c>
      <c r="I928" t="s">
        <v>7749</v>
      </c>
    </row>
    <row r="929" spans="1:9" x14ac:dyDescent="0.4">
      <c r="A929" t="s">
        <v>7753</v>
      </c>
      <c r="B929" t="s">
        <v>13115</v>
      </c>
      <c r="C929" t="s">
        <v>13076</v>
      </c>
      <c r="D929">
        <v>397</v>
      </c>
      <c r="E929">
        <v>899</v>
      </c>
      <c r="F929">
        <v>0.56000000000000005</v>
      </c>
      <c r="G929">
        <v>4</v>
      </c>
      <c r="H929">
        <v>3025</v>
      </c>
      <c r="I929" t="s">
        <v>7758</v>
      </c>
    </row>
    <row r="930" spans="1:9" x14ac:dyDescent="0.4">
      <c r="A930" t="s">
        <v>556</v>
      </c>
      <c r="B930" t="s">
        <v>13084</v>
      </c>
      <c r="C930" t="s">
        <v>13076</v>
      </c>
      <c r="D930">
        <v>154</v>
      </c>
      <c r="E930">
        <v>349</v>
      </c>
      <c r="F930">
        <v>0.56000000000000005</v>
      </c>
      <c r="G930">
        <v>4.3</v>
      </c>
      <c r="H930">
        <v>7064</v>
      </c>
      <c r="I930" t="s">
        <v>561</v>
      </c>
    </row>
    <row r="931" spans="1:9" x14ac:dyDescent="0.4">
      <c r="A931" t="s">
        <v>7764</v>
      </c>
      <c r="B931" t="s">
        <v>13091</v>
      </c>
      <c r="C931" t="s">
        <v>13076</v>
      </c>
      <c r="D931">
        <v>699</v>
      </c>
      <c r="E931">
        <v>1490</v>
      </c>
      <c r="F931">
        <v>0.53</v>
      </c>
      <c r="G931">
        <v>4</v>
      </c>
      <c r="H931">
        <v>5736</v>
      </c>
      <c r="I931" t="s">
        <v>7769</v>
      </c>
    </row>
    <row r="932" spans="1:9" x14ac:dyDescent="0.4">
      <c r="A932" t="s">
        <v>7774</v>
      </c>
      <c r="B932" t="s">
        <v>13087</v>
      </c>
      <c r="C932" t="s">
        <v>13075</v>
      </c>
      <c r="D932">
        <v>1679</v>
      </c>
      <c r="E932">
        <v>1999</v>
      </c>
      <c r="F932">
        <v>0.16</v>
      </c>
      <c r="G932">
        <v>4.0999999999999996</v>
      </c>
      <c r="H932">
        <v>72563</v>
      </c>
      <c r="I932" t="s">
        <v>7779</v>
      </c>
    </row>
    <row r="933" spans="1:9" x14ac:dyDescent="0.4">
      <c r="A933" t="s">
        <v>7784</v>
      </c>
      <c r="B933" t="s">
        <v>13104</v>
      </c>
      <c r="C933" t="s">
        <v>13076</v>
      </c>
      <c r="D933">
        <v>354</v>
      </c>
      <c r="E933">
        <v>1500</v>
      </c>
      <c r="F933">
        <v>0.76</v>
      </c>
      <c r="G933">
        <v>4</v>
      </c>
      <c r="H933">
        <v>1026</v>
      </c>
      <c r="I933" t="s">
        <v>7789</v>
      </c>
    </row>
    <row r="934" spans="1:9" x14ac:dyDescent="0.4">
      <c r="A934" t="s">
        <v>7794</v>
      </c>
      <c r="B934" t="s">
        <v>13091</v>
      </c>
      <c r="C934" t="s">
        <v>13076</v>
      </c>
      <c r="D934">
        <v>1199</v>
      </c>
      <c r="E934">
        <v>5499</v>
      </c>
      <c r="F934">
        <v>0.78</v>
      </c>
      <c r="G934">
        <v>3.8</v>
      </c>
      <c r="H934">
        <v>2043</v>
      </c>
      <c r="I934" t="s">
        <v>7800</v>
      </c>
    </row>
    <row r="935" spans="1:9" x14ac:dyDescent="0.4">
      <c r="A935" t="s">
        <v>7805</v>
      </c>
      <c r="B935" t="s">
        <v>13091</v>
      </c>
      <c r="C935" t="s">
        <v>13076</v>
      </c>
      <c r="D935">
        <v>379</v>
      </c>
      <c r="E935">
        <v>1499</v>
      </c>
      <c r="F935">
        <v>0.75</v>
      </c>
      <c r="G935">
        <v>4.2</v>
      </c>
      <c r="H935">
        <v>4149</v>
      </c>
      <c r="I935" t="s">
        <v>7810</v>
      </c>
    </row>
    <row r="936" spans="1:9" x14ac:dyDescent="0.4">
      <c r="A936" t="s">
        <v>7815</v>
      </c>
      <c r="B936" t="s">
        <v>13103</v>
      </c>
      <c r="C936" t="s">
        <v>13076</v>
      </c>
      <c r="D936">
        <v>499</v>
      </c>
      <c r="E936">
        <v>775</v>
      </c>
      <c r="F936">
        <v>0.36</v>
      </c>
      <c r="G936">
        <v>4.3</v>
      </c>
      <c r="H936">
        <v>74</v>
      </c>
      <c r="I936" t="s">
        <v>7820</v>
      </c>
    </row>
    <row r="937" spans="1:9" x14ac:dyDescent="0.4">
      <c r="A937" t="s">
        <v>7825</v>
      </c>
      <c r="B937" t="s">
        <v>13103</v>
      </c>
      <c r="C937" t="s">
        <v>13076</v>
      </c>
      <c r="D937">
        <v>10389</v>
      </c>
      <c r="E937">
        <v>32000</v>
      </c>
      <c r="F937">
        <v>0.68</v>
      </c>
      <c r="G937">
        <v>4.4000000000000004</v>
      </c>
      <c r="H937">
        <v>41398</v>
      </c>
      <c r="I937" t="s">
        <v>7831</v>
      </c>
    </row>
    <row r="938" spans="1:9" x14ac:dyDescent="0.4">
      <c r="A938" t="s">
        <v>7836</v>
      </c>
      <c r="B938" t="s">
        <v>13119</v>
      </c>
      <c r="C938" t="s">
        <v>13076</v>
      </c>
      <c r="D938">
        <v>649</v>
      </c>
      <c r="E938">
        <v>1300</v>
      </c>
      <c r="F938">
        <v>0.5</v>
      </c>
      <c r="G938">
        <v>4.0999999999999996</v>
      </c>
      <c r="H938">
        <v>5195</v>
      </c>
      <c r="I938" t="s">
        <v>7841</v>
      </c>
    </row>
    <row r="939" spans="1:9" x14ac:dyDescent="0.4">
      <c r="A939" t="s">
        <v>7846</v>
      </c>
      <c r="B939" t="s">
        <v>13092</v>
      </c>
      <c r="C939" t="s">
        <v>13076</v>
      </c>
      <c r="D939">
        <v>1199</v>
      </c>
      <c r="E939">
        <v>1999</v>
      </c>
      <c r="F939">
        <v>0.4</v>
      </c>
      <c r="G939">
        <v>4.5</v>
      </c>
      <c r="H939">
        <v>22420</v>
      </c>
      <c r="I939" t="s">
        <v>902</v>
      </c>
    </row>
    <row r="940" spans="1:9" x14ac:dyDescent="0.4">
      <c r="A940" t="s">
        <v>586</v>
      </c>
      <c r="B940" t="s">
        <v>13084</v>
      </c>
      <c r="C940" t="s">
        <v>13076</v>
      </c>
      <c r="D940">
        <v>139</v>
      </c>
      <c r="E940">
        <v>999</v>
      </c>
      <c r="F940">
        <v>0.86</v>
      </c>
      <c r="G940">
        <v>4</v>
      </c>
      <c r="H940">
        <v>1313</v>
      </c>
      <c r="I940" t="s">
        <v>591</v>
      </c>
    </row>
    <row r="941" spans="1:9" x14ac:dyDescent="0.4">
      <c r="A941" t="s">
        <v>7853</v>
      </c>
      <c r="B941" t="s">
        <v>13087</v>
      </c>
      <c r="C941" t="s">
        <v>13075</v>
      </c>
      <c r="D941">
        <v>889</v>
      </c>
      <c r="E941">
        <v>1999</v>
      </c>
      <c r="F941">
        <v>0.56000000000000005</v>
      </c>
      <c r="G941">
        <v>4.2</v>
      </c>
      <c r="H941">
        <v>2284</v>
      </c>
      <c r="I941" t="s">
        <v>7858</v>
      </c>
    </row>
    <row r="942" spans="1:9" x14ac:dyDescent="0.4">
      <c r="A942" t="s">
        <v>7863</v>
      </c>
      <c r="B942" t="s">
        <v>13104</v>
      </c>
      <c r="C942" t="s">
        <v>13076</v>
      </c>
      <c r="D942">
        <v>1409</v>
      </c>
      <c r="E942">
        <v>2199</v>
      </c>
      <c r="F942">
        <v>0.36</v>
      </c>
      <c r="G942">
        <v>3.9</v>
      </c>
      <c r="H942">
        <v>427</v>
      </c>
      <c r="I942" t="s">
        <v>7868</v>
      </c>
    </row>
    <row r="943" spans="1:9" x14ac:dyDescent="0.4">
      <c r="A943" t="s">
        <v>7873</v>
      </c>
      <c r="B943" t="s">
        <v>13112</v>
      </c>
      <c r="C943" t="s">
        <v>13076</v>
      </c>
      <c r="D943">
        <v>549</v>
      </c>
      <c r="E943">
        <v>1999</v>
      </c>
      <c r="F943">
        <v>0.73</v>
      </c>
      <c r="G943">
        <v>4.3</v>
      </c>
      <c r="H943">
        <v>1367</v>
      </c>
      <c r="I943" t="s">
        <v>7879</v>
      </c>
    </row>
    <row r="944" spans="1:9" x14ac:dyDescent="0.4">
      <c r="A944" t="s">
        <v>7884</v>
      </c>
      <c r="B944" t="s">
        <v>13091</v>
      </c>
      <c r="C944" t="s">
        <v>13076</v>
      </c>
      <c r="D944">
        <v>749</v>
      </c>
      <c r="E944">
        <v>1799</v>
      </c>
      <c r="F944">
        <v>0.57999999999999996</v>
      </c>
      <c r="G944">
        <v>4</v>
      </c>
      <c r="H944">
        <v>13199</v>
      </c>
      <c r="I944" t="s">
        <v>7889</v>
      </c>
    </row>
    <row r="945" spans="1:9" x14ac:dyDescent="0.4">
      <c r="A945" t="s">
        <v>596</v>
      </c>
      <c r="B945" t="s">
        <v>13084</v>
      </c>
      <c r="C945" t="s">
        <v>13076</v>
      </c>
      <c r="D945">
        <v>329</v>
      </c>
      <c r="E945">
        <v>845</v>
      </c>
      <c r="F945">
        <v>0.61</v>
      </c>
      <c r="G945">
        <v>4.2</v>
      </c>
      <c r="H945">
        <v>29746</v>
      </c>
      <c r="I945" t="s">
        <v>601</v>
      </c>
    </row>
    <row r="946" spans="1:9" x14ac:dyDescent="0.4">
      <c r="A946" t="s">
        <v>7895</v>
      </c>
      <c r="B946" t="s">
        <v>13084</v>
      </c>
      <c r="C946" t="s">
        <v>13076</v>
      </c>
      <c r="D946">
        <v>379</v>
      </c>
      <c r="E946">
        <v>1099</v>
      </c>
      <c r="F946">
        <v>0.66</v>
      </c>
      <c r="G946">
        <v>4.3</v>
      </c>
      <c r="H946">
        <v>2806</v>
      </c>
      <c r="I946" t="s">
        <v>966</v>
      </c>
    </row>
    <row r="947" spans="1:9" x14ac:dyDescent="0.4">
      <c r="A947" t="s">
        <v>7900</v>
      </c>
      <c r="B947" t="s">
        <v>13075</v>
      </c>
      <c r="C947" t="s">
        <v>13075</v>
      </c>
      <c r="D947">
        <v>5998</v>
      </c>
      <c r="E947">
        <v>7999</v>
      </c>
      <c r="F947">
        <v>0.25</v>
      </c>
      <c r="G947">
        <v>4.2</v>
      </c>
      <c r="H947">
        <v>30355</v>
      </c>
      <c r="I947" t="s">
        <v>7905</v>
      </c>
    </row>
    <row r="948" spans="1:9" x14ac:dyDescent="0.4">
      <c r="A948" t="s">
        <v>7910</v>
      </c>
      <c r="B948" t="s">
        <v>13120</v>
      </c>
      <c r="C948" t="s">
        <v>13076</v>
      </c>
      <c r="D948">
        <v>299</v>
      </c>
      <c r="E948">
        <v>1499</v>
      </c>
      <c r="F948">
        <v>0.8</v>
      </c>
      <c r="G948">
        <v>4.2</v>
      </c>
      <c r="H948">
        <v>2868</v>
      </c>
      <c r="I948" t="s">
        <v>7915</v>
      </c>
    </row>
    <row r="949" spans="1:9" x14ac:dyDescent="0.4">
      <c r="A949" t="s">
        <v>7920</v>
      </c>
      <c r="B949" t="s">
        <v>13091</v>
      </c>
      <c r="C949" t="s">
        <v>13076</v>
      </c>
      <c r="D949">
        <v>379</v>
      </c>
      <c r="E949">
        <v>1499</v>
      </c>
      <c r="F949">
        <v>0.75</v>
      </c>
      <c r="G949">
        <v>4.0999999999999996</v>
      </c>
      <c r="H949">
        <v>670</v>
      </c>
      <c r="I949" t="s">
        <v>7925</v>
      </c>
    </row>
    <row r="950" spans="1:9" x14ac:dyDescent="0.4">
      <c r="A950" t="s">
        <v>7930</v>
      </c>
      <c r="B950" t="s">
        <v>13131</v>
      </c>
      <c r="C950" t="s">
        <v>13081</v>
      </c>
      <c r="D950">
        <v>1399</v>
      </c>
      <c r="E950">
        <v>2999</v>
      </c>
      <c r="F950">
        <v>0.53</v>
      </c>
      <c r="G950">
        <v>4.3</v>
      </c>
      <c r="H950">
        <v>3530</v>
      </c>
      <c r="I950" t="s">
        <v>7936</v>
      </c>
    </row>
    <row r="951" spans="1:9" x14ac:dyDescent="0.4">
      <c r="A951" t="s">
        <v>7941</v>
      </c>
      <c r="B951" t="s">
        <v>13132</v>
      </c>
      <c r="C951" t="s">
        <v>13075</v>
      </c>
      <c r="D951">
        <v>699</v>
      </c>
      <c r="E951">
        <v>1299</v>
      </c>
      <c r="F951">
        <v>0.46</v>
      </c>
      <c r="G951">
        <v>4.3</v>
      </c>
      <c r="H951">
        <v>6183</v>
      </c>
      <c r="I951" t="s">
        <v>7947</v>
      </c>
    </row>
    <row r="952" spans="1:9" x14ac:dyDescent="0.4">
      <c r="A952" t="s">
        <v>7952</v>
      </c>
      <c r="B952" t="s">
        <v>13117</v>
      </c>
      <c r="C952" t="s">
        <v>13081</v>
      </c>
      <c r="D952">
        <v>300</v>
      </c>
      <c r="E952">
        <v>300</v>
      </c>
      <c r="F952">
        <v>0</v>
      </c>
      <c r="G952">
        <v>4.2</v>
      </c>
      <c r="H952">
        <v>419</v>
      </c>
      <c r="I952" t="s">
        <v>7957</v>
      </c>
    </row>
    <row r="953" spans="1:9" x14ac:dyDescent="0.4">
      <c r="A953" t="s">
        <v>7962</v>
      </c>
      <c r="B953" t="s">
        <v>13113</v>
      </c>
      <c r="C953" t="s">
        <v>13076</v>
      </c>
      <c r="D953">
        <v>999</v>
      </c>
      <c r="E953">
        <v>1995</v>
      </c>
      <c r="F953">
        <v>0.5</v>
      </c>
      <c r="G953">
        <v>4.5</v>
      </c>
      <c r="H953">
        <v>7317</v>
      </c>
      <c r="I953" t="s">
        <v>7967</v>
      </c>
    </row>
    <row r="954" spans="1:9" x14ac:dyDescent="0.4">
      <c r="A954" t="s">
        <v>7972</v>
      </c>
      <c r="B954" t="s">
        <v>13111</v>
      </c>
      <c r="C954" t="s">
        <v>13081</v>
      </c>
      <c r="D954">
        <v>535</v>
      </c>
      <c r="E954">
        <v>535</v>
      </c>
      <c r="F954">
        <v>0</v>
      </c>
      <c r="G954">
        <v>4.4000000000000004</v>
      </c>
      <c r="H954">
        <v>4426</v>
      </c>
      <c r="I954" t="s">
        <v>7978</v>
      </c>
    </row>
    <row r="955" spans="1:9" x14ac:dyDescent="0.4">
      <c r="A955" t="s">
        <v>606</v>
      </c>
      <c r="B955" t="s">
        <v>13085</v>
      </c>
      <c r="C955" t="s">
        <v>13075</v>
      </c>
      <c r="D955">
        <v>13999</v>
      </c>
      <c r="E955">
        <v>24999</v>
      </c>
      <c r="F955">
        <v>0.44</v>
      </c>
      <c r="G955">
        <v>4.2</v>
      </c>
      <c r="H955">
        <v>45237</v>
      </c>
      <c r="I955" t="s">
        <v>611</v>
      </c>
    </row>
    <row r="956" spans="1:9" x14ac:dyDescent="0.4">
      <c r="A956" t="s">
        <v>7985</v>
      </c>
      <c r="B956" t="s">
        <v>13120</v>
      </c>
      <c r="C956" t="s">
        <v>13076</v>
      </c>
      <c r="D956">
        <v>269</v>
      </c>
      <c r="E956">
        <v>1099</v>
      </c>
      <c r="F956">
        <v>0.76</v>
      </c>
      <c r="G956">
        <v>4.0999999999999996</v>
      </c>
      <c r="H956">
        <v>1092</v>
      </c>
      <c r="I956" t="s">
        <v>7990</v>
      </c>
    </row>
    <row r="957" spans="1:9" x14ac:dyDescent="0.4">
      <c r="A957" t="s">
        <v>7995</v>
      </c>
      <c r="B957" t="s">
        <v>13107</v>
      </c>
      <c r="C957" t="s">
        <v>13081</v>
      </c>
      <c r="D957">
        <v>341</v>
      </c>
      <c r="E957">
        <v>450</v>
      </c>
      <c r="F957">
        <v>0.24</v>
      </c>
      <c r="G957">
        <v>4.3</v>
      </c>
      <c r="H957">
        <v>2493</v>
      </c>
      <c r="I957" t="s">
        <v>8000</v>
      </c>
    </row>
    <row r="958" spans="1:9" x14ac:dyDescent="0.4">
      <c r="A958" t="s">
        <v>8005</v>
      </c>
      <c r="B958" t="s">
        <v>13091</v>
      </c>
      <c r="C958" t="s">
        <v>13076</v>
      </c>
      <c r="D958">
        <v>2499</v>
      </c>
      <c r="E958">
        <v>3999</v>
      </c>
      <c r="F958">
        <v>0.38</v>
      </c>
      <c r="G958">
        <v>4.4000000000000004</v>
      </c>
      <c r="H958">
        <v>12679</v>
      </c>
      <c r="I958" t="s">
        <v>8010</v>
      </c>
    </row>
    <row r="959" spans="1:9" x14ac:dyDescent="0.4">
      <c r="A959" t="s">
        <v>672</v>
      </c>
      <c r="B959" t="s">
        <v>13084</v>
      </c>
      <c r="C959" t="s">
        <v>13076</v>
      </c>
      <c r="D959">
        <v>349</v>
      </c>
      <c r="E959">
        <v>599</v>
      </c>
      <c r="F959">
        <v>0.42</v>
      </c>
      <c r="G959">
        <v>4.0999999999999996</v>
      </c>
      <c r="H959">
        <v>210</v>
      </c>
      <c r="I959" t="s">
        <v>677</v>
      </c>
    </row>
    <row r="960" spans="1:9" x14ac:dyDescent="0.4">
      <c r="A960" t="s">
        <v>8016</v>
      </c>
      <c r="B960" t="s">
        <v>13128</v>
      </c>
      <c r="C960" t="s">
        <v>13076</v>
      </c>
      <c r="D960">
        <v>5899</v>
      </c>
      <c r="E960">
        <v>7005</v>
      </c>
      <c r="F960">
        <v>0.16</v>
      </c>
      <c r="G960">
        <v>3.6</v>
      </c>
      <c r="H960">
        <v>4199</v>
      </c>
      <c r="I960" t="s">
        <v>8021</v>
      </c>
    </row>
    <row r="961" spans="1:9" x14ac:dyDescent="0.4">
      <c r="A961" t="s">
        <v>4604</v>
      </c>
      <c r="B961" t="s">
        <v>13098</v>
      </c>
      <c r="C961" t="s">
        <v>13075</v>
      </c>
      <c r="D961">
        <v>699</v>
      </c>
      <c r="E961">
        <v>1199</v>
      </c>
      <c r="F961">
        <v>0.42</v>
      </c>
      <c r="G961">
        <v>4</v>
      </c>
      <c r="H961">
        <v>14403</v>
      </c>
      <c r="I961" t="s">
        <v>3668</v>
      </c>
    </row>
    <row r="962" spans="1:9" x14ac:dyDescent="0.4">
      <c r="A962" t="s">
        <v>8028</v>
      </c>
      <c r="B962" t="s">
        <v>13091</v>
      </c>
      <c r="C962" t="s">
        <v>13076</v>
      </c>
      <c r="D962">
        <v>1565</v>
      </c>
      <c r="E962">
        <v>2999</v>
      </c>
      <c r="F962">
        <v>0.48</v>
      </c>
      <c r="G962">
        <v>4</v>
      </c>
      <c r="H962">
        <v>11113</v>
      </c>
      <c r="I962" t="s">
        <v>8033</v>
      </c>
    </row>
    <row r="963" spans="1:9" x14ac:dyDescent="0.4">
      <c r="A963" t="s">
        <v>8038</v>
      </c>
      <c r="B963" t="s">
        <v>13110</v>
      </c>
      <c r="C963" t="s">
        <v>13075</v>
      </c>
      <c r="D963">
        <v>326</v>
      </c>
      <c r="E963">
        <v>799</v>
      </c>
      <c r="F963">
        <v>0.59</v>
      </c>
      <c r="G963">
        <v>4.4000000000000004</v>
      </c>
      <c r="H963">
        <v>10773</v>
      </c>
      <c r="I963" t="s">
        <v>8043</v>
      </c>
    </row>
    <row r="964" spans="1:9" x14ac:dyDescent="0.4">
      <c r="A964" t="s">
        <v>4571</v>
      </c>
      <c r="B964" t="s">
        <v>13087</v>
      </c>
      <c r="C964" t="s">
        <v>13075</v>
      </c>
      <c r="D964">
        <v>120</v>
      </c>
      <c r="E964">
        <v>999</v>
      </c>
      <c r="F964">
        <v>0.88</v>
      </c>
      <c r="G964">
        <v>3.9</v>
      </c>
      <c r="H964">
        <v>6491</v>
      </c>
      <c r="I964" t="s">
        <v>4577</v>
      </c>
    </row>
    <row r="965" spans="1:9" x14ac:dyDescent="0.4">
      <c r="A965" t="s">
        <v>8051</v>
      </c>
      <c r="B965" t="s">
        <v>13103</v>
      </c>
      <c r="C965" t="s">
        <v>13076</v>
      </c>
      <c r="D965">
        <v>657</v>
      </c>
      <c r="E965">
        <v>999</v>
      </c>
      <c r="F965">
        <v>0.34</v>
      </c>
      <c r="G965">
        <v>4.3</v>
      </c>
      <c r="H965">
        <v>13944</v>
      </c>
      <c r="I965" t="s">
        <v>8056</v>
      </c>
    </row>
    <row r="966" spans="1:9" x14ac:dyDescent="0.4">
      <c r="A966" t="s">
        <v>8061</v>
      </c>
      <c r="B966" t="s">
        <v>13091</v>
      </c>
      <c r="C966" t="s">
        <v>13076</v>
      </c>
      <c r="D966">
        <v>1995</v>
      </c>
      <c r="E966">
        <v>2895</v>
      </c>
      <c r="F966">
        <v>0.31</v>
      </c>
      <c r="G966">
        <v>4.5999999999999996</v>
      </c>
      <c r="H966">
        <v>10760</v>
      </c>
      <c r="I966" t="s">
        <v>8066</v>
      </c>
    </row>
    <row r="967" spans="1:9" x14ac:dyDescent="0.4">
      <c r="A967" t="s">
        <v>8071</v>
      </c>
      <c r="C967" t="s">
        <v>13075</v>
      </c>
      <c r="D967">
        <v>1500</v>
      </c>
      <c r="E967">
        <v>1500</v>
      </c>
      <c r="F967">
        <v>0</v>
      </c>
      <c r="G967">
        <v>4.4000000000000004</v>
      </c>
      <c r="H967">
        <v>25996</v>
      </c>
      <c r="I967" t="s">
        <v>8076</v>
      </c>
    </row>
    <row r="968" spans="1:9" x14ac:dyDescent="0.4">
      <c r="A968" t="s">
        <v>8081</v>
      </c>
      <c r="B968" t="s">
        <v>13104</v>
      </c>
      <c r="C968" t="s">
        <v>13076</v>
      </c>
      <c r="D968">
        <v>2640</v>
      </c>
      <c r="E968">
        <v>3195</v>
      </c>
      <c r="F968">
        <v>0.17</v>
      </c>
      <c r="G968">
        <v>4.5</v>
      </c>
      <c r="H968">
        <v>16146</v>
      </c>
      <c r="I968" t="s">
        <v>8086</v>
      </c>
    </row>
    <row r="969" spans="1:9" x14ac:dyDescent="0.4">
      <c r="A969" t="s">
        <v>8091</v>
      </c>
      <c r="B969" t="s">
        <v>13128</v>
      </c>
      <c r="C969" t="s">
        <v>13076</v>
      </c>
      <c r="D969">
        <v>5299</v>
      </c>
      <c r="E969">
        <v>6355</v>
      </c>
      <c r="F969">
        <v>0.17</v>
      </c>
      <c r="G969">
        <v>3.9</v>
      </c>
      <c r="H969">
        <v>8280</v>
      </c>
      <c r="I969" t="s">
        <v>8096</v>
      </c>
    </row>
    <row r="970" spans="1:9" x14ac:dyDescent="0.4">
      <c r="A970" t="s">
        <v>621</v>
      </c>
      <c r="B970" t="s">
        <v>13084</v>
      </c>
      <c r="C970" t="s">
        <v>13076</v>
      </c>
      <c r="D970">
        <v>263</v>
      </c>
      <c r="E970">
        <v>699</v>
      </c>
      <c r="F970">
        <v>0.62</v>
      </c>
      <c r="G970">
        <v>4.0999999999999996</v>
      </c>
      <c r="H970">
        <v>450</v>
      </c>
      <c r="I970" t="s">
        <v>626</v>
      </c>
    </row>
    <row r="971" spans="1:9" x14ac:dyDescent="0.4">
      <c r="A971" t="s">
        <v>8102</v>
      </c>
      <c r="B971" t="s">
        <v>13091</v>
      </c>
      <c r="C971" t="s">
        <v>13076</v>
      </c>
      <c r="D971">
        <v>1990</v>
      </c>
      <c r="E971">
        <v>2999</v>
      </c>
      <c r="F971">
        <v>0.34</v>
      </c>
      <c r="G971">
        <v>4.3</v>
      </c>
      <c r="H971">
        <v>14237</v>
      </c>
      <c r="I971" t="s">
        <v>8107</v>
      </c>
    </row>
    <row r="972" spans="1:9" x14ac:dyDescent="0.4">
      <c r="A972" t="s">
        <v>8111</v>
      </c>
      <c r="B972" t="s">
        <v>13075</v>
      </c>
      <c r="C972" t="s">
        <v>13075</v>
      </c>
      <c r="D972">
        <v>1289</v>
      </c>
      <c r="E972">
        <v>1499</v>
      </c>
      <c r="F972">
        <v>0.14000000000000001</v>
      </c>
      <c r="G972">
        <v>4.5</v>
      </c>
      <c r="H972">
        <v>20668</v>
      </c>
      <c r="I972" t="s">
        <v>8117</v>
      </c>
    </row>
    <row r="973" spans="1:9" x14ac:dyDescent="0.4">
      <c r="A973" t="s">
        <v>8122</v>
      </c>
      <c r="B973" t="s">
        <v>13117</v>
      </c>
      <c r="C973" t="s">
        <v>13081</v>
      </c>
      <c r="D973">
        <v>165</v>
      </c>
      <c r="E973">
        <v>165</v>
      </c>
      <c r="F973">
        <v>0</v>
      </c>
      <c r="G973">
        <v>4.5</v>
      </c>
      <c r="H973">
        <v>1674</v>
      </c>
      <c r="I973" t="s">
        <v>8127</v>
      </c>
    </row>
    <row r="974" spans="1:9" x14ac:dyDescent="0.4">
      <c r="A974" t="s">
        <v>8132</v>
      </c>
      <c r="B974" t="s">
        <v>13091</v>
      </c>
      <c r="C974" t="s">
        <v>13076</v>
      </c>
      <c r="D974">
        <v>1699</v>
      </c>
      <c r="E974">
        <v>3499</v>
      </c>
      <c r="F974">
        <v>0.51</v>
      </c>
      <c r="G974">
        <v>3.6</v>
      </c>
      <c r="H974">
        <v>7689</v>
      </c>
      <c r="I974" t="s">
        <v>8137</v>
      </c>
    </row>
    <row r="975" spans="1:9" x14ac:dyDescent="0.4">
      <c r="A975" t="s">
        <v>8142</v>
      </c>
      <c r="B975" t="s">
        <v>13116</v>
      </c>
      <c r="C975" t="s">
        <v>13075</v>
      </c>
      <c r="D975">
        <v>2299</v>
      </c>
      <c r="E975">
        <v>7500</v>
      </c>
      <c r="F975">
        <v>0.69</v>
      </c>
      <c r="G975">
        <v>4.0999999999999996</v>
      </c>
      <c r="H975">
        <v>5554</v>
      </c>
      <c r="I975" t="s">
        <v>8147</v>
      </c>
    </row>
    <row r="976" spans="1:9" x14ac:dyDescent="0.4">
      <c r="A976" t="s">
        <v>652</v>
      </c>
      <c r="B976" t="s">
        <v>13084</v>
      </c>
      <c r="C976" t="s">
        <v>13076</v>
      </c>
      <c r="D976">
        <v>219</v>
      </c>
      <c r="E976">
        <v>700</v>
      </c>
      <c r="F976">
        <v>0.69</v>
      </c>
      <c r="G976">
        <v>4.3</v>
      </c>
      <c r="H976">
        <v>20053</v>
      </c>
      <c r="I976" t="s">
        <v>657</v>
      </c>
    </row>
    <row r="977" spans="1:9" x14ac:dyDescent="0.4">
      <c r="A977" t="s">
        <v>8153</v>
      </c>
      <c r="B977" t="s">
        <v>13091</v>
      </c>
      <c r="C977" t="s">
        <v>13076</v>
      </c>
      <c r="D977">
        <v>39</v>
      </c>
      <c r="E977">
        <v>39</v>
      </c>
      <c r="F977">
        <v>0</v>
      </c>
      <c r="G977">
        <v>3.8</v>
      </c>
      <c r="H977">
        <v>3344</v>
      </c>
      <c r="I977" t="s">
        <v>8158</v>
      </c>
    </row>
    <row r="978" spans="1:9" x14ac:dyDescent="0.4">
      <c r="A978" t="s">
        <v>8163</v>
      </c>
      <c r="C978" t="s">
        <v>13076</v>
      </c>
      <c r="D978">
        <v>26999</v>
      </c>
      <c r="E978">
        <v>37999</v>
      </c>
      <c r="F978">
        <v>0.28999999999999998</v>
      </c>
      <c r="G978">
        <v>4.5999999999999996</v>
      </c>
      <c r="H978">
        <v>2886</v>
      </c>
      <c r="I978" t="s">
        <v>8169</v>
      </c>
    </row>
    <row r="979" spans="1:9" x14ac:dyDescent="0.4">
      <c r="A979" t="s">
        <v>8174</v>
      </c>
      <c r="B979" t="s">
        <v>13087</v>
      </c>
      <c r="C979" t="s">
        <v>13075</v>
      </c>
      <c r="D979">
        <v>1490</v>
      </c>
      <c r="E979">
        <v>1990</v>
      </c>
      <c r="F979">
        <v>0.25</v>
      </c>
      <c r="G979">
        <v>4.0999999999999996</v>
      </c>
      <c r="H979">
        <v>98250</v>
      </c>
      <c r="I979" t="s">
        <v>8179</v>
      </c>
    </row>
    <row r="980" spans="1:9" x14ac:dyDescent="0.4">
      <c r="A980" t="s">
        <v>8184</v>
      </c>
      <c r="B980" t="s">
        <v>13091</v>
      </c>
      <c r="C980" t="s">
        <v>13076</v>
      </c>
      <c r="D980">
        <v>398</v>
      </c>
      <c r="E980">
        <v>1949</v>
      </c>
      <c r="F980">
        <v>0.8</v>
      </c>
      <c r="G980">
        <v>4</v>
      </c>
      <c r="H980">
        <v>75</v>
      </c>
      <c r="I980" t="s">
        <v>8189</v>
      </c>
    </row>
    <row r="981" spans="1:9" x14ac:dyDescent="0.4">
      <c r="A981" t="s">
        <v>662</v>
      </c>
      <c r="B981" t="s">
        <v>13084</v>
      </c>
      <c r="C981" t="s">
        <v>13076</v>
      </c>
      <c r="D981">
        <v>349</v>
      </c>
      <c r="E981">
        <v>899</v>
      </c>
      <c r="F981">
        <v>0.61</v>
      </c>
      <c r="G981">
        <v>4.5</v>
      </c>
      <c r="H981">
        <v>149</v>
      </c>
      <c r="I981" t="s">
        <v>667</v>
      </c>
    </row>
    <row r="982" spans="1:9" x14ac:dyDescent="0.4">
      <c r="A982" t="s">
        <v>8197</v>
      </c>
      <c r="B982" t="s">
        <v>13091</v>
      </c>
      <c r="C982" t="s">
        <v>13076</v>
      </c>
      <c r="D982">
        <v>770</v>
      </c>
      <c r="E982">
        <v>1547</v>
      </c>
      <c r="F982">
        <v>0.5</v>
      </c>
      <c r="G982">
        <v>4.3</v>
      </c>
      <c r="H982">
        <v>2585</v>
      </c>
      <c r="I982" t="s">
        <v>8202</v>
      </c>
    </row>
    <row r="983" spans="1:9" x14ac:dyDescent="0.4">
      <c r="A983" t="s">
        <v>8207</v>
      </c>
      <c r="B983" t="s">
        <v>13089</v>
      </c>
      <c r="C983" t="s">
        <v>13075</v>
      </c>
      <c r="D983">
        <v>279</v>
      </c>
      <c r="E983">
        <v>1299</v>
      </c>
      <c r="F983">
        <v>0.79</v>
      </c>
      <c r="G983">
        <v>4</v>
      </c>
      <c r="H983">
        <v>5072</v>
      </c>
      <c r="I983" t="s">
        <v>8212</v>
      </c>
    </row>
    <row r="984" spans="1:9" x14ac:dyDescent="0.4">
      <c r="A984" t="s">
        <v>8217</v>
      </c>
      <c r="B984" t="s">
        <v>13096</v>
      </c>
      <c r="C984" t="s">
        <v>13082</v>
      </c>
      <c r="D984">
        <v>249</v>
      </c>
      <c r="E984">
        <v>599</v>
      </c>
      <c r="F984">
        <v>0.57999999999999996</v>
      </c>
      <c r="G984">
        <v>4.5</v>
      </c>
      <c r="H984">
        <v>5985</v>
      </c>
      <c r="I984" t="s">
        <v>8223</v>
      </c>
    </row>
    <row r="985" spans="1:9" x14ac:dyDescent="0.4">
      <c r="A985" t="s">
        <v>687</v>
      </c>
      <c r="B985" t="s">
        <v>13084</v>
      </c>
      <c r="C985" t="s">
        <v>13076</v>
      </c>
      <c r="D985">
        <v>115</v>
      </c>
      <c r="E985">
        <v>499</v>
      </c>
      <c r="F985">
        <v>0.77</v>
      </c>
      <c r="G985">
        <v>4</v>
      </c>
      <c r="H985">
        <v>7732</v>
      </c>
      <c r="I985" t="s">
        <v>692</v>
      </c>
    </row>
    <row r="986" spans="1:9" x14ac:dyDescent="0.4">
      <c r="A986" t="s">
        <v>8229</v>
      </c>
      <c r="B986" t="s">
        <v>13133</v>
      </c>
      <c r="C986" t="s">
        <v>13078</v>
      </c>
      <c r="D986">
        <v>230</v>
      </c>
      <c r="E986">
        <v>230</v>
      </c>
      <c r="F986">
        <v>0</v>
      </c>
      <c r="G986">
        <v>4.5</v>
      </c>
      <c r="H986">
        <v>9427</v>
      </c>
      <c r="I986" t="s">
        <v>8235</v>
      </c>
    </row>
    <row r="987" spans="1:9" x14ac:dyDescent="0.4">
      <c r="A987" t="s">
        <v>697</v>
      </c>
      <c r="B987" t="s">
        <v>13084</v>
      </c>
      <c r="C987" t="s">
        <v>13076</v>
      </c>
      <c r="D987">
        <v>399</v>
      </c>
      <c r="E987">
        <v>999</v>
      </c>
      <c r="F987">
        <v>0.6</v>
      </c>
      <c r="G987">
        <v>4.0999999999999996</v>
      </c>
      <c r="H987">
        <v>1780</v>
      </c>
      <c r="I987" t="s">
        <v>702</v>
      </c>
    </row>
    <row r="988" spans="1:9" x14ac:dyDescent="0.4">
      <c r="A988" t="s">
        <v>8241</v>
      </c>
      <c r="B988" t="s">
        <v>13091</v>
      </c>
      <c r="C988" t="s">
        <v>13076</v>
      </c>
      <c r="D988">
        <v>599</v>
      </c>
      <c r="E988">
        <v>700</v>
      </c>
      <c r="F988">
        <v>0.14000000000000001</v>
      </c>
      <c r="G988">
        <v>4.3</v>
      </c>
      <c r="H988">
        <v>2301</v>
      </c>
      <c r="I988" t="s">
        <v>8246</v>
      </c>
    </row>
    <row r="989" spans="1:9" x14ac:dyDescent="0.4">
      <c r="A989" t="s">
        <v>8251</v>
      </c>
      <c r="B989" t="s">
        <v>13112</v>
      </c>
      <c r="C989" t="s">
        <v>13076</v>
      </c>
      <c r="D989">
        <v>598</v>
      </c>
      <c r="E989">
        <v>1150</v>
      </c>
      <c r="F989">
        <v>0.48</v>
      </c>
      <c r="G989">
        <v>4.0999999999999996</v>
      </c>
      <c r="H989">
        <v>2535</v>
      </c>
      <c r="I989" t="s">
        <v>8257</v>
      </c>
    </row>
    <row r="990" spans="1:9" x14ac:dyDescent="0.4">
      <c r="A990" t="s">
        <v>8262</v>
      </c>
      <c r="B990" t="s">
        <v>13091</v>
      </c>
      <c r="C990" t="s">
        <v>13076</v>
      </c>
      <c r="D990">
        <v>399</v>
      </c>
      <c r="E990">
        <v>1499</v>
      </c>
      <c r="F990">
        <v>0.73</v>
      </c>
      <c r="G990">
        <v>4</v>
      </c>
      <c r="H990">
        <v>691</v>
      </c>
      <c r="I990" t="s">
        <v>8267</v>
      </c>
    </row>
    <row r="991" spans="1:9" x14ac:dyDescent="0.4">
      <c r="A991" t="s">
        <v>8272</v>
      </c>
      <c r="B991" t="s">
        <v>13091</v>
      </c>
      <c r="C991" t="s">
        <v>13076</v>
      </c>
      <c r="D991">
        <v>499</v>
      </c>
      <c r="E991">
        <v>1299</v>
      </c>
      <c r="F991">
        <v>0.62</v>
      </c>
      <c r="G991">
        <v>4.0999999999999996</v>
      </c>
      <c r="H991">
        <v>2740</v>
      </c>
      <c r="I991" t="s">
        <v>8277</v>
      </c>
    </row>
    <row r="992" spans="1:9" x14ac:dyDescent="0.4">
      <c r="A992" t="s">
        <v>707</v>
      </c>
      <c r="B992" t="s">
        <v>13084</v>
      </c>
      <c r="C992" t="s">
        <v>13076</v>
      </c>
      <c r="D992">
        <v>199</v>
      </c>
      <c r="E992">
        <v>499</v>
      </c>
      <c r="F992">
        <v>0.6</v>
      </c>
      <c r="G992">
        <v>4.0999999999999996</v>
      </c>
      <c r="H992">
        <v>602</v>
      </c>
      <c r="I992" t="s">
        <v>712</v>
      </c>
    </row>
    <row r="993" spans="1:9" x14ac:dyDescent="0.4">
      <c r="A993" t="s">
        <v>8284</v>
      </c>
      <c r="B993" t="s">
        <v>13104</v>
      </c>
      <c r="C993" t="s">
        <v>13076</v>
      </c>
      <c r="D993">
        <v>579</v>
      </c>
      <c r="E993">
        <v>1090</v>
      </c>
      <c r="F993">
        <v>0.47</v>
      </c>
      <c r="G993">
        <v>4.4000000000000004</v>
      </c>
      <c r="H993">
        <v>3482</v>
      </c>
      <c r="I993" t="s">
        <v>8289</v>
      </c>
    </row>
    <row r="994" spans="1:9" x14ac:dyDescent="0.4">
      <c r="A994" t="s">
        <v>717</v>
      </c>
      <c r="B994" t="s">
        <v>13084</v>
      </c>
      <c r="C994" t="s">
        <v>13076</v>
      </c>
      <c r="D994">
        <v>179</v>
      </c>
      <c r="E994">
        <v>399</v>
      </c>
      <c r="F994">
        <v>0.55000000000000004</v>
      </c>
      <c r="G994">
        <v>4</v>
      </c>
      <c r="H994">
        <v>1423</v>
      </c>
      <c r="I994" t="s">
        <v>722</v>
      </c>
    </row>
    <row r="995" spans="1:9" x14ac:dyDescent="0.4">
      <c r="A995" t="s">
        <v>8296</v>
      </c>
      <c r="B995" t="s">
        <v>13107</v>
      </c>
      <c r="C995" t="s">
        <v>13081</v>
      </c>
      <c r="D995">
        <v>90</v>
      </c>
      <c r="E995">
        <v>100</v>
      </c>
      <c r="F995">
        <v>0.1</v>
      </c>
      <c r="G995">
        <v>4.0999999999999996</v>
      </c>
      <c r="H995">
        <v>6199</v>
      </c>
      <c r="I995" t="s">
        <v>8302</v>
      </c>
    </row>
    <row r="996" spans="1:9" x14ac:dyDescent="0.4">
      <c r="A996" t="s">
        <v>8307</v>
      </c>
      <c r="B996" t="s">
        <v>13091</v>
      </c>
      <c r="C996" t="s">
        <v>13076</v>
      </c>
      <c r="D996">
        <v>899</v>
      </c>
      <c r="E996">
        <v>1999</v>
      </c>
      <c r="F996">
        <v>0.55000000000000004</v>
      </c>
      <c r="G996">
        <v>4.4000000000000004</v>
      </c>
      <c r="H996">
        <v>1667</v>
      </c>
      <c r="I996" t="s">
        <v>8312</v>
      </c>
    </row>
    <row r="997" spans="1:9" x14ac:dyDescent="0.4">
      <c r="A997" t="s">
        <v>8317</v>
      </c>
      <c r="B997" t="s">
        <v>13091</v>
      </c>
      <c r="C997" t="s">
        <v>13076</v>
      </c>
      <c r="D997">
        <v>1149</v>
      </c>
      <c r="E997">
        <v>1800</v>
      </c>
      <c r="F997">
        <v>0.36</v>
      </c>
      <c r="G997">
        <v>4.3</v>
      </c>
      <c r="H997">
        <v>4723</v>
      </c>
      <c r="I997" t="s">
        <v>8322</v>
      </c>
    </row>
    <row r="998" spans="1:9" x14ac:dyDescent="0.4">
      <c r="A998" t="s">
        <v>8327</v>
      </c>
      <c r="B998" t="s">
        <v>13120</v>
      </c>
      <c r="C998" t="s">
        <v>13076</v>
      </c>
      <c r="D998">
        <v>249</v>
      </c>
      <c r="E998">
        <v>499</v>
      </c>
      <c r="F998">
        <v>0.5</v>
      </c>
      <c r="G998">
        <v>4.2</v>
      </c>
      <c r="H998">
        <v>22860</v>
      </c>
      <c r="I998" t="s">
        <v>8332</v>
      </c>
    </row>
    <row r="999" spans="1:9" x14ac:dyDescent="0.4">
      <c r="A999" t="s">
        <v>8337</v>
      </c>
      <c r="B999" t="s">
        <v>13091</v>
      </c>
      <c r="C999" t="s">
        <v>13076</v>
      </c>
      <c r="D999">
        <v>39</v>
      </c>
      <c r="E999">
        <v>39</v>
      </c>
      <c r="F999">
        <v>0</v>
      </c>
      <c r="G999">
        <v>3.6</v>
      </c>
      <c r="H999">
        <v>13572</v>
      </c>
      <c r="I999" t="s">
        <v>8341</v>
      </c>
    </row>
    <row r="1000" spans="1:9" x14ac:dyDescent="0.4">
      <c r="A1000" t="s">
        <v>8346</v>
      </c>
      <c r="B1000" t="s">
        <v>13091</v>
      </c>
      <c r="C1000" t="s">
        <v>13076</v>
      </c>
      <c r="D1000">
        <v>1599</v>
      </c>
      <c r="E1000">
        <v>3599</v>
      </c>
      <c r="F1000">
        <v>0.56000000000000005</v>
      </c>
      <c r="G1000">
        <v>4.2</v>
      </c>
      <c r="H1000">
        <v>16182</v>
      </c>
      <c r="I1000" t="s">
        <v>8351</v>
      </c>
    </row>
    <row r="1001" spans="1:9" x14ac:dyDescent="0.4">
      <c r="A1001" t="s">
        <v>8356</v>
      </c>
      <c r="B1001" t="s">
        <v>13096</v>
      </c>
      <c r="C1001" t="s">
        <v>13075</v>
      </c>
      <c r="D1001">
        <v>1199</v>
      </c>
      <c r="E1001">
        <v>3990</v>
      </c>
      <c r="F1001">
        <v>0.7</v>
      </c>
      <c r="G1001">
        <v>4.2</v>
      </c>
      <c r="H1001">
        <v>2908</v>
      </c>
      <c r="I1001" t="s">
        <v>8361</v>
      </c>
    </row>
    <row r="1002" spans="1:9" x14ac:dyDescent="0.4">
      <c r="A1002" t="s">
        <v>736</v>
      </c>
      <c r="B1002" t="s">
        <v>13084</v>
      </c>
      <c r="C1002" t="s">
        <v>13076</v>
      </c>
      <c r="D1002">
        <v>209</v>
      </c>
      <c r="E1002">
        <v>499</v>
      </c>
      <c r="F1002">
        <v>0.57999999999999996</v>
      </c>
      <c r="G1002">
        <v>3.9</v>
      </c>
      <c r="H1002">
        <v>536</v>
      </c>
      <c r="I1002" t="s">
        <v>741</v>
      </c>
    </row>
    <row r="1003" spans="1:9" x14ac:dyDescent="0.4">
      <c r="A1003" t="s">
        <v>8367</v>
      </c>
      <c r="B1003" t="s">
        <v>13104</v>
      </c>
      <c r="C1003" t="s">
        <v>13076</v>
      </c>
      <c r="D1003">
        <v>1099</v>
      </c>
      <c r="E1003">
        <v>1499</v>
      </c>
      <c r="F1003">
        <v>0.27</v>
      </c>
      <c r="G1003">
        <v>4.2</v>
      </c>
      <c r="H1003">
        <v>2375</v>
      </c>
      <c r="I1003" t="s">
        <v>8372</v>
      </c>
    </row>
    <row r="1004" spans="1:9" x14ac:dyDescent="0.4">
      <c r="A1004" t="s">
        <v>8377</v>
      </c>
      <c r="B1004" t="s">
        <v>13117</v>
      </c>
      <c r="C1004" t="s">
        <v>13081</v>
      </c>
      <c r="D1004">
        <v>120</v>
      </c>
      <c r="E1004">
        <v>120</v>
      </c>
      <c r="F1004">
        <v>0</v>
      </c>
      <c r="G1004">
        <v>4.5</v>
      </c>
      <c r="H1004">
        <v>4951</v>
      </c>
      <c r="I1004" t="s">
        <v>8382</v>
      </c>
    </row>
    <row r="1005" spans="1:9" x14ac:dyDescent="0.4">
      <c r="A1005" t="s">
        <v>8387</v>
      </c>
      <c r="B1005" t="s">
        <v>13091</v>
      </c>
      <c r="C1005" t="s">
        <v>13076</v>
      </c>
      <c r="D1005">
        <v>1519</v>
      </c>
      <c r="E1005">
        <v>3499</v>
      </c>
      <c r="F1005">
        <v>0.56999999999999995</v>
      </c>
      <c r="G1005">
        <v>4.3</v>
      </c>
      <c r="H1005">
        <v>408</v>
      </c>
      <c r="I1005" t="s">
        <v>8392</v>
      </c>
    </row>
    <row r="1006" spans="1:9" x14ac:dyDescent="0.4">
      <c r="A1006" t="s">
        <v>8397</v>
      </c>
      <c r="B1006" t="s">
        <v>13107</v>
      </c>
      <c r="C1006" t="s">
        <v>13081</v>
      </c>
      <c r="D1006">
        <v>420</v>
      </c>
      <c r="E1006">
        <v>420</v>
      </c>
      <c r="F1006">
        <v>0</v>
      </c>
      <c r="G1006">
        <v>4.2</v>
      </c>
      <c r="H1006">
        <v>1926</v>
      </c>
      <c r="I1006" t="s">
        <v>8402</v>
      </c>
    </row>
    <row r="1007" spans="1:9" x14ac:dyDescent="0.4">
      <c r="A1007" t="s">
        <v>8407</v>
      </c>
      <c r="B1007" t="s">
        <v>13107</v>
      </c>
      <c r="C1007" t="s">
        <v>13081</v>
      </c>
      <c r="D1007">
        <v>225</v>
      </c>
      <c r="E1007">
        <v>225</v>
      </c>
      <c r="F1007">
        <v>0</v>
      </c>
      <c r="G1007">
        <v>4.0999999999999996</v>
      </c>
      <c r="H1007">
        <v>4798</v>
      </c>
      <c r="I1007" t="s">
        <v>8413</v>
      </c>
    </row>
    <row r="1008" spans="1:9" x14ac:dyDescent="0.4">
      <c r="A1008" t="s">
        <v>8418</v>
      </c>
      <c r="B1008" t="s">
        <v>13091</v>
      </c>
      <c r="C1008" t="s">
        <v>13076</v>
      </c>
      <c r="D1008">
        <v>199</v>
      </c>
      <c r="E1008">
        <v>799</v>
      </c>
      <c r="F1008">
        <v>0.75</v>
      </c>
      <c r="G1008">
        <v>4.0999999999999996</v>
      </c>
      <c r="H1008">
        <v>7333</v>
      </c>
      <c r="I1008" t="s">
        <v>8424</v>
      </c>
    </row>
    <row r="1009" spans="1:9" x14ac:dyDescent="0.4">
      <c r="A1009" t="s">
        <v>4701</v>
      </c>
      <c r="B1009" t="s">
        <v>13100</v>
      </c>
      <c r="C1009" t="s">
        <v>13075</v>
      </c>
      <c r="D1009">
        <v>1799</v>
      </c>
      <c r="E1009">
        <v>3999</v>
      </c>
      <c r="F1009">
        <v>0.55000000000000004</v>
      </c>
      <c r="G1009">
        <v>4.5999999999999996</v>
      </c>
      <c r="H1009">
        <v>245</v>
      </c>
      <c r="I1009" t="s">
        <v>4706</v>
      </c>
    </row>
    <row r="1010" spans="1:9" x14ac:dyDescent="0.4">
      <c r="A1010" t="s">
        <v>8431</v>
      </c>
      <c r="B1010" t="s">
        <v>13128</v>
      </c>
      <c r="C1010" t="s">
        <v>13076</v>
      </c>
      <c r="D1010">
        <v>8349</v>
      </c>
      <c r="E1010">
        <v>9625</v>
      </c>
      <c r="F1010">
        <v>0.13</v>
      </c>
      <c r="G1010">
        <v>3.8</v>
      </c>
      <c r="H1010">
        <v>3652</v>
      </c>
      <c r="I1010" t="s">
        <v>8436</v>
      </c>
    </row>
    <row r="1011" spans="1:9" x14ac:dyDescent="0.4">
      <c r="A1011" t="s">
        <v>8441</v>
      </c>
      <c r="B1011" t="s">
        <v>13121</v>
      </c>
      <c r="C1011" t="s">
        <v>13076</v>
      </c>
      <c r="D1011">
        <v>3307</v>
      </c>
      <c r="E1011">
        <v>6100</v>
      </c>
      <c r="F1011">
        <v>0.46</v>
      </c>
      <c r="G1011">
        <v>4.3</v>
      </c>
      <c r="H1011">
        <v>2515</v>
      </c>
      <c r="I1011" t="s">
        <v>8446</v>
      </c>
    </row>
    <row r="1012" spans="1:9" x14ac:dyDescent="0.4">
      <c r="A1012" t="s">
        <v>788</v>
      </c>
      <c r="B1012" t="s">
        <v>13084</v>
      </c>
      <c r="C1012" t="s">
        <v>13076</v>
      </c>
      <c r="D1012">
        <v>325</v>
      </c>
      <c r="E1012">
        <v>1299</v>
      </c>
      <c r="F1012">
        <v>0.75</v>
      </c>
      <c r="G1012">
        <v>4.2</v>
      </c>
      <c r="H1012">
        <v>10576</v>
      </c>
      <c r="I1012" t="s">
        <v>793</v>
      </c>
    </row>
    <row r="1013" spans="1:9" x14ac:dyDescent="0.4">
      <c r="A1013" t="s">
        <v>8453</v>
      </c>
      <c r="B1013" t="s">
        <v>13103</v>
      </c>
      <c r="C1013" t="s">
        <v>13076</v>
      </c>
      <c r="D1013">
        <v>449</v>
      </c>
      <c r="E1013">
        <v>1300</v>
      </c>
      <c r="F1013">
        <v>0.65</v>
      </c>
      <c r="G1013">
        <v>4.2</v>
      </c>
      <c r="H1013">
        <v>4959</v>
      </c>
      <c r="I1013" t="s">
        <v>8458</v>
      </c>
    </row>
    <row r="1014" spans="1:9" x14ac:dyDescent="0.4">
      <c r="A1014" t="s">
        <v>8463</v>
      </c>
      <c r="B1014" t="s">
        <v>13106</v>
      </c>
      <c r="C1014" t="s">
        <v>13075</v>
      </c>
      <c r="D1014">
        <v>380</v>
      </c>
      <c r="E1014">
        <v>400</v>
      </c>
      <c r="F1014">
        <v>0.05</v>
      </c>
      <c r="G1014">
        <v>4.4000000000000004</v>
      </c>
      <c r="H1014">
        <v>2111</v>
      </c>
      <c r="I1014" t="s">
        <v>8468</v>
      </c>
    </row>
    <row r="1015" spans="1:9" x14ac:dyDescent="0.4">
      <c r="A1015" t="s">
        <v>8473</v>
      </c>
      <c r="B1015" t="s">
        <v>13104</v>
      </c>
      <c r="C1015" t="s">
        <v>13076</v>
      </c>
      <c r="D1015">
        <v>499</v>
      </c>
      <c r="E1015">
        <v>1399</v>
      </c>
      <c r="F1015">
        <v>0.64</v>
      </c>
      <c r="G1015">
        <v>3.9</v>
      </c>
      <c r="H1015">
        <v>1462</v>
      </c>
      <c r="I1015" t="s">
        <v>8478</v>
      </c>
    </row>
    <row r="1016" spans="1:9" x14ac:dyDescent="0.4">
      <c r="A1016" t="s">
        <v>8483</v>
      </c>
      <c r="B1016" t="s">
        <v>13121</v>
      </c>
      <c r="C1016" t="s">
        <v>13076</v>
      </c>
      <c r="D1016">
        <v>37247</v>
      </c>
      <c r="E1016">
        <v>59890</v>
      </c>
      <c r="F1016">
        <v>0.38</v>
      </c>
      <c r="G1016">
        <v>4</v>
      </c>
      <c r="H1016">
        <v>323</v>
      </c>
      <c r="I1016" t="s">
        <v>8489</v>
      </c>
    </row>
    <row r="1017" spans="1:9" x14ac:dyDescent="0.4">
      <c r="A1017" t="s">
        <v>8494</v>
      </c>
      <c r="B1017" t="s">
        <v>13087</v>
      </c>
      <c r="C1017" t="s">
        <v>13075</v>
      </c>
      <c r="D1017">
        <v>849</v>
      </c>
      <c r="E1017">
        <v>2490</v>
      </c>
      <c r="F1017">
        <v>0.66</v>
      </c>
      <c r="G1017">
        <v>4.2</v>
      </c>
      <c r="H1017">
        <v>91188</v>
      </c>
      <c r="I1017" t="s">
        <v>8499</v>
      </c>
    </row>
    <row r="1018" spans="1:9" x14ac:dyDescent="0.4">
      <c r="A1018" t="s">
        <v>8504</v>
      </c>
      <c r="B1018" t="s">
        <v>13096</v>
      </c>
      <c r="C1018" t="s">
        <v>13075</v>
      </c>
      <c r="D1018">
        <v>799</v>
      </c>
      <c r="E1018">
        <v>1999</v>
      </c>
      <c r="F1018">
        <v>0.6</v>
      </c>
      <c r="G1018">
        <v>3.7</v>
      </c>
      <c r="H1018">
        <v>418</v>
      </c>
      <c r="I1018" t="s">
        <v>8509</v>
      </c>
    </row>
    <row r="1019" spans="1:9" x14ac:dyDescent="0.4">
      <c r="A1019" t="s">
        <v>4804</v>
      </c>
      <c r="B1019" t="s">
        <v>13089</v>
      </c>
      <c r="C1019" t="s">
        <v>13075</v>
      </c>
      <c r="D1019">
        <v>2599</v>
      </c>
      <c r="E1019">
        <v>6999</v>
      </c>
      <c r="F1019">
        <v>0.63</v>
      </c>
      <c r="G1019">
        <v>4.5</v>
      </c>
      <c r="H1019">
        <v>1526</v>
      </c>
      <c r="I1019" t="s">
        <v>4809</v>
      </c>
    </row>
    <row r="1020" spans="1:9" x14ac:dyDescent="0.4">
      <c r="A1020" t="s">
        <v>813</v>
      </c>
      <c r="B1020" t="s">
        <v>13084</v>
      </c>
      <c r="C1020" t="s">
        <v>13076</v>
      </c>
      <c r="D1020">
        <v>199</v>
      </c>
      <c r="E1020">
        <v>999</v>
      </c>
      <c r="F1020">
        <v>0.8</v>
      </c>
      <c r="G1020">
        <v>4.5</v>
      </c>
      <c r="H1020">
        <v>127</v>
      </c>
      <c r="I1020" t="s">
        <v>818</v>
      </c>
    </row>
    <row r="1021" spans="1:9" x14ac:dyDescent="0.4">
      <c r="A1021" t="s">
        <v>828</v>
      </c>
      <c r="B1021" t="s">
        <v>13092</v>
      </c>
      <c r="C1021" t="s">
        <v>13076</v>
      </c>
      <c r="D1021">
        <v>269</v>
      </c>
      <c r="E1021">
        <v>800</v>
      </c>
      <c r="F1021">
        <v>0.66</v>
      </c>
      <c r="G1021">
        <v>3.6</v>
      </c>
      <c r="H1021">
        <v>10134</v>
      </c>
      <c r="I1021" t="s">
        <v>833</v>
      </c>
    </row>
    <row r="1022" spans="1:9" x14ac:dyDescent="0.4">
      <c r="A1022" t="s">
        <v>8519</v>
      </c>
      <c r="B1022" t="s">
        <v>13091</v>
      </c>
      <c r="C1022" t="s">
        <v>13076</v>
      </c>
      <c r="D1022">
        <v>298</v>
      </c>
      <c r="E1022">
        <v>999</v>
      </c>
      <c r="F1022">
        <v>0.7</v>
      </c>
      <c r="G1022">
        <v>4.3</v>
      </c>
      <c r="H1022">
        <v>1552</v>
      </c>
      <c r="I1022" t="s">
        <v>8524</v>
      </c>
    </row>
    <row r="1023" spans="1:9" x14ac:dyDescent="0.4">
      <c r="A1023" t="s">
        <v>8529</v>
      </c>
      <c r="B1023" t="s">
        <v>13096</v>
      </c>
      <c r="C1023" t="s">
        <v>13075</v>
      </c>
      <c r="D1023">
        <v>1499</v>
      </c>
      <c r="E1023">
        <v>2999</v>
      </c>
      <c r="F1023">
        <v>0.5</v>
      </c>
      <c r="G1023">
        <v>4.0999999999999996</v>
      </c>
      <c r="H1023">
        <v>25262</v>
      </c>
      <c r="I1023" t="s">
        <v>8534</v>
      </c>
    </row>
    <row r="1024" spans="1:9" x14ac:dyDescent="0.4">
      <c r="A1024" t="s">
        <v>8539</v>
      </c>
      <c r="B1024" t="s">
        <v>13134</v>
      </c>
      <c r="C1024" t="s">
        <v>13078</v>
      </c>
      <c r="D1024">
        <v>649</v>
      </c>
      <c r="E1024">
        <v>1245</v>
      </c>
      <c r="F1024">
        <v>0.48</v>
      </c>
      <c r="G1024">
        <v>3.9</v>
      </c>
      <c r="H1024">
        <v>123365</v>
      </c>
      <c r="I1024" t="s">
        <v>8545</v>
      </c>
    </row>
    <row r="1025" spans="1:9" x14ac:dyDescent="0.4">
      <c r="A1025" t="s">
        <v>8550</v>
      </c>
      <c r="B1025" t="s">
        <v>13135</v>
      </c>
      <c r="C1025" t="s">
        <v>13078</v>
      </c>
      <c r="D1025">
        <v>1199</v>
      </c>
      <c r="E1025">
        <v>1695</v>
      </c>
      <c r="F1025">
        <v>0.28999999999999998</v>
      </c>
      <c r="G1025">
        <v>3.6</v>
      </c>
      <c r="H1025">
        <v>13300</v>
      </c>
      <c r="I1025" t="s">
        <v>8556</v>
      </c>
    </row>
    <row r="1026" spans="1:9" x14ac:dyDescent="0.4">
      <c r="A1026" t="s">
        <v>8561</v>
      </c>
      <c r="B1026" t="s">
        <v>13135</v>
      </c>
      <c r="C1026" t="s">
        <v>13078</v>
      </c>
      <c r="D1026">
        <v>1199</v>
      </c>
      <c r="E1026">
        <v>2000</v>
      </c>
      <c r="F1026">
        <v>0.4</v>
      </c>
      <c r="G1026">
        <v>4</v>
      </c>
      <c r="H1026">
        <v>18543</v>
      </c>
      <c r="I1026" t="s">
        <v>8567</v>
      </c>
    </row>
    <row r="1027" spans="1:9" x14ac:dyDescent="0.4">
      <c r="A1027" t="s">
        <v>8572</v>
      </c>
      <c r="B1027" t="s">
        <v>13136</v>
      </c>
      <c r="C1027" t="s">
        <v>13078</v>
      </c>
      <c r="D1027">
        <v>455</v>
      </c>
      <c r="E1027">
        <v>999</v>
      </c>
      <c r="F1027">
        <v>0.54</v>
      </c>
      <c r="G1027">
        <v>4.0999999999999996</v>
      </c>
      <c r="H1027">
        <v>3578</v>
      </c>
      <c r="I1027" t="s">
        <v>8578</v>
      </c>
    </row>
    <row r="1028" spans="1:9" x14ac:dyDescent="0.4">
      <c r="A1028" t="s">
        <v>8583</v>
      </c>
      <c r="B1028" t="s">
        <v>13133</v>
      </c>
      <c r="C1028" t="s">
        <v>13078</v>
      </c>
      <c r="D1028">
        <v>199</v>
      </c>
      <c r="E1028">
        <v>1999</v>
      </c>
      <c r="F1028">
        <v>0.9</v>
      </c>
      <c r="G1028">
        <v>3.7</v>
      </c>
      <c r="H1028">
        <v>2031</v>
      </c>
      <c r="I1028" t="s">
        <v>8589</v>
      </c>
    </row>
    <row r="1029" spans="1:9" x14ac:dyDescent="0.4">
      <c r="A1029" t="s">
        <v>8594</v>
      </c>
      <c r="B1029" t="s">
        <v>13133</v>
      </c>
      <c r="C1029" t="s">
        <v>13078</v>
      </c>
      <c r="D1029">
        <v>293</v>
      </c>
      <c r="E1029">
        <v>499</v>
      </c>
      <c r="F1029">
        <v>0.41</v>
      </c>
      <c r="G1029">
        <v>3.9</v>
      </c>
      <c r="H1029">
        <v>44994</v>
      </c>
      <c r="I1029" t="s">
        <v>8599</v>
      </c>
    </row>
    <row r="1030" spans="1:9" x14ac:dyDescent="0.4">
      <c r="A1030" t="s">
        <v>8604</v>
      </c>
      <c r="B1030" t="s">
        <v>13137</v>
      </c>
      <c r="C1030" t="s">
        <v>13078</v>
      </c>
      <c r="D1030">
        <v>199</v>
      </c>
      <c r="E1030">
        <v>495</v>
      </c>
      <c r="F1030">
        <v>0.6</v>
      </c>
      <c r="G1030">
        <v>4.0999999999999996</v>
      </c>
      <c r="H1030">
        <v>270563</v>
      </c>
      <c r="I1030" t="s">
        <v>8610</v>
      </c>
    </row>
    <row r="1031" spans="1:9" x14ac:dyDescent="0.4">
      <c r="A1031" t="s">
        <v>8615</v>
      </c>
      <c r="B1031" t="s">
        <v>13134</v>
      </c>
      <c r="C1031" t="s">
        <v>13078</v>
      </c>
      <c r="D1031">
        <v>749</v>
      </c>
      <c r="E1031">
        <v>1245</v>
      </c>
      <c r="F1031">
        <v>0.4</v>
      </c>
      <c r="G1031">
        <v>3.9</v>
      </c>
      <c r="H1031">
        <v>31783</v>
      </c>
      <c r="I1031" t="s">
        <v>8620</v>
      </c>
    </row>
    <row r="1032" spans="1:9" x14ac:dyDescent="0.4">
      <c r="A1032" t="s">
        <v>8625</v>
      </c>
      <c r="B1032" t="s">
        <v>13135</v>
      </c>
      <c r="C1032" t="s">
        <v>13078</v>
      </c>
      <c r="D1032">
        <v>1399</v>
      </c>
      <c r="E1032">
        <v>1549</v>
      </c>
      <c r="F1032">
        <v>0.1</v>
      </c>
      <c r="G1032">
        <v>3.9</v>
      </c>
      <c r="H1032">
        <v>2602</v>
      </c>
      <c r="I1032" t="s">
        <v>8630</v>
      </c>
    </row>
    <row r="1033" spans="1:9" x14ac:dyDescent="0.4">
      <c r="A1033" t="s">
        <v>8635</v>
      </c>
      <c r="B1033" t="s">
        <v>13134</v>
      </c>
      <c r="C1033" t="s">
        <v>13078</v>
      </c>
      <c r="D1033">
        <v>749</v>
      </c>
      <c r="E1033">
        <v>1445</v>
      </c>
      <c r="F1033">
        <v>0.48</v>
      </c>
      <c r="G1033">
        <v>3.9</v>
      </c>
      <c r="H1033">
        <v>63350</v>
      </c>
      <c r="I1033" t="s">
        <v>8640</v>
      </c>
    </row>
    <row r="1034" spans="1:9" x14ac:dyDescent="0.4">
      <c r="A1034" t="s">
        <v>8645</v>
      </c>
      <c r="B1034" t="s">
        <v>13133</v>
      </c>
      <c r="C1034" t="s">
        <v>13078</v>
      </c>
      <c r="D1034">
        <v>1699</v>
      </c>
      <c r="E1034">
        <v>3193</v>
      </c>
      <c r="F1034">
        <v>0.47</v>
      </c>
      <c r="G1034">
        <v>3.8</v>
      </c>
      <c r="H1034">
        <v>54032</v>
      </c>
      <c r="I1034" t="s">
        <v>8651</v>
      </c>
    </row>
    <row r="1035" spans="1:9" x14ac:dyDescent="0.4">
      <c r="A1035" t="s">
        <v>8656</v>
      </c>
      <c r="B1035" t="s">
        <v>13134</v>
      </c>
      <c r="C1035" t="s">
        <v>13078</v>
      </c>
      <c r="D1035">
        <v>1043</v>
      </c>
      <c r="E1035">
        <v>1345</v>
      </c>
      <c r="F1035">
        <v>0.22</v>
      </c>
      <c r="G1035">
        <v>3.8</v>
      </c>
      <c r="H1035">
        <v>15592</v>
      </c>
      <c r="I1035" t="s">
        <v>8661</v>
      </c>
    </row>
    <row r="1036" spans="1:9" x14ac:dyDescent="0.4">
      <c r="A1036" t="s">
        <v>8666</v>
      </c>
      <c r="B1036" t="s">
        <v>13136</v>
      </c>
      <c r="C1036" t="s">
        <v>13078</v>
      </c>
      <c r="D1036">
        <v>499</v>
      </c>
      <c r="E1036">
        <v>999</v>
      </c>
      <c r="F1036">
        <v>0.5</v>
      </c>
      <c r="G1036">
        <v>4.0999999999999996</v>
      </c>
      <c r="H1036">
        <v>4859</v>
      </c>
      <c r="I1036" t="s">
        <v>8671</v>
      </c>
    </row>
    <row r="1037" spans="1:9" x14ac:dyDescent="0.4">
      <c r="A1037" t="s">
        <v>8676</v>
      </c>
      <c r="B1037" t="s">
        <v>13135</v>
      </c>
      <c r="C1037" t="s">
        <v>13078</v>
      </c>
      <c r="D1037">
        <v>1464</v>
      </c>
      <c r="E1037">
        <v>1650</v>
      </c>
      <c r="F1037">
        <v>0.11</v>
      </c>
      <c r="G1037">
        <v>4.0999999999999996</v>
      </c>
      <c r="H1037">
        <v>14120</v>
      </c>
      <c r="I1037" t="s">
        <v>8681</v>
      </c>
    </row>
    <row r="1038" spans="1:9" x14ac:dyDescent="0.4">
      <c r="A1038" t="s">
        <v>8686</v>
      </c>
      <c r="B1038" t="s">
        <v>13133</v>
      </c>
      <c r="C1038" t="s">
        <v>13078</v>
      </c>
      <c r="D1038">
        <v>249</v>
      </c>
      <c r="E1038">
        <v>499</v>
      </c>
      <c r="F1038">
        <v>0.5</v>
      </c>
      <c r="G1038">
        <v>3.3</v>
      </c>
      <c r="H1038">
        <v>8427</v>
      </c>
      <c r="I1038" t="s">
        <v>8692</v>
      </c>
    </row>
    <row r="1039" spans="1:9" x14ac:dyDescent="0.4">
      <c r="A1039" t="s">
        <v>8697</v>
      </c>
      <c r="B1039" t="s">
        <v>13138</v>
      </c>
      <c r="C1039" t="s">
        <v>13078</v>
      </c>
      <c r="D1039">
        <v>625</v>
      </c>
      <c r="E1039">
        <v>1400</v>
      </c>
      <c r="F1039">
        <v>0.55000000000000004</v>
      </c>
      <c r="G1039">
        <v>4.2</v>
      </c>
      <c r="H1039">
        <v>23316</v>
      </c>
      <c r="I1039" t="s">
        <v>8703</v>
      </c>
    </row>
    <row r="1040" spans="1:9" x14ac:dyDescent="0.4">
      <c r="A1040" t="s">
        <v>8708</v>
      </c>
      <c r="B1040" t="s">
        <v>13133</v>
      </c>
      <c r="C1040" t="s">
        <v>13078</v>
      </c>
      <c r="D1040">
        <v>1290</v>
      </c>
      <c r="E1040">
        <v>2500</v>
      </c>
      <c r="F1040">
        <v>0.48</v>
      </c>
      <c r="G1040">
        <v>4</v>
      </c>
      <c r="H1040">
        <v>6530</v>
      </c>
      <c r="I1040" t="s">
        <v>8714</v>
      </c>
    </row>
    <row r="1041" spans="1:9" x14ac:dyDescent="0.4">
      <c r="A1041" t="s">
        <v>8719</v>
      </c>
      <c r="B1041" t="s">
        <v>13139</v>
      </c>
      <c r="C1041" t="s">
        <v>13078</v>
      </c>
      <c r="D1041">
        <v>3600</v>
      </c>
      <c r="E1041">
        <v>6190</v>
      </c>
      <c r="F1041">
        <v>0.42</v>
      </c>
      <c r="G1041">
        <v>4.3</v>
      </c>
      <c r="H1041">
        <v>11924</v>
      </c>
      <c r="I1041" t="s">
        <v>8725</v>
      </c>
    </row>
    <row r="1042" spans="1:9" x14ac:dyDescent="0.4">
      <c r="A1042" t="s">
        <v>8730</v>
      </c>
      <c r="B1042" t="s">
        <v>13140</v>
      </c>
      <c r="C1042" t="s">
        <v>13078</v>
      </c>
      <c r="D1042">
        <v>6549</v>
      </c>
      <c r="E1042">
        <v>13999</v>
      </c>
      <c r="F1042">
        <v>0.53</v>
      </c>
      <c r="G1042">
        <v>4</v>
      </c>
      <c r="H1042">
        <v>2961</v>
      </c>
      <c r="I1042" t="s">
        <v>8736</v>
      </c>
    </row>
    <row r="1043" spans="1:9" x14ac:dyDescent="0.4">
      <c r="A1043" t="s">
        <v>8741</v>
      </c>
      <c r="B1043" t="s">
        <v>13134</v>
      </c>
      <c r="C1043" t="s">
        <v>13078</v>
      </c>
      <c r="D1043">
        <v>1625</v>
      </c>
      <c r="E1043">
        <v>2995</v>
      </c>
      <c r="F1043">
        <v>0.46</v>
      </c>
      <c r="G1043">
        <v>4.5</v>
      </c>
      <c r="H1043">
        <v>23484</v>
      </c>
      <c r="I1043" t="s">
        <v>8746</v>
      </c>
    </row>
    <row r="1044" spans="1:9" x14ac:dyDescent="0.4">
      <c r="A1044" t="s">
        <v>8751</v>
      </c>
      <c r="B1044" t="s">
        <v>13139</v>
      </c>
      <c r="C1044" t="s">
        <v>13078</v>
      </c>
      <c r="D1044">
        <v>2599</v>
      </c>
      <c r="E1044">
        <v>5890</v>
      </c>
      <c r="F1044">
        <v>0.56000000000000005</v>
      </c>
      <c r="G1044">
        <v>4.0999999999999996</v>
      </c>
      <c r="H1044">
        <v>21783</v>
      </c>
      <c r="I1044" t="s">
        <v>8756</v>
      </c>
    </row>
    <row r="1045" spans="1:9" x14ac:dyDescent="0.4">
      <c r="A1045" t="s">
        <v>8760</v>
      </c>
      <c r="B1045" t="s">
        <v>13134</v>
      </c>
      <c r="C1045" t="s">
        <v>13078</v>
      </c>
      <c r="D1045">
        <v>1199</v>
      </c>
      <c r="E1045">
        <v>2000</v>
      </c>
      <c r="F1045">
        <v>0.4</v>
      </c>
      <c r="G1045">
        <v>4</v>
      </c>
      <c r="H1045">
        <v>14030</v>
      </c>
      <c r="I1045" t="s">
        <v>8766</v>
      </c>
    </row>
    <row r="1046" spans="1:9" x14ac:dyDescent="0.4">
      <c r="A1046" t="s">
        <v>8771</v>
      </c>
      <c r="B1046" t="s">
        <v>13139</v>
      </c>
      <c r="C1046" t="s">
        <v>13078</v>
      </c>
      <c r="D1046">
        <v>5499</v>
      </c>
      <c r="E1046">
        <v>13150</v>
      </c>
      <c r="F1046">
        <v>0.57999999999999996</v>
      </c>
      <c r="G1046">
        <v>4.2</v>
      </c>
      <c r="H1046">
        <v>6398</v>
      </c>
      <c r="I1046" t="s">
        <v>8777</v>
      </c>
    </row>
    <row r="1047" spans="1:9" x14ac:dyDescent="0.4">
      <c r="A1047" t="s">
        <v>8782</v>
      </c>
      <c r="B1047" t="s">
        <v>13133</v>
      </c>
      <c r="C1047" t="s">
        <v>13078</v>
      </c>
      <c r="D1047">
        <v>1299</v>
      </c>
      <c r="E1047">
        <v>3500</v>
      </c>
      <c r="F1047">
        <v>0.63</v>
      </c>
      <c r="G1047">
        <v>3.8</v>
      </c>
      <c r="H1047">
        <v>44050</v>
      </c>
      <c r="I1047" t="s">
        <v>8787</v>
      </c>
    </row>
    <row r="1048" spans="1:9" x14ac:dyDescent="0.4">
      <c r="A1048" t="s">
        <v>8792</v>
      </c>
      <c r="B1048" t="s">
        <v>13138</v>
      </c>
      <c r="C1048" t="s">
        <v>13078</v>
      </c>
      <c r="D1048">
        <v>599</v>
      </c>
      <c r="E1048">
        <v>785</v>
      </c>
      <c r="F1048">
        <v>0.24</v>
      </c>
      <c r="G1048">
        <v>4.2</v>
      </c>
      <c r="H1048">
        <v>24247</v>
      </c>
      <c r="I1048" t="s">
        <v>8797</v>
      </c>
    </row>
    <row r="1049" spans="1:9" x14ac:dyDescent="0.4">
      <c r="A1049" t="s">
        <v>8802</v>
      </c>
      <c r="B1049" t="s">
        <v>13133</v>
      </c>
      <c r="C1049" t="s">
        <v>13078</v>
      </c>
      <c r="D1049">
        <v>1999</v>
      </c>
      <c r="E1049">
        <v>3210</v>
      </c>
      <c r="F1049">
        <v>0.38</v>
      </c>
      <c r="G1049">
        <v>4.2</v>
      </c>
      <c r="H1049">
        <v>41349</v>
      </c>
      <c r="I1049" t="s">
        <v>8807</v>
      </c>
    </row>
    <row r="1050" spans="1:9" x14ac:dyDescent="0.4">
      <c r="A1050" t="s">
        <v>8812</v>
      </c>
      <c r="B1050" t="s">
        <v>13134</v>
      </c>
      <c r="C1050" t="s">
        <v>13078</v>
      </c>
      <c r="D1050">
        <v>549</v>
      </c>
      <c r="E1050">
        <v>1000</v>
      </c>
      <c r="F1050">
        <v>0.45</v>
      </c>
      <c r="G1050">
        <v>3.6</v>
      </c>
      <c r="H1050">
        <v>1074</v>
      </c>
      <c r="I1050" t="s">
        <v>8817</v>
      </c>
    </row>
    <row r="1051" spans="1:9" x14ac:dyDescent="0.4">
      <c r="A1051" t="s">
        <v>8822</v>
      </c>
      <c r="B1051" t="s">
        <v>13135</v>
      </c>
      <c r="C1051" t="s">
        <v>13078</v>
      </c>
      <c r="D1051">
        <v>999</v>
      </c>
      <c r="E1051">
        <v>2000</v>
      </c>
      <c r="F1051">
        <v>0.5</v>
      </c>
      <c r="G1051">
        <v>3.8</v>
      </c>
      <c r="H1051">
        <v>1163</v>
      </c>
      <c r="I1051" t="s">
        <v>8827</v>
      </c>
    </row>
    <row r="1052" spans="1:9" x14ac:dyDescent="0.4">
      <c r="A1052" t="s">
        <v>8832</v>
      </c>
      <c r="B1052" t="s">
        <v>13136</v>
      </c>
      <c r="C1052" t="s">
        <v>13078</v>
      </c>
      <c r="D1052">
        <v>398</v>
      </c>
      <c r="E1052">
        <v>1999</v>
      </c>
      <c r="F1052">
        <v>0.8</v>
      </c>
      <c r="G1052">
        <v>4.0999999999999996</v>
      </c>
      <c r="H1052">
        <v>257</v>
      </c>
      <c r="I1052" t="s">
        <v>8837</v>
      </c>
    </row>
    <row r="1053" spans="1:9" x14ac:dyDescent="0.4">
      <c r="A1053" t="s">
        <v>8842</v>
      </c>
      <c r="B1053" t="s">
        <v>13139</v>
      </c>
      <c r="C1053" t="s">
        <v>13078</v>
      </c>
      <c r="D1053">
        <v>539</v>
      </c>
      <c r="E1053">
        <v>720</v>
      </c>
      <c r="F1053">
        <v>0.25</v>
      </c>
      <c r="G1053">
        <v>4.0999999999999996</v>
      </c>
      <c r="H1053">
        <v>36017</v>
      </c>
      <c r="I1053" t="s">
        <v>8848</v>
      </c>
    </row>
    <row r="1054" spans="1:9" x14ac:dyDescent="0.4">
      <c r="A1054" t="s">
        <v>8853</v>
      </c>
      <c r="B1054" t="s">
        <v>13134</v>
      </c>
      <c r="C1054" t="s">
        <v>13078</v>
      </c>
      <c r="D1054">
        <v>699</v>
      </c>
      <c r="E1054">
        <v>1595</v>
      </c>
      <c r="F1054">
        <v>0.56000000000000005</v>
      </c>
      <c r="G1054">
        <v>4.0999999999999996</v>
      </c>
      <c r="H1054">
        <v>8090</v>
      </c>
      <c r="I1054" t="s">
        <v>8858</v>
      </c>
    </row>
    <row r="1055" spans="1:9" x14ac:dyDescent="0.4">
      <c r="A1055" t="s">
        <v>8863</v>
      </c>
      <c r="B1055" t="s">
        <v>13133</v>
      </c>
      <c r="C1055" t="s">
        <v>13078</v>
      </c>
      <c r="D1055">
        <v>2148</v>
      </c>
      <c r="E1055">
        <v>3645</v>
      </c>
      <c r="F1055">
        <v>0.41</v>
      </c>
      <c r="G1055">
        <v>4.0999999999999996</v>
      </c>
      <c r="H1055">
        <v>31388</v>
      </c>
      <c r="I1055" t="s">
        <v>8868</v>
      </c>
    </row>
    <row r="1056" spans="1:9" x14ac:dyDescent="0.4">
      <c r="A1056" t="s">
        <v>8873</v>
      </c>
      <c r="B1056" t="s">
        <v>13141</v>
      </c>
      <c r="C1056" t="s">
        <v>13078</v>
      </c>
      <c r="D1056">
        <v>3599</v>
      </c>
      <c r="E1056">
        <v>7950</v>
      </c>
      <c r="F1056">
        <v>0.55000000000000004</v>
      </c>
      <c r="G1056">
        <v>4.2</v>
      </c>
      <c r="H1056">
        <v>136</v>
      </c>
      <c r="I1056" t="s">
        <v>8879</v>
      </c>
    </row>
    <row r="1057" spans="1:9" x14ac:dyDescent="0.4">
      <c r="A1057" t="s">
        <v>8884</v>
      </c>
      <c r="B1057" t="s">
        <v>13142</v>
      </c>
      <c r="C1057" t="s">
        <v>13078</v>
      </c>
      <c r="D1057">
        <v>351</v>
      </c>
      <c r="E1057">
        <v>999</v>
      </c>
      <c r="F1057">
        <v>0.65</v>
      </c>
      <c r="G1057">
        <v>4</v>
      </c>
      <c r="H1057">
        <v>5380</v>
      </c>
      <c r="I1057" t="s">
        <v>8890</v>
      </c>
    </row>
    <row r="1058" spans="1:9" x14ac:dyDescent="0.4">
      <c r="A1058" t="s">
        <v>8895</v>
      </c>
      <c r="B1058" t="s">
        <v>13138</v>
      </c>
      <c r="C1058" t="s">
        <v>13078</v>
      </c>
      <c r="D1058">
        <v>1614</v>
      </c>
      <c r="E1058">
        <v>1745</v>
      </c>
      <c r="F1058">
        <v>0.08</v>
      </c>
      <c r="G1058">
        <v>4.3</v>
      </c>
      <c r="H1058">
        <v>37974</v>
      </c>
      <c r="I1058" t="s">
        <v>8901</v>
      </c>
    </row>
    <row r="1059" spans="1:9" x14ac:dyDescent="0.4">
      <c r="A1059" t="s">
        <v>8906</v>
      </c>
      <c r="B1059" t="s">
        <v>13139</v>
      </c>
      <c r="C1059" t="s">
        <v>13078</v>
      </c>
      <c r="D1059">
        <v>719</v>
      </c>
      <c r="E1059">
        <v>1295</v>
      </c>
      <c r="F1059">
        <v>0.44</v>
      </c>
      <c r="G1059">
        <v>4.2</v>
      </c>
      <c r="H1059">
        <v>17218</v>
      </c>
      <c r="I1059" t="s">
        <v>8911</v>
      </c>
    </row>
    <row r="1060" spans="1:9" x14ac:dyDescent="0.4">
      <c r="A1060" t="s">
        <v>8916</v>
      </c>
      <c r="B1060" t="s">
        <v>13136</v>
      </c>
      <c r="C1060" t="s">
        <v>13078</v>
      </c>
      <c r="D1060">
        <v>678</v>
      </c>
      <c r="E1060">
        <v>1499</v>
      </c>
      <c r="F1060">
        <v>0.55000000000000004</v>
      </c>
      <c r="G1060">
        <v>4.2</v>
      </c>
      <c r="H1060">
        <v>900</v>
      </c>
      <c r="I1060" t="s">
        <v>8921</v>
      </c>
    </row>
    <row r="1061" spans="1:9" x14ac:dyDescent="0.4">
      <c r="A1061" t="s">
        <v>8926</v>
      </c>
      <c r="B1061" t="s">
        <v>13134</v>
      </c>
      <c r="C1061" t="s">
        <v>13078</v>
      </c>
      <c r="D1061">
        <v>809</v>
      </c>
      <c r="E1061">
        <v>1545</v>
      </c>
      <c r="F1061">
        <v>0.48</v>
      </c>
      <c r="G1061">
        <v>3.7</v>
      </c>
      <c r="H1061">
        <v>976</v>
      </c>
      <c r="I1061" t="s">
        <v>8931</v>
      </c>
    </row>
    <row r="1062" spans="1:9" x14ac:dyDescent="0.4">
      <c r="A1062" t="s">
        <v>8936</v>
      </c>
      <c r="B1062" t="s">
        <v>13133</v>
      </c>
      <c r="C1062" t="s">
        <v>13078</v>
      </c>
      <c r="D1062">
        <v>1969</v>
      </c>
      <c r="E1062">
        <v>5000</v>
      </c>
      <c r="F1062">
        <v>0.61</v>
      </c>
      <c r="G1062">
        <v>4.0999999999999996</v>
      </c>
      <c r="H1062">
        <v>4927</v>
      </c>
      <c r="I1062" t="s">
        <v>8942</v>
      </c>
    </row>
    <row r="1063" spans="1:9" x14ac:dyDescent="0.4">
      <c r="A1063" t="s">
        <v>8947</v>
      </c>
      <c r="B1063" t="s">
        <v>13136</v>
      </c>
      <c r="C1063" t="s">
        <v>13078</v>
      </c>
      <c r="D1063">
        <v>1490</v>
      </c>
      <c r="E1063">
        <v>1695</v>
      </c>
      <c r="F1063">
        <v>0.12</v>
      </c>
      <c r="G1063">
        <v>4.4000000000000004</v>
      </c>
      <c r="H1063">
        <v>3543</v>
      </c>
      <c r="I1063" t="s">
        <v>8952</v>
      </c>
    </row>
    <row r="1064" spans="1:9" x14ac:dyDescent="0.4">
      <c r="A1064" t="s">
        <v>8957</v>
      </c>
      <c r="B1064" t="s">
        <v>13135</v>
      </c>
      <c r="C1064" t="s">
        <v>13078</v>
      </c>
      <c r="D1064">
        <v>2499</v>
      </c>
      <c r="E1064">
        <v>3945</v>
      </c>
      <c r="F1064">
        <v>0.37</v>
      </c>
      <c r="G1064">
        <v>3.8</v>
      </c>
      <c r="H1064">
        <v>2732</v>
      </c>
      <c r="I1064" t="s">
        <v>8962</v>
      </c>
    </row>
    <row r="1065" spans="1:9" x14ac:dyDescent="0.4">
      <c r="A1065" t="s">
        <v>8967</v>
      </c>
      <c r="B1065" t="s">
        <v>13143</v>
      </c>
      <c r="C1065" t="s">
        <v>13078</v>
      </c>
      <c r="D1065">
        <v>1665</v>
      </c>
      <c r="E1065">
        <v>2099</v>
      </c>
      <c r="F1065">
        <v>0.21</v>
      </c>
      <c r="G1065">
        <v>4</v>
      </c>
      <c r="H1065">
        <v>14368</v>
      </c>
      <c r="I1065" t="s">
        <v>8973</v>
      </c>
    </row>
    <row r="1066" spans="1:9" x14ac:dyDescent="0.4">
      <c r="A1066" t="s">
        <v>8978</v>
      </c>
      <c r="B1066" t="s">
        <v>13133</v>
      </c>
      <c r="C1066" t="s">
        <v>13078</v>
      </c>
      <c r="D1066">
        <v>3229</v>
      </c>
      <c r="E1066">
        <v>5295</v>
      </c>
      <c r="F1066">
        <v>0.39</v>
      </c>
      <c r="G1066">
        <v>4.2</v>
      </c>
      <c r="H1066">
        <v>39724</v>
      </c>
      <c r="I1066" t="s">
        <v>8983</v>
      </c>
    </row>
    <row r="1067" spans="1:9" x14ac:dyDescent="0.4">
      <c r="A1067" t="s">
        <v>8988</v>
      </c>
      <c r="B1067" t="s">
        <v>13133</v>
      </c>
      <c r="C1067" t="s">
        <v>13078</v>
      </c>
      <c r="D1067">
        <v>1799</v>
      </c>
      <c r="E1067">
        <v>3595</v>
      </c>
      <c r="F1067">
        <v>0.5</v>
      </c>
      <c r="G1067">
        <v>3.8</v>
      </c>
      <c r="H1067">
        <v>9791</v>
      </c>
      <c r="I1067" t="s">
        <v>8993</v>
      </c>
    </row>
    <row r="1068" spans="1:9" x14ac:dyDescent="0.4">
      <c r="A1068" t="s">
        <v>8998</v>
      </c>
      <c r="B1068" t="s">
        <v>13134</v>
      </c>
      <c r="C1068" t="s">
        <v>13078</v>
      </c>
      <c r="D1068">
        <v>1260</v>
      </c>
      <c r="E1068">
        <v>1699</v>
      </c>
      <c r="F1068">
        <v>0.26</v>
      </c>
      <c r="G1068">
        <v>4.2</v>
      </c>
      <c r="H1068">
        <v>2891</v>
      </c>
      <c r="I1068" t="s">
        <v>9003</v>
      </c>
    </row>
    <row r="1069" spans="1:9" x14ac:dyDescent="0.4">
      <c r="A1069" t="s">
        <v>9008</v>
      </c>
      <c r="B1069" t="s">
        <v>13135</v>
      </c>
      <c r="C1069" t="s">
        <v>13078</v>
      </c>
      <c r="D1069">
        <v>749</v>
      </c>
      <c r="E1069">
        <v>1129</v>
      </c>
      <c r="F1069">
        <v>0.34</v>
      </c>
      <c r="G1069">
        <v>4</v>
      </c>
      <c r="H1069">
        <v>2446</v>
      </c>
      <c r="I1069" t="s">
        <v>9013</v>
      </c>
    </row>
    <row r="1070" spans="1:9" x14ac:dyDescent="0.4">
      <c r="A1070" t="s">
        <v>9018</v>
      </c>
      <c r="B1070" t="s">
        <v>13133</v>
      </c>
      <c r="C1070" t="s">
        <v>13078</v>
      </c>
      <c r="D1070">
        <v>3499</v>
      </c>
      <c r="E1070">
        <v>5795</v>
      </c>
      <c r="F1070">
        <v>0.4</v>
      </c>
      <c r="G1070">
        <v>3.9</v>
      </c>
      <c r="H1070">
        <v>25340</v>
      </c>
      <c r="I1070" t="s">
        <v>9023</v>
      </c>
    </row>
    <row r="1071" spans="1:9" x14ac:dyDescent="0.4">
      <c r="A1071" t="s">
        <v>9028</v>
      </c>
      <c r="B1071" t="s">
        <v>13133</v>
      </c>
      <c r="C1071" t="s">
        <v>13078</v>
      </c>
      <c r="D1071">
        <v>379</v>
      </c>
      <c r="E1071">
        <v>999</v>
      </c>
      <c r="F1071">
        <v>0.62</v>
      </c>
      <c r="G1071">
        <v>4.3</v>
      </c>
      <c r="H1071">
        <v>3096</v>
      </c>
      <c r="I1071" t="s">
        <v>9034</v>
      </c>
    </row>
    <row r="1072" spans="1:9" x14ac:dyDescent="0.4">
      <c r="A1072" t="s">
        <v>9039</v>
      </c>
      <c r="B1072" t="s">
        <v>13135</v>
      </c>
      <c r="C1072" t="s">
        <v>13078</v>
      </c>
      <c r="D1072">
        <v>1099</v>
      </c>
      <c r="E1072">
        <v>2400</v>
      </c>
      <c r="F1072">
        <v>0.54</v>
      </c>
      <c r="G1072">
        <v>3.8</v>
      </c>
      <c r="H1072">
        <v>4</v>
      </c>
      <c r="I1072" t="s">
        <v>9044</v>
      </c>
    </row>
    <row r="1073" spans="1:9" x14ac:dyDescent="0.4">
      <c r="A1073" t="s">
        <v>9049</v>
      </c>
      <c r="B1073" t="s">
        <v>13134</v>
      </c>
      <c r="C1073" t="s">
        <v>13078</v>
      </c>
      <c r="D1073">
        <v>749</v>
      </c>
      <c r="E1073">
        <v>1299</v>
      </c>
      <c r="F1073">
        <v>0.42</v>
      </c>
      <c r="G1073">
        <v>4</v>
      </c>
      <c r="H1073">
        <v>119</v>
      </c>
      <c r="I1073" t="s">
        <v>9054</v>
      </c>
    </row>
    <row r="1074" spans="1:9" x14ac:dyDescent="0.4">
      <c r="A1074" t="s">
        <v>9059</v>
      </c>
      <c r="B1074" t="s">
        <v>13133</v>
      </c>
      <c r="C1074" t="s">
        <v>13078</v>
      </c>
      <c r="D1074">
        <v>1299</v>
      </c>
      <c r="E1074">
        <v>1299</v>
      </c>
      <c r="F1074">
        <v>0</v>
      </c>
      <c r="G1074">
        <v>4.2</v>
      </c>
      <c r="H1074">
        <v>40106</v>
      </c>
      <c r="I1074" t="s">
        <v>9065</v>
      </c>
    </row>
    <row r="1075" spans="1:9" x14ac:dyDescent="0.4">
      <c r="A1075" t="s">
        <v>9070</v>
      </c>
      <c r="B1075" t="s">
        <v>13138</v>
      </c>
      <c r="C1075" t="s">
        <v>13078</v>
      </c>
      <c r="D1075">
        <v>549</v>
      </c>
      <c r="E1075">
        <v>1090</v>
      </c>
      <c r="F1075">
        <v>0.5</v>
      </c>
      <c r="G1075">
        <v>4.2</v>
      </c>
      <c r="H1075">
        <v>13029</v>
      </c>
      <c r="I1075" t="s">
        <v>9075</v>
      </c>
    </row>
    <row r="1076" spans="1:9" x14ac:dyDescent="0.4">
      <c r="A1076" t="s">
        <v>9080</v>
      </c>
      <c r="B1076" t="s">
        <v>13135</v>
      </c>
      <c r="C1076" t="s">
        <v>13078</v>
      </c>
      <c r="D1076">
        <v>899</v>
      </c>
      <c r="E1076">
        <v>2000</v>
      </c>
      <c r="F1076">
        <v>0.55000000000000004</v>
      </c>
      <c r="G1076">
        <v>3.6</v>
      </c>
      <c r="H1076">
        <v>291</v>
      </c>
      <c r="I1076" t="s">
        <v>9085</v>
      </c>
    </row>
    <row r="1077" spans="1:9" x14ac:dyDescent="0.4">
      <c r="A1077" t="s">
        <v>9090</v>
      </c>
      <c r="B1077" t="s">
        <v>13138</v>
      </c>
      <c r="C1077" t="s">
        <v>13078</v>
      </c>
      <c r="D1077">
        <v>1321</v>
      </c>
      <c r="E1077">
        <v>1545</v>
      </c>
      <c r="F1077">
        <v>0.14000000000000001</v>
      </c>
      <c r="G1077">
        <v>4.3</v>
      </c>
      <c r="H1077">
        <v>15453</v>
      </c>
      <c r="I1077" t="s">
        <v>9095</v>
      </c>
    </row>
    <row r="1078" spans="1:9" x14ac:dyDescent="0.4">
      <c r="A1078" t="s">
        <v>9100</v>
      </c>
      <c r="B1078" t="s">
        <v>13136</v>
      </c>
      <c r="C1078" t="s">
        <v>13078</v>
      </c>
      <c r="D1078">
        <v>1099</v>
      </c>
      <c r="E1078">
        <v>1999</v>
      </c>
      <c r="F1078">
        <v>0.45</v>
      </c>
      <c r="G1078">
        <v>4</v>
      </c>
      <c r="H1078">
        <v>604</v>
      </c>
      <c r="I1078" t="s">
        <v>9105</v>
      </c>
    </row>
    <row r="1079" spans="1:9" x14ac:dyDescent="0.4">
      <c r="A1079" t="s">
        <v>9110</v>
      </c>
      <c r="B1079" t="s">
        <v>13138</v>
      </c>
      <c r="C1079" t="s">
        <v>13078</v>
      </c>
      <c r="D1079">
        <v>775</v>
      </c>
      <c r="E1079">
        <v>875</v>
      </c>
      <c r="F1079">
        <v>0.11</v>
      </c>
      <c r="G1079">
        <v>4.2</v>
      </c>
      <c r="H1079">
        <v>46647</v>
      </c>
      <c r="I1079" t="s">
        <v>9115</v>
      </c>
    </row>
    <row r="1080" spans="1:9" x14ac:dyDescent="0.4">
      <c r="A1080" t="s">
        <v>9120</v>
      </c>
      <c r="B1080" t="s">
        <v>13139</v>
      </c>
      <c r="C1080" t="s">
        <v>13078</v>
      </c>
      <c r="D1080">
        <v>6299</v>
      </c>
      <c r="E1080">
        <v>15270</v>
      </c>
      <c r="F1080">
        <v>0.59</v>
      </c>
      <c r="G1080">
        <v>4.0999999999999996</v>
      </c>
      <c r="H1080">
        <v>3233</v>
      </c>
      <c r="I1080" t="s">
        <v>9125</v>
      </c>
    </row>
    <row r="1081" spans="1:9" x14ac:dyDescent="0.4">
      <c r="A1081" t="s">
        <v>9130</v>
      </c>
      <c r="B1081" t="s">
        <v>13138</v>
      </c>
      <c r="C1081" t="s">
        <v>13078</v>
      </c>
      <c r="D1081">
        <v>3190</v>
      </c>
      <c r="E1081">
        <v>4195</v>
      </c>
      <c r="F1081">
        <v>0.24</v>
      </c>
      <c r="G1081">
        <v>4</v>
      </c>
      <c r="H1081">
        <v>1282</v>
      </c>
      <c r="I1081" t="s">
        <v>9135</v>
      </c>
    </row>
    <row r="1082" spans="1:9" x14ac:dyDescent="0.4">
      <c r="A1082" t="s">
        <v>9140</v>
      </c>
      <c r="B1082" t="s">
        <v>13135</v>
      </c>
      <c r="C1082" t="s">
        <v>13078</v>
      </c>
      <c r="D1082">
        <v>799</v>
      </c>
      <c r="E1082">
        <v>1989</v>
      </c>
      <c r="F1082">
        <v>0.6</v>
      </c>
      <c r="G1082">
        <v>4.3</v>
      </c>
      <c r="H1082">
        <v>70</v>
      </c>
      <c r="I1082" t="s">
        <v>9145</v>
      </c>
    </row>
    <row r="1083" spans="1:9" x14ac:dyDescent="0.4">
      <c r="A1083" t="s">
        <v>9150</v>
      </c>
      <c r="B1083" t="s">
        <v>13133</v>
      </c>
      <c r="C1083" t="s">
        <v>13078</v>
      </c>
      <c r="D1083">
        <v>2699</v>
      </c>
      <c r="E1083">
        <v>5000</v>
      </c>
      <c r="F1083">
        <v>0.46</v>
      </c>
      <c r="G1083">
        <v>4</v>
      </c>
      <c r="H1083">
        <v>26164</v>
      </c>
      <c r="I1083" t="s">
        <v>9155</v>
      </c>
    </row>
    <row r="1084" spans="1:9" x14ac:dyDescent="0.4">
      <c r="A1084" t="s">
        <v>9160</v>
      </c>
      <c r="B1084" t="s">
        <v>13138</v>
      </c>
      <c r="C1084" t="s">
        <v>13078</v>
      </c>
      <c r="D1084">
        <v>599</v>
      </c>
      <c r="E1084">
        <v>990</v>
      </c>
      <c r="F1084">
        <v>0.39</v>
      </c>
      <c r="G1084">
        <v>3.9</v>
      </c>
      <c r="H1084">
        <v>16166</v>
      </c>
      <c r="I1084" t="s">
        <v>9165</v>
      </c>
    </row>
    <row r="1085" spans="1:9" x14ac:dyDescent="0.4">
      <c r="A1085" t="s">
        <v>9170</v>
      </c>
      <c r="B1085" t="s">
        <v>13134</v>
      </c>
      <c r="C1085" t="s">
        <v>13078</v>
      </c>
      <c r="D1085">
        <v>749</v>
      </c>
      <c r="E1085">
        <v>1111</v>
      </c>
      <c r="F1085">
        <v>0.33</v>
      </c>
      <c r="G1085">
        <v>4.2</v>
      </c>
      <c r="H1085">
        <v>35693</v>
      </c>
      <c r="I1085" t="s">
        <v>9175</v>
      </c>
    </row>
    <row r="1086" spans="1:9" x14ac:dyDescent="0.4">
      <c r="A1086" t="s">
        <v>9180</v>
      </c>
      <c r="B1086" t="s">
        <v>13139</v>
      </c>
      <c r="C1086" t="s">
        <v>13078</v>
      </c>
      <c r="D1086">
        <v>6199</v>
      </c>
      <c r="E1086">
        <v>10400</v>
      </c>
      <c r="F1086">
        <v>0.4</v>
      </c>
      <c r="G1086">
        <v>4.0999999999999996</v>
      </c>
      <c r="H1086">
        <v>14391</v>
      </c>
      <c r="I1086" t="s">
        <v>9185</v>
      </c>
    </row>
    <row r="1087" spans="1:9" x14ac:dyDescent="0.4">
      <c r="A1087" t="s">
        <v>9190</v>
      </c>
      <c r="B1087" t="s">
        <v>13133</v>
      </c>
      <c r="C1087" t="s">
        <v>13078</v>
      </c>
      <c r="D1087">
        <v>1819</v>
      </c>
      <c r="E1087">
        <v>2490</v>
      </c>
      <c r="F1087">
        <v>0.27</v>
      </c>
      <c r="G1087">
        <v>4.4000000000000004</v>
      </c>
      <c r="H1087">
        <v>7946</v>
      </c>
      <c r="I1087" t="s">
        <v>9196</v>
      </c>
    </row>
    <row r="1088" spans="1:9" x14ac:dyDescent="0.4">
      <c r="A1088" t="s">
        <v>9201</v>
      </c>
      <c r="B1088" t="s">
        <v>13134</v>
      </c>
      <c r="C1088" t="s">
        <v>13078</v>
      </c>
      <c r="D1088">
        <v>1199</v>
      </c>
      <c r="E1088">
        <v>1900</v>
      </c>
      <c r="F1088">
        <v>0.37</v>
      </c>
      <c r="G1088">
        <v>4</v>
      </c>
      <c r="H1088">
        <v>1765</v>
      </c>
      <c r="I1088" t="s">
        <v>9206</v>
      </c>
    </row>
    <row r="1089" spans="1:9" x14ac:dyDescent="0.4">
      <c r="A1089" t="s">
        <v>9211</v>
      </c>
      <c r="B1089" t="s">
        <v>13133</v>
      </c>
      <c r="C1089" t="s">
        <v>13078</v>
      </c>
      <c r="D1089">
        <v>3249</v>
      </c>
      <c r="E1089">
        <v>6295</v>
      </c>
      <c r="F1089">
        <v>0.48</v>
      </c>
      <c r="G1089">
        <v>3.8</v>
      </c>
      <c r="H1089">
        <v>14062</v>
      </c>
      <c r="I1089" t="s">
        <v>9216</v>
      </c>
    </row>
    <row r="1090" spans="1:9" x14ac:dyDescent="0.4">
      <c r="A1090" t="s">
        <v>9221</v>
      </c>
      <c r="B1090" t="s">
        <v>13133</v>
      </c>
      <c r="C1090" t="s">
        <v>13078</v>
      </c>
      <c r="D1090">
        <v>349</v>
      </c>
      <c r="E1090">
        <v>999</v>
      </c>
      <c r="F1090">
        <v>0.65</v>
      </c>
      <c r="G1090">
        <v>4</v>
      </c>
      <c r="H1090">
        <v>15646</v>
      </c>
      <c r="I1090" t="s">
        <v>9226</v>
      </c>
    </row>
    <row r="1091" spans="1:9" x14ac:dyDescent="0.4">
      <c r="A1091" t="s">
        <v>9231</v>
      </c>
      <c r="B1091" t="s">
        <v>13135</v>
      </c>
      <c r="C1091" t="s">
        <v>13078</v>
      </c>
      <c r="D1091">
        <v>1049</v>
      </c>
      <c r="E1091">
        <v>1699</v>
      </c>
      <c r="F1091">
        <v>0.38</v>
      </c>
      <c r="G1091">
        <v>3.1</v>
      </c>
      <c r="H1091">
        <v>111</v>
      </c>
      <c r="I1091" t="s">
        <v>9236</v>
      </c>
    </row>
    <row r="1092" spans="1:9" x14ac:dyDescent="0.4">
      <c r="A1092" t="s">
        <v>9241</v>
      </c>
      <c r="B1092" t="s">
        <v>13144</v>
      </c>
      <c r="C1092" t="s">
        <v>13078</v>
      </c>
      <c r="D1092">
        <v>799</v>
      </c>
      <c r="E1092">
        <v>1500</v>
      </c>
      <c r="F1092">
        <v>0.47</v>
      </c>
      <c r="G1092">
        <v>4.3</v>
      </c>
      <c r="H1092">
        <v>9695</v>
      </c>
      <c r="I1092" t="s">
        <v>9247</v>
      </c>
    </row>
    <row r="1093" spans="1:9" x14ac:dyDescent="0.4">
      <c r="A1093" t="s">
        <v>9252</v>
      </c>
      <c r="B1093" t="s">
        <v>13139</v>
      </c>
      <c r="C1093" t="s">
        <v>13078</v>
      </c>
      <c r="D1093">
        <v>4999</v>
      </c>
      <c r="E1093">
        <v>9650</v>
      </c>
      <c r="F1093">
        <v>0.48</v>
      </c>
      <c r="G1093">
        <v>4.2</v>
      </c>
      <c r="H1093">
        <v>1772</v>
      </c>
      <c r="I1093" t="s">
        <v>9257</v>
      </c>
    </row>
    <row r="1094" spans="1:9" x14ac:dyDescent="0.4">
      <c r="A1094" t="s">
        <v>9262</v>
      </c>
      <c r="B1094" t="s">
        <v>13133</v>
      </c>
      <c r="C1094" t="s">
        <v>13078</v>
      </c>
      <c r="D1094">
        <v>6999</v>
      </c>
      <c r="E1094">
        <v>10590</v>
      </c>
      <c r="F1094">
        <v>0.34</v>
      </c>
      <c r="G1094">
        <v>4.4000000000000004</v>
      </c>
      <c r="H1094">
        <v>11499</v>
      </c>
      <c r="I1094" t="s">
        <v>9267</v>
      </c>
    </row>
    <row r="1095" spans="1:9" x14ac:dyDescent="0.4">
      <c r="A1095" t="s">
        <v>9272</v>
      </c>
      <c r="B1095" t="s">
        <v>13133</v>
      </c>
      <c r="C1095" t="s">
        <v>13078</v>
      </c>
      <c r="D1095">
        <v>799</v>
      </c>
      <c r="E1095">
        <v>1999</v>
      </c>
      <c r="F1095">
        <v>0.6</v>
      </c>
      <c r="G1095">
        <v>4.0999999999999996</v>
      </c>
      <c r="H1095">
        <v>2162</v>
      </c>
      <c r="I1095" t="s">
        <v>9277</v>
      </c>
    </row>
    <row r="1096" spans="1:9" x14ac:dyDescent="0.4">
      <c r="A1096" t="s">
        <v>9282</v>
      </c>
      <c r="B1096" t="s">
        <v>13133</v>
      </c>
      <c r="C1096" t="s">
        <v>13078</v>
      </c>
      <c r="D1096">
        <v>89</v>
      </c>
      <c r="E1096">
        <v>89</v>
      </c>
      <c r="F1096">
        <v>0</v>
      </c>
      <c r="G1096">
        <v>4.2</v>
      </c>
      <c r="H1096">
        <v>19621</v>
      </c>
      <c r="I1096" t="s">
        <v>9288</v>
      </c>
    </row>
    <row r="1097" spans="1:9" x14ac:dyDescent="0.4">
      <c r="A1097" t="s">
        <v>9293</v>
      </c>
      <c r="B1097" t="s">
        <v>13135</v>
      </c>
      <c r="C1097" t="s">
        <v>13078</v>
      </c>
      <c r="D1097">
        <v>1400</v>
      </c>
      <c r="E1097">
        <v>2485</v>
      </c>
      <c r="F1097">
        <v>0.44</v>
      </c>
      <c r="G1097">
        <v>4.0999999999999996</v>
      </c>
      <c r="H1097">
        <v>19998</v>
      </c>
      <c r="I1097" t="s">
        <v>9299</v>
      </c>
    </row>
    <row r="1098" spans="1:9" x14ac:dyDescent="0.4">
      <c r="A1098" t="s">
        <v>9304</v>
      </c>
      <c r="B1098" t="s">
        <v>13142</v>
      </c>
      <c r="C1098" t="s">
        <v>13078</v>
      </c>
      <c r="D1098">
        <v>355</v>
      </c>
      <c r="E1098">
        <v>899</v>
      </c>
      <c r="F1098">
        <v>0.61</v>
      </c>
      <c r="G1098">
        <v>4.0999999999999996</v>
      </c>
      <c r="H1098">
        <v>1051</v>
      </c>
      <c r="I1098" t="s">
        <v>9309</v>
      </c>
    </row>
    <row r="1099" spans="1:9" x14ac:dyDescent="0.4">
      <c r="A1099" t="s">
        <v>9314</v>
      </c>
      <c r="B1099" t="s">
        <v>13135</v>
      </c>
      <c r="C1099" t="s">
        <v>13078</v>
      </c>
      <c r="D1099">
        <v>2169</v>
      </c>
      <c r="E1099">
        <v>3279</v>
      </c>
      <c r="F1099">
        <v>0.34</v>
      </c>
      <c r="G1099">
        <v>4.0999999999999996</v>
      </c>
      <c r="H1099">
        <v>1716</v>
      </c>
      <c r="I1099" t="s">
        <v>9319</v>
      </c>
    </row>
    <row r="1100" spans="1:9" x14ac:dyDescent="0.4">
      <c r="A1100" t="s">
        <v>9324</v>
      </c>
      <c r="B1100" t="s">
        <v>13143</v>
      </c>
      <c r="C1100" t="s">
        <v>13078</v>
      </c>
      <c r="D1100">
        <v>2799</v>
      </c>
      <c r="E1100">
        <v>3799</v>
      </c>
      <c r="F1100">
        <v>0.26</v>
      </c>
      <c r="G1100">
        <v>3.9</v>
      </c>
      <c r="H1100">
        <v>32931</v>
      </c>
      <c r="I1100" t="s">
        <v>9330</v>
      </c>
    </row>
    <row r="1101" spans="1:9" x14ac:dyDescent="0.4">
      <c r="A1101" t="s">
        <v>9335</v>
      </c>
      <c r="B1101" t="s">
        <v>13134</v>
      </c>
      <c r="C1101" t="s">
        <v>13078</v>
      </c>
      <c r="D1101">
        <v>899</v>
      </c>
      <c r="E1101">
        <v>1249</v>
      </c>
      <c r="F1101">
        <v>0.28000000000000003</v>
      </c>
      <c r="G1101">
        <v>3.9</v>
      </c>
      <c r="H1101">
        <v>17424</v>
      </c>
      <c r="I1101" t="s">
        <v>9340</v>
      </c>
    </row>
    <row r="1102" spans="1:9" x14ac:dyDescent="0.4">
      <c r="A1102" t="s">
        <v>9345</v>
      </c>
      <c r="B1102" t="s">
        <v>13140</v>
      </c>
      <c r="C1102" t="s">
        <v>13078</v>
      </c>
      <c r="D1102">
        <v>2499</v>
      </c>
      <c r="E1102">
        <v>5000</v>
      </c>
      <c r="F1102">
        <v>0.5</v>
      </c>
      <c r="G1102">
        <v>3.8</v>
      </c>
      <c r="H1102">
        <v>1889</v>
      </c>
      <c r="I1102" t="s">
        <v>9350</v>
      </c>
    </row>
    <row r="1103" spans="1:9" x14ac:dyDescent="0.4">
      <c r="A1103" t="s">
        <v>9355</v>
      </c>
      <c r="B1103" t="s">
        <v>13139</v>
      </c>
      <c r="C1103" t="s">
        <v>13078</v>
      </c>
      <c r="D1103">
        <v>3599</v>
      </c>
      <c r="E1103">
        <v>7299</v>
      </c>
      <c r="F1103">
        <v>0.51</v>
      </c>
      <c r="G1103">
        <v>4</v>
      </c>
      <c r="H1103">
        <v>10324</v>
      </c>
      <c r="I1103" t="s">
        <v>9360</v>
      </c>
    </row>
    <row r="1104" spans="1:9" x14ac:dyDescent="0.4">
      <c r="A1104" t="s">
        <v>9365</v>
      </c>
      <c r="B1104" t="s">
        <v>13138</v>
      </c>
      <c r="C1104" t="s">
        <v>13078</v>
      </c>
      <c r="D1104">
        <v>499</v>
      </c>
      <c r="E1104">
        <v>625</v>
      </c>
      <c r="F1104">
        <v>0.2</v>
      </c>
      <c r="G1104">
        <v>4.2</v>
      </c>
      <c r="H1104">
        <v>5355</v>
      </c>
      <c r="I1104" t="s">
        <v>9370</v>
      </c>
    </row>
    <row r="1105" spans="1:9" x14ac:dyDescent="0.4">
      <c r="A1105" t="s">
        <v>9375</v>
      </c>
      <c r="B1105" t="s">
        <v>13139</v>
      </c>
      <c r="C1105" t="s">
        <v>13078</v>
      </c>
      <c r="D1105">
        <v>653</v>
      </c>
      <c r="E1105">
        <v>1020</v>
      </c>
      <c r="F1105">
        <v>0.36</v>
      </c>
      <c r="G1105">
        <v>4.0999999999999996</v>
      </c>
      <c r="H1105">
        <v>3366</v>
      </c>
      <c r="I1105" t="s">
        <v>9380</v>
      </c>
    </row>
    <row r="1106" spans="1:9" x14ac:dyDescent="0.4">
      <c r="A1106" t="s">
        <v>9384</v>
      </c>
      <c r="B1106" t="s">
        <v>13145</v>
      </c>
      <c r="C1106" t="s">
        <v>13078</v>
      </c>
      <c r="D1106">
        <v>4789</v>
      </c>
      <c r="E1106">
        <v>8990</v>
      </c>
      <c r="F1106">
        <v>0.47</v>
      </c>
      <c r="G1106">
        <v>4.3</v>
      </c>
      <c r="H1106">
        <v>1017</v>
      </c>
      <c r="I1106" t="s">
        <v>9390</v>
      </c>
    </row>
    <row r="1107" spans="1:9" x14ac:dyDescent="0.4">
      <c r="A1107" t="s">
        <v>9395</v>
      </c>
      <c r="B1107" t="s">
        <v>13135</v>
      </c>
      <c r="C1107" t="s">
        <v>13078</v>
      </c>
      <c r="D1107">
        <v>1409</v>
      </c>
      <c r="E1107">
        <v>1639</v>
      </c>
      <c r="F1107">
        <v>0.14000000000000001</v>
      </c>
      <c r="G1107">
        <v>3.7</v>
      </c>
      <c r="H1107">
        <v>787</v>
      </c>
      <c r="I1107" t="s">
        <v>9401</v>
      </c>
    </row>
    <row r="1108" spans="1:9" x14ac:dyDescent="0.4">
      <c r="A1108" t="s">
        <v>9406</v>
      </c>
      <c r="B1108" t="s">
        <v>13133</v>
      </c>
      <c r="C1108" t="s">
        <v>13078</v>
      </c>
      <c r="D1108">
        <v>753</v>
      </c>
      <c r="E1108">
        <v>899</v>
      </c>
      <c r="F1108">
        <v>0.16</v>
      </c>
      <c r="G1108">
        <v>4.2</v>
      </c>
      <c r="H1108">
        <v>18462</v>
      </c>
      <c r="I1108" t="s">
        <v>9411</v>
      </c>
    </row>
    <row r="1109" spans="1:9" x14ac:dyDescent="0.4">
      <c r="A1109" t="s">
        <v>9416</v>
      </c>
      <c r="B1109" t="s">
        <v>13133</v>
      </c>
      <c r="C1109" t="s">
        <v>13078</v>
      </c>
      <c r="D1109">
        <v>353</v>
      </c>
      <c r="E1109">
        <v>1199</v>
      </c>
      <c r="F1109">
        <v>0.71</v>
      </c>
      <c r="G1109">
        <v>4.3</v>
      </c>
      <c r="H1109">
        <v>629</v>
      </c>
      <c r="I1109" t="s">
        <v>9421</v>
      </c>
    </row>
    <row r="1110" spans="1:9" x14ac:dyDescent="0.4">
      <c r="A1110" t="s">
        <v>9426</v>
      </c>
      <c r="B1110" t="s">
        <v>13133</v>
      </c>
      <c r="C1110" t="s">
        <v>13078</v>
      </c>
      <c r="D1110">
        <v>1099</v>
      </c>
      <c r="E1110">
        <v>1899</v>
      </c>
      <c r="F1110">
        <v>0.42</v>
      </c>
      <c r="G1110">
        <v>4.3</v>
      </c>
      <c r="H1110">
        <v>15276</v>
      </c>
      <c r="I1110" t="s">
        <v>9431</v>
      </c>
    </row>
    <row r="1111" spans="1:9" x14ac:dyDescent="0.4">
      <c r="A1111" t="s">
        <v>9436</v>
      </c>
      <c r="B1111" t="s">
        <v>13141</v>
      </c>
      <c r="C1111" t="s">
        <v>13078</v>
      </c>
      <c r="D1111">
        <v>8799</v>
      </c>
      <c r="E1111">
        <v>11595</v>
      </c>
      <c r="F1111">
        <v>0.24</v>
      </c>
      <c r="G1111">
        <v>4.4000000000000004</v>
      </c>
      <c r="H1111">
        <v>2981</v>
      </c>
      <c r="I1111" t="s">
        <v>9441</v>
      </c>
    </row>
    <row r="1112" spans="1:9" x14ac:dyDescent="0.4">
      <c r="A1112" t="s">
        <v>9446</v>
      </c>
      <c r="B1112" t="s">
        <v>13134</v>
      </c>
      <c r="C1112" t="s">
        <v>13078</v>
      </c>
      <c r="D1112">
        <v>1345</v>
      </c>
      <c r="E1112">
        <v>1750</v>
      </c>
      <c r="F1112">
        <v>0.23</v>
      </c>
      <c r="G1112">
        <v>3.8</v>
      </c>
      <c r="H1112">
        <v>2466</v>
      </c>
      <c r="I1112" t="s">
        <v>9451</v>
      </c>
    </row>
    <row r="1113" spans="1:9" x14ac:dyDescent="0.4">
      <c r="A1113" t="s">
        <v>9456</v>
      </c>
      <c r="B1113" t="s">
        <v>13133</v>
      </c>
      <c r="C1113" t="s">
        <v>13078</v>
      </c>
      <c r="D1113">
        <v>2095</v>
      </c>
      <c r="E1113">
        <v>2095</v>
      </c>
      <c r="F1113">
        <v>0</v>
      </c>
      <c r="G1113">
        <v>4.5</v>
      </c>
      <c r="H1113">
        <v>7949</v>
      </c>
      <c r="I1113" t="s">
        <v>9462</v>
      </c>
    </row>
    <row r="1114" spans="1:9" x14ac:dyDescent="0.4">
      <c r="A1114" t="s">
        <v>9467</v>
      </c>
      <c r="B1114" t="s">
        <v>13135</v>
      </c>
      <c r="C1114" t="s">
        <v>13078</v>
      </c>
      <c r="D1114">
        <v>1498</v>
      </c>
      <c r="E1114">
        <v>2300</v>
      </c>
      <c r="F1114">
        <v>0.35</v>
      </c>
      <c r="G1114">
        <v>3.8</v>
      </c>
      <c r="H1114">
        <v>95</v>
      </c>
      <c r="I1114" t="s">
        <v>9472</v>
      </c>
    </row>
    <row r="1115" spans="1:9" x14ac:dyDescent="0.4">
      <c r="A1115" t="s">
        <v>9477</v>
      </c>
      <c r="B1115" t="s">
        <v>13135</v>
      </c>
      <c r="C1115" t="s">
        <v>13078</v>
      </c>
      <c r="D1115">
        <v>2199</v>
      </c>
      <c r="E1115">
        <v>2990</v>
      </c>
      <c r="F1115">
        <v>0.26</v>
      </c>
      <c r="G1115">
        <v>3.8</v>
      </c>
      <c r="H1115">
        <v>1558</v>
      </c>
      <c r="I1115" t="s">
        <v>9483</v>
      </c>
    </row>
    <row r="1116" spans="1:9" x14ac:dyDescent="0.4">
      <c r="A1116" t="s">
        <v>9488</v>
      </c>
      <c r="B1116" t="s">
        <v>13133</v>
      </c>
      <c r="C1116" t="s">
        <v>13078</v>
      </c>
      <c r="D1116">
        <v>3699</v>
      </c>
      <c r="E1116">
        <v>4295</v>
      </c>
      <c r="F1116">
        <v>0.14000000000000001</v>
      </c>
      <c r="G1116">
        <v>4.0999999999999996</v>
      </c>
      <c r="H1116">
        <v>26543</v>
      </c>
      <c r="I1116" t="s">
        <v>9493</v>
      </c>
    </row>
    <row r="1117" spans="1:9" x14ac:dyDescent="0.4">
      <c r="A1117" t="s">
        <v>9498</v>
      </c>
      <c r="B1117" t="s">
        <v>13142</v>
      </c>
      <c r="C1117" t="s">
        <v>13078</v>
      </c>
      <c r="D1117">
        <v>177</v>
      </c>
      <c r="E1117">
        <v>199</v>
      </c>
      <c r="F1117">
        <v>0.11</v>
      </c>
      <c r="G1117">
        <v>4.0999999999999996</v>
      </c>
      <c r="H1117">
        <v>3688</v>
      </c>
      <c r="I1117" t="s">
        <v>9503</v>
      </c>
    </row>
    <row r="1118" spans="1:9" x14ac:dyDescent="0.4">
      <c r="A1118" t="s">
        <v>9508</v>
      </c>
      <c r="B1118" t="s">
        <v>13133</v>
      </c>
      <c r="C1118" t="s">
        <v>13078</v>
      </c>
      <c r="D1118">
        <v>1149</v>
      </c>
      <c r="E1118">
        <v>2499</v>
      </c>
      <c r="F1118">
        <v>0.54</v>
      </c>
      <c r="G1118">
        <v>3.8</v>
      </c>
      <c r="H1118">
        <v>4383</v>
      </c>
      <c r="I1118" t="s">
        <v>9513</v>
      </c>
    </row>
    <row r="1119" spans="1:9" x14ac:dyDescent="0.4">
      <c r="A1119" t="s">
        <v>9518</v>
      </c>
      <c r="B1119" t="s">
        <v>13146</v>
      </c>
      <c r="C1119" t="s">
        <v>13078</v>
      </c>
      <c r="D1119">
        <v>244</v>
      </c>
      <c r="E1119">
        <v>499</v>
      </c>
      <c r="F1119">
        <v>0.51</v>
      </c>
      <c r="G1119">
        <v>3.3</v>
      </c>
      <c r="H1119">
        <v>478</v>
      </c>
      <c r="I1119" t="s">
        <v>9524</v>
      </c>
    </row>
    <row r="1120" spans="1:9" x14ac:dyDescent="0.4">
      <c r="A1120" t="s">
        <v>9529</v>
      </c>
      <c r="B1120" t="s">
        <v>13135</v>
      </c>
      <c r="C1120" t="s">
        <v>13078</v>
      </c>
      <c r="D1120">
        <v>1959</v>
      </c>
      <c r="E1120">
        <v>2400</v>
      </c>
      <c r="F1120">
        <v>0.18</v>
      </c>
      <c r="G1120">
        <v>4</v>
      </c>
      <c r="H1120">
        <v>237</v>
      </c>
      <c r="I1120" t="s">
        <v>9534</v>
      </c>
    </row>
    <row r="1121" spans="1:9" x14ac:dyDescent="0.4">
      <c r="A1121" t="s">
        <v>9539</v>
      </c>
      <c r="B1121" t="s">
        <v>13136</v>
      </c>
      <c r="C1121" t="s">
        <v>13078</v>
      </c>
      <c r="D1121">
        <v>319</v>
      </c>
      <c r="E1121">
        <v>749</v>
      </c>
      <c r="F1121">
        <v>0.56999999999999995</v>
      </c>
      <c r="G1121">
        <v>4.5999999999999996</v>
      </c>
      <c r="H1121">
        <v>124</v>
      </c>
      <c r="I1121" t="s">
        <v>9544</v>
      </c>
    </row>
    <row r="1122" spans="1:9" x14ac:dyDescent="0.4">
      <c r="A1122" t="s">
        <v>9549</v>
      </c>
      <c r="B1122" t="s">
        <v>13134</v>
      </c>
      <c r="C1122" t="s">
        <v>13078</v>
      </c>
      <c r="D1122">
        <v>1499</v>
      </c>
      <c r="E1122">
        <v>1775</v>
      </c>
      <c r="F1122">
        <v>0.16</v>
      </c>
      <c r="G1122">
        <v>3.9</v>
      </c>
      <c r="H1122">
        <v>14667</v>
      </c>
      <c r="I1122" t="s">
        <v>9554</v>
      </c>
    </row>
    <row r="1123" spans="1:9" x14ac:dyDescent="0.4">
      <c r="A1123" t="s">
        <v>9559</v>
      </c>
      <c r="B1123" t="s">
        <v>13136</v>
      </c>
      <c r="C1123" t="s">
        <v>13078</v>
      </c>
      <c r="D1123">
        <v>469</v>
      </c>
      <c r="E1123">
        <v>1599</v>
      </c>
      <c r="F1123">
        <v>0.71</v>
      </c>
      <c r="G1123">
        <v>3.7</v>
      </c>
      <c r="H1123">
        <v>6</v>
      </c>
      <c r="I1123" t="s">
        <v>9564</v>
      </c>
    </row>
    <row r="1124" spans="1:9" x14ac:dyDescent="0.4">
      <c r="A1124" t="s">
        <v>9569</v>
      </c>
      <c r="B1124" t="s">
        <v>13133</v>
      </c>
      <c r="C1124" t="s">
        <v>13078</v>
      </c>
      <c r="D1124">
        <v>1099</v>
      </c>
      <c r="E1124">
        <v>1795</v>
      </c>
      <c r="F1124">
        <v>0.39</v>
      </c>
      <c r="G1124">
        <v>4.2</v>
      </c>
      <c r="H1124">
        <v>4244</v>
      </c>
      <c r="I1124" t="s">
        <v>9574</v>
      </c>
    </row>
    <row r="1125" spans="1:9" x14ac:dyDescent="0.4">
      <c r="A1125" t="s">
        <v>9579</v>
      </c>
      <c r="B1125" t="s">
        <v>13135</v>
      </c>
      <c r="C1125" t="s">
        <v>13078</v>
      </c>
      <c r="D1125">
        <v>9590</v>
      </c>
      <c r="E1125">
        <v>15999</v>
      </c>
      <c r="F1125">
        <v>0.4</v>
      </c>
      <c r="G1125">
        <v>4.0999999999999996</v>
      </c>
      <c r="H1125">
        <v>1017</v>
      </c>
      <c r="I1125" t="s">
        <v>9584</v>
      </c>
    </row>
    <row r="1126" spans="1:9" x14ac:dyDescent="0.4">
      <c r="A1126" t="s">
        <v>9589</v>
      </c>
      <c r="B1126" t="s">
        <v>13135</v>
      </c>
      <c r="C1126" t="s">
        <v>13078</v>
      </c>
      <c r="D1126">
        <v>999</v>
      </c>
      <c r="E1126">
        <v>1490</v>
      </c>
      <c r="F1126">
        <v>0.33</v>
      </c>
      <c r="G1126">
        <v>4.0999999999999996</v>
      </c>
      <c r="H1126">
        <v>12999</v>
      </c>
      <c r="I1126" t="s">
        <v>9595</v>
      </c>
    </row>
    <row r="1127" spans="1:9" x14ac:dyDescent="0.4">
      <c r="A1127" t="s">
        <v>9600</v>
      </c>
      <c r="B1127" t="s">
        <v>13134</v>
      </c>
      <c r="C1127" t="s">
        <v>13078</v>
      </c>
      <c r="D1127">
        <v>1299</v>
      </c>
      <c r="E1127">
        <v>1999</v>
      </c>
      <c r="F1127">
        <v>0.35</v>
      </c>
      <c r="G1127">
        <v>3.8</v>
      </c>
      <c r="H1127">
        <v>311</v>
      </c>
      <c r="I1127" t="s">
        <v>9605</v>
      </c>
    </row>
    <row r="1128" spans="1:9" x14ac:dyDescent="0.4">
      <c r="A1128" t="s">
        <v>9610</v>
      </c>
      <c r="B1128" t="s">
        <v>13147</v>
      </c>
      <c r="C1128" t="s">
        <v>13078</v>
      </c>
      <c r="D1128">
        <v>292</v>
      </c>
      <c r="E1128">
        <v>499</v>
      </c>
      <c r="F1128">
        <v>0.41</v>
      </c>
      <c r="G1128">
        <v>4.0999999999999996</v>
      </c>
      <c r="H1128">
        <v>4238</v>
      </c>
      <c r="I1128" t="s">
        <v>9616</v>
      </c>
    </row>
    <row r="1129" spans="1:9" x14ac:dyDescent="0.4">
      <c r="A1129" t="s">
        <v>9621</v>
      </c>
      <c r="B1129" t="s">
        <v>13133</v>
      </c>
      <c r="C1129" t="s">
        <v>13078</v>
      </c>
      <c r="D1129">
        <v>160</v>
      </c>
      <c r="E1129">
        <v>299</v>
      </c>
      <c r="F1129">
        <v>0.46</v>
      </c>
      <c r="G1129">
        <v>4.5999999999999996</v>
      </c>
      <c r="H1129">
        <v>2781</v>
      </c>
      <c r="I1129" t="s">
        <v>9626</v>
      </c>
    </row>
    <row r="1130" spans="1:9" x14ac:dyDescent="0.4">
      <c r="A1130" t="s">
        <v>9631</v>
      </c>
      <c r="B1130" t="s">
        <v>13148</v>
      </c>
      <c r="C1130" t="s">
        <v>13078</v>
      </c>
      <c r="D1130">
        <v>600</v>
      </c>
      <c r="E1130">
        <v>600</v>
      </c>
      <c r="F1130">
        <v>0</v>
      </c>
      <c r="G1130">
        <v>4.0999999999999996</v>
      </c>
      <c r="H1130">
        <v>10907</v>
      </c>
      <c r="I1130" t="s">
        <v>9637</v>
      </c>
    </row>
    <row r="1131" spans="1:9" x14ac:dyDescent="0.4">
      <c r="A1131" t="s">
        <v>9642</v>
      </c>
      <c r="B1131" t="s">
        <v>13148</v>
      </c>
      <c r="C1131" t="s">
        <v>13078</v>
      </c>
      <c r="D1131">
        <v>1130</v>
      </c>
      <c r="E1131">
        <v>1130</v>
      </c>
      <c r="F1131">
        <v>0</v>
      </c>
      <c r="G1131">
        <v>4.2</v>
      </c>
      <c r="H1131">
        <v>13250</v>
      </c>
      <c r="I1131" t="s">
        <v>9648</v>
      </c>
    </row>
    <row r="1132" spans="1:9" x14ac:dyDescent="0.4">
      <c r="A1132" t="s">
        <v>9653</v>
      </c>
      <c r="B1132" t="s">
        <v>13133</v>
      </c>
      <c r="C1132" t="s">
        <v>13078</v>
      </c>
      <c r="D1132">
        <v>3249</v>
      </c>
      <c r="E1132">
        <v>6295</v>
      </c>
      <c r="F1132">
        <v>0.48</v>
      </c>
      <c r="G1132">
        <v>3.9</v>
      </c>
      <c r="H1132">
        <v>43070</v>
      </c>
      <c r="I1132" t="s">
        <v>9658</v>
      </c>
    </row>
    <row r="1133" spans="1:9" x14ac:dyDescent="0.4">
      <c r="A1133" t="s">
        <v>9663</v>
      </c>
      <c r="B1133" t="s">
        <v>13133</v>
      </c>
      <c r="C1133" t="s">
        <v>13078</v>
      </c>
      <c r="D1133">
        <v>3599</v>
      </c>
      <c r="E1133">
        <v>9455</v>
      </c>
      <c r="F1133">
        <v>0.62</v>
      </c>
      <c r="G1133">
        <v>4.0999999999999996</v>
      </c>
      <c r="H1133">
        <v>11828</v>
      </c>
      <c r="I1133" t="s">
        <v>9668</v>
      </c>
    </row>
    <row r="1134" spans="1:9" x14ac:dyDescent="0.4">
      <c r="A1134" t="s">
        <v>9673</v>
      </c>
      <c r="B1134" t="s">
        <v>13133</v>
      </c>
      <c r="C1134" t="s">
        <v>13078</v>
      </c>
      <c r="D1134">
        <v>368</v>
      </c>
      <c r="E1134">
        <v>699</v>
      </c>
      <c r="F1134">
        <v>0.47</v>
      </c>
      <c r="G1134">
        <v>4.0999999999999996</v>
      </c>
      <c r="H1134">
        <v>1240</v>
      </c>
      <c r="I1134" t="s">
        <v>9678</v>
      </c>
    </row>
    <row r="1135" spans="1:9" x14ac:dyDescent="0.4">
      <c r="A1135" t="s">
        <v>9683</v>
      </c>
      <c r="B1135" t="s">
        <v>13133</v>
      </c>
      <c r="C1135" t="s">
        <v>13078</v>
      </c>
      <c r="D1135">
        <v>3199</v>
      </c>
      <c r="E1135">
        <v>4999</v>
      </c>
      <c r="F1135">
        <v>0.36</v>
      </c>
      <c r="G1135">
        <v>4</v>
      </c>
      <c r="H1135">
        <v>20869</v>
      </c>
      <c r="I1135" t="s">
        <v>9688</v>
      </c>
    </row>
    <row r="1136" spans="1:9" x14ac:dyDescent="0.4">
      <c r="A1136" t="s">
        <v>9693</v>
      </c>
      <c r="B1136" t="s">
        <v>13133</v>
      </c>
      <c r="C1136" t="s">
        <v>13078</v>
      </c>
      <c r="D1136">
        <v>1599</v>
      </c>
      <c r="E1136">
        <v>2900</v>
      </c>
      <c r="F1136">
        <v>0.45</v>
      </c>
      <c r="G1136">
        <v>3.7</v>
      </c>
      <c r="H1136">
        <v>441</v>
      </c>
      <c r="I1136" t="s">
        <v>9699</v>
      </c>
    </row>
    <row r="1137" spans="1:9" x14ac:dyDescent="0.4">
      <c r="A1137" t="s">
        <v>9704</v>
      </c>
      <c r="B1137" t="s">
        <v>13133</v>
      </c>
      <c r="C1137" t="s">
        <v>13078</v>
      </c>
      <c r="D1137">
        <v>1999</v>
      </c>
      <c r="E1137">
        <v>2499</v>
      </c>
      <c r="F1137">
        <v>0.2</v>
      </c>
      <c r="G1137">
        <v>4.0999999999999996</v>
      </c>
      <c r="H1137">
        <v>1034</v>
      </c>
      <c r="I1137" t="s">
        <v>9709</v>
      </c>
    </row>
    <row r="1138" spans="1:9" x14ac:dyDescent="0.4">
      <c r="A1138" t="s">
        <v>9714</v>
      </c>
      <c r="B1138" t="s">
        <v>13138</v>
      </c>
      <c r="C1138" t="s">
        <v>13078</v>
      </c>
      <c r="D1138">
        <v>616</v>
      </c>
      <c r="E1138">
        <v>1190</v>
      </c>
      <c r="F1138">
        <v>0.48</v>
      </c>
      <c r="G1138">
        <v>4.0999999999999996</v>
      </c>
      <c r="H1138">
        <v>37126</v>
      </c>
      <c r="I1138" t="s">
        <v>9719</v>
      </c>
    </row>
    <row r="1139" spans="1:9" x14ac:dyDescent="0.4">
      <c r="A1139" t="s">
        <v>9724</v>
      </c>
      <c r="B1139" t="s">
        <v>13133</v>
      </c>
      <c r="C1139" t="s">
        <v>13078</v>
      </c>
      <c r="D1139">
        <v>1499</v>
      </c>
      <c r="E1139">
        <v>2100</v>
      </c>
      <c r="F1139">
        <v>0.28999999999999998</v>
      </c>
      <c r="G1139">
        <v>4.0999999999999996</v>
      </c>
      <c r="H1139">
        <v>6355</v>
      </c>
      <c r="I1139" t="s">
        <v>9729</v>
      </c>
    </row>
    <row r="1140" spans="1:9" x14ac:dyDescent="0.4">
      <c r="A1140" t="s">
        <v>9734</v>
      </c>
      <c r="B1140" t="s">
        <v>13133</v>
      </c>
      <c r="C1140" t="s">
        <v>13078</v>
      </c>
      <c r="D1140">
        <v>199</v>
      </c>
      <c r="E1140">
        <v>499</v>
      </c>
      <c r="F1140">
        <v>0.6</v>
      </c>
      <c r="G1140">
        <v>3.3</v>
      </c>
      <c r="H1140">
        <v>12</v>
      </c>
      <c r="I1140" t="s">
        <v>9739</v>
      </c>
    </row>
    <row r="1141" spans="1:9" x14ac:dyDescent="0.4">
      <c r="A1141" t="s">
        <v>9744</v>
      </c>
      <c r="B1141" t="s">
        <v>13139</v>
      </c>
      <c r="C1141" t="s">
        <v>13078</v>
      </c>
      <c r="D1141">
        <v>610</v>
      </c>
      <c r="E1141">
        <v>825</v>
      </c>
      <c r="F1141">
        <v>0.26</v>
      </c>
      <c r="G1141">
        <v>4.0999999999999996</v>
      </c>
      <c r="H1141">
        <v>13165</v>
      </c>
      <c r="I1141" t="s">
        <v>9749</v>
      </c>
    </row>
    <row r="1142" spans="1:9" x14ac:dyDescent="0.4">
      <c r="A1142" t="s">
        <v>9754</v>
      </c>
      <c r="B1142" t="s">
        <v>13133</v>
      </c>
      <c r="C1142" t="s">
        <v>13078</v>
      </c>
      <c r="D1142">
        <v>999</v>
      </c>
      <c r="E1142">
        <v>1499</v>
      </c>
      <c r="F1142">
        <v>0.33</v>
      </c>
      <c r="G1142">
        <v>4.0999999999999996</v>
      </c>
      <c r="H1142">
        <v>1646</v>
      </c>
      <c r="I1142" t="s">
        <v>9759</v>
      </c>
    </row>
    <row r="1143" spans="1:9" x14ac:dyDescent="0.4">
      <c r="A1143" t="s">
        <v>9764</v>
      </c>
      <c r="B1143" t="s">
        <v>13143</v>
      </c>
      <c r="C1143" t="s">
        <v>13078</v>
      </c>
      <c r="D1143">
        <v>8999</v>
      </c>
      <c r="E1143">
        <v>9995</v>
      </c>
      <c r="F1143">
        <v>0.1</v>
      </c>
      <c r="G1143">
        <v>4.4000000000000004</v>
      </c>
      <c r="H1143">
        <v>17994</v>
      </c>
      <c r="I1143" t="s">
        <v>9769</v>
      </c>
    </row>
    <row r="1144" spans="1:9" x14ac:dyDescent="0.4">
      <c r="A1144" t="s">
        <v>9774</v>
      </c>
      <c r="B1144" t="s">
        <v>13136</v>
      </c>
      <c r="C1144" t="s">
        <v>13078</v>
      </c>
      <c r="D1144">
        <v>453</v>
      </c>
      <c r="E1144">
        <v>999</v>
      </c>
      <c r="F1144">
        <v>0.55000000000000004</v>
      </c>
      <c r="G1144">
        <v>4.3</v>
      </c>
      <c r="H1144">
        <v>610</v>
      </c>
      <c r="I1144" t="s">
        <v>9779</v>
      </c>
    </row>
    <row r="1145" spans="1:9" x14ac:dyDescent="0.4">
      <c r="A1145" t="s">
        <v>9784</v>
      </c>
      <c r="B1145" t="s">
        <v>13133</v>
      </c>
      <c r="C1145" t="s">
        <v>13078</v>
      </c>
      <c r="D1145">
        <v>2464</v>
      </c>
      <c r="E1145">
        <v>6000</v>
      </c>
      <c r="F1145">
        <v>0.59</v>
      </c>
      <c r="G1145">
        <v>4.0999999999999996</v>
      </c>
      <c r="H1145">
        <v>8866</v>
      </c>
      <c r="I1145" t="s">
        <v>9789</v>
      </c>
    </row>
    <row r="1146" spans="1:9" x14ac:dyDescent="0.4">
      <c r="A1146" t="s">
        <v>9794</v>
      </c>
      <c r="B1146" t="s">
        <v>13133</v>
      </c>
      <c r="C1146" t="s">
        <v>13078</v>
      </c>
      <c r="D1146">
        <v>2719</v>
      </c>
      <c r="E1146">
        <v>3945</v>
      </c>
      <c r="F1146">
        <v>0.31</v>
      </c>
      <c r="G1146">
        <v>3.7</v>
      </c>
      <c r="H1146">
        <v>13406</v>
      </c>
      <c r="I1146" t="s">
        <v>9799</v>
      </c>
    </row>
    <row r="1147" spans="1:9" x14ac:dyDescent="0.4">
      <c r="A1147" t="s">
        <v>9804</v>
      </c>
      <c r="B1147" t="s">
        <v>13139</v>
      </c>
      <c r="C1147" t="s">
        <v>13078</v>
      </c>
      <c r="D1147">
        <v>1439</v>
      </c>
      <c r="E1147">
        <v>1999</v>
      </c>
      <c r="F1147">
        <v>0.28000000000000003</v>
      </c>
      <c r="G1147">
        <v>4.8</v>
      </c>
      <c r="H1147">
        <v>53803</v>
      </c>
      <c r="I1147" t="s">
        <v>9809</v>
      </c>
    </row>
    <row r="1148" spans="1:9" x14ac:dyDescent="0.4">
      <c r="A1148" t="s">
        <v>9814</v>
      </c>
      <c r="B1148" t="s">
        <v>13133</v>
      </c>
      <c r="C1148" t="s">
        <v>13078</v>
      </c>
      <c r="D1148">
        <v>2799</v>
      </c>
      <c r="E1148">
        <v>3499</v>
      </c>
      <c r="F1148">
        <v>0.2</v>
      </c>
      <c r="G1148">
        <v>4.5</v>
      </c>
      <c r="H1148">
        <v>546</v>
      </c>
      <c r="I1148" t="s">
        <v>9819</v>
      </c>
    </row>
    <row r="1149" spans="1:9" x14ac:dyDescent="0.4">
      <c r="A1149" t="s">
        <v>9824</v>
      </c>
      <c r="B1149" t="s">
        <v>13139</v>
      </c>
      <c r="C1149" t="s">
        <v>13078</v>
      </c>
      <c r="D1149">
        <v>2088</v>
      </c>
      <c r="E1149">
        <v>5550</v>
      </c>
      <c r="F1149">
        <v>0.62</v>
      </c>
      <c r="G1149">
        <v>4</v>
      </c>
      <c r="H1149">
        <v>5292</v>
      </c>
      <c r="I1149" t="s">
        <v>9829</v>
      </c>
    </row>
    <row r="1150" spans="1:9" x14ac:dyDescent="0.4">
      <c r="A1150" t="s">
        <v>9833</v>
      </c>
      <c r="B1150" t="s">
        <v>13139</v>
      </c>
      <c r="C1150" t="s">
        <v>13078</v>
      </c>
      <c r="D1150">
        <v>2399</v>
      </c>
      <c r="E1150">
        <v>4590</v>
      </c>
      <c r="F1150">
        <v>0.48</v>
      </c>
      <c r="G1150">
        <v>4.0999999999999996</v>
      </c>
      <c r="H1150">
        <v>444</v>
      </c>
      <c r="I1150" t="s">
        <v>9838</v>
      </c>
    </row>
    <row r="1151" spans="1:9" x14ac:dyDescent="0.4">
      <c r="A1151" t="s">
        <v>9843</v>
      </c>
      <c r="B1151" t="s">
        <v>13133</v>
      </c>
      <c r="C1151" t="s">
        <v>13078</v>
      </c>
      <c r="D1151">
        <v>308</v>
      </c>
      <c r="E1151">
        <v>499</v>
      </c>
      <c r="F1151">
        <v>0.38</v>
      </c>
      <c r="G1151">
        <v>3.9</v>
      </c>
      <c r="H1151">
        <v>4584</v>
      </c>
      <c r="I1151" t="s">
        <v>9848</v>
      </c>
    </row>
    <row r="1152" spans="1:9" x14ac:dyDescent="0.4">
      <c r="A1152" t="s">
        <v>9853</v>
      </c>
      <c r="B1152" t="s">
        <v>13139</v>
      </c>
      <c r="C1152" t="s">
        <v>13078</v>
      </c>
      <c r="D1152">
        <v>2599</v>
      </c>
      <c r="E1152">
        <v>4400</v>
      </c>
      <c r="F1152">
        <v>0.41</v>
      </c>
      <c r="G1152">
        <v>4.0999999999999996</v>
      </c>
      <c r="H1152">
        <v>14947</v>
      </c>
      <c r="I1152" t="s">
        <v>9858</v>
      </c>
    </row>
    <row r="1153" spans="1:9" x14ac:dyDescent="0.4">
      <c r="A1153" t="s">
        <v>9863</v>
      </c>
      <c r="B1153" t="s">
        <v>13138</v>
      </c>
      <c r="C1153" t="s">
        <v>13078</v>
      </c>
      <c r="D1153">
        <v>479</v>
      </c>
      <c r="E1153">
        <v>1000</v>
      </c>
      <c r="F1153">
        <v>0.52</v>
      </c>
      <c r="G1153">
        <v>4.2</v>
      </c>
      <c r="H1153">
        <v>1559</v>
      </c>
      <c r="I1153" t="s">
        <v>9868</v>
      </c>
    </row>
    <row r="1154" spans="1:9" x14ac:dyDescent="0.4">
      <c r="A1154" t="s">
        <v>9873</v>
      </c>
      <c r="B1154" t="s">
        <v>13136</v>
      </c>
      <c r="C1154" t="s">
        <v>13078</v>
      </c>
      <c r="D1154">
        <v>245</v>
      </c>
      <c r="E1154">
        <v>299</v>
      </c>
      <c r="F1154">
        <v>0.18</v>
      </c>
      <c r="G1154">
        <v>4.0999999999999996</v>
      </c>
      <c r="H1154">
        <v>1660</v>
      </c>
      <c r="I1154" t="s">
        <v>9878</v>
      </c>
    </row>
    <row r="1155" spans="1:9" x14ac:dyDescent="0.4">
      <c r="A1155" t="s">
        <v>9883</v>
      </c>
      <c r="B1155" t="s">
        <v>13136</v>
      </c>
      <c r="C1155" t="s">
        <v>13078</v>
      </c>
      <c r="D1155">
        <v>179</v>
      </c>
      <c r="E1155">
        <v>799</v>
      </c>
      <c r="F1155">
        <v>0.78</v>
      </c>
      <c r="G1155">
        <v>3.5</v>
      </c>
      <c r="H1155">
        <v>132</v>
      </c>
      <c r="I1155" t="s">
        <v>9888</v>
      </c>
    </row>
    <row r="1156" spans="1:9" x14ac:dyDescent="0.4">
      <c r="A1156" t="s">
        <v>9893</v>
      </c>
      <c r="B1156" t="s">
        <v>13135</v>
      </c>
      <c r="C1156" t="s">
        <v>13078</v>
      </c>
      <c r="D1156">
        <v>3569</v>
      </c>
      <c r="E1156">
        <v>5190</v>
      </c>
      <c r="F1156">
        <v>0.31</v>
      </c>
      <c r="G1156">
        <v>4.3</v>
      </c>
      <c r="H1156">
        <v>28629</v>
      </c>
      <c r="I1156" t="s">
        <v>9898</v>
      </c>
    </row>
    <row r="1157" spans="1:9" x14ac:dyDescent="0.4">
      <c r="A1157" t="s">
        <v>9901</v>
      </c>
      <c r="B1157" t="s">
        <v>13134</v>
      </c>
      <c r="C1157" t="s">
        <v>13078</v>
      </c>
      <c r="D1157">
        <v>699</v>
      </c>
      <c r="E1157">
        <v>1345</v>
      </c>
      <c r="F1157">
        <v>0.48</v>
      </c>
      <c r="G1157">
        <v>3.9</v>
      </c>
      <c r="H1157">
        <v>8446</v>
      </c>
      <c r="I1157" t="s">
        <v>9906</v>
      </c>
    </row>
    <row r="1158" spans="1:9" x14ac:dyDescent="0.4">
      <c r="A1158" t="s">
        <v>9911</v>
      </c>
      <c r="B1158" t="s">
        <v>13133</v>
      </c>
      <c r="C1158" t="s">
        <v>13078</v>
      </c>
      <c r="D1158">
        <v>2089</v>
      </c>
      <c r="E1158">
        <v>4000</v>
      </c>
      <c r="F1158">
        <v>0.48</v>
      </c>
      <c r="G1158">
        <v>4.2</v>
      </c>
      <c r="H1158">
        <v>11199</v>
      </c>
      <c r="I1158" t="s">
        <v>9916</v>
      </c>
    </row>
    <row r="1159" spans="1:9" x14ac:dyDescent="0.4">
      <c r="A1159" t="s">
        <v>9921</v>
      </c>
      <c r="B1159" t="s">
        <v>13149</v>
      </c>
      <c r="C1159" t="s">
        <v>13080</v>
      </c>
      <c r="D1159">
        <v>2339</v>
      </c>
      <c r="E1159">
        <v>4000</v>
      </c>
      <c r="F1159">
        <v>0.42</v>
      </c>
      <c r="G1159">
        <v>3.8</v>
      </c>
      <c r="H1159">
        <v>1118</v>
      </c>
      <c r="I1159" t="s">
        <v>9927</v>
      </c>
    </row>
    <row r="1160" spans="1:9" x14ac:dyDescent="0.4">
      <c r="A1160" t="s">
        <v>9932</v>
      </c>
      <c r="B1160" t="s">
        <v>13135</v>
      </c>
      <c r="C1160" t="s">
        <v>13078</v>
      </c>
      <c r="D1160">
        <v>784</v>
      </c>
      <c r="E1160">
        <v>1599</v>
      </c>
      <c r="F1160">
        <v>0.51</v>
      </c>
      <c r="G1160">
        <v>4.5</v>
      </c>
      <c r="H1160">
        <v>11</v>
      </c>
      <c r="I1160" t="s">
        <v>9937</v>
      </c>
    </row>
    <row r="1161" spans="1:9" x14ac:dyDescent="0.4">
      <c r="A1161" t="s">
        <v>9942</v>
      </c>
      <c r="B1161" t="s">
        <v>13143</v>
      </c>
      <c r="C1161" t="s">
        <v>13078</v>
      </c>
      <c r="D1161">
        <v>5499</v>
      </c>
      <c r="E1161">
        <v>9999</v>
      </c>
      <c r="F1161">
        <v>0.45</v>
      </c>
      <c r="G1161">
        <v>3.8</v>
      </c>
      <c r="H1161">
        <v>4353</v>
      </c>
      <c r="I1161" t="s">
        <v>9948</v>
      </c>
    </row>
    <row r="1162" spans="1:9" x14ac:dyDescent="0.4">
      <c r="A1162" t="s">
        <v>9953</v>
      </c>
      <c r="B1162" t="s">
        <v>13135</v>
      </c>
      <c r="C1162" t="s">
        <v>13078</v>
      </c>
      <c r="D1162">
        <v>899</v>
      </c>
      <c r="E1162">
        <v>1990</v>
      </c>
      <c r="F1162">
        <v>0.55000000000000004</v>
      </c>
      <c r="G1162">
        <v>4.0999999999999996</v>
      </c>
      <c r="H1162">
        <v>185</v>
      </c>
      <c r="I1162" t="s">
        <v>9958</v>
      </c>
    </row>
    <row r="1163" spans="1:9" x14ac:dyDescent="0.4">
      <c r="A1163" t="s">
        <v>9963</v>
      </c>
      <c r="B1163" t="s">
        <v>13133</v>
      </c>
      <c r="C1163" t="s">
        <v>13078</v>
      </c>
      <c r="D1163">
        <v>1695</v>
      </c>
      <c r="E1163">
        <v>1695</v>
      </c>
      <c r="F1163">
        <v>0</v>
      </c>
      <c r="G1163">
        <v>4.2</v>
      </c>
      <c r="H1163">
        <v>14290</v>
      </c>
      <c r="I1163" t="s">
        <v>9968</v>
      </c>
    </row>
    <row r="1164" spans="1:9" x14ac:dyDescent="0.4">
      <c r="A1164" t="s">
        <v>9973</v>
      </c>
      <c r="B1164" t="s">
        <v>13138</v>
      </c>
      <c r="C1164" t="s">
        <v>13078</v>
      </c>
      <c r="D1164">
        <v>499</v>
      </c>
      <c r="E1164">
        <v>940</v>
      </c>
      <c r="F1164">
        <v>0.47</v>
      </c>
      <c r="G1164">
        <v>4.0999999999999996</v>
      </c>
      <c r="H1164">
        <v>3036</v>
      </c>
      <c r="I1164" t="s">
        <v>9977</v>
      </c>
    </row>
    <row r="1165" spans="1:9" x14ac:dyDescent="0.4">
      <c r="A1165" t="s">
        <v>9982</v>
      </c>
      <c r="B1165" t="s">
        <v>13139</v>
      </c>
      <c r="C1165" t="s">
        <v>13078</v>
      </c>
      <c r="D1165">
        <v>2699</v>
      </c>
      <c r="E1165">
        <v>4700</v>
      </c>
      <c r="F1165">
        <v>0.43</v>
      </c>
      <c r="G1165">
        <v>4.2</v>
      </c>
      <c r="H1165">
        <v>1296</v>
      </c>
      <c r="I1165" t="s">
        <v>9987</v>
      </c>
    </row>
    <row r="1166" spans="1:9" x14ac:dyDescent="0.4">
      <c r="A1166" t="s">
        <v>9992</v>
      </c>
      <c r="B1166" t="s">
        <v>13139</v>
      </c>
      <c r="C1166" t="s">
        <v>13078</v>
      </c>
      <c r="D1166">
        <v>1448</v>
      </c>
      <c r="E1166">
        <v>2999</v>
      </c>
      <c r="F1166">
        <v>0.52</v>
      </c>
      <c r="G1166">
        <v>4.5</v>
      </c>
      <c r="H1166">
        <v>19</v>
      </c>
      <c r="I1166" t="s">
        <v>9997</v>
      </c>
    </row>
    <row r="1167" spans="1:9" x14ac:dyDescent="0.4">
      <c r="A1167" t="s">
        <v>10002</v>
      </c>
      <c r="B1167" t="s">
        <v>13133</v>
      </c>
      <c r="C1167" t="s">
        <v>13078</v>
      </c>
      <c r="D1167">
        <v>79</v>
      </c>
      <c r="E1167">
        <v>79</v>
      </c>
      <c r="F1167">
        <v>0</v>
      </c>
      <c r="G1167">
        <v>4</v>
      </c>
      <c r="H1167">
        <v>97</v>
      </c>
      <c r="I1167" t="s">
        <v>10007</v>
      </c>
    </row>
    <row r="1168" spans="1:9" x14ac:dyDescent="0.4">
      <c r="A1168" t="s">
        <v>10011</v>
      </c>
      <c r="B1168" t="s">
        <v>13139</v>
      </c>
      <c r="C1168" t="s">
        <v>13078</v>
      </c>
      <c r="D1168">
        <v>6990</v>
      </c>
      <c r="E1168">
        <v>14290</v>
      </c>
      <c r="F1168">
        <v>0.51</v>
      </c>
      <c r="G1168">
        <v>4.4000000000000004</v>
      </c>
      <c r="H1168">
        <v>1771</v>
      </c>
      <c r="I1168" t="s">
        <v>10016</v>
      </c>
    </row>
    <row r="1169" spans="1:9" x14ac:dyDescent="0.4">
      <c r="A1169" t="s">
        <v>10021</v>
      </c>
      <c r="B1169" t="s">
        <v>13133</v>
      </c>
      <c r="C1169" t="s">
        <v>13078</v>
      </c>
      <c r="D1169">
        <v>2698</v>
      </c>
      <c r="E1169">
        <v>3945</v>
      </c>
      <c r="F1169">
        <v>0.32</v>
      </c>
      <c r="G1169">
        <v>4</v>
      </c>
      <c r="H1169">
        <v>15034</v>
      </c>
      <c r="I1169" t="s">
        <v>10026</v>
      </c>
    </row>
    <row r="1170" spans="1:9" x14ac:dyDescent="0.4">
      <c r="A1170" t="s">
        <v>10031</v>
      </c>
      <c r="B1170" t="s">
        <v>13143</v>
      </c>
      <c r="C1170" t="s">
        <v>13078</v>
      </c>
      <c r="D1170">
        <v>3199</v>
      </c>
      <c r="E1170">
        <v>5999</v>
      </c>
      <c r="F1170">
        <v>0.47</v>
      </c>
      <c r="G1170">
        <v>4</v>
      </c>
      <c r="H1170">
        <v>3242</v>
      </c>
      <c r="I1170" t="s">
        <v>10036</v>
      </c>
    </row>
    <row r="1171" spans="1:9" x14ac:dyDescent="0.4">
      <c r="A1171" t="s">
        <v>10041</v>
      </c>
      <c r="B1171" t="s">
        <v>13134</v>
      </c>
      <c r="C1171" t="s">
        <v>13078</v>
      </c>
      <c r="D1171">
        <v>1199</v>
      </c>
      <c r="E1171">
        <v>1950</v>
      </c>
      <c r="F1171">
        <v>0.39</v>
      </c>
      <c r="G1171">
        <v>3.9</v>
      </c>
      <c r="H1171">
        <v>2832</v>
      </c>
      <c r="I1171" t="s">
        <v>10046</v>
      </c>
    </row>
    <row r="1172" spans="1:9" x14ac:dyDescent="0.4">
      <c r="A1172" t="s">
        <v>10051</v>
      </c>
      <c r="B1172" t="s">
        <v>13133</v>
      </c>
      <c r="C1172" t="s">
        <v>13078</v>
      </c>
      <c r="D1172">
        <v>1414</v>
      </c>
      <c r="E1172">
        <v>2799</v>
      </c>
      <c r="F1172">
        <v>0.49</v>
      </c>
      <c r="G1172">
        <v>4</v>
      </c>
      <c r="H1172">
        <v>1498</v>
      </c>
      <c r="I1172" t="s">
        <v>10056</v>
      </c>
    </row>
    <row r="1173" spans="1:9" x14ac:dyDescent="0.4">
      <c r="A1173" t="s">
        <v>10061</v>
      </c>
      <c r="B1173" t="s">
        <v>13134</v>
      </c>
      <c r="C1173" t="s">
        <v>13078</v>
      </c>
      <c r="D1173">
        <v>999</v>
      </c>
      <c r="E1173">
        <v>1950</v>
      </c>
      <c r="F1173">
        <v>0.49</v>
      </c>
      <c r="G1173">
        <v>3.8</v>
      </c>
      <c r="H1173">
        <v>305</v>
      </c>
      <c r="I1173" t="s">
        <v>10066</v>
      </c>
    </row>
    <row r="1174" spans="1:9" x14ac:dyDescent="0.4">
      <c r="A1174" t="s">
        <v>10071</v>
      </c>
      <c r="B1174" t="s">
        <v>13143</v>
      </c>
      <c r="C1174" t="s">
        <v>13078</v>
      </c>
      <c r="D1174">
        <v>5999</v>
      </c>
      <c r="E1174">
        <v>9999</v>
      </c>
      <c r="F1174">
        <v>0.4</v>
      </c>
      <c r="G1174">
        <v>4.2</v>
      </c>
      <c r="H1174">
        <v>1191</v>
      </c>
      <c r="I1174" t="s">
        <v>10076</v>
      </c>
    </row>
    <row r="1175" spans="1:9" x14ac:dyDescent="0.4">
      <c r="A1175" t="s">
        <v>10081</v>
      </c>
      <c r="B1175" t="s">
        <v>13135</v>
      </c>
      <c r="C1175" t="s">
        <v>13078</v>
      </c>
      <c r="D1175">
        <v>9970</v>
      </c>
      <c r="E1175">
        <v>12999</v>
      </c>
      <c r="F1175">
        <v>0.23</v>
      </c>
      <c r="G1175">
        <v>4.3</v>
      </c>
      <c r="H1175">
        <v>4049</v>
      </c>
      <c r="I1175" t="s">
        <v>10087</v>
      </c>
    </row>
    <row r="1176" spans="1:9" x14ac:dyDescent="0.4">
      <c r="A1176" t="s">
        <v>10092</v>
      </c>
      <c r="B1176" t="s">
        <v>13148</v>
      </c>
      <c r="C1176" t="s">
        <v>13078</v>
      </c>
      <c r="D1176">
        <v>698</v>
      </c>
      <c r="E1176">
        <v>699</v>
      </c>
      <c r="F1176">
        <v>0</v>
      </c>
      <c r="G1176">
        <v>4.2</v>
      </c>
      <c r="H1176">
        <v>3160</v>
      </c>
      <c r="I1176" t="s">
        <v>10098</v>
      </c>
    </row>
    <row r="1177" spans="1:9" x14ac:dyDescent="0.4">
      <c r="A1177" t="s">
        <v>10103</v>
      </c>
      <c r="B1177" t="s">
        <v>13135</v>
      </c>
      <c r="C1177" t="s">
        <v>13078</v>
      </c>
      <c r="D1177">
        <v>2199</v>
      </c>
      <c r="E1177">
        <v>3190</v>
      </c>
      <c r="F1177">
        <v>0.31</v>
      </c>
      <c r="G1177">
        <v>4.3</v>
      </c>
      <c r="H1177">
        <v>9650</v>
      </c>
      <c r="I1177" t="s">
        <v>10108</v>
      </c>
    </row>
    <row r="1178" spans="1:9" x14ac:dyDescent="0.4">
      <c r="A1178" t="s">
        <v>10113</v>
      </c>
      <c r="B1178" t="s">
        <v>13142</v>
      </c>
      <c r="C1178" t="s">
        <v>13078</v>
      </c>
      <c r="D1178">
        <v>320</v>
      </c>
      <c r="E1178">
        <v>799</v>
      </c>
      <c r="F1178">
        <v>0.6</v>
      </c>
      <c r="G1178">
        <v>4.2</v>
      </c>
      <c r="H1178">
        <v>3846</v>
      </c>
      <c r="I1178" t="s">
        <v>10119</v>
      </c>
    </row>
    <row r="1179" spans="1:9" x14ac:dyDescent="0.4">
      <c r="A1179" t="s">
        <v>10124</v>
      </c>
      <c r="B1179" t="s">
        <v>13136</v>
      </c>
      <c r="C1179" t="s">
        <v>13078</v>
      </c>
      <c r="D1179">
        <v>298</v>
      </c>
      <c r="E1179">
        <v>499</v>
      </c>
      <c r="F1179">
        <v>0.4</v>
      </c>
      <c r="G1179">
        <v>4.4000000000000004</v>
      </c>
      <c r="H1179">
        <v>290</v>
      </c>
      <c r="I1179" t="s">
        <v>10129</v>
      </c>
    </row>
    <row r="1180" spans="1:9" x14ac:dyDescent="0.4">
      <c r="A1180" t="s">
        <v>10134</v>
      </c>
      <c r="B1180" t="s">
        <v>13133</v>
      </c>
      <c r="C1180" t="s">
        <v>13078</v>
      </c>
      <c r="D1180">
        <v>1199</v>
      </c>
      <c r="E1180">
        <v>1499</v>
      </c>
      <c r="F1180">
        <v>0.2</v>
      </c>
      <c r="G1180">
        <v>3.8</v>
      </c>
      <c r="H1180">
        <v>2206</v>
      </c>
      <c r="I1180" t="s">
        <v>10139</v>
      </c>
    </row>
    <row r="1181" spans="1:9" x14ac:dyDescent="0.4">
      <c r="A1181" t="s">
        <v>10144</v>
      </c>
      <c r="B1181" t="s">
        <v>13135</v>
      </c>
      <c r="C1181" t="s">
        <v>13078</v>
      </c>
      <c r="D1181">
        <v>1399</v>
      </c>
      <c r="E1181">
        <v>2660</v>
      </c>
      <c r="F1181">
        <v>0.47</v>
      </c>
      <c r="G1181">
        <v>4.0999999999999996</v>
      </c>
      <c r="H1181">
        <v>9349</v>
      </c>
      <c r="I1181" t="s">
        <v>10149</v>
      </c>
    </row>
    <row r="1182" spans="1:9" x14ac:dyDescent="0.4">
      <c r="A1182" t="s">
        <v>10154</v>
      </c>
      <c r="B1182" t="s">
        <v>13133</v>
      </c>
      <c r="C1182" t="s">
        <v>13078</v>
      </c>
      <c r="D1182">
        <v>599</v>
      </c>
      <c r="E1182">
        <v>2799</v>
      </c>
      <c r="F1182">
        <v>0.79</v>
      </c>
      <c r="G1182">
        <v>3.9</v>
      </c>
      <c r="H1182">
        <v>578</v>
      </c>
      <c r="I1182" t="s">
        <v>10159</v>
      </c>
    </row>
    <row r="1183" spans="1:9" x14ac:dyDescent="0.4">
      <c r="A1183" t="s">
        <v>10164</v>
      </c>
      <c r="B1183" t="s">
        <v>13133</v>
      </c>
      <c r="C1183" t="s">
        <v>13078</v>
      </c>
      <c r="D1183">
        <v>1499</v>
      </c>
      <c r="E1183">
        <v>1499</v>
      </c>
      <c r="F1183">
        <v>0</v>
      </c>
      <c r="G1183">
        <v>4.3</v>
      </c>
      <c r="H1183">
        <v>9331</v>
      </c>
      <c r="I1183" t="s">
        <v>10169</v>
      </c>
    </row>
    <row r="1184" spans="1:9" x14ac:dyDescent="0.4">
      <c r="A1184" t="s">
        <v>10174</v>
      </c>
      <c r="B1184" t="s">
        <v>13135</v>
      </c>
      <c r="C1184" t="s">
        <v>13078</v>
      </c>
      <c r="D1184">
        <v>14400</v>
      </c>
      <c r="E1184">
        <v>59900</v>
      </c>
      <c r="F1184">
        <v>0.76</v>
      </c>
      <c r="G1184">
        <v>4.4000000000000004</v>
      </c>
      <c r="H1184">
        <v>3837</v>
      </c>
      <c r="I1184" t="s">
        <v>10179</v>
      </c>
    </row>
    <row r="1185" spans="1:9" x14ac:dyDescent="0.4">
      <c r="A1185" t="s">
        <v>10184</v>
      </c>
      <c r="B1185" t="s">
        <v>13148</v>
      </c>
      <c r="C1185" t="s">
        <v>13078</v>
      </c>
      <c r="D1185">
        <v>1699</v>
      </c>
      <c r="E1185">
        <v>1900</v>
      </c>
      <c r="F1185">
        <v>0.11</v>
      </c>
      <c r="G1185">
        <v>3.6</v>
      </c>
      <c r="H1185">
        <v>11456</v>
      </c>
      <c r="I1185" t="s">
        <v>10189</v>
      </c>
    </row>
    <row r="1186" spans="1:9" x14ac:dyDescent="0.4">
      <c r="A1186" t="s">
        <v>10194</v>
      </c>
      <c r="B1186" t="s">
        <v>13135</v>
      </c>
      <c r="C1186" t="s">
        <v>13078</v>
      </c>
      <c r="D1186">
        <v>649</v>
      </c>
      <c r="E1186">
        <v>999</v>
      </c>
      <c r="F1186">
        <v>0.35</v>
      </c>
      <c r="G1186">
        <v>3.8</v>
      </c>
      <c r="H1186">
        <v>49</v>
      </c>
      <c r="I1186" t="s">
        <v>10199</v>
      </c>
    </row>
    <row r="1187" spans="1:9" x14ac:dyDescent="0.4">
      <c r="A1187" t="s">
        <v>10204</v>
      </c>
      <c r="B1187" t="s">
        <v>13133</v>
      </c>
      <c r="C1187" t="s">
        <v>13078</v>
      </c>
      <c r="D1187">
        <v>3249</v>
      </c>
      <c r="E1187">
        <v>6375</v>
      </c>
      <c r="F1187">
        <v>0.49</v>
      </c>
      <c r="G1187">
        <v>4</v>
      </c>
      <c r="H1187">
        <v>4978</v>
      </c>
      <c r="I1187" t="s">
        <v>10209</v>
      </c>
    </row>
    <row r="1188" spans="1:9" x14ac:dyDescent="0.4">
      <c r="A1188" t="s">
        <v>10214</v>
      </c>
      <c r="B1188" t="s">
        <v>13142</v>
      </c>
      <c r="C1188" t="s">
        <v>13078</v>
      </c>
      <c r="D1188">
        <v>199</v>
      </c>
      <c r="E1188">
        <v>499</v>
      </c>
      <c r="F1188">
        <v>0.6</v>
      </c>
      <c r="G1188">
        <v>4.0999999999999996</v>
      </c>
      <c r="H1188">
        <v>1996</v>
      </c>
      <c r="I1188" t="s">
        <v>10219</v>
      </c>
    </row>
    <row r="1189" spans="1:9" x14ac:dyDescent="0.4">
      <c r="A1189" t="s">
        <v>10224</v>
      </c>
      <c r="B1189" t="s">
        <v>13133</v>
      </c>
      <c r="C1189" t="s">
        <v>13078</v>
      </c>
      <c r="D1189">
        <v>1099</v>
      </c>
      <c r="E1189">
        <v>1899</v>
      </c>
      <c r="F1189">
        <v>0.42</v>
      </c>
      <c r="G1189">
        <v>4.3</v>
      </c>
      <c r="H1189">
        <v>1811</v>
      </c>
      <c r="I1189" t="s">
        <v>10229</v>
      </c>
    </row>
    <row r="1190" spans="1:9" x14ac:dyDescent="0.4">
      <c r="A1190" t="s">
        <v>10234</v>
      </c>
      <c r="B1190" t="s">
        <v>13134</v>
      </c>
      <c r="C1190" t="s">
        <v>13078</v>
      </c>
      <c r="D1190">
        <v>664</v>
      </c>
      <c r="E1190">
        <v>1490</v>
      </c>
      <c r="F1190">
        <v>0.55000000000000004</v>
      </c>
      <c r="G1190">
        <v>4</v>
      </c>
      <c r="H1190">
        <v>2198</v>
      </c>
      <c r="I1190" t="s">
        <v>10239</v>
      </c>
    </row>
    <row r="1191" spans="1:9" x14ac:dyDescent="0.4">
      <c r="A1191" t="s">
        <v>10244</v>
      </c>
      <c r="B1191" t="s">
        <v>13133</v>
      </c>
      <c r="C1191" t="s">
        <v>13078</v>
      </c>
      <c r="D1191">
        <v>260</v>
      </c>
      <c r="E1191">
        <v>350</v>
      </c>
      <c r="F1191">
        <v>0.26</v>
      </c>
      <c r="G1191">
        <v>3.9</v>
      </c>
      <c r="H1191">
        <v>13127</v>
      </c>
      <c r="I1191" t="s">
        <v>10249</v>
      </c>
    </row>
    <row r="1192" spans="1:9" x14ac:dyDescent="0.4">
      <c r="A1192" t="s">
        <v>10254</v>
      </c>
      <c r="B1192" t="s">
        <v>13139</v>
      </c>
      <c r="C1192" t="s">
        <v>13078</v>
      </c>
      <c r="D1192">
        <v>6499</v>
      </c>
      <c r="E1192">
        <v>8500</v>
      </c>
      <c r="F1192">
        <v>0.24</v>
      </c>
      <c r="G1192">
        <v>4.4000000000000004</v>
      </c>
      <c r="H1192">
        <v>5865</v>
      </c>
      <c r="I1192" t="s">
        <v>10259</v>
      </c>
    </row>
    <row r="1193" spans="1:9" x14ac:dyDescent="0.4">
      <c r="A1193" t="s">
        <v>10264</v>
      </c>
      <c r="B1193" t="s">
        <v>13150</v>
      </c>
      <c r="C1193" t="s">
        <v>13078</v>
      </c>
      <c r="D1193">
        <v>1484</v>
      </c>
      <c r="E1193">
        <v>2499</v>
      </c>
      <c r="F1193">
        <v>0.41</v>
      </c>
      <c r="G1193">
        <v>3.7</v>
      </c>
      <c r="H1193">
        <v>1067</v>
      </c>
      <c r="I1193" t="s">
        <v>10270</v>
      </c>
    </row>
    <row r="1194" spans="1:9" x14ac:dyDescent="0.4">
      <c r="A1194" t="s">
        <v>10275</v>
      </c>
      <c r="B1194" t="s">
        <v>13138</v>
      </c>
      <c r="C1194" t="s">
        <v>13078</v>
      </c>
      <c r="D1194">
        <v>999</v>
      </c>
      <c r="E1194">
        <v>1560</v>
      </c>
      <c r="F1194">
        <v>0.36</v>
      </c>
      <c r="G1194">
        <v>3.6</v>
      </c>
      <c r="H1194">
        <v>4881</v>
      </c>
      <c r="I1194" t="s">
        <v>10280</v>
      </c>
    </row>
    <row r="1195" spans="1:9" x14ac:dyDescent="0.4">
      <c r="A1195" t="s">
        <v>10285</v>
      </c>
      <c r="B1195" t="s">
        <v>13133</v>
      </c>
      <c r="C1195" t="s">
        <v>13078</v>
      </c>
      <c r="D1195">
        <v>3299</v>
      </c>
      <c r="E1195">
        <v>6500</v>
      </c>
      <c r="F1195">
        <v>0.49</v>
      </c>
      <c r="G1195">
        <v>3.7</v>
      </c>
      <c r="H1195">
        <v>11217</v>
      </c>
      <c r="I1195" t="s">
        <v>10290</v>
      </c>
    </row>
    <row r="1196" spans="1:9" x14ac:dyDescent="0.4">
      <c r="A1196" t="s">
        <v>10295</v>
      </c>
      <c r="B1196" t="s">
        <v>13133</v>
      </c>
      <c r="C1196" t="s">
        <v>13078</v>
      </c>
      <c r="D1196">
        <v>259</v>
      </c>
      <c r="E1196">
        <v>999</v>
      </c>
      <c r="F1196">
        <v>0.74</v>
      </c>
      <c r="G1196">
        <v>4</v>
      </c>
      <c r="H1196">
        <v>43</v>
      </c>
      <c r="I1196" t="s">
        <v>10300</v>
      </c>
    </row>
    <row r="1197" spans="1:9" x14ac:dyDescent="0.4">
      <c r="A1197" t="s">
        <v>10305</v>
      </c>
      <c r="B1197" t="s">
        <v>13133</v>
      </c>
      <c r="C1197" t="s">
        <v>13078</v>
      </c>
      <c r="D1197">
        <v>3249</v>
      </c>
      <c r="E1197">
        <v>7795</v>
      </c>
      <c r="F1197">
        <v>0.57999999999999996</v>
      </c>
      <c r="G1197">
        <v>4.2</v>
      </c>
      <c r="H1197">
        <v>4664</v>
      </c>
      <c r="I1197" t="s">
        <v>10310</v>
      </c>
    </row>
    <row r="1198" spans="1:9" x14ac:dyDescent="0.4">
      <c r="A1198" t="s">
        <v>10315</v>
      </c>
      <c r="B1198" t="s">
        <v>13138</v>
      </c>
      <c r="C1198" t="s">
        <v>13078</v>
      </c>
      <c r="D1198">
        <v>4280</v>
      </c>
      <c r="E1198">
        <v>5995</v>
      </c>
      <c r="F1198">
        <v>0.28999999999999998</v>
      </c>
      <c r="G1198">
        <v>3.8</v>
      </c>
      <c r="H1198">
        <v>2112</v>
      </c>
      <c r="I1198" t="s">
        <v>10320</v>
      </c>
    </row>
    <row r="1199" spans="1:9" x14ac:dyDescent="0.4">
      <c r="A1199" t="s">
        <v>10325</v>
      </c>
      <c r="B1199" t="s">
        <v>13151</v>
      </c>
      <c r="C1199" t="s">
        <v>13078</v>
      </c>
      <c r="D1199">
        <v>189</v>
      </c>
      <c r="E1199">
        <v>299</v>
      </c>
      <c r="F1199">
        <v>0.37</v>
      </c>
      <c r="G1199">
        <v>4.2</v>
      </c>
      <c r="H1199">
        <v>2737</v>
      </c>
      <c r="I1199" t="s">
        <v>10331</v>
      </c>
    </row>
    <row r="1200" spans="1:9" x14ac:dyDescent="0.4">
      <c r="A1200" t="s">
        <v>10336</v>
      </c>
      <c r="B1200" t="s">
        <v>13135</v>
      </c>
      <c r="C1200" t="s">
        <v>13078</v>
      </c>
      <c r="D1200">
        <v>1449</v>
      </c>
      <c r="E1200">
        <v>2349</v>
      </c>
      <c r="F1200">
        <v>0.38</v>
      </c>
      <c r="G1200">
        <v>3.9</v>
      </c>
      <c r="H1200">
        <v>9019</v>
      </c>
      <c r="I1200" t="s">
        <v>10341</v>
      </c>
    </row>
    <row r="1201" spans="1:9" x14ac:dyDescent="0.4">
      <c r="A1201" t="s">
        <v>10346</v>
      </c>
      <c r="B1201" t="s">
        <v>13142</v>
      </c>
      <c r="C1201" t="s">
        <v>13078</v>
      </c>
      <c r="D1201">
        <v>199</v>
      </c>
      <c r="E1201">
        <v>499</v>
      </c>
      <c r="F1201">
        <v>0.6</v>
      </c>
      <c r="G1201">
        <v>4</v>
      </c>
      <c r="H1201">
        <v>10234</v>
      </c>
      <c r="I1201" t="s">
        <v>10351</v>
      </c>
    </row>
    <row r="1202" spans="1:9" x14ac:dyDescent="0.4">
      <c r="A1202" t="s">
        <v>10356</v>
      </c>
      <c r="B1202" t="s">
        <v>13133</v>
      </c>
      <c r="C1202" t="s">
        <v>13078</v>
      </c>
      <c r="D1202">
        <v>474</v>
      </c>
      <c r="E1202">
        <v>1299</v>
      </c>
      <c r="F1202">
        <v>0.64</v>
      </c>
      <c r="G1202">
        <v>4.0999999999999996</v>
      </c>
      <c r="H1202">
        <v>550</v>
      </c>
      <c r="I1202" t="s">
        <v>10362</v>
      </c>
    </row>
    <row r="1203" spans="1:9" x14ac:dyDescent="0.4">
      <c r="A1203" t="s">
        <v>10367</v>
      </c>
      <c r="B1203" t="s">
        <v>13133</v>
      </c>
      <c r="C1203" t="s">
        <v>13078</v>
      </c>
      <c r="D1203">
        <v>279</v>
      </c>
      <c r="E1203">
        <v>499</v>
      </c>
      <c r="F1203">
        <v>0.44</v>
      </c>
      <c r="G1203">
        <v>4.8</v>
      </c>
      <c r="H1203">
        <v>28</v>
      </c>
      <c r="I1203" t="s">
        <v>10372</v>
      </c>
    </row>
    <row r="1204" spans="1:9" x14ac:dyDescent="0.4">
      <c r="A1204" t="s">
        <v>10377</v>
      </c>
      <c r="B1204" t="s">
        <v>13135</v>
      </c>
      <c r="C1204" t="s">
        <v>13078</v>
      </c>
      <c r="D1204">
        <v>1999</v>
      </c>
      <c r="E1204">
        <v>4775</v>
      </c>
      <c r="F1204">
        <v>0.57999999999999996</v>
      </c>
      <c r="G1204">
        <v>4.2</v>
      </c>
      <c r="H1204">
        <v>1353</v>
      </c>
      <c r="I1204" t="s">
        <v>10382</v>
      </c>
    </row>
    <row r="1205" spans="1:9" x14ac:dyDescent="0.4">
      <c r="A1205" t="s">
        <v>10387</v>
      </c>
      <c r="B1205" t="s">
        <v>13136</v>
      </c>
      <c r="C1205" t="s">
        <v>13078</v>
      </c>
      <c r="D1205">
        <v>799</v>
      </c>
      <c r="E1205">
        <v>1230</v>
      </c>
      <c r="F1205">
        <v>0.35</v>
      </c>
      <c r="G1205">
        <v>4.0999999999999996</v>
      </c>
      <c r="H1205">
        <v>2138</v>
      </c>
      <c r="I1205" t="s">
        <v>10392</v>
      </c>
    </row>
    <row r="1206" spans="1:9" x14ac:dyDescent="0.4">
      <c r="A1206" t="s">
        <v>10397</v>
      </c>
      <c r="B1206" t="s">
        <v>13133</v>
      </c>
      <c r="C1206" t="s">
        <v>13078</v>
      </c>
      <c r="D1206">
        <v>949</v>
      </c>
      <c r="E1206">
        <v>1999</v>
      </c>
      <c r="F1206">
        <v>0.53</v>
      </c>
      <c r="G1206">
        <v>4</v>
      </c>
      <c r="H1206">
        <v>1679</v>
      </c>
      <c r="I1206" t="s">
        <v>10402</v>
      </c>
    </row>
    <row r="1207" spans="1:9" x14ac:dyDescent="0.4">
      <c r="A1207" t="s">
        <v>10407</v>
      </c>
      <c r="B1207" t="s">
        <v>13152</v>
      </c>
      <c r="C1207" t="s">
        <v>13078</v>
      </c>
      <c r="D1207">
        <v>3657.66</v>
      </c>
      <c r="E1207">
        <v>5156</v>
      </c>
      <c r="F1207">
        <v>0.28999999999999998</v>
      </c>
      <c r="G1207">
        <v>3.9</v>
      </c>
      <c r="H1207">
        <v>12837</v>
      </c>
      <c r="I1207" t="s">
        <v>10413</v>
      </c>
    </row>
    <row r="1208" spans="1:9" x14ac:dyDescent="0.4">
      <c r="A1208" t="s">
        <v>10418</v>
      </c>
      <c r="B1208" t="s">
        <v>13133</v>
      </c>
      <c r="C1208" t="s">
        <v>13078</v>
      </c>
      <c r="D1208">
        <v>1699</v>
      </c>
      <c r="E1208">
        <v>1999</v>
      </c>
      <c r="F1208">
        <v>0.15</v>
      </c>
      <c r="G1208">
        <v>4.0999999999999996</v>
      </c>
      <c r="H1208">
        <v>8873</v>
      </c>
      <c r="I1208" t="s">
        <v>10424</v>
      </c>
    </row>
    <row r="1209" spans="1:9" x14ac:dyDescent="0.4">
      <c r="A1209" t="s">
        <v>10429</v>
      </c>
      <c r="B1209" t="s">
        <v>13138</v>
      </c>
      <c r="C1209" t="s">
        <v>13078</v>
      </c>
      <c r="D1209">
        <v>1849</v>
      </c>
      <c r="E1209">
        <v>2095</v>
      </c>
      <c r="F1209">
        <v>0.12</v>
      </c>
      <c r="G1209">
        <v>4.3</v>
      </c>
      <c r="H1209">
        <v>7681</v>
      </c>
      <c r="I1209" t="s">
        <v>10434</v>
      </c>
    </row>
    <row r="1210" spans="1:9" x14ac:dyDescent="0.4">
      <c r="A1210" t="s">
        <v>10439</v>
      </c>
      <c r="B1210" t="s">
        <v>13135</v>
      </c>
      <c r="C1210" t="s">
        <v>13078</v>
      </c>
      <c r="D1210">
        <v>12499</v>
      </c>
      <c r="E1210">
        <v>19825</v>
      </c>
      <c r="F1210">
        <v>0.37</v>
      </c>
      <c r="G1210">
        <v>4.0999999999999996</v>
      </c>
      <c r="H1210">
        <v>322</v>
      </c>
      <c r="I1210" t="s">
        <v>10444</v>
      </c>
    </row>
    <row r="1211" spans="1:9" x14ac:dyDescent="0.4">
      <c r="A1211" t="s">
        <v>10449</v>
      </c>
      <c r="B1211" t="s">
        <v>13138</v>
      </c>
      <c r="C1211" t="s">
        <v>13078</v>
      </c>
      <c r="D1211">
        <v>1099</v>
      </c>
      <c r="E1211">
        <v>1920</v>
      </c>
      <c r="F1211">
        <v>0.43</v>
      </c>
      <c r="G1211">
        <v>4.2</v>
      </c>
      <c r="H1211">
        <v>9772</v>
      </c>
      <c r="I1211" t="s">
        <v>10454</v>
      </c>
    </row>
    <row r="1212" spans="1:9" x14ac:dyDescent="0.4">
      <c r="A1212" t="s">
        <v>10459</v>
      </c>
      <c r="B1212" t="s">
        <v>13148</v>
      </c>
      <c r="C1212" t="s">
        <v>13078</v>
      </c>
      <c r="D1212">
        <v>8199</v>
      </c>
      <c r="E1212">
        <v>16000</v>
      </c>
      <c r="F1212">
        <v>0.49</v>
      </c>
      <c r="G1212">
        <v>3.9</v>
      </c>
      <c r="H1212">
        <v>18497</v>
      </c>
      <c r="I1212" t="s">
        <v>10464</v>
      </c>
    </row>
    <row r="1213" spans="1:9" x14ac:dyDescent="0.4">
      <c r="A1213" t="s">
        <v>10469</v>
      </c>
      <c r="B1213" t="s">
        <v>13133</v>
      </c>
      <c r="C1213" t="s">
        <v>13078</v>
      </c>
      <c r="D1213">
        <v>499</v>
      </c>
      <c r="E1213">
        <v>2199</v>
      </c>
      <c r="F1213">
        <v>0.77</v>
      </c>
      <c r="G1213">
        <v>3.7</v>
      </c>
      <c r="H1213">
        <v>53</v>
      </c>
      <c r="I1213" t="s">
        <v>10474</v>
      </c>
    </row>
    <row r="1214" spans="1:9" x14ac:dyDescent="0.4">
      <c r="A1214" t="s">
        <v>10479</v>
      </c>
      <c r="B1214" t="s">
        <v>13143</v>
      </c>
      <c r="C1214" t="s">
        <v>13078</v>
      </c>
      <c r="D1214">
        <v>6999</v>
      </c>
      <c r="E1214">
        <v>14999</v>
      </c>
      <c r="F1214">
        <v>0.53</v>
      </c>
      <c r="G1214">
        <v>4.0999999999999996</v>
      </c>
      <c r="H1214">
        <v>1728</v>
      </c>
      <c r="I1214" t="s">
        <v>10484</v>
      </c>
    </row>
    <row r="1215" spans="1:9" x14ac:dyDescent="0.4">
      <c r="A1215" t="s">
        <v>10489</v>
      </c>
      <c r="B1215" t="s">
        <v>13133</v>
      </c>
      <c r="C1215" t="s">
        <v>13078</v>
      </c>
      <c r="D1215">
        <v>1595</v>
      </c>
      <c r="E1215">
        <v>1799</v>
      </c>
      <c r="F1215">
        <v>0.11</v>
      </c>
      <c r="G1215">
        <v>4</v>
      </c>
      <c r="H1215">
        <v>2877</v>
      </c>
      <c r="I1215" t="s">
        <v>10494</v>
      </c>
    </row>
    <row r="1216" spans="1:9" x14ac:dyDescent="0.4">
      <c r="A1216" t="s">
        <v>10499</v>
      </c>
      <c r="B1216" t="s">
        <v>13138</v>
      </c>
      <c r="C1216" t="s">
        <v>13078</v>
      </c>
      <c r="D1216">
        <v>1049</v>
      </c>
      <c r="E1216">
        <v>1950</v>
      </c>
      <c r="F1216">
        <v>0.46</v>
      </c>
      <c r="G1216">
        <v>3.8</v>
      </c>
      <c r="H1216">
        <v>250</v>
      </c>
      <c r="I1216" t="s">
        <v>10504</v>
      </c>
    </row>
    <row r="1217" spans="1:9" x14ac:dyDescent="0.4">
      <c r="A1217" t="s">
        <v>10509</v>
      </c>
      <c r="B1217" t="s">
        <v>13134</v>
      </c>
      <c r="C1217" t="s">
        <v>13078</v>
      </c>
      <c r="D1217">
        <v>1182</v>
      </c>
      <c r="E1217">
        <v>2995</v>
      </c>
      <c r="F1217">
        <v>0.61</v>
      </c>
      <c r="G1217">
        <v>4.2</v>
      </c>
      <c r="H1217">
        <v>5178</v>
      </c>
      <c r="I1217" t="s">
        <v>10514</v>
      </c>
    </row>
    <row r="1218" spans="1:9" x14ac:dyDescent="0.4">
      <c r="A1218" t="s">
        <v>10519</v>
      </c>
      <c r="B1218" t="s">
        <v>13136</v>
      </c>
      <c r="C1218" t="s">
        <v>13078</v>
      </c>
      <c r="D1218">
        <v>499</v>
      </c>
      <c r="E1218">
        <v>999</v>
      </c>
      <c r="F1218">
        <v>0.5</v>
      </c>
      <c r="G1218">
        <v>4.5999999999999996</v>
      </c>
      <c r="H1218">
        <v>79</v>
      </c>
      <c r="I1218" t="s">
        <v>10524</v>
      </c>
    </row>
    <row r="1219" spans="1:9" x14ac:dyDescent="0.4">
      <c r="A1219" t="s">
        <v>10529</v>
      </c>
      <c r="B1219" t="s">
        <v>13135</v>
      </c>
      <c r="C1219" t="s">
        <v>13078</v>
      </c>
      <c r="D1219">
        <v>8799</v>
      </c>
      <c r="E1219">
        <v>11995</v>
      </c>
      <c r="F1219">
        <v>0.27</v>
      </c>
      <c r="G1219">
        <v>4.0999999999999996</v>
      </c>
      <c r="H1219">
        <v>4157</v>
      </c>
      <c r="I1219" t="s">
        <v>10534</v>
      </c>
    </row>
    <row r="1220" spans="1:9" x14ac:dyDescent="0.4">
      <c r="A1220" t="s">
        <v>10539</v>
      </c>
      <c r="B1220" t="s">
        <v>13135</v>
      </c>
      <c r="C1220" t="s">
        <v>13078</v>
      </c>
      <c r="D1220">
        <v>1529</v>
      </c>
      <c r="E1220">
        <v>2999</v>
      </c>
      <c r="F1220">
        <v>0.49</v>
      </c>
      <c r="G1220">
        <v>3.3</v>
      </c>
      <c r="H1220">
        <v>29</v>
      </c>
      <c r="I1220" t="s">
        <v>10544</v>
      </c>
    </row>
    <row r="1221" spans="1:9" x14ac:dyDescent="0.4">
      <c r="A1221" t="s">
        <v>10549</v>
      </c>
      <c r="B1221" t="s">
        <v>13138</v>
      </c>
      <c r="C1221" t="s">
        <v>13078</v>
      </c>
      <c r="D1221">
        <v>1199</v>
      </c>
      <c r="E1221">
        <v>1690</v>
      </c>
      <c r="F1221">
        <v>0.28999999999999998</v>
      </c>
      <c r="G1221">
        <v>4.2</v>
      </c>
      <c r="H1221">
        <v>4580</v>
      </c>
      <c r="I1221" t="s">
        <v>10554</v>
      </c>
    </row>
    <row r="1222" spans="1:9" x14ac:dyDescent="0.4">
      <c r="A1222" t="s">
        <v>10559</v>
      </c>
      <c r="B1222" t="s">
        <v>13133</v>
      </c>
      <c r="C1222" t="s">
        <v>13078</v>
      </c>
      <c r="D1222">
        <v>1052</v>
      </c>
      <c r="E1222">
        <v>1790</v>
      </c>
      <c r="F1222">
        <v>0.41</v>
      </c>
      <c r="G1222">
        <v>4.3</v>
      </c>
      <c r="H1222">
        <v>1404</v>
      </c>
      <c r="I1222" t="s">
        <v>10564</v>
      </c>
    </row>
    <row r="1223" spans="1:9" x14ac:dyDescent="0.4">
      <c r="A1223" t="s">
        <v>10569</v>
      </c>
      <c r="B1223" t="s">
        <v>13133</v>
      </c>
      <c r="C1223" t="s">
        <v>13078</v>
      </c>
      <c r="D1223">
        <v>6499</v>
      </c>
      <c r="E1223">
        <v>8995</v>
      </c>
      <c r="F1223">
        <v>0.28000000000000003</v>
      </c>
      <c r="G1223">
        <v>4.3</v>
      </c>
      <c r="H1223">
        <v>2810</v>
      </c>
      <c r="I1223" t="s">
        <v>10575</v>
      </c>
    </row>
    <row r="1224" spans="1:9" x14ac:dyDescent="0.4">
      <c r="A1224" t="s">
        <v>10580</v>
      </c>
      <c r="B1224" t="s">
        <v>13144</v>
      </c>
      <c r="C1224" t="s">
        <v>13078</v>
      </c>
      <c r="D1224">
        <v>239</v>
      </c>
      <c r="E1224">
        <v>239</v>
      </c>
      <c r="F1224">
        <v>0</v>
      </c>
      <c r="G1224">
        <v>4.3</v>
      </c>
      <c r="H1224">
        <v>7</v>
      </c>
      <c r="I1224" t="s">
        <v>10585</v>
      </c>
    </row>
    <row r="1225" spans="1:9" x14ac:dyDescent="0.4">
      <c r="A1225" t="s">
        <v>10590</v>
      </c>
      <c r="B1225" t="s">
        <v>13133</v>
      </c>
      <c r="C1225" t="s">
        <v>13078</v>
      </c>
      <c r="D1225">
        <v>699</v>
      </c>
      <c r="E1225">
        <v>1599</v>
      </c>
      <c r="F1225">
        <v>0.56000000000000005</v>
      </c>
      <c r="G1225">
        <v>4.7</v>
      </c>
      <c r="H1225">
        <v>1729</v>
      </c>
      <c r="I1225" t="s">
        <v>10595</v>
      </c>
    </row>
    <row r="1226" spans="1:9" x14ac:dyDescent="0.4">
      <c r="A1226" t="s">
        <v>10600</v>
      </c>
      <c r="B1226" t="s">
        <v>13133</v>
      </c>
      <c r="C1226" t="s">
        <v>13078</v>
      </c>
      <c r="D1226">
        <v>2599</v>
      </c>
      <c r="E1226">
        <v>4290</v>
      </c>
      <c r="F1226">
        <v>0.39</v>
      </c>
      <c r="G1226">
        <v>4.4000000000000004</v>
      </c>
      <c r="H1226">
        <v>2116</v>
      </c>
      <c r="I1226" t="s">
        <v>10606</v>
      </c>
    </row>
    <row r="1227" spans="1:9" x14ac:dyDescent="0.4">
      <c r="A1227" t="s">
        <v>10611</v>
      </c>
      <c r="B1227" t="s">
        <v>13143</v>
      </c>
      <c r="C1227" t="s">
        <v>13078</v>
      </c>
      <c r="D1227">
        <v>1547</v>
      </c>
      <c r="E1227">
        <v>2890</v>
      </c>
      <c r="F1227">
        <v>0.46</v>
      </c>
      <c r="G1227">
        <v>3.9</v>
      </c>
      <c r="H1227">
        <v>463</v>
      </c>
      <c r="I1227" t="s">
        <v>10616</v>
      </c>
    </row>
    <row r="1228" spans="1:9" x14ac:dyDescent="0.4">
      <c r="A1228" t="s">
        <v>10621</v>
      </c>
      <c r="B1228" t="s">
        <v>13133</v>
      </c>
      <c r="C1228" t="s">
        <v>13078</v>
      </c>
      <c r="D1228">
        <v>499</v>
      </c>
      <c r="E1228">
        <v>1299</v>
      </c>
      <c r="F1228">
        <v>0.62</v>
      </c>
      <c r="G1228">
        <v>4.7</v>
      </c>
      <c r="H1228">
        <v>54</v>
      </c>
      <c r="I1228" t="s">
        <v>10626</v>
      </c>
    </row>
    <row r="1229" spans="1:9" x14ac:dyDescent="0.4">
      <c r="A1229" t="s">
        <v>10631</v>
      </c>
      <c r="B1229" t="s">
        <v>13139</v>
      </c>
      <c r="C1229" t="s">
        <v>13078</v>
      </c>
      <c r="D1229">
        <v>510</v>
      </c>
      <c r="E1229">
        <v>640</v>
      </c>
      <c r="F1229">
        <v>0.2</v>
      </c>
      <c r="G1229">
        <v>4.0999999999999996</v>
      </c>
      <c r="H1229">
        <v>7229</v>
      </c>
      <c r="I1229" t="s">
        <v>10636</v>
      </c>
    </row>
    <row r="1230" spans="1:9" x14ac:dyDescent="0.4">
      <c r="A1230" t="s">
        <v>10641</v>
      </c>
      <c r="B1230" t="s">
        <v>13139</v>
      </c>
      <c r="C1230" t="s">
        <v>13078</v>
      </c>
      <c r="D1230">
        <v>1899</v>
      </c>
      <c r="E1230">
        <v>3790</v>
      </c>
      <c r="F1230">
        <v>0.5</v>
      </c>
      <c r="G1230">
        <v>3.8</v>
      </c>
      <c r="H1230">
        <v>3842</v>
      </c>
      <c r="I1230" t="s">
        <v>10646</v>
      </c>
    </row>
    <row r="1231" spans="1:9" x14ac:dyDescent="0.4">
      <c r="A1231" t="s">
        <v>10651</v>
      </c>
      <c r="B1231" t="s">
        <v>13139</v>
      </c>
      <c r="C1231" t="s">
        <v>13078</v>
      </c>
      <c r="D1231">
        <v>2599</v>
      </c>
      <c r="E1231">
        <v>4560</v>
      </c>
      <c r="F1231">
        <v>0.43</v>
      </c>
      <c r="G1231">
        <v>4.4000000000000004</v>
      </c>
      <c r="H1231">
        <v>646</v>
      </c>
      <c r="I1231" t="s">
        <v>10656</v>
      </c>
    </row>
    <row r="1232" spans="1:9" x14ac:dyDescent="0.4">
      <c r="A1232" t="s">
        <v>10660</v>
      </c>
      <c r="B1232" t="s">
        <v>13133</v>
      </c>
      <c r="C1232" t="s">
        <v>13078</v>
      </c>
      <c r="D1232">
        <v>1199</v>
      </c>
      <c r="E1232">
        <v>3500</v>
      </c>
      <c r="F1232">
        <v>0.66</v>
      </c>
      <c r="G1232">
        <v>4.3</v>
      </c>
      <c r="H1232">
        <v>1802</v>
      </c>
      <c r="I1232" t="s">
        <v>10665</v>
      </c>
    </row>
    <row r="1233" spans="1:9" x14ac:dyDescent="0.4">
      <c r="A1233" t="s">
        <v>10670</v>
      </c>
      <c r="B1233" t="s">
        <v>13139</v>
      </c>
      <c r="C1233" t="s">
        <v>13078</v>
      </c>
      <c r="D1233">
        <v>999</v>
      </c>
      <c r="E1233">
        <v>2600</v>
      </c>
      <c r="F1233">
        <v>0.62</v>
      </c>
      <c r="G1233">
        <v>3.4</v>
      </c>
      <c r="H1233">
        <v>252</v>
      </c>
      <c r="I1233" t="s">
        <v>10675</v>
      </c>
    </row>
    <row r="1234" spans="1:9" x14ac:dyDescent="0.4">
      <c r="A1234" t="s">
        <v>10680</v>
      </c>
      <c r="B1234" t="s">
        <v>13133</v>
      </c>
      <c r="C1234" t="s">
        <v>13078</v>
      </c>
      <c r="D1234">
        <v>1999</v>
      </c>
      <c r="E1234">
        <v>3300</v>
      </c>
      <c r="F1234">
        <v>0.39</v>
      </c>
      <c r="G1234">
        <v>4.2</v>
      </c>
      <c r="H1234">
        <v>780</v>
      </c>
      <c r="I1234" t="s">
        <v>10685</v>
      </c>
    </row>
    <row r="1235" spans="1:9" x14ac:dyDescent="0.4">
      <c r="A1235" t="s">
        <v>10690</v>
      </c>
      <c r="B1235" t="s">
        <v>13133</v>
      </c>
      <c r="C1235" t="s">
        <v>13078</v>
      </c>
      <c r="D1235">
        <v>210</v>
      </c>
      <c r="E1235">
        <v>699</v>
      </c>
      <c r="F1235">
        <v>0.7</v>
      </c>
      <c r="G1235">
        <v>3.7</v>
      </c>
      <c r="H1235">
        <v>74</v>
      </c>
      <c r="I1235" t="s">
        <v>10695</v>
      </c>
    </row>
    <row r="1236" spans="1:9" x14ac:dyDescent="0.4">
      <c r="A1236" t="s">
        <v>10700</v>
      </c>
      <c r="B1236" t="s">
        <v>13135</v>
      </c>
      <c r="C1236" t="s">
        <v>13078</v>
      </c>
      <c r="D1236">
        <v>14499</v>
      </c>
      <c r="E1236">
        <v>23559</v>
      </c>
      <c r="F1236">
        <v>0.38</v>
      </c>
      <c r="G1236">
        <v>4.3</v>
      </c>
      <c r="H1236">
        <v>2026</v>
      </c>
      <c r="I1236" t="s">
        <v>10705</v>
      </c>
    </row>
    <row r="1237" spans="1:9" x14ac:dyDescent="0.4">
      <c r="A1237" t="s">
        <v>10710</v>
      </c>
      <c r="B1237" t="s">
        <v>13142</v>
      </c>
      <c r="C1237" t="s">
        <v>13078</v>
      </c>
      <c r="D1237">
        <v>950</v>
      </c>
      <c r="E1237">
        <v>1599</v>
      </c>
      <c r="F1237">
        <v>0.41</v>
      </c>
      <c r="G1237">
        <v>4.3</v>
      </c>
      <c r="H1237">
        <v>5911</v>
      </c>
      <c r="I1237" t="s">
        <v>10715</v>
      </c>
    </row>
    <row r="1238" spans="1:9" x14ac:dyDescent="0.4">
      <c r="A1238" t="s">
        <v>10720</v>
      </c>
      <c r="B1238" t="s">
        <v>13141</v>
      </c>
      <c r="C1238" t="s">
        <v>13078</v>
      </c>
      <c r="D1238">
        <v>7199</v>
      </c>
      <c r="E1238">
        <v>9995</v>
      </c>
      <c r="F1238">
        <v>0.28000000000000003</v>
      </c>
      <c r="G1238">
        <v>4.4000000000000004</v>
      </c>
      <c r="H1238">
        <v>1964</v>
      </c>
      <c r="I1238" t="s">
        <v>10725</v>
      </c>
    </row>
    <row r="1239" spans="1:9" x14ac:dyDescent="0.4">
      <c r="A1239" t="s">
        <v>10730</v>
      </c>
      <c r="B1239" t="s">
        <v>13135</v>
      </c>
      <c r="C1239" t="s">
        <v>13078</v>
      </c>
      <c r="D1239">
        <v>2439</v>
      </c>
      <c r="E1239">
        <v>2545</v>
      </c>
      <c r="F1239">
        <v>0.04</v>
      </c>
      <c r="G1239">
        <v>4.0999999999999996</v>
      </c>
      <c r="H1239">
        <v>25</v>
      </c>
      <c r="I1239" t="s">
        <v>10735</v>
      </c>
    </row>
    <row r="1240" spans="1:9" x14ac:dyDescent="0.4">
      <c r="A1240" t="s">
        <v>10740</v>
      </c>
      <c r="B1240" t="s">
        <v>13138</v>
      </c>
      <c r="C1240" t="s">
        <v>13078</v>
      </c>
      <c r="D1240">
        <v>7799</v>
      </c>
      <c r="E1240">
        <v>8995</v>
      </c>
      <c r="F1240">
        <v>0.13</v>
      </c>
      <c r="G1240">
        <v>4</v>
      </c>
      <c r="H1240">
        <v>3160</v>
      </c>
      <c r="I1240" t="s">
        <v>10745</v>
      </c>
    </row>
    <row r="1241" spans="1:9" x14ac:dyDescent="0.4">
      <c r="A1241" t="s">
        <v>10750</v>
      </c>
      <c r="B1241" t="s">
        <v>13133</v>
      </c>
      <c r="C1241" t="s">
        <v>13078</v>
      </c>
      <c r="D1241">
        <v>1599</v>
      </c>
      <c r="E1241">
        <v>1999</v>
      </c>
      <c r="F1241">
        <v>0.2</v>
      </c>
      <c r="G1241">
        <v>4.4000000000000004</v>
      </c>
      <c r="H1241">
        <v>1558</v>
      </c>
      <c r="I1241" t="s">
        <v>10755</v>
      </c>
    </row>
    <row r="1242" spans="1:9" x14ac:dyDescent="0.4">
      <c r="A1242" t="s">
        <v>10760</v>
      </c>
      <c r="B1242" t="s">
        <v>13133</v>
      </c>
      <c r="C1242" t="s">
        <v>13078</v>
      </c>
      <c r="D1242">
        <v>2899</v>
      </c>
      <c r="E1242">
        <v>5500</v>
      </c>
      <c r="F1242">
        <v>0.47</v>
      </c>
      <c r="G1242">
        <v>3.8</v>
      </c>
      <c r="H1242">
        <v>8958</v>
      </c>
      <c r="I1242" t="s">
        <v>10765</v>
      </c>
    </row>
    <row r="1243" spans="1:9" x14ac:dyDescent="0.4">
      <c r="A1243" t="s">
        <v>10770</v>
      </c>
      <c r="B1243" t="s">
        <v>13150</v>
      </c>
      <c r="C1243" t="s">
        <v>13078</v>
      </c>
      <c r="D1243">
        <v>9799</v>
      </c>
      <c r="E1243">
        <v>12150</v>
      </c>
      <c r="F1243">
        <v>0.19</v>
      </c>
      <c r="G1243">
        <v>4.3</v>
      </c>
      <c r="H1243">
        <v>13251</v>
      </c>
      <c r="I1243" t="s">
        <v>10774</v>
      </c>
    </row>
    <row r="1244" spans="1:9" x14ac:dyDescent="0.4">
      <c r="A1244" t="s">
        <v>10779</v>
      </c>
      <c r="B1244" t="s">
        <v>13138</v>
      </c>
      <c r="C1244" t="s">
        <v>13078</v>
      </c>
      <c r="D1244">
        <v>3299</v>
      </c>
      <c r="E1244">
        <v>4995</v>
      </c>
      <c r="F1244">
        <v>0.34</v>
      </c>
      <c r="G1244">
        <v>3.8</v>
      </c>
      <c r="H1244">
        <v>1393</v>
      </c>
      <c r="I1244" t="s">
        <v>10784</v>
      </c>
    </row>
    <row r="1245" spans="1:9" x14ac:dyDescent="0.4">
      <c r="A1245" t="s">
        <v>10789</v>
      </c>
      <c r="B1245" t="s">
        <v>13133</v>
      </c>
      <c r="C1245" t="s">
        <v>13078</v>
      </c>
      <c r="D1245">
        <v>669</v>
      </c>
      <c r="E1245">
        <v>1499</v>
      </c>
      <c r="F1245">
        <v>0.55000000000000004</v>
      </c>
      <c r="G1245">
        <v>2.2999999999999998</v>
      </c>
      <c r="H1245">
        <v>13</v>
      </c>
      <c r="I1245" t="s">
        <v>10794</v>
      </c>
    </row>
    <row r="1246" spans="1:9" x14ac:dyDescent="0.4">
      <c r="A1246" t="s">
        <v>10799</v>
      </c>
      <c r="B1246" t="s">
        <v>13133</v>
      </c>
      <c r="C1246" t="s">
        <v>13078</v>
      </c>
      <c r="D1246">
        <v>5890</v>
      </c>
      <c r="E1246">
        <v>7506</v>
      </c>
      <c r="F1246">
        <v>0.22</v>
      </c>
      <c r="G1246">
        <v>4.5</v>
      </c>
      <c r="H1246">
        <v>7241</v>
      </c>
      <c r="I1246" t="s">
        <v>10804</v>
      </c>
    </row>
    <row r="1247" spans="1:9" x14ac:dyDescent="0.4">
      <c r="A1247" t="s">
        <v>10809</v>
      </c>
      <c r="B1247" t="s">
        <v>13148</v>
      </c>
      <c r="C1247" t="s">
        <v>13078</v>
      </c>
      <c r="D1247">
        <v>9199</v>
      </c>
      <c r="E1247">
        <v>18000</v>
      </c>
      <c r="F1247">
        <v>0.49</v>
      </c>
      <c r="G1247">
        <v>4</v>
      </c>
      <c r="H1247">
        <v>16020</v>
      </c>
      <c r="I1247" t="s">
        <v>10814</v>
      </c>
    </row>
    <row r="1248" spans="1:9" x14ac:dyDescent="0.4">
      <c r="A1248" t="s">
        <v>10819</v>
      </c>
      <c r="B1248" t="s">
        <v>13142</v>
      </c>
      <c r="C1248" t="s">
        <v>13078</v>
      </c>
      <c r="D1248">
        <v>351</v>
      </c>
      <c r="E1248">
        <v>1099</v>
      </c>
      <c r="F1248">
        <v>0.68</v>
      </c>
      <c r="G1248">
        <v>3.7</v>
      </c>
      <c r="H1248">
        <v>1470</v>
      </c>
      <c r="I1248" t="s">
        <v>10824</v>
      </c>
    </row>
    <row r="1249" spans="1:9" x14ac:dyDescent="0.4">
      <c r="A1249" t="s">
        <v>10829</v>
      </c>
      <c r="B1249" t="s">
        <v>13153</v>
      </c>
      <c r="C1249" t="s">
        <v>13078</v>
      </c>
      <c r="D1249">
        <v>899</v>
      </c>
      <c r="E1249">
        <v>1900</v>
      </c>
      <c r="F1249">
        <v>0.53</v>
      </c>
      <c r="G1249">
        <v>4</v>
      </c>
      <c r="H1249">
        <v>3663</v>
      </c>
      <c r="I1249" t="s">
        <v>10835</v>
      </c>
    </row>
    <row r="1250" spans="1:9" x14ac:dyDescent="0.4">
      <c r="A1250" t="s">
        <v>10840</v>
      </c>
      <c r="B1250" t="s">
        <v>13134</v>
      </c>
      <c r="C1250" t="s">
        <v>13078</v>
      </c>
      <c r="D1250">
        <v>1349</v>
      </c>
      <c r="E1250">
        <v>1850</v>
      </c>
      <c r="F1250">
        <v>0.27</v>
      </c>
      <c r="G1250">
        <v>4.4000000000000004</v>
      </c>
      <c r="H1250">
        <v>638</v>
      </c>
      <c r="I1250" t="s">
        <v>10845</v>
      </c>
    </row>
    <row r="1251" spans="1:9" x14ac:dyDescent="0.4">
      <c r="A1251" t="s">
        <v>10850</v>
      </c>
      <c r="B1251" t="s">
        <v>13143</v>
      </c>
      <c r="C1251" t="s">
        <v>13078</v>
      </c>
      <c r="D1251">
        <v>6236</v>
      </c>
      <c r="E1251">
        <v>9999</v>
      </c>
      <c r="F1251">
        <v>0.38</v>
      </c>
      <c r="G1251">
        <v>4.0999999999999996</v>
      </c>
      <c r="H1251">
        <v>3552</v>
      </c>
      <c r="I1251" t="s">
        <v>10855</v>
      </c>
    </row>
    <row r="1252" spans="1:9" x14ac:dyDescent="0.4">
      <c r="A1252" t="s">
        <v>10860</v>
      </c>
      <c r="B1252" t="s">
        <v>13133</v>
      </c>
      <c r="C1252" t="s">
        <v>13078</v>
      </c>
      <c r="D1252">
        <v>2742</v>
      </c>
      <c r="E1252">
        <v>3995</v>
      </c>
      <c r="F1252">
        <v>0.31</v>
      </c>
      <c r="G1252">
        <v>4.4000000000000004</v>
      </c>
      <c r="H1252">
        <v>11148</v>
      </c>
      <c r="I1252" t="s">
        <v>10865</v>
      </c>
    </row>
    <row r="1253" spans="1:9" x14ac:dyDescent="0.4">
      <c r="A1253" t="s">
        <v>10870</v>
      </c>
      <c r="B1253" t="s">
        <v>13150</v>
      </c>
      <c r="C1253" t="s">
        <v>13078</v>
      </c>
      <c r="D1253">
        <v>721</v>
      </c>
      <c r="E1253">
        <v>1499</v>
      </c>
      <c r="F1253">
        <v>0.52</v>
      </c>
      <c r="G1253">
        <v>3.1</v>
      </c>
      <c r="H1253">
        <v>2449</v>
      </c>
      <c r="I1253" t="s">
        <v>10875</v>
      </c>
    </row>
    <row r="1254" spans="1:9" x14ac:dyDescent="0.4">
      <c r="A1254" t="s">
        <v>10880</v>
      </c>
      <c r="B1254" t="s">
        <v>13138</v>
      </c>
      <c r="C1254" t="s">
        <v>13078</v>
      </c>
      <c r="D1254">
        <v>2903</v>
      </c>
      <c r="E1254">
        <v>3295</v>
      </c>
      <c r="F1254">
        <v>0.12</v>
      </c>
      <c r="G1254">
        <v>4.3</v>
      </c>
      <c r="H1254">
        <v>2299</v>
      </c>
      <c r="I1254" t="s">
        <v>10885</v>
      </c>
    </row>
    <row r="1255" spans="1:9" x14ac:dyDescent="0.4">
      <c r="A1255" t="s">
        <v>10890</v>
      </c>
      <c r="B1255" t="s">
        <v>13133</v>
      </c>
      <c r="C1255" t="s">
        <v>13078</v>
      </c>
      <c r="D1255">
        <v>1656</v>
      </c>
      <c r="E1255">
        <v>2695</v>
      </c>
      <c r="F1255">
        <v>0.39</v>
      </c>
      <c r="G1255">
        <v>4.4000000000000004</v>
      </c>
      <c r="H1255">
        <v>6027</v>
      </c>
      <c r="I1255" t="s">
        <v>10895</v>
      </c>
    </row>
    <row r="1256" spans="1:9" x14ac:dyDescent="0.4">
      <c r="A1256" t="s">
        <v>10900</v>
      </c>
      <c r="B1256" t="s">
        <v>13133</v>
      </c>
      <c r="C1256" t="s">
        <v>13078</v>
      </c>
      <c r="D1256">
        <v>1399</v>
      </c>
      <c r="E1256">
        <v>2290</v>
      </c>
      <c r="F1256">
        <v>0.39</v>
      </c>
      <c r="G1256">
        <v>4.4000000000000004</v>
      </c>
      <c r="H1256">
        <v>461</v>
      </c>
      <c r="I1256" t="s">
        <v>10905</v>
      </c>
    </row>
    <row r="1257" spans="1:9" x14ac:dyDescent="0.4">
      <c r="A1257" t="s">
        <v>10910</v>
      </c>
      <c r="B1257" t="s">
        <v>13133</v>
      </c>
      <c r="C1257" t="s">
        <v>13078</v>
      </c>
      <c r="D1257">
        <v>2079</v>
      </c>
      <c r="E1257">
        <v>3099</v>
      </c>
      <c r="F1257">
        <v>0.33</v>
      </c>
      <c r="G1257">
        <v>4.0999999999999996</v>
      </c>
      <c r="H1257">
        <v>282</v>
      </c>
      <c r="I1257" t="s">
        <v>10915</v>
      </c>
    </row>
    <row r="1258" spans="1:9" x14ac:dyDescent="0.4">
      <c r="A1258" t="s">
        <v>10920</v>
      </c>
      <c r="B1258" t="s">
        <v>13139</v>
      </c>
      <c r="C1258" t="s">
        <v>13078</v>
      </c>
      <c r="D1258">
        <v>999</v>
      </c>
      <c r="E1258">
        <v>1075</v>
      </c>
      <c r="F1258">
        <v>7.0000000000000007E-2</v>
      </c>
      <c r="G1258">
        <v>4.0999999999999996</v>
      </c>
      <c r="H1258">
        <v>9275</v>
      </c>
      <c r="I1258" t="s">
        <v>10925</v>
      </c>
    </row>
    <row r="1259" spans="1:9" x14ac:dyDescent="0.4">
      <c r="A1259" t="s">
        <v>10930</v>
      </c>
      <c r="B1259" t="s">
        <v>13143</v>
      </c>
      <c r="C1259" t="s">
        <v>13078</v>
      </c>
      <c r="D1259">
        <v>3179</v>
      </c>
      <c r="E1259">
        <v>6999</v>
      </c>
      <c r="F1259">
        <v>0.55000000000000004</v>
      </c>
      <c r="G1259">
        <v>4</v>
      </c>
      <c r="H1259">
        <v>743</v>
      </c>
      <c r="I1259" t="s">
        <v>10935</v>
      </c>
    </row>
    <row r="1260" spans="1:9" x14ac:dyDescent="0.4">
      <c r="A1260" t="s">
        <v>10940</v>
      </c>
      <c r="B1260" t="s">
        <v>13139</v>
      </c>
      <c r="C1260" t="s">
        <v>13078</v>
      </c>
      <c r="D1260">
        <v>1049</v>
      </c>
      <c r="E1260">
        <v>2499</v>
      </c>
      <c r="F1260">
        <v>0.57999999999999996</v>
      </c>
      <c r="G1260">
        <v>3.6</v>
      </c>
      <c r="H1260">
        <v>328</v>
      </c>
      <c r="I1260" t="s">
        <v>10945</v>
      </c>
    </row>
    <row r="1261" spans="1:9" x14ac:dyDescent="0.4">
      <c r="A1261" t="s">
        <v>10950</v>
      </c>
      <c r="B1261" t="s">
        <v>13139</v>
      </c>
      <c r="C1261" t="s">
        <v>13078</v>
      </c>
      <c r="D1261">
        <v>3599</v>
      </c>
      <c r="E1261">
        <v>7290</v>
      </c>
      <c r="F1261">
        <v>0.51</v>
      </c>
      <c r="G1261">
        <v>3.9</v>
      </c>
      <c r="H1261">
        <v>942</v>
      </c>
      <c r="I1261" t="s">
        <v>10955</v>
      </c>
    </row>
    <row r="1262" spans="1:9" x14ac:dyDescent="0.4">
      <c r="A1262" t="s">
        <v>10960</v>
      </c>
      <c r="B1262" t="s">
        <v>13147</v>
      </c>
      <c r="C1262" t="s">
        <v>13078</v>
      </c>
      <c r="D1262">
        <v>4799</v>
      </c>
      <c r="E1262">
        <v>5795</v>
      </c>
      <c r="F1262">
        <v>0.17</v>
      </c>
      <c r="G1262">
        <v>3.9</v>
      </c>
      <c r="H1262">
        <v>3815</v>
      </c>
      <c r="I1262" t="s">
        <v>10966</v>
      </c>
    </row>
    <row r="1263" spans="1:9" x14ac:dyDescent="0.4">
      <c r="A1263" t="s">
        <v>10971</v>
      </c>
      <c r="B1263" t="s">
        <v>13133</v>
      </c>
      <c r="C1263" t="s">
        <v>13078</v>
      </c>
      <c r="D1263">
        <v>1699</v>
      </c>
      <c r="E1263">
        <v>3398</v>
      </c>
      <c r="F1263">
        <v>0.5</v>
      </c>
      <c r="G1263">
        <v>3.8</v>
      </c>
      <c r="H1263">
        <v>7988</v>
      </c>
      <c r="I1263" t="s">
        <v>10976</v>
      </c>
    </row>
    <row r="1264" spans="1:9" x14ac:dyDescent="0.4">
      <c r="A1264" t="s">
        <v>10981</v>
      </c>
      <c r="B1264" t="s">
        <v>13134</v>
      </c>
      <c r="C1264" t="s">
        <v>13078</v>
      </c>
      <c r="D1264">
        <v>664</v>
      </c>
      <c r="E1264">
        <v>1490</v>
      </c>
      <c r="F1264">
        <v>0.55000000000000004</v>
      </c>
      <c r="G1264">
        <v>4.0999999999999996</v>
      </c>
      <c r="H1264">
        <v>925</v>
      </c>
      <c r="I1264" t="s">
        <v>10986</v>
      </c>
    </row>
    <row r="1265" spans="1:9" x14ac:dyDescent="0.4">
      <c r="A1265" t="s">
        <v>10991</v>
      </c>
      <c r="B1265" t="s">
        <v>13135</v>
      </c>
      <c r="C1265" t="s">
        <v>13078</v>
      </c>
      <c r="D1265">
        <v>948</v>
      </c>
      <c r="E1265">
        <v>1620</v>
      </c>
      <c r="F1265">
        <v>0.41</v>
      </c>
      <c r="G1265">
        <v>4.0999999999999996</v>
      </c>
      <c r="H1265">
        <v>4370</v>
      </c>
      <c r="I1265" t="s">
        <v>10997</v>
      </c>
    </row>
    <row r="1266" spans="1:9" x14ac:dyDescent="0.4">
      <c r="A1266" t="s">
        <v>11002</v>
      </c>
      <c r="B1266" t="s">
        <v>13138</v>
      </c>
      <c r="C1266" t="s">
        <v>13078</v>
      </c>
      <c r="D1266">
        <v>850</v>
      </c>
      <c r="E1266">
        <v>1000</v>
      </c>
      <c r="F1266">
        <v>0.15</v>
      </c>
      <c r="G1266">
        <v>4.0999999999999996</v>
      </c>
      <c r="H1266">
        <v>7619</v>
      </c>
      <c r="I1266" t="s">
        <v>11007</v>
      </c>
    </row>
    <row r="1267" spans="1:9" x14ac:dyDescent="0.4">
      <c r="A1267" t="s">
        <v>11012</v>
      </c>
      <c r="B1267" t="s">
        <v>13148</v>
      </c>
      <c r="C1267" t="s">
        <v>13078</v>
      </c>
      <c r="D1267">
        <v>600</v>
      </c>
      <c r="E1267">
        <v>640</v>
      </c>
      <c r="F1267">
        <v>0.06</v>
      </c>
      <c r="G1267">
        <v>3.8</v>
      </c>
      <c r="H1267">
        <v>2593</v>
      </c>
      <c r="I1267" t="s">
        <v>11017</v>
      </c>
    </row>
    <row r="1268" spans="1:9" x14ac:dyDescent="0.4">
      <c r="A1268" t="s">
        <v>11022</v>
      </c>
      <c r="B1268" t="s">
        <v>13135</v>
      </c>
      <c r="C1268" t="s">
        <v>13078</v>
      </c>
      <c r="D1268">
        <v>3711</v>
      </c>
      <c r="E1268">
        <v>4495</v>
      </c>
      <c r="F1268">
        <v>0.17</v>
      </c>
      <c r="G1268">
        <v>4.3</v>
      </c>
      <c r="H1268">
        <v>356</v>
      </c>
      <c r="I1268" t="s">
        <v>11027</v>
      </c>
    </row>
    <row r="1269" spans="1:9" x14ac:dyDescent="0.4">
      <c r="A1269" t="s">
        <v>11032</v>
      </c>
      <c r="B1269" t="s">
        <v>13133</v>
      </c>
      <c r="C1269" t="s">
        <v>13078</v>
      </c>
      <c r="D1269">
        <v>799</v>
      </c>
      <c r="E1269">
        <v>2999</v>
      </c>
      <c r="F1269">
        <v>0.73</v>
      </c>
      <c r="G1269">
        <v>4.5</v>
      </c>
      <c r="H1269">
        <v>63</v>
      </c>
      <c r="I1269" t="s">
        <v>11037</v>
      </c>
    </row>
    <row r="1270" spans="1:9" x14ac:dyDescent="0.4">
      <c r="A1270" t="s">
        <v>11042</v>
      </c>
      <c r="B1270" t="s">
        <v>13148</v>
      </c>
      <c r="C1270" t="s">
        <v>13078</v>
      </c>
      <c r="D1270">
        <v>980</v>
      </c>
      <c r="E1270">
        <v>980</v>
      </c>
      <c r="F1270">
        <v>0</v>
      </c>
      <c r="G1270">
        <v>4.2</v>
      </c>
      <c r="H1270">
        <v>4740</v>
      </c>
      <c r="I1270" t="s">
        <v>11047</v>
      </c>
    </row>
    <row r="1271" spans="1:9" x14ac:dyDescent="0.4">
      <c r="A1271" t="s">
        <v>11052</v>
      </c>
      <c r="B1271" t="s">
        <v>13142</v>
      </c>
      <c r="C1271" t="s">
        <v>13078</v>
      </c>
      <c r="D1271">
        <v>351</v>
      </c>
      <c r="E1271">
        <v>899</v>
      </c>
      <c r="F1271">
        <v>0.61</v>
      </c>
      <c r="G1271">
        <v>3.9</v>
      </c>
      <c r="H1271">
        <v>296</v>
      </c>
      <c r="I1271" t="s">
        <v>11057</v>
      </c>
    </row>
    <row r="1272" spans="1:9" x14ac:dyDescent="0.4">
      <c r="A1272" t="s">
        <v>11062</v>
      </c>
      <c r="B1272" t="s">
        <v>13147</v>
      </c>
      <c r="C1272" t="s">
        <v>13078</v>
      </c>
      <c r="D1272">
        <v>229</v>
      </c>
      <c r="E1272">
        <v>499</v>
      </c>
      <c r="F1272">
        <v>0.54</v>
      </c>
      <c r="G1272">
        <v>3.5</v>
      </c>
      <c r="H1272">
        <v>185</v>
      </c>
      <c r="I1272" t="s">
        <v>11068</v>
      </c>
    </row>
    <row r="1273" spans="1:9" x14ac:dyDescent="0.4">
      <c r="A1273" t="s">
        <v>11073</v>
      </c>
      <c r="B1273" t="s">
        <v>13138</v>
      </c>
      <c r="C1273" t="s">
        <v>13078</v>
      </c>
      <c r="D1273">
        <v>3349</v>
      </c>
      <c r="E1273">
        <v>3995</v>
      </c>
      <c r="F1273">
        <v>0.16</v>
      </c>
      <c r="G1273">
        <v>4.3</v>
      </c>
      <c r="H1273">
        <v>1954</v>
      </c>
      <c r="I1273" t="s">
        <v>11078</v>
      </c>
    </row>
    <row r="1274" spans="1:9" x14ac:dyDescent="0.4">
      <c r="A1274" t="s">
        <v>11083</v>
      </c>
      <c r="B1274" t="s">
        <v>13139</v>
      </c>
      <c r="C1274" t="s">
        <v>13078</v>
      </c>
      <c r="D1274">
        <v>5499</v>
      </c>
      <c r="E1274">
        <v>11500</v>
      </c>
      <c r="F1274">
        <v>0.52</v>
      </c>
      <c r="G1274">
        <v>3.9</v>
      </c>
      <c r="H1274">
        <v>959</v>
      </c>
      <c r="I1274" t="s">
        <v>11088</v>
      </c>
    </row>
    <row r="1275" spans="1:9" x14ac:dyDescent="0.4">
      <c r="A1275" t="s">
        <v>11093</v>
      </c>
      <c r="B1275" t="s">
        <v>13136</v>
      </c>
      <c r="C1275" t="s">
        <v>13078</v>
      </c>
      <c r="D1275">
        <v>299</v>
      </c>
      <c r="E1275">
        <v>499</v>
      </c>
      <c r="F1275">
        <v>0.4</v>
      </c>
      <c r="G1275">
        <v>3.9</v>
      </c>
      <c r="H1275">
        <v>1015</v>
      </c>
      <c r="I1275" t="s">
        <v>11098</v>
      </c>
    </row>
    <row r="1276" spans="1:9" x14ac:dyDescent="0.4">
      <c r="A1276" t="s">
        <v>11103</v>
      </c>
      <c r="B1276" t="s">
        <v>13140</v>
      </c>
      <c r="C1276" t="s">
        <v>13078</v>
      </c>
      <c r="D1276">
        <v>2249</v>
      </c>
      <c r="E1276">
        <v>3550</v>
      </c>
      <c r="F1276">
        <v>0.37</v>
      </c>
      <c r="G1276">
        <v>4</v>
      </c>
      <c r="H1276">
        <v>3973</v>
      </c>
      <c r="I1276" t="s">
        <v>11109</v>
      </c>
    </row>
    <row r="1277" spans="1:9" x14ac:dyDescent="0.4">
      <c r="A1277" t="s">
        <v>11114</v>
      </c>
      <c r="B1277" t="s">
        <v>13133</v>
      </c>
      <c r="C1277" t="s">
        <v>13078</v>
      </c>
      <c r="D1277">
        <v>699</v>
      </c>
      <c r="E1277">
        <v>1599</v>
      </c>
      <c r="F1277">
        <v>0.56000000000000005</v>
      </c>
      <c r="G1277">
        <v>4.7</v>
      </c>
      <c r="H1277">
        <v>2300</v>
      </c>
      <c r="I1277" t="s">
        <v>11119</v>
      </c>
    </row>
    <row r="1278" spans="1:9" x14ac:dyDescent="0.4">
      <c r="A1278" t="s">
        <v>11124</v>
      </c>
      <c r="B1278" t="s">
        <v>13135</v>
      </c>
      <c r="C1278" t="s">
        <v>13078</v>
      </c>
      <c r="D1278">
        <v>1235</v>
      </c>
      <c r="E1278">
        <v>1499</v>
      </c>
      <c r="F1278">
        <v>0.18</v>
      </c>
      <c r="G1278">
        <v>4.0999999999999996</v>
      </c>
      <c r="H1278">
        <v>203</v>
      </c>
      <c r="I1278" t="s">
        <v>11129</v>
      </c>
    </row>
    <row r="1279" spans="1:9" x14ac:dyDescent="0.4">
      <c r="A1279" t="s">
        <v>11134</v>
      </c>
      <c r="B1279" t="s">
        <v>13133</v>
      </c>
      <c r="C1279" t="s">
        <v>13078</v>
      </c>
      <c r="D1279">
        <v>1349</v>
      </c>
      <c r="E1279">
        <v>2999</v>
      </c>
      <c r="F1279">
        <v>0.55000000000000004</v>
      </c>
      <c r="G1279">
        <v>3.8</v>
      </c>
      <c r="H1279">
        <v>441</v>
      </c>
      <c r="I1279" t="s">
        <v>11139</v>
      </c>
    </row>
    <row r="1280" spans="1:9" x14ac:dyDescent="0.4">
      <c r="A1280" t="s">
        <v>11144</v>
      </c>
      <c r="B1280" t="s">
        <v>13139</v>
      </c>
      <c r="C1280" t="s">
        <v>13078</v>
      </c>
      <c r="D1280">
        <v>6800</v>
      </c>
      <c r="E1280">
        <v>11500</v>
      </c>
      <c r="F1280">
        <v>0.41</v>
      </c>
      <c r="G1280">
        <v>4.0999999999999996</v>
      </c>
      <c r="H1280">
        <v>10308</v>
      </c>
      <c r="I1280" t="s">
        <v>11149</v>
      </c>
    </row>
    <row r="1281" spans="1:9" x14ac:dyDescent="0.4">
      <c r="A1281" t="s">
        <v>11154</v>
      </c>
      <c r="B1281" t="s">
        <v>13143</v>
      </c>
      <c r="C1281" t="s">
        <v>13078</v>
      </c>
      <c r="D1281">
        <v>2099</v>
      </c>
      <c r="E1281">
        <v>2499</v>
      </c>
      <c r="F1281">
        <v>0.16</v>
      </c>
      <c r="H1281">
        <v>992</v>
      </c>
      <c r="I1281" t="s">
        <v>11160</v>
      </c>
    </row>
    <row r="1282" spans="1:9" x14ac:dyDescent="0.4">
      <c r="A1282" t="s">
        <v>11165</v>
      </c>
      <c r="B1282" t="s">
        <v>13133</v>
      </c>
      <c r="C1282" t="s">
        <v>13078</v>
      </c>
      <c r="D1282">
        <v>1699</v>
      </c>
      <c r="E1282">
        <v>1975</v>
      </c>
      <c r="F1282">
        <v>0.14000000000000001</v>
      </c>
      <c r="G1282">
        <v>4.0999999999999996</v>
      </c>
      <c r="H1282">
        <v>4716</v>
      </c>
      <c r="I1282" t="s">
        <v>11170</v>
      </c>
    </row>
    <row r="1283" spans="1:9" x14ac:dyDescent="0.4">
      <c r="A1283" t="s">
        <v>11175</v>
      </c>
      <c r="B1283" t="s">
        <v>13135</v>
      </c>
      <c r="C1283" t="s">
        <v>13078</v>
      </c>
      <c r="D1283">
        <v>1069</v>
      </c>
      <c r="E1283">
        <v>1699</v>
      </c>
      <c r="F1283">
        <v>0.37</v>
      </c>
      <c r="G1283">
        <v>3.9</v>
      </c>
      <c r="H1283">
        <v>313</v>
      </c>
      <c r="I1283" t="s">
        <v>11180</v>
      </c>
    </row>
    <row r="1284" spans="1:9" x14ac:dyDescent="0.4">
      <c r="A1284" t="s">
        <v>11185</v>
      </c>
      <c r="B1284" t="s">
        <v>13135</v>
      </c>
      <c r="C1284" t="s">
        <v>13078</v>
      </c>
      <c r="D1284">
        <v>1349</v>
      </c>
      <c r="E1284">
        <v>2495</v>
      </c>
      <c r="F1284">
        <v>0.46</v>
      </c>
      <c r="G1284">
        <v>3.8</v>
      </c>
      <c r="H1284">
        <v>166</v>
      </c>
      <c r="I1284" t="s">
        <v>11190</v>
      </c>
    </row>
    <row r="1285" spans="1:9" x14ac:dyDescent="0.4">
      <c r="A1285" t="s">
        <v>11195</v>
      </c>
      <c r="B1285" t="s">
        <v>13139</v>
      </c>
      <c r="C1285" t="s">
        <v>13078</v>
      </c>
      <c r="D1285">
        <v>1499</v>
      </c>
      <c r="E1285">
        <v>3500</v>
      </c>
      <c r="F1285">
        <v>0.56999999999999995</v>
      </c>
      <c r="G1285">
        <v>4.0999999999999996</v>
      </c>
      <c r="H1285">
        <v>303</v>
      </c>
      <c r="I1285" t="s">
        <v>11200</v>
      </c>
    </row>
    <row r="1286" spans="1:9" x14ac:dyDescent="0.4">
      <c r="A1286" t="s">
        <v>11205</v>
      </c>
      <c r="B1286" t="s">
        <v>13133</v>
      </c>
      <c r="C1286" t="s">
        <v>13078</v>
      </c>
      <c r="D1286">
        <v>2092</v>
      </c>
      <c r="E1286">
        <v>4600</v>
      </c>
      <c r="F1286">
        <v>0.55000000000000004</v>
      </c>
      <c r="G1286">
        <v>4.3</v>
      </c>
      <c r="H1286">
        <v>562</v>
      </c>
      <c r="I1286" t="s">
        <v>11210</v>
      </c>
    </row>
    <row r="1287" spans="1:9" x14ac:dyDescent="0.4">
      <c r="A1287" t="s">
        <v>11215</v>
      </c>
      <c r="B1287" t="s">
        <v>13143</v>
      </c>
      <c r="C1287" t="s">
        <v>13078</v>
      </c>
      <c r="D1287">
        <v>3859</v>
      </c>
      <c r="E1287">
        <v>10295</v>
      </c>
      <c r="F1287">
        <v>0.63</v>
      </c>
      <c r="G1287">
        <v>3.9</v>
      </c>
      <c r="H1287">
        <v>8095</v>
      </c>
      <c r="I1287" t="s">
        <v>11220</v>
      </c>
    </row>
    <row r="1288" spans="1:9" x14ac:dyDescent="0.4">
      <c r="A1288" t="s">
        <v>11225</v>
      </c>
      <c r="B1288" t="s">
        <v>13133</v>
      </c>
      <c r="C1288" t="s">
        <v>13078</v>
      </c>
      <c r="D1288">
        <v>499</v>
      </c>
      <c r="E1288">
        <v>2199</v>
      </c>
      <c r="F1288">
        <v>0.77</v>
      </c>
      <c r="G1288">
        <v>2.8</v>
      </c>
      <c r="H1288">
        <v>109</v>
      </c>
      <c r="I1288" t="s">
        <v>11230</v>
      </c>
    </row>
    <row r="1289" spans="1:9" x14ac:dyDescent="0.4">
      <c r="A1289" t="s">
        <v>11235</v>
      </c>
      <c r="B1289" t="s">
        <v>13135</v>
      </c>
      <c r="C1289" t="s">
        <v>13078</v>
      </c>
      <c r="D1289">
        <v>1804</v>
      </c>
      <c r="E1289">
        <v>2380</v>
      </c>
      <c r="F1289">
        <v>0.24</v>
      </c>
      <c r="G1289">
        <v>4</v>
      </c>
      <c r="H1289">
        <v>15382</v>
      </c>
      <c r="I1289" t="s">
        <v>11240</v>
      </c>
    </row>
    <row r="1290" spans="1:9" x14ac:dyDescent="0.4">
      <c r="A1290" t="s">
        <v>11245</v>
      </c>
      <c r="B1290" t="s">
        <v>13133</v>
      </c>
      <c r="C1290" t="s">
        <v>13078</v>
      </c>
      <c r="D1290">
        <v>6525</v>
      </c>
      <c r="E1290">
        <v>8820</v>
      </c>
      <c r="F1290">
        <v>0.26</v>
      </c>
      <c r="G1290">
        <v>4.5</v>
      </c>
      <c r="H1290">
        <v>5137</v>
      </c>
      <c r="I1290" t="s">
        <v>11250</v>
      </c>
    </row>
    <row r="1291" spans="1:9" x14ac:dyDescent="0.4">
      <c r="A1291" t="s">
        <v>11255</v>
      </c>
      <c r="B1291" t="s">
        <v>13148</v>
      </c>
      <c r="C1291" t="s">
        <v>13078</v>
      </c>
      <c r="D1291">
        <v>4999</v>
      </c>
      <c r="E1291">
        <v>24999</v>
      </c>
      <c r="F1291">
        <v>0.8</v>
      </c>
      <c r="G1291">
        <v>4.5999999999999996</v>
      </c>
      <c r="H1291">
        <v>124</v>
      </c>
      <c r="I1291" t="s">
        <v>11260</v>
      </c>
    </row>
    <row r="1292" spans="1:9" x14ac:dyDescent="0.4">
      <c r="A1292" t="s">
        <v>11265</v>
      </c>
      <c r="B1292" t="s">
        <v>13147</v>
      </c>
      <c r="C1292" t="s">
        <v>13078</v>
      </c>
      <c r="D1292">
        <v>1189</v>
      </c>
      <c r="E1292">
        <v>2400</v>
      </c>
      <c r="F1292">
        <v>0.5</v>
      </c>
      <c r="G1292">
        <v>4.0999999999999996</v>
      </c>
      <c r="H1292">
        <v>618</v>
      </c>
      <c r="I1292" t="s">
        <v>11270</v>
      </c>
    </row>
    <row r="1293" spans="1:9" x14ac:dyDescent="0.4">
      <c r="A1293" t="s">
        <v>11275</v>
      </c>
      <c r="B1293" t="s">
        <v>13135</v>
      </c>
      <c r="C1293" t="s">
        <v>13078</v>
      </c>
      <c r="D1293">
        <v>2590</v>
      </c>
      <c r="E1293">
        <v>4200</v>
      </c>
      <c r="F1293">
        <v>0.38</v>
      </c>
      <c r="G1293">
        <v>4.0999999999999996</v>
      </c>
      <c r="H1293">
        <v>63</v>
      </c>
      <c r="I1293" t="s">
        <v>11280</v>
      </c>
    </row>
    <row r="1294" spans="1:9" x14ac:dyDescent="0.4">
      <c r="A1294" t="s">
        <v>11285</v>
      </c>
      <c r="B1294" t="s">
        <v>13135</v>
      </c>
      <c r="C1294" t="s">
        <v>13078</v>
      </c>
      <c r="D1294">
        <v>899</v>
      </c>
      <c r="E1294">
        <v>1599</v>
      </c>
      <c r="F1294">
        <v>0.44</v>
      </c>
      <c r="G1294">
        <v>3.4</v>
      </c>
      <c r="H1294">
        <v>15</v>
      </c>
      <c r="I1294" t="s">
        <v>11290</v>
      </c>
    </row>
    <row r="1295" spans="1:9" x14ac:dyDescent="0.4">
      <c r="A1295" t="s">
        <v>11295</v>
      </c>
      <c r="B1295" t="s">
        <v>13135</v>
      </c>
      <c r="C1295" t="s">
        <v>13078</v>
      </c>
      <c r="D1295">
        <v>998</v>
      </c>
      <c r="E1295">
        <v>2999</v>
      </c>
      <c r="F1295">
        <v>0.67</v>
      </c>
      <c r="G1295">
        <v>4.5999999999999996</v>
      </c>
      <c r="H1295">
        <v>9</v>
      </c>
      <c r="I1295" t="s">
        <v>11300</v>
      </c>
    </row>
    <row r="1296" spans="1:9" x14ac:dyDescent="0.4">
      <c r="A1296" t="s">
        <v>11305</v>
      </c>
      <c r="B1296" t="s">
        <v>13142</v>
      </c>
      <c r="C1296" t="s">
        <v>13078</v>
      </c>
      <c r="D1296">
        <v>998.06</v>
      </c>
      <c r="E1296">
        <v>1282</v>
      </c>
      <c r="F1296">
        <v>0.22</v>
      </c>
      <c r="G1296">
        <v>4.2</v>
      </c>
      <c r="H1296">
        <v>7274</v>
      </c>
      <c r="I1296" t="s">
        <v>11310</v>
      </c>
    </row>
    <row r="1297" spans="1:9" x14ac:dyDescent="0.4">
      <c r="A1297" t="s">
        <v>11315</v>
      </c>
      <c r="B1297" t="s">
        <v>13135</v>
      </c>
      <c r="C1297" t="s">
        <v>13078</v>
      </c>
      <c r="D1297">
        <v>1099</v>
      </c>
      <c r="E1297">
        <v>1990</v>
      </c>
      <c r="F1297">
        <v>0.45</v>
      </c>
      <c r="G1297">
        <v>3.9</v>
      </c>
      <c r="H1297">
        <v>5911</v>
      </c>
      <c r="I1297" t="s">
        <v>11320</v>
      </c>
    </row>
    <row r="1298" spans="1:9" x14ac:dyDescent="0.4">
      <c r="A1298" t="s">
        <v>11325</v>
      </c>
      <c r="B1298" t="s">
        <v>13145</v>
      </c>
      <c r="C1298" t="s">
        <v>13078</v>
      </c>
      <c r="D1298">
        <v>5999</v>
      </c>
      <c r="E1298">
        <v>9999</v>
      </c>
      <c r="F1298">
        <v>0.4</v>
      </c>
      <c r="G1298">
        <v>4.2</v>
      </c>
      <c r="H1298">
        <v>170</v>
      </c>
      <c r="I1298" t="s">
        <v>11330</v>
      </c>
    </row>
    <row r="1299" spans="1:9" x14ac:dyDescent="0.4">
      <c r="A1299" t="s">
        <v>11335</v>
      </c>
      <c r="B1299" t="s">
        <v>13143</v>
      </c>
      <c r="C1299" t="s">
        <v>13078</v>
      </c>
      <c r="D1299">
        <v>8886</v>
      </c>
      <c r="E1299">
        <v>11850</v>
      </c>
      <c r="F1299">
        <v>0.25</v>
      </c>
      <c r="G1299">
        <v>4.2</v>
      </c>
      <c r="H1299">
        <v>3065</v>
      </c>
      <c r="I1299" t="s">
        <v>11340</v>
      </c>
    </row>
    <row r="1300" spans="1:9" x14ac:dyDescent="0.4">
      <c r="A1300" t="s">
        <v>11345</v>
      </c>
      <c r="B1300" t="s">
        <v>13136</v>
      </c>
      <c r="C1300" t="s">
        <v>13078</v>
      </c>
      <c r="D1300">
        <v>475</v>
      </c>
      <c r="E1300">
        <v>999</v>
      </c>
      <c r="F1300">
        <v>0.52</v>
      </c>
      <c r="G1300">
        <v>4.0999999999999996</v>
      </c>
      <c r="H1300">
        <v>1021</v>
      </c>
      <c r="I1300" t="s">
        <v>11350</v>
      </c>
    </row>
    <row r="1301" spans="1:9" x14ac:dyDescent="0.4">
      <c r="A1301" t="s">
        <v>11355</v>
      </c>
      <c r="B1301" t="s">
        <v>13141</v>
      </c>
      <c r="C1301" t="s">
        <v>13078</v>
      </c>
      <c r="D1301">
        <v>4995</v>
      </c>
      <c r="E1301">
        <v>20049</v>
      </c>
      <c r="F1301">
        <v>0.75</v>
      </c>
      <c r="G1301">
        <v>4.8</v>
      </c>
      <c r="H1301">
        <v>3964</v>
      </c>
      <c r="I1301" t="s">
        <v>11360</v>
      </c>
    </row>
    <row r="1302" spans="1:9" x14ac:dyDescent="0.4">
      <c r="A1302" t="s">
        <v>11365</v>
      </c>
      <c r="B1302" t="s">
        <v>13148</v>
      </c>
      <c r="C1302" t="s">
        <v>13078</v>
      </c>
      <c r="D1302">
        <v>13999</v>
      </c>
      <c r="E1302">
        <v>24850</v>
      </c>
      <c r="F1302">
        <v>0.44</v>
      </c>
      <c r="G1302">
        <v>4.4000000000000004</v>
      </c>
      <c r="H1302">
        <v>8948</v>
      </c>
      <c r="I1302" t="s">
        <v>11370</v>
      </c>
    </row>
    <row r="1303" spans="1:9" x14ac:dyDescent="0.4">
      <c r="A1303" t="s">
        <v>11375</v>
      </c>
      <c r="B1303" t="s">
        <v>13148</v>
      </c>
      <c r="C1303" t="s">
        <v>13078</v>
      </c>
      <c r="D1303">
        <v>8499</v>
      </c>
      <c r="E1303">
        <v>16490</v>
      </c>
      <c r="F1303">
        <v>0.48</v>
      </c>
      <c r="G1303">
        <v>4.3</v>
      </c>
      <c r="H1303">
        <v>97</v>
      </c>
      <c r="I1303" t="s">
        <v>11380</v>
      </c>
    </row>
    <row r="1304" spans="1:9" x14ac:dyDescent="0.4">
      <c r="A1304" t="s">
        <v>11385</v>
      </c>
      <c r="B1304" t="s">
        <v>13138</v>
      </c>
      <c r="C1304" t="s">
        <v>13078</v>
      </c>
      <c r="D1304">
        <v>949</v>
      </c>
      <c r="E1304">
        <v>975</v>
      </c>
      <c r="F1304">
        <v>0.03</v>
      </c>
      <c r="G1304">
        <v>4.3</v>
      </c>
      <c r="H1304">
        <v>7223</v>
      </c>
      <c r="I1304" t="s">
        <v>11390</v>
      </c>
    </row>
    <row r="1305" spans="1:9" x14ac:dyDescent="0.4">
      <c r="A1305" t="s">
        <v>11395</v>
      </c>
      <c r="B1305" t="s">
        <v>13142</v>
      </c>
      <c r="C1305" t="s">
        <v>13078</v>
      </c>
      <c r="D1305">
        <v>395</v>
      </c>
      <c r="E1305">
        <v>499</v>
      </c>
      <c r="F1305">
        <v>0.21</v>
      </c>
      <c r="G1305">
        <v>4</v>
      </c>
      <c r="H1305">
        <v>330</v>
      </c>
      <c r="I1305" t="s">
        <v>11400</v>
      </c>
    </row>
    <row r="1306" spans="1:9" x14ac:dyDescent="0.4">
      <c r="A1306" t="s">
        <v>11405</v>
      </c>
      <c r="B1306" t="s">
        <v>13154</v>
      </c>
      <c r="C1306" t="s">
        <v>13078</v>
      </c>
      <c r="D1306">
        <v>635</v>
      </c>
      <c r="E1306">
        <v>635</v>
      </c>
      <c r="F1306">
        <v>0</v>
      </c>
      <c r="G1306">
        <v>4.3</v>
      </c>
      <c r="H1306">
        <v>4570</v>
      </c>
      <c r="I1306" t="s">
        <v>11411</v>
      </c>
    </row>
    <row r="1307" spans="1:9" x14ac:dyDescent="0.4">
      <c r="A1307" t="s">
        <v>11416</v>
      </c>
      <c r="B1307" t="s">
        <v>13138</v>
      </c>
      <c r="C1307" t="s">
        <v>13078</v>
      </c>
      <c r="D1307">
        <v>717</v>
      </c>
      <c r="E1307">
        <v>1390</v>
      </c>
      <c r="F1307">
        <v>0.48</v>
      </c>
      <c r="G1307">
        <v>4</v>
      </c>
      <c r="H1307">
        <v>4867</v>
      </c>
      <c r="I1307" t="s">
        <v>11421</v>
      </c>
    </row>
    <row r="1308" spans="1:9" x14ac:dyDescent="0.4">
      <c r="A1308" t="s">
        <v>11426</v>
      </c>
      <c r="B1308" t="s">
        <v>13143</v>
      </c>
      <c r="C1308" t="s">
        <v>13078</v>
      </c>
      <c r="D1308">
        <v>27900</v>
      </c>
      <c r="E1308">
        <v>59900</v>
      </c>
      <c r="F1308">
        <v>0.53</v>
      </c>
      <c r="G1308">
        <v>4.4000000000000004</v>
      </c>
      <c r="H1308">
        <v>5298</v>
      </c>
      <c r="I1308" t="s">
        <v>11432</v>
      </c>
    </row>
    <row r="1309" spans="1:9" x14ac:dyDescent="0.4">
      <c r="A1309" t="s">
        <v>11437</v>
      </c>
      <c r="B1309" t="s">
        <v>13148</v>
      </c>
      <c r="C1309" t="s">
        <v>13078</v>
      </c>
      <c r="D1309">
        <v>649</v>
      </c>
      <c r="E1309">
        <v>670</v>
      </c>
      <c r="F1309">
        <v>0.03</v>
      </c>
      <c r="G1309">
        <v>4.0999999999999996</v>
      </c>
      <c r="H1309">
        <v>7786</v>
      </c>
      <c r="I1309" t="s">
        <v>11442</v>
      </c>
    </row>
    <row r="1310" spans="1:9" x14ac:dyDescent="0.4">
      <c r="A1310" t="s">
        <v>11447</v>
      </c>
      <c r="B1310" t="s">
        <v>13148</v>
      </c>
      <c r="C1310" t="s">
        <v>13078</v>
      </c>
      <c r="D1310">
        <v>193</v>
      </c>
      <c r="E1310">
        <v>399</v>
      </c>
      <c r="F1310">
        <v>0.52</v>
      </c>
      <c r="G1310">
        <v>3.6</v>
      </c>
      <c r="H1310">
        <v>37</v>
      </c>
      <c r="I1310" t="s">
        <v>11452</v>
      </c>
    </row>
    <row r="1311" spans="1:9" x14ac:dyDescent="0.4">
      <c r="A1311" t="s">
        <v>11457</v>
      </c>
      <c r="B1311" t="s">
        <v>13135</v>
      </c>
      <c r="C1311" t="s">
        <v>13078</v>
      </c>
      <c r="D1311">
        <v>1299</v>
      </c>
      <c r="E1311">
        <v>2495</v>
      </c>
      <c r="F1311">
        <v>0.48</v>
      </c>
      <c r="G1311">
        <v>2</v>
      </c>
      <c r="H1311">
        <v>2</v>
      </c>
      <c r="I1311" t="s">
        <v>11462</v>
      </c>
    </row>
    <row r="1312" spans="1:9" x14ac:dyDescent="0.4">
      <c r="A1312" t="s">
        <v>11467</v>
      </c>
      <c r="B1312" t="s">
        <v>13133</v>
      </c>
      <c r="C1312" t="s">
        <v>13078</v>
      </c>
      <c r="D1312">
        <v>2449</v>
      </c>
      <c r="E1312">
        <v>3390</v>
      </c>
      <c r="F1312">
        <v>0.28000000000000003</v>
      </c>
      <c r="G1312">
        <v>4</v>
      </c>
      <c r="H1312">
        <v>5206</v>
      </c>
      <c r="I1312" t="s">
        <v>11472</v>
      </c>
    </row>
    <row r="1313" spans="1:9" x14ac:dyDescent="0.4">
      <c r="A1313" t="s">
        <v>11477</v>
      </c>
      <c r="B1313" t="s">
        <v>13139</v>
      </c>
      <c r="C1313" t="s">
        <v>13078</v>
      </c>
      <c r="D1313">
        <v>1049</v>
      </c>
      <c r="E1313">
        <v>2499</v>
      </c>
      <c r="F1313">
        <v>0.57999999999999996</v>
      </c>
      <c r="G1313">
        <v>3.7</v>
      </c>
      <c r="H1313">
        <v>638</v>
      </c>
      <c r="I1313" t="s">
        <v>11481</v>
      </c>
    </row>
    <row r="1314" spans="1:9" x14ac:dyDescent="0.4">
      <c r="A1314" t="s">
        <v>11486</v>
      </c>
      <c r="B1314" t="s">
        <v>13135</v>
      </c>
      <c r="C1314" t="s">
        <v>13078</v>
      </c>
      <c r="D1314">
        <v>2399</v>
      </c>
      <c r="E1314">
        <v>4200</v>
      </c>
      <c r="F1314">
        <v>0.43</v>
      </c>
      <c r="G1314">
        <v>3.8</v>
      </c>
      <c r="H1314">
        <v>397</v>
      </c>
      <c r="I1314" t="s">
        <v>11491</v>
      </c>
    </row>
    <row r="1315" spans="1:9" x14ac:dyDescent="0.4">
      <c r="A1315" t="s">
        <v>11496</v>
      </c>
      <c r="B1315" t="s">
        <v>13143</v>
      </c>
      <c r="C1315" t="s">
        <v>13078</v>
      </c>
      <c r="D1315">
        <v>2286</v>
      </c>
      <c r="E1315">
        <v>4495</v>
      </c>
      <c r="F1315">
        <v>0.49</v>
      </c>
      <c r="G1315">
        <v>3.9</v>
      </c>
      <c r="H1315">
        <v>326</v>
      </c>
      <c r="I1315" t="s">
        <v>11501</v>
      </c>
    </row>
    <row r="1316" spans="1:9" x14ac:dyDescent="0.4">
      <c r="A1316" t="s">
        <v>11506</v>
      </c>
      <c r="B1316" t="s">
        <v>13133</v>
      </c>
      <c r="C1316" t="s">
        <v>13078</v>
      </c>
      <c r="D1316">
        <v>499</v>
      </c>
      <c r="E1316">
        <v>2199</v>
      </c>
      <c r="F1316">
        <v>0.77</v>
      </c>
      <c r="G1316">
        <v>3.1</v>
      </c>
      <c r="H1316">
        <v>3527</v>
      </c>
      <c r="I1316" t="s">
        <v>11511</v>
      </c>
    </row>
    <row r="1317" spans="1:9" x14ac:dyDescent="0.4">
      <c r="A1317" t="s">
        <v>11516</v>
      </c>
      <c r="B1317" t="s">
        <v>13133</v>
      </c>
      <c r="C1317" t="s">
        <v>13078</v>
      </c>
      <c r="D1317">
        <v>429</v>
      </c>
      <c r="E1317">
        <v>999</v>
      </c>
      <c r="F1317">
        <v>0.56999999999999995</v>
      </c>
      <c r="G1317">
        <v>3</v>
      </c>
      <c r="H1317">
        <v>617</v>
      </c>
      <c r="I1317" t="s">
        <v>11521</v>
      </c>
    </row>
    <row r="1318" spans="1:9" x14ac:dyDescent="0.4">
      <c r="A1318" t="s">
        <v>11526</v>
      </c>
      <c r="B1318" t="s">
        <v>13133</v>
      </c>
      <c r="C1318" t="s">
        <v>13078</v>
      </c>
      <c r="D1318">
        <v>299</v>
      </c>
      <c r="E1318">
        <v>595</v>
      </c>
      <c r="F1318">
        <v>0.5</v>
      </c>
      <c r="G1318">
        <v>4</v>
      </c>
      <c r="H1318">
        <v>314</v>
      </c>
      <c r="I1318" t="s">
        <v>11531</v>
      </c>
    </row>
    <row r="1319" spans="1:9" x14ac:dyDescent="0.4">
      <c r="A1319" t="s">
        <v>11536</v>
      </c>
      <c r="B1319" t="s">
        <v>13148</v>
      </c>
      <c r="C1319" t="s">
        <v>13078</v>
      </c>
      <c r="D1319">
        <v>5395</v>
      </c>
      <c r="E1319">
        <v>19990</v>
      </c>
      <c r="F1319">
        <v>0.73</v>
      </c>
      <c r="G1319">
        <v>4.4000000000000004</v>
      </c>
      <c r="H1319">
        <v>535</v>
      </c>
      <c r="I1319" t="s">
        <v>11541</v>
      </c>
    </row>
    <row r="1320" spans="1:9" x14ac:dyDescent="0.4">
      <c r="A1320" t="s">
        <v>11546</v>
      </c>
      <c r="B1320" t="s">
        <v>13138</v>
      </c>
      <c r="C1320" t="s">
        <v>13078</v>
      </c>
      <c r="D1320">
        <v>559</v>
      </c>
      <c r="E1320">
        <v>1010</v>
      </c>
      <c r="F1320">
        <v>0.45</v>
      </c>
      <c r="G1320">
        <v>4.0999999999999996</v>
      </c>
      <c r="H1320">
        <v>17325</v>
      </c>
      <c r="I1320" t="s">
        <v>11551</v>
      </c>
    </row>
    <row r="1321" spans="1:9" x14ac:dyDescent="0.4">
      <c r="A1321" t="s">
        <v>11556</v>
      </c>
      <c r="B1321" t="s">
        <v>13138</v>
      </c>
      <c r="C1321" t="s">
        <v>13078</v>
      </c>
      <c r="D1321">
        <v>660</v>
      </c>
      <c r="E1321">
        <v>1100</v>
      </c>
      <c r="F1321">
        <v>0.4</v>
      </c>
      <c r="G1321">
        <v>3.6</v>
      </c>
      <c r="H1321">
        <v>91</v>
      </c>
      <c r="I1321" t="s">
        <v>11561</v>
      </c>
    </row>
    <row r="1322" spans="1:9" x14ac:dyDescent="0.4">
      <c r="A1322" t="s">
        <v>11566</v>
      </c>
      <c r="B1322" t="s">
        <v>13133</v>
      </c>
      <c r="C1322" t="s">
        <v>13078</v>
      </c>
      <c r="D1322">
        <v>419</v>
      </c>
      <c r="E1322">
        <v>999</v>
      </c>
      <c r="F1322">
        <v>0.57999999999999996</v>
      </c>
      <c r="G1322">
        <v>4.4000000000000004</v>
      </c>
      <c r="H1322">
        <v>227</v>
      </c>
      <c r="I1322" t="s">
        <v>11571</v>
      </c>
    </row>
    <row r="1323" spans="1:9" x14ac:dyDescent="0.4">
      <c r="A1323" t="s">
        <v>11576</v>
      </c>
      <c r="B1323" t="s">
        <v>13139</v>
      </c>
      <c r="C1323" t="s">
        <v>13078</v>
      </c>
      <c r="D1323">
        <v>7349</v>
      </c>
      <c r="E1323">
        <v>10900</v>
      </c>
      <c r="F1323">
        <v>0.33</v>
      </c>
      <c r="G1323">
        <v>4.2</v>
      </c>
      <c r="H1323">
        <v>11957</v>
      </c>
      <c r="I1323" t="s">
        <v>11581</v>
      </c>
    </row>
    <row r="1324" spans="1:9" x14ac:dyDescent="0.4">
      <c r="A1324" t="s">
        <v>11586</v>
      </c>
      <c r="B1324" t="s">
        <v>13135</v>
      </c>
      <c r="C1324" t="s">
        <v>13078</v>
      </c>
      <c r="D1324">
        <v>2899</v>
      </c>
      <c r="E1324">
        <v>4005</v>
      </c>
      <c r="F1324">
        <v>0.28000000000000003</v>
      </c>
      <c r="G1324">
        <v>4.3</v>
      </c>
      <c r="H1324">
        <v>7140</v>
      </c>
      <c r="I1324" t="s">
        <v>11591</v>
      </c>
    </row>
    <row r="1325" spans="1:9" x14ac:dyDescent="0.4">
      <c r="A1325" t="s">
        <v>11596</v>
      </c>
      <c r="B1325" t="s">
        <v>13143</v>
      </c>
      <c r="C1325" t="s">
        <v>13078</v>
      </c>
      <c r="D1325">
        <v>1799</v>
      </c>
      <c r="E1325">
        <v>3295</v>
      </c>
      <c r="F1325">
        <v>0.45</v>
      </c>
      <c r="G1325">
        <v>3.8</v>
      </c>
      <c r="H1325">
        <v>687</v>
      </c>
      <c r="I1325" t="s">
        <v>11601</v>
      </c>
    </row>
    <row r="1326" spans="1:9" x14ac:dyDescent="0.4">
      <c r="A1326" t="s">
        <v>11606</v>
      </c>
      <c r="B1326" t="s">
        <v>13133</v>
      </c>
      <c r="C1326" t="s">
        <v>13078</v>
      </c>
      <c r="D1326">
        <v>1474</v>
      </c>
      <c r="E1326">
        <v>4650</v>
      </c>
      <c r="F1326">
        <v>0.68</v>
      </c>
      <c r="G1326">
        <v>4.0999999999999996</v>
      </c>
      <c r="H1326">
        <v>1045</v>
      </c>
      <c r="I1326" t="s">
        <v>11611</v>
      </c>
    </row>
    <row r="1327" spans="1:9" x14ac:dyDescent="0.4">
      <c r="A1327" t="s">
        <v>11616</v>
      </c>
      <c r="B1327" t="s">
        <v>13148</v>
      </c>
      <c r="C1327" t="s">
        <v>13078</v>
      </c>
      <c r="D1327">
        <v>15999</v>
      </c>
      <c r="E1327">
        <v>24500</v>
      </c>
      <c r="F1327">
        <v>0.35</v>
      </c>
      <c r="G1327">
        <v>4</v>
      </c>
      <c r="H1327">
        <v>11206</v>
      </c>
      <c r="I1327" t="s">
        <v>11621</v>
      </c>
    </row>
    <row r="1328" spans="1:9" x14ac:dyDescent="0.4">
      <c r="A1328" t="s">
        <v>11626</v>
      </c>
      <c r="B1328" t="s">
        <v>13139</v>
      </c>
      <c r="C1328" t="s">
        <v>13078</v>
      </c>
      <c r="D1328">
        <v>3645</v>
      </c>
      <c r="E1328">
        <v>6070</v>
      </c>
      <c r="F1328">
        <v>0.4</v>
      </c>
      <c r="G1328">
        <v>4.2</v>
      </c>
      <c r="H1328">
        <v>561</v>
      </c>
      <c r="I1328" t="s">
        <v>11631</v>
      </c>
    </row>
    <row r="1329" spans="1:9" x14ac:dyDescent="0.4">
      <c r="A1329" t="s">
        <v>11636</v>
      </c>
      <c r="B1329" t="s">
        <v>13133</v>
      </c>
      <c r="C1329" t="s">
        <v>13078</v>
      </c>
      <c r="D1329">
        <v>375</v>
      </c>
      <c r="E1329">
        <v>999</v>
      </c>
      <c r="F1329">
        <v>0.62</v>
      </c>
      <c r="G1329">
        <v>3.6</v>
      </c>
      <c r="H1329">
        <v>1988</v>
      </c>
      <c r="I1329" t="s">
        <v>11641</v>
      </c>
    </row>
    <row r="1330" spans="1:9" x14ac:dyDescent="0.4">
      <c r="A1330" t="s">
        <v>11646</v>
      </c>
      <c r="B1330" t="s">
        <v>13133</v>
      </c>
      <c r="C1330" t="s">
        <v>13078</v>
      </c>
      <c r="D1330">
        <v>2976</v>
      </c>
      <c r="E1330">
        <v>3945</v>
      </c>
      <c r="F1330">
        <v>0.25</v>
      </c>
      <c r="G1330">
        <v>4.2</v>
      </c>
      <c r="H1330">
        <v>3740</v>
      </c>
      <c r="I1330" t="s">
        <v>11651</v>
      </c>
    </row>
    <row r="1331" spans="1:9" x14ac:dyDescent="0.4">
      <c r="A1331" t="s">
        <v>11656</v>
      </c>
      <c r="B1331" t="s">
        <v>13147</v>
      </c>
      <c r="C1331" t="s">
        <v>13078</v>
      </c>
      <c r="D1331">
        <v>1099</v>
      </c>
      <c r="E1331">
        <v>1499</v>
      </c>
      <c r="F1331">
        <v>0.27</v>
      </c>
      <c r="G1331">
        <v>4.0999999999999996</v>
      </c>
      <c r="H1331">
        <v>4401</v>
      </c>
      <c r="I1331" t="s">
        <v>11661</v>
      </c>
    </row>
    <row r="1332" spans="1:9" x14ac:dyDescent="0.4">
      <c r="A1332" t="s">
        <v>11666</v>
      </c>
      <c r="B1332" t="s">
        <v>13138</v>
      </c>
      <c r="C1332" t="s">
        <v>13078</v>
      </c>
      <c r="D1332">
        <v>2575</v>
      </c>
      <c r="E1332">
        <v>6700</v>
      </c>
      <c r="F1332">
        <v>0.62</v>
      </c>
      <c r="G1332">
        <v>4.2</v>
      </c>
      <c r="H1332">
        <v>611</v>
      </c>
      <c r="I1332" t="s">
        <v>11671</v>
      </c>
    </row>
    <row r="1333" spans="1:9" x14ac:dyDescent="0.4">
      <c r="A1333" t="s">
        <v>11676</v>
      </c>
      <c r="B1333" t="s">
        <v>13133</v>
      </c>
      <c r="C1333" t="s">
        <v>13078</v>
      </c>
      <c r="D1333">
        <v>1649</v>
      </c>
      <c r="E1333">
        <v>2800</v>
      </c>
      <c r="F1333">
        <v>0.41</v>
      </c>
      <c r="G1333">
        <v>3.9</v>
      </c>
      <c r="H1333">
        <v>2162</v>
      </c>
      <c r="I1333" t="s">
        <v>11681</v>
      </c>
    </row>
    <row r="1334" spans="1:9" x14ac:dyDescent="0.4">
      <c r="A1334" t="s">
        <v>11686</v>
      </c>
      <c r="B1334" t="s">
        <v>13133</v>
      </c>
      <c r="C1334" t="s">
        <v>13078</v>
      </c>
      <c r="D1334">
        <v>799</v>
      </c>
      <c r="E1334">
        <v>1699</v>
      </c>
      <c r="F1334">
        <v>0.53</v>
      </c>
      <c r="G1334">
        <v>4</v>
      </c>
      <c r="H1334">
        <v>97</v>
      </c>
      <c r="I1334" t="s">
        <v>11691</v>
      </c>
    </row>
    <row r="1335" spans="1:9" x14ac:dyDescent="0.4">
      <c r="A1335" t="s">
        <v>11696</v>
      </c>
      <c r="B1335" t="s">
        <v>13133</v>
      </c>
      <c r="C1335" t="s">
        <v>13078</v>
      </c>
      <c r="D1335">
        <v>765</v>
      </c>
      <c r="E1335">
        <v>970</v>
      </c>
      <c r="F1335">
        <v>0.21</v>
      </c>
      <c r="G1335">
        <v>4.2</v>
      </c>
      <c r="H1335">
        <v>6055</v>
      </c>
      <c r="I1335" t="s">
        <v>11701</v>
      </c>
    </row>
    <row r="1336" spans="1:9" x14ac:dyDescent="0.4">
      <c r="A1336" t="s">
        <v>11706</v>
      </c>
      <c r="B1336" t="s">
        <v>13136</v>
      </c>
      <c r="C1336" t="s">
        <v>13078</v>
      </c>
      <c r="D1336">
        <v>999</v>
      </c>
      <c r="E1336">
        <v>1500</v>
      </c>
      <c r="F1336">
        <v>0.33</v>
      </c>
      <c r="G1336">
        <v>4.2</v>
      </c>
      <c r="H1336">
        <v>386</v>
      </c>
      <c r="I1336" t="s">
        <v>11711</v>
      </c>
    </row>
    <row r="1337" spans="1:9" x14ac:dyDescent="0.4">
      <c r="A1337" t="s">
        <v>11716</v>
      </c>
      <c r="B1337" t="s">
        <v>13133</v>
      </c>
      <c r="C1337" t="s">
        <v>13078</v>
      </c>
      <c r="D1337">
        <v>587</v>
      </c>
      <c r="E1337">
        <v>1295</v>
      </c>
      <c r="F1337">
        <v>0.55000000000000004</v>
      </c>
      <c r="G1337">
        <v>4.0999999999999996</v>
      </c>
      <c r="H1337">
        <v>557</v>
      </c>
      <c r="I1337" t="s">
        <v>11722</v>
      </c>
    </row>
    <row r="1338" spans="1:9" x14ac:dyDescent="0.4">
      <c r="A1338" t="s">
        <v>11727</v>
      </c>
      <c r="B1338" t="s">
        <v>13155</v>
      </c>
      <c r="C1338" t="s">
        <v>13078</v>
      </c>
      <c r="D1338">
        <v>12609</v>
      </c>
      <c r="E1338">
        <v>23999</v>
      </c>
      <c r="F1338">
        <v>0.47</v>
      </c>
      <c r="G1338">
        <v>4.4000000000000004</v>
      </c>
      <c r="H1338">
        <v>2288</v>
      </c>
      <c r="I1338" t="s">
        <v>11733</v>
      </c>
    </row>
    <row r="1339" spans="1:9" x14ac:dyDescent="0.4">
      <c r="A1339" t="s">
        <v>11738</v>
      </c>
      <c r="B1339" t="s">
        <v>13138</v>
      </c>
      <c r="C1339" t="s">
        <v>13078</v>
      </c>
      <c r="D1339">
        <v>699</v>
      </c>
      <c r="E1339">
        <v>850</v>
      </c>
      <c r="F1339">
        <v>0.18</v>
      </c>
      <c r="G1339">
        <v>4.0999999999999996</v>
      </c>
      <c r="H1339">
        <v>1106</v>
      </c>
      <c r="I1339" t="s">
        <v>11743</v>
      </c>
    </row>
    <row r="1340" spans="1:9" x14ac:dyDescent="0.4">
      <c r="A1340" t="s">
        <v>11746</v>
      </c>
      <c r="B1340" t="s">
        <v>13143</v>
      </c>
      <c r="C1340" t="s">
        <v>13078</v>
      </c>
      <c r="D1340">
        <v>3799</v>
      </c>
      <c r="E1340">
        <v>6000</v>
      </c>
      <c r="F1340">
        <v>0.37</v>
      </c>
      <c r="G1340">
        <v>4.2</v>
      </c>
      <c r="H1340">
        <v>11935</v>
      </c>
      <c r="I1340" t="s">
        <v>11751</v>
      </c>
    </row>
    <row r="1341" spans="1:9" x14ac:dyDescent="0.4">
      <c r="A1341" t="s">
        <v>11756</v>
      </c>
      <c r="B1341" t="s">
        <v>13139</v>
      </c>
      <c r="C1341" t="s">
        <v>13078</v>
      </c>
      <c r="D1341">
        <v>640</v>
      </c>
      <c r="E1341">
        <v>1020</v>
      </c>
      <c r="F1341">
        <v>0.37</v>
      </c>
      <c r="G1341">
        <v>4.0999999999999996</v>
      </c>
      <c r="H1341">
        <v>5059</v>
      </c>
      <c r="I1341" t="s">
        <v>11761</v>
      </c>
    </row>
    <row r="1342" spans="1:9" x14ac:dyDescent="0.4">
      <c r="A1342" t="s">
        <v>11766</v>
      </c>
      <c r="B1342" t="s">
        <v>13135</v>
      </c>
      <c r="C1342" t="s">
        <v>13078</v>
      </c>
      <c r="D1342">
        <v>979</v>
      </c>
      <c r="E1342">
        <v>1999</v>
      </c>
      <c r="F1342">
        <v>0.51</v>
      </c>
      <c r="G1342">
        <v>3.9</v>
      </c>
      <c r="H1342">
        <v>157</v>
      </c>
      <c r="I1342" t="s">
        <v>11771</v>
      </c>
    </row>
    <row r="1343" spans="1:9" x14ac:dyDescent="0.4">
      <c r="A1343" t="s">
        <v>11776</v>
      </c>
      <c r="B1343" t="s">
        <v>13139</v>
      </c>
      <c r="C1343" t="s">
        <v>13078</v>
      </c>
      <c r="D1343">
        <v>5365</v>
      </c>
      <c r="E1343">
        <v>7445</v>
      </c>
      <c r="F1343">
        <v>0.28000000000000003</v>
      </c>
      <c r="G1343">
        <v>3.9</v>
      </c>
      <c r="H1343">
        <v>3584</v>
      </c>
      <c r="I1343" t="s">
        <v>11781</v>
      </c>
    </row>
    <row r="1344" spans="1:9" x14ac:dyDescent="0.4">
      <c r="A1344" t="s">
        <v>11786</v>
      </c>
      <c r="B1344" t="s">
        <v>13138</v>
      </c>
      <c r="C1344" t="s">
        <v>13078</v>
      </c>
      <c r="D1344">
        <v>3199</v>
      </c>
      <c r="E1344">
        <v>3500</v>
      </c>
      <c r="F1344">
        <v>0.09</v>
      </c>
      <c r="G1344">
        <v>4.2</v>
      </c>
      <c r="H1344">
        <v>1899</v>
      </c>
      <c r="I1344" t="s">
        <v>11791</v>
      </c>
    </row>
    <row r="1345" spans="1:9" x14ac:dyDescent="0.4">
      <c r="A1345" t="s">
        <v>11796</v>
      </c>
      <c r="B1345" t="s">
        <v>13133</v>
      </c>
      <c r="C1345" t="s">
        <v>13078</v>
      </c>
      <c r="D1345">
        <v>979</v>
      </c>
      <c r="E1345">
        <v>1395</v>
      </c>
      <c r="F1345">
        <v>0.3</v>
      </c>
      <c r="G1345">
        <v>4.2</v>
      </c>
      <c r="H1345">
        <v>15252</v>
      </c>
      <c r="I1345" t="s">
        <v>11801</v>
      </c>
    </row>
    <row r="1346" spans="1:9" x14ac:dyDescent="0.4">
      <c r="A1346" t="s">
        <v>11806</v>
      </c>
      <c r="B1346" t="s">
        <v>13135</v>
      </c>
      <c r="C1346" t="s">
        <v>13078</v>
      </c>
      <c r="D1346">
        <v>929</v>
      </c>
      <c r="E1346">
        <v>2199</v>
      </c>
      <c r="F1346">
        <v>0.57999999999999996</v>
      </c>
      <c r="G1346">
        <v>3.7</v>
      </c>
      <c r="H1346">
        <v>4</v>
      </c>
      <c r="I1346" t="s">
        <v>11811</v>
      </c>
    </row>
    <row r="1347" spans="1:9" x14ac:dyDescent="0.4">
      <c r="A1347" t="s">
        <v>11816</v>
      </c>
      <c r="B1347" t="s">
        <v>13152</v>
      </c>
      <c r="C1347" t="s">
        <v>13078</v>
      </c>
      <c r="D1347">
        <v>3710</v>
      </c>
      <c r="E1347">
        <v>4330</v>
      </c>
      <c r="F1347">
        <v>0.14000000000000001</v>
      </c>
      <c r="G1347">
        <v>3.7</v>
      </c>
      <c r="H1347">
        <v>1662</v>
      </c>
      <c r="I1347" t="s">
        <v>11821</v>
      </c>
    </row>
    <row r="1348" spans="1:9" x14ac:dyDescent="0.4">
      <c r="A1348" t="s">
        <v>11826</v>
      </c>
      <c r="B1348" t="s">
        <v>13133</v>
      </c>
      <c r="C1348" t="s">
        <v>13078</v>
      </c>
      <c r="D1348">
        <v>2033</v>
      </c>
      <c r="E1348">
        <v>4295</v>
      </c>
      <c r="F1348">
        <v>0.53</v>
      </c>
      <c r="G1348">
        <v>3.4</v>
      </c>
      <c r="H1348">
        <v>422</v>
      </c>
      <c r="I1348" t="s">
        <v>11831</v>
      </c>
    </row>
    <row r="1349" spans="1:9" x14ac:dyDescent="0.4">
      <c r="A1349" t="s">
        <v>11836</v>
      </c>
      <c r="B1349" t="s">
        <v>13135</v>
      </c>
      <c r="C1349" t="s">
        <v>13078</v>
      </c>
      <c r="D1349">
        <v>9495</v>
      </c>
      <c r="E1349">
        <v>18990</v>
      </c>
      <c r="F1349">
        <v>0.5</v>
      </c>
      <c r="G1349">
        <v>4.2</v>
      </c>
      <c r="H1349">
        <v>79</v>
      </c>
      <c r="I1349" t="s">
        <v>11841</v>
      </c>
    </row>
    <row r="1350" spans="1:9" x14ac:dyDescent="0.4">
      <c r="A1350" t="s">
        <v>11846</v>
      </c>
      <c r="B1350" t="s">
        <v>13139</v>
      </c>
      <c r="C1350" t="s">
        <v>13078</v>
      </c>
      <c r="D1350">
        <v>7799</v>
      </c>
      <c r="E1350">
        <v>12500</v>
      </c>
      <c r="F1350">
        <v>0.38</v>
      </c>
      <c r="G1350">
        <v>4</v>
      </c>
      <c r="H1350">
        <v>5160</v>
      </c>
      <c r="I1350" t="s">
        <v>11851</v>
      </c>
    </row>
    <row r="1351" spans="1:9" x14ac:dyDescent="0.4">
      <c r="A1351" t="s">
        <v>11856</v>
      </c>
      <c r="B1351" t="s">
        <v>13134</v>
      </c>
      <c r="C1351" t="s">
        <v>13078</v>
      </c>
      <c r="D1351">
        <v>949</v>
      </c>
      <c r="E1351">
        <v>2385</v>
      </c>
      <c r="F1351">
        <v>0.6</v>
      </c>
      <c r="G1351">
        <v>4.0999999999999996</v>
      </c>
      <c r="H1351">
        <v>2311</v>
      </c>
      <c r="I1351" t="s">
        <v>11861</v>
      </c>
    </row>
    <row r="1352" spans="1:9" x14ac:dyDescent="0.4">
      <c r="A1352" t="s">
        <v>11866</v>
      </c>
      <c r="B1352" t="s">
        <v>13139</v>
      </c>
      <c r="C1352" t="s">
        <v>13078</v>
      </c>
      <c r="D1352">
        <v>2790</v>
      </c>
      <c r="E1352">
        <v>4890</v>
      </c>
      <c r="F1352">
        <v>0.43</v>
      </c>
      <c r="G1352">
        <v>3.9</v>
      </c>
      <c r="H1352">
        <v>588</v>
      </c>
      <c r="I1352" t="s">
        <v>11871</v>
      </c>
    </row>
    <row r="1353" spans="1:9" x14ac:dyDescent="0.4">
      <c r="A1353" t="s">
        <v>11876</v>
      </c>
      <c r="B1353" t="s">
        <v>13138</v>
      </c>
      <c r="C1353" t="s">
        <v>13078</v>
      </c>
      <c r="D1353">
        <v>645</v>
      </c>
      <c r="E1353">
        <v>1100</v>
      </c>
      <c r="F1353">
        <v>0.41</v>
      </c>
      <c r="G1353">
        <v>4</v>
      </c>
      <c r="H1353">
        <v>3271</v>
      </c>
      <c r="I1353" t="s">
        <v>11881</v>
      </c>
    </row>
    <row r="1354" spans="1:9" x14ac:dyDescent="0.4">
      <c r="A1354" t="s">
        <v>11886</v>
      </c>
      <c r="B1354" t="s">
        <v>13133</v>
      </c>
      <c r="C1354" t="s">
        <v>13078</v>
      </c>
      <c r="D1354">
        <v>2237.81</v>
      </c>
      <c r="E1354">
        <v>3899</v>
      </c>
      <c r="F1354">
        <v>0.43</v>
      </c>
      <c r="G1354">
        <v>3.9</v>
      </c>
      <c r="H1354">
        <v>11004</v>
      </c>
      <c r="I1354" t="s">
        <v>11891</v>
      </c>
    </row>
    <row r="1355" spans="1:9" x14ac:dyDescent="0.4">
      <c r="A1355" t="s">
        <v>11896</v>
      </c>
      <c r="B1355" t="s">
        <v>13139</v>
      </c>
      <c r="C1355" t="s">
        <v>13078</v>
      </c>
      <c r="D1355">
        <v>8699</v>
      </c>
      <c r="E1355">
        <v>16899</v>
      </c>
      <c r="F1355">
        <v>0.49</v>
      </c>
      <c r="G1355">
        <v>4.2</v>
      </c>
      <c r="H1355">
        <v>3195</v>
      </c>
      <c r="I1355" t="s">
        <v>11901</v>
      </c>
    </row>
    <row r="1356" spans="1:9" x14ac:dyDescent="0.4">
      <c r="A1356" t="s">
        <v>11906</v>
      </c>
      <c r="B1356" t="s">
        <v>13135</v>
      </c>
      <c r="C1356" t="s">
        <v>13078</v>
      </c>
      <c r="D1356">
        <v>42990</v>
      </c>
      <c r="E1356">
        <v>75990</v>
      </c>
      <c r="F1356">
        <v>0.43</v>
      </c>
      <c r="G1356">
        <v>4.3</v>
      </c>
      <c r="H1356">
        <v>3231</v>
      </c>
      <c r="I1356" t="s">
        <v>11912</v>
      </c>
    </row>
    <row r="1357" spans="1:9" x14ac:dyDescent="0.4">
      <c r="A1357" t="s">
        <v>11917</v>
      </c>
      <c r="B1357" t="s">
        <v>13148</v>
      </c>
      <c r="C1357" t="s">
        <v>13078</v>
      </c>
      <c r="D1357">
        <v>825</v>
      </c>
      <c r="E1357">
        <v>825</v>
      </c>
      <c r="F1357">
        <v>0</v>
      </c>
      <c r="G1357">
        <v>4</v>
      </c>
      <c r="H1357">
        <v>3246</v>
      </c>
      <c r="I1357" t="s">
        <v>11922</v>
      </c>
    </row>
    <row r="1358" spans="1:9" x14ac:dyDescent="0.4">
      <c r="A1358" t="s">
        <v>11927</v>
      </c>
      <c r="B1358" t="s">
        <v>13133</v>
      </c>
      <c r="C1358" t="s">
        <v>13078</v>
      </c>
      <c r="D1358">
        <v>161</v>
      </c>
      <c r="E1358">
        <v>300</v>
      </c>
      <c r="F1358">
        <v>0.46</v>
      </c>
      <c r="G1358">
        <v>2.6</v>
      </c>
      <c r="H1358">
        <v>24</v>
      </c>
      <c r="I1358" t="s">
        <v>11932</v>
      </c>
    </row>
    <row r="1359" spans="1:9" x14ac:dyDescent="0.4">
      <c r="A1359" t="s">
        <v>11937</v>
      </c>
      <c r="B1359" t="s">
        <v>13133</v>
      </c>
      <c r="C1359" t="s">
        <v>13078</v>
      </c>
      <c r="D1359">
        <v>697</v>
      </c>
      <c r="E1359">
        <v>1499</v>
      </c>
      <c r="F1359">
        <v>0.54</v>
      </c>
      <c r="G1359">
        <v>3.8</v>
      </c>
      <c r="H1359">
        <v>144</v>
      </c>
      <c r="I1359" t="s">
        <v>11942</v>
      </c>
    </row>
    <row r="1360" spans="1:9" x14ac:dyDescent="0.4">
      <c r="A1360" t="s">
        <v>11947</v>
      </c>
      <c r="B1360" t="s">
        <v>13133</v>
      </c>
      <c r="C1360" t="s">
        <v>13078</v>
      </c>
      <c r="D1360">
        <v>688</v>
      </c>
      <c r="E1360">
        <v>747</v>
      </c>
      <c r="F1360">
        <v>0.08</v>
      </c>
      <c r="G1360">
        <v>4.5</v>
      </c>
      <c r="H1360">
        <v>2280</v>
      </c>
      <c r="I1360" t="s">
        <v>11953</v>
      </c>
    </row>
    <row r="1361" spans="1:9" x14ac:dyDescent="0.4">
      <c r="A1361" t="s">
        <v>11958</v>
      </c>
      <c r="B1361" t="s">
        <v>13135</v>
      </c>
      <c r="C1361" t="s">
        <v>13078</v>
      </c>
      <c r="D1361">
        <v>2199</v>
      </c>
      <c r="E1361">
        <v>3999</v>
      </c>
      <c r="F1361">
        <v>0.45</v>
      </c>
      <c r="G1361">
        <v>3.5</v>
      </c>
      <c r="H1361">
        <v>340</v>
      </c>
      <c r="I1361" t="s">
        <v>11963</v>
      </c>
    </row>
    <row r="1362" spans="1:9" x14ac:dyDescent="0.4">
      <c r="A1362" t="s">
        <v>11968</v>
      </c>
      <c r="B1362" t="s">
        <v>13135</v>
      </c>
      <c r="C1362" t="s">
        <v>13078</v>
      </c>
      <c r="D1362">
        <v>6850</v>
      </c>
      <c r="E1362">
        <v>11990</v>
      </c>
      <c r="F1362">
        <v>0.43</v>
      </c>
      <c r="G1362">
        <v>3.9</v>
      </c>
      <c r="H1362">
        <v>144</v>
      </c>
      <c r="I1362" t="s">
        <v>11973</v>
      </c>
    </row>
    <row r="1363" spans="1:9" x14ac:dyDescent="0.4">
      <c r="A1363" t="s">
        <v>11978</v>
      </c>
      <c r="B1363" t="s">
        <v>13139</v>
      </c>
      <c r="C1363" t="s">
        <v>13078</v>
      </c>
      <c r="D1363">
        <v>2699</v>
      </c>
      <c r="E1363">
        <v>3799</v>
      </c>
      <c r="F1363">
        <v>0.28999999999999998</v>
      </c>
      <c r="G1363">
        <v>4</v>
      </c>
      <c r="H1363">
        <v>727</v>
      </c>
      <c r="I1363" t="s">
        <v>11983</v>
      </c>
    </row>
    <row r="1364" spans="1:9" x14ac:dyDescent="0.4">
      <c r="A1364" t="s">
        <v>11988</v>
      </c>
      <c r="B1364" t="s">
        <v>13133</v>
      </c>
      <c r="C1364" t="s">
        <v>13078</v>
      </c>
      <c r="D1364">
        <v>899</v>
      </c>
      <c r="E1364">
        <v>1999</v>
      </c>
      <c r="F1364">
        <v>0.55000000000000004</v>
      </c>
      <c r="G1364">
        <v>4</v>
      </c>
      <c r="H1364">
        <v>832</v>
      </c>
      <c r="I1364" t="s">
        <v>11994</v>
      </c>
    </row>
    <row r="1365" spans="1:9" x14ac:dyDescent="0.4">
      <c r="A1365" t="s">
        <v>11999</v>
      </c>
      <c r="B1365" t="s">
        <v>13135</v>
      </c>
      <c r="C1365" t="s">
        <v>13078</v>
      </c>
      <c r="D1365">
        <v>1090</v>
      </c>
      <c r="E1365">
        <v>2999</v>
      </c>
      <c r="F1365">
        <v>0.64</v>
      </c>
      <c r="G1365">
        <v>3.5</v>
      </c>
      <c r="H1365">
        <v>57</v>
      </c>
      <c r="I1365" t="s">
        <v>12004</v>
      </c>
    </row>
    <row r="1366" spans="1:9" x14ac:dyDescent="0.4">
      <c r="A1366" t="s">
        <v>12009</v>
      </c>
      <c r="B1366" t="s">
        <v>13133</v>
      </c>
      <c r="C1366" t="s">
        <v>13078</v>
      </c>
      <c r="D1366">
        <v>295</v>
      </c>
      <c r="E1366">
        <v>599</v>
      </c>
      <c r="F1366">
        <v>0.51</v>
      </c>
      <c r="G1366">
        <v>4</v>
      </c>
      <c r="H1366">
        <v>1644</v>
      </c>
      <c r="I1366" t="s">
        <v>12014</v>
      </c>
    </row>
    <row r="1367" spans="1:9" x14ac:dyDescent="0.4">
      <c r="A1367" t="s">
        <v>12019</v>
      </c>
      <c r="B1367" t="s">
        <v>13134</v>
      </c>
      <c r="C1367" t="s">
        <v>13078</v>
      </c>
      <c r="D1367">
        <v>479</v>
      </c>
      <c r="E1367">
        <v>1999</v>
      </c>
      <c r="F1367">
        <v>0.76</v>
      </c>
      <c r="G1367">
        <v>3.4</v>
      </c>
      <c r="H1367">
        <v>1066</v>
      </c>
      <c r="I1367" t="s">
        <v>12024</v>
      </c>
    </row>
    <row r="1368" spans="1:9" x14ac:dyDescent="0.4">
      <c r="A1368" t="s">
        <v>12029</v>
      </c>
      <c r="B1368" t="s">
        <v>13139</v>
      </c>
      <c r="C1368" t="s">
        <v>13078</v>
      </c>
      <c r="D1368">
        <v>2949</v>
      </c>
      <c r="E1368">
        <v>4849</v>
      </c>
      <c r="F1368">
        <v>0.39</v>
      </c>
      <c r="G1368">
        <v>4.2</v>
      </c>
      <c r="H1368">
        <v>7968</v>
      </c>
      <c r="I1368" t="s">
        <v>12034</v>
      </c>
    </row>
    <row r="1369" spans="1:9" x14ac:dyDescent="0.4">
      <c r="A1369" t="s">
        <v>12039</v>
      </c>
      <c r="B1369" t="s">
        <v>13139</v>
      </c>
      <c r="C1369" t="s">
        <v>13078</v>
      </c>
      <c r="D1369">
        <v>335</v>
      </c>
      <c r="E1369">
        <v>510</v>
      </c>
      <c r="F1369">
        <v>0.34</v>
      </c>
      <c r="G1369">
        <v>3.8</v>
      </c>
      <c r="H1369">
        <v>3195</v>
      </c>
      <c r="I1369" t="s">
        <v>12044</v>
      </c>
    </row>
    <row r="1370" spans="1:9" x14ac:dyDescent="0.4">
      <c r="A1370" t="s">
        <v>12049</v>
      </c>
      <c r="B1370" t="s">
        <v>13147</v>
      </c>
      <c r="C1370" t="s">
        <v>13078</v>
      </c>
      <c r="D1370">
        <v>293</v>
      </c>
      <c r="E1370">
        <v>499</v>
      </c>
      <c r="F1370">
        <v>0.41</v>
      </c>
      <c r="G1370">
        <v>4.0999999999999996</v>
      </c>
      <c r="H1370">
        <v>1456</v>
      </c>
      <c r="I1370" t="s">
        <v>12054</v>
      </c>
    </row>
    <row r="1371" spans="1:9" x14ac:dyDescent="0.4">
      <c r="A1371" t="s">
        <v>12059</v>
      </c>
      <c r="B1371" t="s">
        <v>13147</v>
      </c>
      <c r="C1371" t="s">
        <v>13078</v>
      </c>
      <c r="D1371">
        <v>599</v>
      </c>
      <c r="E1371">
        <v>1299</v>
      </c>
      <c r="F1371">
        <v>0.54</v>
      </c>
      <c r="G1371">
        <v>4.2</v>
      </c>
      <c r="H1371">
        <v>590</v>
      </c>
      <c r="I1371" t="s">
        <v>12065</v>
      </c>
    </row>
    <row r="1372" spans="1:9" x14ac:dyDescent="0.4">
      <c r="A1372" t="s">
        <v>12070</v>
      </c>
      <c r="B1372" t="s">
        <v>13148</v>
      </c>
      <c r="C1372" t="s">
        <v>13078</v>
      </c>
      <c r="D1372">
        <v>499</v>
      </c>
      <c r="E1372">
        <v>999</v>
      </c>
      <c r="F1372">
        <v>0.5</v>
      </c>
      <c r="G1372">
        <v>4.3</v>
      </c>
      <c r="H1372">
        <v>1436</v>
      </c>
      <c r="I1372" t="s">
        <v>12075</v>
      </c>
    </row>
    <row r="1373" spans="1:9" x14ac:dyDescent="0.4">
      <c r="A1373" t="s">
        <v>12080</v>
      </c>
      <c r="B1373" t="s">
        <v>13138</v>
      </c>
      <c r="C1373" t="s">
        <v>13078</v>
      </c>
      <c r="D1373">
        <v>849</v>
      </c>
      <c r="E1373">
        <v>1190</v>
      </c>
      <c r="F1373">
        <v>0.28999999999999998</v>
      </c>
      <c r="G1373">
        <v>4.2</v>
      </c>
      <c r="H1373">
        <v>4184</v>
      </c>
      <c r="I1373" t="s">
        <v>12085</v>
      </c>
    </row>
    <row r="1374" spans="1:9" x14ac:dyDescent="0.4">
      <c r="A1374" t="s">
        <v>12090</v>
      </c>
      <c r="B1374" t="s">
        <v>13147</v>
      </c>
      <c r="C1374" t="s">
        <v>13078</v>
      </c>
      <c r="D1374">
        <v>249</v>
      </c>
      <c r="E1374">
        <v>400</v>
      </c>
      <c r="F1374">
        <v>0.38</v>
      </c>
      <c r="G1374">
        <v>4.0999999999999996</v>
      </c>
      <c r="H1374">
        <v>693</v>
      </c>
      <c r="I1374" t="s">
        <v>12095</v>
      </c>
    </row>
    <row r="1375" spans="1:9" x14ac:dyDescent="0.4">
      <c r="A1375" t="s">
        <v>12100</v>
      </c>
      <c r="B1375" t="s">
        <v>13148</v>
      </c>
      <c r="C1375" t="s">
        <v>13078</v>
      </c>
      <c r="D1375">
        <v>185</v>
      </c>
      <c r="E1375">
        <v>599</v>
      </c>
      <c r="F1375">
        <v>0.69</v>
      </c>
      <c r="G1375">
        <v>3.9</v>
      </c>
      <c r="H1375">
        <v>1306</v>
      </c>
      <c r="I1375" t="s">
        <v>12105</v>
      </c>
    </row>
    <row r="1376" spans="1:9" x14ac:dyDescent="0.4">
      <c r="A1376" t="s">
        <v>12110</v>
      </c>
      <c r="B1376" t="s">
        <v>13135</v>
      </c>
      <c r="C1376" t="s">
        <v>13078</v>
      </c>
      <c r="D1376">
        <v>778</v>
      </c>
      <c r="E1376">
        <v>999</v>
      </c>
      <c r="F1376">
        <v>0.22</v>
      </c>
      <c r="G1376">
        <v>3.3</v>
      </c>
      <c r="H1376">
        <v>8</v>
      </c>
      <c r="I1376" t="s">
        <v>12115</v>
      </c>
    </row>
    <row r="1377" spans="1:9" x14ac:dyDescent="0.4">
      <c r="A1377" t="s">
        <v>12120</v>
      </c>
      <c r="B1377" t="s">
        <v>13146</v>
      </c>
      <c r="C1377" t="s">
        <v>13078</v>
      </c>
      <c r="D1377">
        <v>279</v>
      </c>
      <c r="E1377">
        <v>699</v>
      </c>
      <c r="F1377">
        <v>0.6</v>
      </c>
      <c r="G1377">
        <v>4.3</v>
      </c>
      <c r="H1377">
        <v>2326</v>
      </c>
      <c r="I1377" t="s">
        <v>12126</v>
      </c>
    </row>
    <row r="1378" spans="1:9" x14ac:dyDescent="0.4">
      <c r="A1378" t="s">
        <v>12131</v>
      </c>
      <c r="B1378" t="s">
        <v>13148</v>
      </c>
      <c r="C1378" t="s">
        <v>13078</v>
      </c>
      <c r="D1378">
        <v>215</v>
      </c>
      <c r="E1378">
        <v>1499</v>
      </c>
      <c r="F1378">
        <v>0.86</v>
      </c>
      <c r="G1378">
        <v>3.9</v>
      </c>
      <c r="H1378">
        <v>1004</v>
      </c>
      <c r="I1378" t="s">
        <v>12136</v>
      </c>
    </row>
    <row r="1379" spans="1:9" x14ac:dyDescent="0.4">
      <c r="A1379" t="s">
        <v>12141</v>
      </c>
      <c r="B1379" t="s">
        <v>13138</v>
      </c>
      <c r="C1379" t="s">
        <v>13078</v>
      </c>
      <c r="D1379">
        <v>889</v>
      </c>
      <c r="E1379">
        <v>1295</v>
      </c>
      <c r="F1379">
        <v>0.31</v>
      </c>
      <c r="G1379">
        <v>4.3</v>
      </c>
      <c r="H1379">
        <v>6400</v>
      </c>
      <c r="I1379" t="s">
        <v>12146</v>
      </c>
    </row>
    <row r="1380" spans="1:9" x14ac:dyDescent="0.4">
      <c r="A1380" t="s">
        <v>12151</v>
      </c>
      <c r="B1380" t="s">
        <v>13139</v>
      </c>
      <c r="C1380" t="s">
        <v>13078</v>
      </c>
      <c r="D1380">
        <v>1449</v>
      </c>
      <c r="E1380">
        <v>4999</v>
      </c>
      <c r="F1380">
        <v>0.71</v>
      </c>
      <c r="G1380">
        <v>3.6</v>
      </c>
      <c r="H1380">
        <v>63</v>
      </c>
      <c r="I1380" t="s">
        <v>12156</v>
      </c>
    </row>
    <row r="1381" spans="1:9" x14ac:dyDescent="0.4">
      <c r="A1381" t="s">
        <v>12161</v>
      </c>
      <c r="B1381" t="s">
        <v>13139</v>
      </c>
      <c r="C1381" t="s">
        <v>13078</v>
      </c>
      <c r="D1381">
        <v>1190</v>
      </c>
      <c r="E1381">
        <v>2550</v>
      </c>
      <c r="F1381">
        <v>0.53</v>
      </c>
      <c r="G1381">
        <v>3.8</v>
      </c>
      <c r="H1381">
        <v>1181</v>
      </c>
      <c r="I1381" t="s">
        <v>12166</v>
      </c>
    </row>
    <row r="1382" spans="1:9" x14ac:dyDescent="0.4">
      <c r="A1382" t="s">
        <v>12171</v>
      </c>
      <c r="B1382" t="s">
        <v>13148</v>
      </c>
      <c r="C1382" t="s">
        <v>13078</v>
      </c>
      <c r="D1382">
        <v>1799</v>
      </c>
      <c r="E1382">
        <v>1950</v>
      </c>
      <c r="F1382">
        <v>0.08</v>
      </c>
      <c r="G1382">
        <v>3.9</v>
      </c>
      <c r="H1382">
        <v>1888</v>
      </c>
      <c r="I1382" t="s">
        <v>12176</v>
      </c>
    </row>
    <row r="1383" spans="1:9" x14ac:dyDescent="0.4">
      <c r="A1383" t="s">
        <v>12181</v>
      </c>
      <c r="B1383" t="s">
        <v>13133</v>
      </c>
      <c r="C1383" t="s">
        <v>13078</v>
      </c>
      <c r="D1383">
        <v>6120</v>
      </c>
      <c r="E1383">
        <v>8478</v>
      </c>
      <c r="F1383">
        <v>0.28000000000000003</v>
      </c>
      <c r="G1383">
        <v>4.5999999999999996</v>
      </c>
      <c r="H1383">
        <v>6550</v>
      </c>
      <c r="I1383" t="s">
        <v>12186</v>
      </c>
    </row>
    <row r="1384" spans="1:9" x14ac:dyDescent="0.4">
      <c r="A1384" t="s">
        <v>12191</v>
      </c>
      <c r="B1384" t="s">
        <v>13133</v>
      </c>
      <c r="C1384" t="s">
        <v>13078</v>
      </c>
      <c r="D1384">
        <v>1799</v>
      </c>
      <c r="E1384">
        <v>3299</v>
      </c>
      <c r="F1384">
        <v>0.45</v>
      </c>
      <c r="G1384">
        <v>3.8</v>
      </c>
      <c r="H1384">
        <v>1846</v>
      </c>
      <c r="I1384" t="s">
        <v>12196</v>
      </c>
    </row>
    <row r="1385" spans="1:9" x14ac:dyDescent="0.4">
      <c r="A1385" t="s">
        <v>12201</v>
      </c>
      <c r="B1385" t="s">
        <v>13133</v>
      </c>
      <c r="C1385" t="s">
        <v>13078</v>
      </c>
      <c r="D1385">
        <v>2199</v>
      </c>
      <c r="E1385">
        <v>3895</v>
      </c>
      <c r="F1385">
        <v>0.44</v>
      </c>
      <c r="G1385">
        <v>3.9</v>
      </c>
      <c r="H1385">
        <v>1085</v>
      </c>
      <c r="I1385" t="s">
        <v>12206</v>
      </c>
    </row>
    <row r="1386" spans="1:9" x14ac:dyDescent="0.4">
      <c r="A1386" t="s">
        <v>12211</v>
      </c>
      <c r="B1386" t="s">
        <v>13133</v>
      </c>
      <c r="C1386" t="s">
        <v>13078</v>
      </c>
      <c r="D1386">
        <v>3685</v>
      </c>
      <c r="E1386">
        <v>5495</v>
      </c>
      <c r="F1386">
        <v>0.33</v>
      </c>
      <c r="G1386">
        <v>4.0999999999999996</v>
      </c>
      <c r="H1386">
        <v>290</v>
      </c>
      <c r="I1386" t="s">
        <v>12216</v>
      </c>
    </row>
    <row r="1387" spans="1:9" x14ac:dyDescent="0.4">
      <c r="A1387" t="s">
        <v>12221</v>
      </c>
      <c r="B1387" t="s">
        <v>13133</v>
      </c>
      <c r="C1387" t="s">
        <v>13078</v>
      </c>
      <c r="D1387">
        <v>649</v>
      </c>
      <c r="E1387">
        <v>999</v>
      </c>
      <c r="F1387">
        <v>0.35</v>
      </c>
      <c r="G1387">
        <v>3.6</v>
      </c>
      <c r="H1387">
        <v>4</v>
      </c>
      <c r="I1387" t="s">
        <v>12226</v>
      </c>
    </row>
    <row r="1388" spans="1:9" x14ac:dyDescent="0.4">
      <c r="A1388" t="s">
        <v>12231</v>
      </c>
      <c r="B1388" t="s">
        <v>13133</v>
      </c>
      <c r="C1388" t="s">
        <v>13078</v>
      </c>
      <c r="D1388">
        <v>8599</v>
      </c>
      <c r="E1388">
        <v>8995</v>
      </c>
      <c r="F1388">
        <v>0.04</v>
      </c>
      <c r="G1388">
        <v>4.4000000000000004</v>
      </c>
      <c r="H1388">
        <v>9734</v>
      </c>
      <c r="I1388" t="s">
        <v>12236</v>
      </c>
    </row>
    <row r="1389" spans="1:9" x14ac:dyDescent="0.4">
      <c r="A1389" t="s">
        <v>12241</v>
      </c>
      <c r="B1389" t="s">
        <v>13138</v>
      </c>
      <c r="C1389" t="s">
        <v>13078</v>
      </c>
      <c r="D1389">
        <v>1110</v>
      </c>
      <c r="E1389">
        <v>1599</v>
      </c>
      <c r="F1389">
        <v>0.31</v>
      </c>
      <c r="G1389">
        <v>4.3</v>
      </c>
      <c r="H1389">
        <v>4022</v>
      </c>
      <c r="I1389" t="s">
        <v>12246</v>
      </c>
    </row>
    <row r="1390" spans="1:9" x14ac:dyDescent="0.4">
      <c r="A1390" t="s">
        <v>12251</v>
      </c>
      <c r="B1390" t="s">
        <v>13139</v>
      </c>
      <c r="C1390" t="s">
        <v>13078</v>
      </c>
      <c r="D1390">
        <v>1499</v>
      </c>
      <c r="E1390">
        <v>3500</v>
      </c>
      <c r="F1390">
        <v>0.56999999999999995</v>
      </c>
      <c r="G1390">
        <v>4.7</v>
      </c>
      <c r="H1390">
        <v>2591</v>
      </c>
      <c r="I1390" t="s">
        <v>12256</v>
      </c>
    </row>
    <row r="1391" spans="1:9" x14ac:dyDescent="0.4">
      <c r="A1391" t="s">
        <v>12261</v>
      </c>
      <c r="B1391" t="s">
        <v>13133</v>
      </c>
      <c r="C1391" t="s">
        <v>13078</v>
      </c>
      <c r="D1391">
        <v>759</v>
      </c>
      <c r="E1391">
        <v>1999</v>
      </c>
      <c r="F1391">
        <v>0.62</v>
      </c>
      <c r="G1391">
        <v>4.3</v>
      </c>
      <c r="H1391">
        <v>532</v>
      </c>
      <c r="I1391" t="s">
        <v>12266</v>
      </c>
    </row>
    <row r="1392" spans="1:9" x14ac:dyDescent="0.4">
      <c r="A1392" t="s">
        <v>12271</v>
      </c>
      <c r="B1392" t="s">
        <v>13143</v>
      </c>
      <c r="C1392" t="s">
        <v>13078</v>
      </c>
      <c r="D1392">
        <v>2669</v>
      </c>
      <c r="E1392">
        <v>3199</v>
      </c>
      <c r="F1392">
        <v>0.17</v>
      </c>
      <c r="G1392">
        <v>3.9</v>
      </c>
      <c r="H1392">
        <v>260</v>
      </c>
      <c r="I1392" t="s">
        <v>12276</v>
      </c>
    </row>
    <row r="1393" spans="1:9" x14ac:dyDescent="0.4">
      <c r="A1393" t="s">
        <v>12281</v>
      </c>
      <c r="B1393" t="s">
        <v>13133</v>
      </c>
      <c r="C1393" t="s">
        <v>13078</v>
      </c>
      <c r="D1393">
        <v>929</v>
      </c>
      <c r="E1393">
        <v>1300</v>
      </c>
      <c r="F1393">
        <v>0.28999999999999998</v>
      </c>
      <c r="G1393">
        <v>3.9</v>
      </c>
      <c r="H1393">
        <v>1672</v>
      </c>
      <c r="I1393" t="s">
        <v>12286</v>
      </c>
    </row>
    <row r="1394" spans="1:9" x14ac:dyDescent="0.4">
      <c r="A1394" t="s">
        <v>12291</v>
      </c>
      <c r="B1394" t="s">
        <v>13142</v>
      </c>
      <c r="C1394" t="s">
        <v>13078</v>
      </c>
      <c r="D1394">
        <v>199</v>
      </c>
      <c r="E1394">
        <v>399</v>
      </c>
      <c r="F1394">
        <v>0.5</v>
      </c>
      <c r="G1394">
        <v>3.7</v>
      </c>
      <c r="H1394">
        <v>7945</v>
      </c>
      <c r="I1394" t="s">
        <v>12296</v>
      </c>
    </row>
    <row r="1395" spans="1:9" x14ac:dyDescent="0.4">
      <c r="A1395" t="s">
        <v>12301</v>
      </c>
      <c r="B1395" t="s">
        <v>13136</v>
      </c>
      <c r="C1395" t="s">
        <v>13078</v>
      </c>
      <c r="D1395">
        <v>279</v>
      </c>
      <c r="E1395">
        <v>599</v>
      </c>
      <c r="F1395">
        <v>0.53</v>
      </c>
      <c r="G1395">
        <v>3.5</v>
      </c>
      <c r="H1395">
        <v>1367</v>
      </c>
      <c r="I1395" t="s">
        <v>12306</v>
      </c>
    </row>
    <row r="1396" spans="1:9" x14ac:dyDescent="0.4">
      <c r="A1396" t="s">
        <v>12311</v>
      </c>
      <c r="B1396" t="s">
        <v>13133</v>
      </c>
      <c r="C1396" t="s">
        <v>13078</v>
      </c>
      <c r="D1396">
        <v>549</v>
      </c>
      <c r="E1396">
        <v>999</v>
      </c>
      <c r="F1396">
        <v>0.45</v>
      </c>
      <c r="G1396">
        <v>4</v>
      </c>
      <c r="H1396">
        <v>1313</v>
      </c>
      <c r="I1396" t="s">
        <v>12316</v>
      </c>
    </row>
    <row r="1397" spans="1:9" x14ac:dyDescent="0.4">
      <c r="A1397" t="s">
        <v>12321</v>
      </c>
      <c r="B1397" t="s">
        <v>13151</v>
      </c>
      <c r="C1397" t="s">
        <v>13078</v>
      </c>
      <c r="D1397">
        <v>85</v>
      </c>
      <c r="E1397">
        <v>199</v>
      </c>
      <c r="F1397">
        <v>0.56999999999999995</v>
      </c>
      <c r="G1397">
        <v>4.0999999999999996</v>
      </c>
      <c r="H1397">
        <v>212</v>
      </c>
      <c r="I1397" t="s">
        <v>12326</v>
      </c>
    </row>
    <row r="1398" spans="1:9" x14ac:dyDescent="0.4">
      <c r="A1398" t="s">
        <v>12331</v>
      </c>
      <c r="B1398" t="s">
        <v>13133</v>
      </c>
      <c r="C1398" t="s">
        <v>13078</v>
      </c>
      <c r="D1398">
        <v>499</v>
      </c>
      <c r="E1398">
        <v>1299</v>
      </c>
      <c r="F1398">
        <v>0.62</v>
      </c>
      <c r="G1398">
        <v>3.9</v>
      </c>
      <c r="H1398">
        <v>65</v>
      </c>
      <c r="I1398" t="s">
        <v>12336</v>
      </c>
    </row>
    <row r="1399" spans="1:9" x14ac:dyDescent="0.4">
      <c r="A1399" t="s">
        <v>12341</v>
      </c>
      <c r="B1399" t="s">
        <v>13133</v>
      </c>
      <c r="C1399" t="s">
        <v>13078</v>
      </c>
      <c r="D1399">
        <v>5865</v>
      </c>
      <c r="E1399">
        <v>7776</v>
      </c>
      <c r="F1399">
        <v>0.25</v>
      </c>
      <c r="G1399">
        <v>4.4000000000000004</v>
      </c>
      <c r="H1399">
        <v>2737</v>
      </c>
      <c r="I1399" t="s">
        <v>12346</v>
      </c>
    </row>
    <row r="1400" spans="1:9" x14ac:dyDescent="0.4">
      <c r="A1400" t="s">
        <v>12351</v>
      </c>
      <c r="B1400" t="s">
        <v>13134</v>
      </c>
      <c r="C1400" t="s">
        <v>13078</v>
      </c>
      <c r="D1400">
        <v>1260</v>
      </c>
      <c r="E1400">
        <v>2299</v>
      </c>
      <c r="F1400">
        <v>0.45</v>
      </c>
      <c r="G1400">
        <v>4.3</v>
      </c>
      <c r="H1400">
        <v>55</v>
      </c>
      <c r="I1400" t="s">
        <v>12356</v>
      </c>
    </row>
    <row r="1401" spans="1:9" x14ac:dyDescent="0.4">
      <c r="A1401" t="s">
        <v>12361</v>
      </c>
      <c r="B1401" t="s">
        <v>13147</v>
      </c>
      <c r="C1401" t="s">
        <v>13078</v>
      </c>
      <c r="D1401">
        <v>1099</v>
      </c>
      <c r="E1401">
        <v>1500</v>
      </c>
      <c r="F1401">
        <v>0.27</v>
      </c>
      <c r="G1401">
        <v>4.5</v>
      </c>
      <c r="H1401">
        <v>1065</v>
      </c>
      <c r="I1401" t="s">
        <v>12367</v>
      </c>
    </row>
    <row r="1402" spans="1:9" x14ac:dyDescent="0.4">
      <c r="A1402" t="s">
        <v>12372</v>
      </c>
      <c r="B1402" t="s">
        <v>13133</v>
      </c>
      <c r="C1402" t="s">
        <v>13078</v>
      </c>
      <c r="D1402">
        <v>1928</v>
      </c>
      <c r="E1402">
        <v>2590</v>
      </c>
      <c r="F1402">
        <v>0.26</v>
      </c>
      <c r="G1402">
        <v>4</v>
      </c>
      <c r="H1402">
        <v>2377</v>
      </c>
      <c r="I1402" t="s">
        <v>12377</v>
      </c>
    </row>
    <row r="1403" spans="1:9" x14ac:dyDescent="0.4">
      <c r="A1403" t="s">
        <v>12382</v>
      </c>
      <c r="B1403" t="s">
        <v>13139</v>
      </c>
      <c r="C1403" t="s">
        <v>13078</v>
      </c>
      <c r="D1403">
        <v>3249</v>
      </c>
      <c r="E1403">
        <v>6299</v>
      </c>
      <c r="F1403">
        <v>0.48</v>
      </c>
      <c r="G1403">
        <v>3.9</v>
      </c>
      <c r="H1403">
        <v>2569</v>
      </c>
      <c r="I1403" t="s">
        <v>12387</v>
      </c>
    </row>
    <row r="1404" spans="1:9" x14ac:dyDescent="0.4">
      <c r="A1404" t="s">
        <v>12392</v>
      </c>
      <c r="B1404" t="s">
        <v>13133</v>
      </c>
      <c r="C1404" t="s">
        <v>13078</v>
      </c>
      <c r="D1404">
        <v>1199</v>
      </c>
      <c r="E1404">
        <v>1795</v>
      </c>
      <c r="F1404">
        <v>0.33</v>
      </c>
      <c r="G1404">
        <v>4.2</v>
      </c>
      <c r="H1404">
        <v>5967</v>
      </c>
      <c r="I1404" t="s">
        <v>12397</v>
      </c>
    </row>
    <row r="1405" spans="1:9" x14ac:dyDescent="0.4">
      <c r="A1405" t="s">
        <v>12402</v>
      </c>
      <c r="B1405" t="s">
        <v>13134</v>
      </c>
      <c r="C1405" t="s">
        <v>13078</v>
      </c>
      <c r="D1405">
        <v>1456</v>
      </c>
      <c r="E1405">
        <v>3190</v>
      </c>
      <c r="F1405">
        <v>0.54</v>
      </c>
      <c r="G1405">
        <v>4.0999999999999996</v>
      </c>
      <c r="H1405">
        <v>1776</v>
      </c>
      <c r="I1405" t="s">
        <v>12407</v>
      </c>
    </row>
    <row r="1406" spans="1:9" x14ac:dyDescent="0.4">
      <c r="A1406" t="s">
        <v>12412</v>
      </c>
      <c r="B1406" t="s">
        <v>13133</v>
      </c>
      <c r="C1406" t="s">
        <v>13078</v>
      </c>
      <c r="D1406">
        <v>3349</v>
      </c>
      <c r="E1406">
        <v>4799</v>
      </c>
      <c r="F1406">
        <v>0.3</v>
      </c>
      <c r="G1406">
        <v>3.7</v>
      </c>
      <c r="H1406">
        <v>4200</v>
      </c>
      <c r="I1406" t="s">
        <v>12417</v>
      </c>
    </row>
    <row r="1407" spans="1:9" x14ac:dyDescent="0.4">
      <c r="A1407" t="s">
        <v>12422</v>
      </c>
      <c r="B1407" t="s">
        <v>13145</v>
      </c>
      <c r="C1407" t="s">
        <v>13078</v>
      </c>
      <c r="D1407">
        <v>4899</v>
      </c>
      <c r="E1407">
        <v>8999</v>
      </c>
      <c r="F1407">
        <v>0.46</v>
      </c>
      <c r="G1407">
        <v>4.0999999999999996</v>
      </c>
      <c r="H1407">
        <v>297</v>
      </c>
      <c r="I1407" t="s">
        <v>12427</v>
      </c>
    </row>
    <row r="1408" spans="1:9" x14ac:dyDescent="0.4">
      <c r="A1408" t="s">
        <v>12432</v>
      </c>
      <c r="B1408" t="s">
        <v>13134</v>
      </c>
      <c r="C1408" t="s">
        <v>13078</v>
      </c>
      <c r="D1408">
        <v>1199</v>
      </c>
      <c r="E1408">
        <v>1899</v>
      </c>
      <c r="F1408">
        <v>0.37</v>
      </c>
      <c r="G1408">
        <v>4.2</v>
      </c>
      <c r="H1408">
        <v>3858</v>
      </c>
      <c r="I1408" t="s">
        <v>12437</v>
      </c>
    </row>
    <row r="1409" spans="1:9" x14ac:dyDescent="0.4">
      <c r="A1409" t="s">
        <v>12442</v>
      </c>
      <c r="B1409" t="s">
        <v>13140</v>
      </c>
      <c r="C1409" t="s">
        <v>13078</v>
      </c>
      <c r="D1409">
        <v>3290</v>
      </c>
      <c r="E1409">
        <v>5799</v>
      </c>
      <c r="F1409">
        <v>0.43</v>
      </c>
      <c r="G1409">
        <v>4.3</v>
      </c>
      <c r="H1409">
        <v>168</v>
      </c>
      <c r="I1409" t="s">
        <v>12447</v>
      </c>
    </row>
    <row r="1410" spans="1:9" x14ac:dyDescent="0.4">
      <c r="A1410" t="s">
        <v>12452</v>
      </c>
      <c r="B1410" t="s">
        <v>13136</v>
      </c>
      <c r="C1410" t="s">
        <v>13078</v>
      </c>
      <c r="D1410">
        <v>179</v>
      </c>
      <c r="E1410">
        <v>799</v>
      </c>
      <c r="F1410">
        <v>0.78</v>
      </c>
      <c r="G1410">
        <v>3.6</v>
      </c>
      <c r="H1410">
        <v>101</v>
      </c>
      <c r="I1410" t="s">
        <v>12457</v>
      </c>
    </row>
    <row r="1411" spans="1:9" x14ac:dyDescent="0.4">
      <c r="A1411" t="s">
        <v>12462</v>
      </c>
      <c r="B1411" t="s">
        <v>13146</v>
      </c>
      <c r="C1411" t="s">
        <v>13078</v>
      </c>
      <c r="D1411">
        <v>149</v>
      </c>
      <c r="E1411">
        <v>300</v>
      </c>
      <c r="F1411">
        <v>0.5</v>
      </c>
      <c r="G1411">
        <v>4.0999999999999996</v>
      </c>
      <c r="H1411">
        <v>4074</v>
      </c>
      <c r="I1411" t="s">
        <v>12467</v>
      </c>
    </row>
    <row r="1412" spans="1:9" x14ac:dyDescent="0.4">
      <c r="A1412" t="s">
        <v>12472</v>
      </c>
      <c r="B1412" t="s">
        <v>13133</v>
      </c>
      <c r="C1412" t="s">
        <v>13078</v>
      </c>
      <c r="D1412">
        <v>5490</v>
      </c>
      <c r="E1412">
        <v>7200</v>
      </c>
      <c r="F1412">
        <v>0.24</v>
      </c>
      <c r="G1412">
        <v>4.5</v>
      </c>
      <c r="H1412">
        <v>1408</v>
      </c>
      <c r="I1412" t="s">
        <v>12477</v>
      </c>
    </row>
    <row r="1413" spans="1:9" x14ac:dyDescent="0.4">
      <c r="A1413" t="s">
        <v>12482</v>
      </c>
      <c r="B1413" t="s">
        <v>13133</v>
      </c>
      <c r="C1413" t="s">
        <v>13078</v>
      </c>
      <c r="D1413">
        <v>379</v>
      </c>
      <c r="E1413">
        <v>389</v>
      </c>
      <c r="F1413">
        <v>0.03</v>
      </c>
      <c r="G1413">
        <v>4.2</v>
      </c>
      <c r="H1413">
        <v>3739</v>
      </c>
      <c r="I1413" t="s">
        <v>12487</v>
      </c>
    </row>
    <row r="1414" spans="1:9" x14ac:dyDescent="0.4">
      <c r="A1414" t="s">
        <v>12492</v>
      </c>
      <c r="B1414" t="s">
        <v>13148</v>
      </c>
      <c r="C1414" t="s">
        <v>13078</v>
      </c>
      <c r="D1414">
        <v>8699</v>
      </c>
      <c r="E1414">
        <v>13049</v>
      </c>
      <c r="F1414">
        <v>0.33</v>
      </c>
      <c r="G1414">
        <v>4.3</v>
      </c>
      <c r="H1414">
        <v>5891</v>
      </c>
      <c r="I1414" t="s">
        <v>12497</v>
      </c>
    </row>
    <row r="1415" spans="1:9" x14ac:dyDescent="0.4">
      <c r="A1415" t="s">
        <v>12502</v>
      </c>
      <c r="B1415" t="s">
        <v>13133</v>
      </c>
      <c r="C1415" t="s">
        <v>13078</v>
      </c>
      <c r="D1415">
        <v>3041.67</v>
      </c>
      <c r="E1415">
        <v>5999</v>
      </c>
      <c r="F1415">
        <v>0.49</v>
      </c>
      <c r="G1415">
        <v>4</v>
      </c>
      <c r="H1415">
        <v>777</v>
      </c>
      <c r="I1415" t="s">
        <v>12507</v>
      </c>
    </row>
    <row r="1416" spans="1:9" x14ac:dyDescent="0.4">
      <c r="A1416" t="s">
        <v>12512</v>
      </c>
      <c r="B1416" t="s">
        <v>13133</v>
      </c>
      <c r="C1416" t="s">
        <v>13078</v>
      </c>
      <c r="D1416">
        <v>1745</v>
      </c>
      <c r="E1416">
        <v>2400</v>
      </c>
      <c r="F1416">
        <v>0.27</v>
      </c>
      <c r="G1416">
        <v>4.2</v>
      </c>
      <c r="H1416">
        <v>14160</v>
      </c>
      <c r="I1416" t="s">
        <v>12517</v>
      </c>
    </row>
    <row r="1417" spans="1:9" x14ac:dyDescent="0.4">
      <c r="A1417" t="s">
        <v>12522</v>
      </c>
      <c r="B1417" t="s">
        <v>13133</v>
      </c>
      <c r="C1417" t="s">
        <v>13078</v>
      </c>
      <c r="D1417">
        <v>3180</v>
      </c>
      <c r="E1417">
        <v>5295</v>
      </c>
      <c r="F1417">
        <v>0.4</v>
      </c>
      <c r="G1417">
        <v>4.2</v>
      </c>
      <c r="H1417">
        <v>6919</v>
      </c>
      <c r="I1417" t="s">
        <v>12527</v>
      </c>
    </row>
    <row r="1418" spans="1:9" x14ac:dyDescent="0.4">
      <c r="A1418" t="s">
        <v>12532</v>
      </c>
      <c r="B1418" t="s">
        <v>13148</v>
      </c>
      <c r="C1418" t="s">
        <v>13078</v>
      </c>
      <c r="D1418">
        <v>4999</v>
      </c>
      <c r="E1418">
        <v>24999</v>
      </c>
      <c r="F1418">
        <v>0.8</v>
      </c>
      <c r="G1418">
        <v>4.5</v>
      </c>
      <c r="H1418">
        <v>287</v>
      </c>
      <c r="I1418" t="s">
        <v>12537</v>
      </c>
    </row>
    <row r="1419" spans="1:9" x14ac:dyDescent="0.4">
      <c r="A1419" t="s">
        <v>12542</v>
      </c>
      <c r="B1419" t="s">
        <v>13142</v>
      </c>
      <c r="C1419" t="s">
        <v>13078</v>
      </c>
      <c r="D1419">
        <v>390</v>
      </c>
      <c r="E1419">
        <v>799</v>
      </c>
      <c r="F1419">
        <v>0.51</v>
      </c>
      <c r="G1419">
        <v>3.8</v>
      </c>
      <c r="H1419">
        <v>287</v>
      </c>
      <c r="I1419" t="s">
        <v>12547</v>
      </c>
    </row>
    <row r="1420" spans="1:9" x14ac:dyDescent="0.4">
      <c r="A1420" t="s">
        <v>12552</v>
      </c>
      <c r="B1420" t="s">
        <v>13133</v>
      </c>
      <c r="C1420" t="s">
        <v>13078</v>
      </c>
      <c r="D1420">
        <v>1999</v>
      </c>
      <c r="E1420">
        <v>2999</v>
      </c>
      <c r="F1420">
        <v>0.33</v>
      </c>
      <c r="G1420">
        <v>4.4000000000000004</v>
      </c>
      <c r="H1420">
        <v>388</v>
      </c>
      <c r="I1420" t="s">
        <v>12558</v>
      </c>
    </row>
    <row r="1421" spans="1:9" x14ac:dyDescent="0.4">
      <c r="A1421" t="s">
        <v>12563</v>
      </c>
      <c r="B1421" t="s">
        <v>13133</v>
      </c>
      <c r="C1421" t="s">
        <v>13078</v>
      </c>
      <c r="D1421">
        <v>1624</v>
      </c>
      <c r="E1421">
        <v>2495</v>
      </c>
      <c r="F1421">
        <v>0.35</v>
      </c>
      <c r="G1421">
        <v>4.0999999999999996</v>
      </c>
      <c r="H1421">
        <v>827</v>
      </c>
      <c r="I1421" t="s">
        <v>12568</v>
      </c>
    </row>
    <row r="1422" spans="1:9" x14ac:dyDescent="0.4">
      <c r="A1422" t="s">
        <v>12573</v>
      </c>
      <c r="B1422" t="s">
        <v>13146</v>
      </c>
      <c r="C1422" t="s">
        <v>13078</v>
      </c>
      <c r="D1422">
        <v>184</v>
      </c>
      <c r="E1422">
        <v>450</v>
      </c>
      <c r="F1422">
        <v>0.59</v>
      </c>
      <c r="G1422">
        <v>4.2</v>
      </c>
      <c r="H1422">
        <v>4971</v>
      </c>
      <c r="I1422" t="s">
        <v>12578</v>
      </c>
    </row>
    <row r="1423" spans="1:9" x14ac:dyDescent="0.4">
      <c r="A1423" t="s">
        <v>12583</v>
      </c>
      <c r="B1423" t="s">
        <v>13136</v>
      </c>
      <c r="C1423" t="s">
        <v>13078</v>
      </c>
      <c r="D1423">
        <v>445</v>
      </c>
      <c r="E1423">
        <v>999</v>
      </c>
      <c r="F1423">
        <v>0.55000000000000004</v>
      </c>
      <c r="G1423">
        <v>4.3</v>
      </c>
      <c r="H1423">
        <v>229</v>
      </c>
      <c r="I1423" t="s">
        <v>12588</v>
      </c>
    </row>
    <row r="1424" spans="1:9" x14ac:dyDescent="0.4">
      <c r="A1424" t="s">
        <v>12593</v>
      </c>
      <c r="B1424" t="s">
        <v>13156</v>
      </c>
      <c r="C1424" t="s">
        <v>13078</v>
      </c>
      <c r="D1424">
        <v>699</v>
      </c>
      <c r="E1424">
        <v>1690</v>
      </c>
      <c r="F1424">
        <v>0.59</v>
      </c>
      <c r="G1424">
        <v>4.0999999999999996</v>
      </c>
      <c r="H1424">
        <v>3524</v>
      </c>
      <c r="I1424" t="s">
        <v>12599</v>
      </c>
    </row>
    <row r="1425" spans="1:9" x14ac:dyDescent="0.4">
      <c r="A1425" t="s">
        <v>12604</v>
      </c>
      <c r="B1425" t="s">
        <v>13133</v>
      </c>
      <c r="C1425" t="s">
        <v>13078</v>
      </c>
      <c r="D1425">
        <v>1601</v>
      </c>
      <c r="E1425">
        <v>3890</v>
      </c>
      <c r="F1425">
        <v>0.59</v>
      </c>
      <c r="G1425">
        <v>4.2</v>
      </c>
      <c r="H1425">
        <v>156</v>
      </c>
      <c r="I1425" t="s">
        <v>12609</v>
      </c>
    </row>
    <row r="1426" spans="1:9" x14ac:dyDescent="0.4">
      <c r="A1426" t="s">
        <v>12614</v>
      </c>
      <c r="B1426" t="s">
        <v>13148</v>
      </c>
      <c r="C1426" t="s">
        <v>13078</v>
      </c>
      <c r="D1426">
        <v>231</v>
      </c>
      <c r="E1426">
        <v>260</v>
      </c>
      <c r="F1426">
        <v>0.11</v>
      </c>
      <c r="G1426">
        <v>4.0999999999999996</v>
      </c>
      <c r="H1426">
        <v>490</v>
      </c>
      <c r="I1426" t="s">
        <v>12619</v>
      </c>
    </row>
    <row r="1427" spans="1:9" x14ac:dyDescent="0.4">
      <c r="A1427" t="s">
        <v>12623</v>
      </c>
      <c r="B1427" t="s">
        <v>13136</v>
      </c>
      <c r="C1427" t="s">
        <v>13078</v>
      </c>
      <c r="D1427">
        <v>369</v>
      </c>
      <c r="E1427">
        <v>599</v>
      </c>
      <c r="F1427">
        <v>0.38</v>
      </c>
      <c r="G1427">
        <v>3.9</v>
      </c>
      <c r="H1427">
        <v>82</v>
      </c>
      <c r="I1427" t="s">
        <v>12628</v>
      </c>
    </row>
    <row r="1428" spans="1:9" x14ac:dyDescent="0.4">
      <c r="A1428" t="s">
        <v>12633</v>
      </c>
      <c r="B1428" t="s">
        <v>13134</v>
      </c>
      <c r="C1428" t="s">
        <v>13078</v>
      </c>
      <c r="D1428">
        <v>809</v>
      </c>
      <c r="E1428">
        <v>1950</v>
      </c>
      <c r="F1428">
        <v>0.59</v>
      </c>
      <c r="G1428">
        <v>3.9</v>
      </c>
      <c r="H1428">
        <v>710</v>
      </c>
      <c r="I1428" t="s">
        <v>12638</v>
      </c>
    </row>
    <row r="1429" spans="1:9" x14ac:dyDescent="0.4">
      <c r="A1429" t="s">
        <v>12643</v>
      </c>
      <c r="B1429" t="s">
        <v>13133</v>
      </c>
      <c r="C1429" t="s">
        <v>13078</v>
      </c>
      <c r="D1429">
        <v>1199</v>
      </c>
      <c r="E1429">
        <v>2990</v>
      </c>
      <c r="F1429">
        <v>0.6</v>
      </c>
      <c r="G1429">
        <v>3.8</v>
      </c>
      <c r="H1429">
        <v>133</v>
      </c>
      <c r="I1429" t="s">
        <v>12648</v>
      </c>
    </row>
    <row r="1430" spans="1:9" x14ac:dyDescent="0.4">
      <c r="A1430" t="s">
        <v>12653</v>
      </c>
      <c r="B1430" t="s">
        <v>13133</v>
      </c>
      <c r="C1430" t="s">
        <v>13078</v>
      </c>
      <c r="D1430">
        <v>6120</v>
      </c>
      <c r="E1430">
        <v>8073</v>
      </c>
      <c r="F1430">
        <v>0.24</v>
      </c>
      <c r="G1430">
        <v>4.5999999999999996</v>
      </c>
      <c r="H1430">
        <v>2751</v>
      </c>
      <c r="I1430" t="s">
        <v>12658</v>
      </c>
    </row>
    <row r="1431" spans="1:9" x14ac:dyDescent="0.4">
      <c r="A1431" t="s">
        <v>12663</v>
      </c>
      <c r="B1431" t="s">
        <v>13138</v>
      </c>
      <c r="C1431" t="s">
        <v>13078</v>
      </c>
      <c r="D1431">
        <v>1799</v>
      </c>
      <c r="E1431">
        <v>2599</v>
      </c>
      <c r="F1431">
        <v>0.31</v>
      </c>
      <c r="G1431">
        <v>3.6</v>
      </c>
      <c r="H1431">
        <v>771</v>
      </c>
      <c r="I1431" t="s">
        <v>12668</v>
      </c>
    </row>
    <row r="1432" spans="1:9" x14ac:dyDescent="0.4">
      <c r="A1432" t="s">
        <v>12673</v>
      </c>
      <c r="B1432" t="s">
        <v>13143</v>
      </c>
      <c r="C1432" t="s">
        <v>13078</v>
      </c>
      <c r="D1432">
        <v>18999</v>
      </c>
      <c r="E1432">
        <v>29999</v>
      </c>
      <c r="F1432">
        <v>0.37</v>
      </c>
      <c r="G1432">
        <v>4.0999999999999996</v>
      </c>
      <c r="H1432">
        <v>2536</v>
      </c>
      <c r="I1432" t="s">
        <v>12678</v>
      </c>
    </row>
    <row r="1433" spans="1:9" x14ac:dyDescent="0.4">
      <c r="A1433" t="s">
        <v>12683</v>
      </c>
      <c r="B1433" t="s">
        <v>13135</v>
      </c>
      <c r="C1433" t="s">
        <v>13078</v>
      </c>
      <c r="D1433">
        <v>1999</v>
      </c>
      <c r="E1433">
        <v>2360</v>
      </c>
      <c r="F1433">
        <v>0.15</v>
      </c>
      <c r="G1433">
        <v>4.2</v>
      </c>
      <c r="H1433">
        <v>7801</v>
      </c>
      <c r="I1433" t="s">
        <v>12688</v>
      </c>
    </row>
    <row r="1434" spans="1:9" x14ac:dyDescent="0.4">
      <c r="A1434" t="s">
        <v>12693</v>
      </c>
      <c r="B1434" t="s">
        <v>13133</v>
      </c>
      <c r="C1434" t="s">
        <v>13078</v>
      </c>
      <c r="D1434">
        <v>5999</v>
      </c>
      <c r="E1434">
        <v>11495</v>
      </c>
      <c r="F1434">
        <v>0.48</v>
      </c>
      <c r="G1434">
        <v>4.3</v>
      </c>
      <c r="H1434">
        <v>534</v>
      </c>
      <c r="I1434" t="s">
        <v>12699</v>
      </c>
    </row>
    <row r="1435" spans="1:9" x14ac:dyDescent="0.4">
      <c r="A1435" t="s">
        <v>12704</v>
      </c>
      <c r="B1435" t="s">
        <v>13135</v>
      </c>
      <c r="C1435" t="s">
        <v>13078</v>
      </c>
      <c r="D1435">
        <v>2599</v>
      </c>
      <c r="E1435">
        <v>4780</v>
      </c>
      <c r="F1435">
        <v>0.46</v>
      </c>
      <c r="G1435">
        <v>3.9</v>
      </c>
      <c r="H1435">
        <v>898</v>
      </c>
      <c r="I1435" t="s">
        <v>12709</v>
      </c>
    </row>
    <row r="1436" spans="1:9" x14ac:dyDescent="0.4">
      <c r="A1436" t="s">
        <v>12714</v>
      </c>
      <c r="B1436" t="s">
        <v>13133</v>
      </c>
      <c r="C1436" t="s">
        <v>13078</v>
      </c>
      <c r="D1436">
        <v>1199</v>
      </c>
      <c r="E1436">
        <v>2400</v>
      </c>
      <c r="F1436">
        <v>0.5</v>
      </c>
      <c r="G1436">
        <v>3.9</v>
      </c>
      <c r="H1436">
        <v>1202</v>
      </c>
      <c r="I1436" t="s">
        <v>12719</v>
      </c>
    </row>
    <row r="1437" spans="1:9" x14ac:dyDescent="0.4">
      <c r="A1437" t="s">
        <v>12724</v>
      </c>
      <c r="B1437" t="s">
        <v>13142</v>
      </c>
      <c r="C1437" t="s">
        <v>13078</v>
      </c>
      <c r="D1437">
        <v>219</v>
      </c>
      <c r="E1437">
        <v>249</v>
      </c>
      <c r="F1437">
        <v>0.12</v>
      </c>
      <c r="G1437">
        <v>4</v>
      </c>
      <c r="H1437">
        <v>1108</v>
      </c>
      <c r="I1437" t="s">
        <v>12729</v>
      </c>
    </row>
    <row r="1438" spans="1:9" x14ac:dyDescent="0.4">
      <c r="A1438" t="s">
        <v>12734</v>
      </c>
      <c r="B1438" t="s">
        <v>13135</v>
      </c>
      <c r="C1438" t="s">
        <v>13078</v>
      </c>
      <c r="D1438">
        <v>799</v>
      </c>
      <c r="E1438">
        <v>1199</v>
      </c>
      <c r="F1438">
        <v>0.33</v>
      </c>
      <c r="G1438">
        <v>4.4000000000000004</v>
      </c>
      <c r="H1438">
        <v>17</v>
      </c>
      <c r="I1438" t="s">
        <v>12738</v>
      </c>
    </row>
    <row r="1439" spans="1:9" x14ac:dyDescent="0.4">
      <c r="A1439" t="s">
        <v>12742</v>
      </c>
      <c r="B1439" t="s">
        <v>13143</v>
      </c>
      <c r="C1439" t="s">
        <v>13078</v>
      </c>
      <c r="D1439">
        <v>6199</v>
      </c>
      <c r="E1439">
        <v>10999</v>
      </c>
      <c r="F1439">
        <v>0.44</v>
      </c>
      <c r="G1439">
        <v>4.2</v>
      </c>
      <c r="H1439">
        <v>10429</v>
      </c>
      <c r="I1439" t="s">
        <v>12747</v>
      </c>
    </row>
    <row r="1440" spans="1:9" x14ac:dyDescent="0.4">
      <c r="A1440" t="s">
        <v>12752</v>
      </c>
      <c r="B1440" t="s">
        <v>13141</v>
      </c>
      <c r="C1440" t="s">
        <v>13078</v>
      </c>
      <c r="D1440">
        <v>6790</v>
      </c>
      <c r="E1440">
        <v>10995</v>
      </c>
      <c r="F1440">
        <v>0.38</v>
      </c>
      <c r="G1440">
        <v>4.5</v>
      </c>
      <c r="H1440">
        <v>3192</v>
      </c>
      <c r="I1440" t="s">
        <v>12757</v>
      </c>
    </row>
    <row r="1441" spans="1:9" x14ac:dyDescent="0.4">
      <c r="A1441" t="s">
        <v>12762</v>
      </c>
      <c r="B1441" t="s">
        <v>13135</v>
      </c>
      <c r="C1441" t="s">
        <v>13078</v>
      </c>
      <c r="D1441">
        <v>1982.84</v>
      </c>
      <c r="E1441">
        <v>3300</v>
      </c>
      <c r="F1441">
        <v>0.4</v>
      </c>
      <c r="G1441">
        <v>4.0999999999999996</v>
      </c>
      <c r="H1441">
        <v>5873</v>
      </c>
      <c r="I1441" t="s">
        <v>12768</v>
      </c>
    </row>
    <row r="1442" spans="1:9" x14ac:dyDescent="0.4">
      <c r="A1442" t="s">
        <v>12773</v>
      </c>
      <c r="B1442" t="s">
        <v>13148</v>
      </c>
      <c r="C1442" t="s">
        <v>13078</v>
      </c>
      <c r="D1442">
        <v>199</v>
      </c>
      <c r="E1442">
        <v>400</v>
      </c>
      <c r="F1442">
        <v>0.5</v>
      </c>
      <c r="G1442">
        <v>4.0999999999999996</v>
      </c>
      <c r="H1442">
        <v>1379</v>
      </c>
      <c r="I1442" t="s">
        <v>12778</v>
      </c>
    </row>
    <row r="1443" spans="1:9" x14ac:dyDescent="0.4">
      <c r="A1443" t="s">
        <v>12783</v>
      </c>
      <c r="B1443" t="s">
        <v>13134</v>
      </c>
      <c r="C1443" t="s">
        <v>13078</v>
      </c>
      <c r="D1443">
        <v>1180</v>
      </c>
      <c r="E1443">
        <v>1440</v>
      </c>
      <c r="F1443">
        <v>0.18</v>
      </c>
      <c r="G1443">
        <v>4.2</v>
      </c>
      <c r="H1443">
        <v>1527</v>
      </c>
      <c r="I1443" t="s">
        <v>12788</v>
      </c>
    </row>
    <row r="1444" spans="1:9" x14ac:dyDescent="0.4">
      <c r="A1444" t="s">
        <v>12793</v>
      </c>
      <c r="B1444" t="s">
        <v>13135</v>
      </c>
      <c r="C1444" t="s">
        <v>13078</v>
      </c>
      <c r="D1444">
        <v>2199</v>
      </c>
      <c r="E1444">
        <v>3045</v>
      </c>
      <c r="F1444">
        <v>0.28000000000000003</v>
      </c>
      <c r="G1444">
        <v>4.2</v>
      </c>
      <c r="H1444">
        <v>2686</v>
      </c>
      <c r="I1444" t="s">
        <v>12798</v>
      </c>
    </row>
    <row r="1445" spans="1:9" x14ac:dyDescent="0.4">
      <c r="A1445" t="s">
        <v>12803</v>
      </c>
      <c r="B1445" t="s">
        <v>13147</v>
      </c>
      <c r="C1445" t="s">
        <v>13078</v>
      </c>
      <c r="D1445">
        <v>2999</v>
      </c>
      <c r="E1445">
        <v>3595</v>
      </c>
      <c r="F1445">
        <v>0.17</v>
      </c>
      <c r="G1445">
        <v>4</v>
      </c>
      <c r="H1445">
        <v>178</v>
      </c>
      <c r="I1445" t="s">
        <v>12808</v>
      </c>
    </row>
    <row r="1446" spans="1:9" x14ac:dyDescent="0.4">
      <c r="A1446" t="s">
        <v>12813</v>
      </c>
      <c r="B1446" t="s">
        <v>13157</v>
      </c>
      <c r="C1446" t="s">
        <v>13078</v>
      </c>
      <c r="D1446">
        <v>253</v>
      </c>
      <c r="E1446">
        <v>500</v>
      </c>
      <c r="F1446">
        <v>0.49</v>
      </c>
      <c r="G1446">
        <v>4.3</v>
      </c>
      <c r="H1446">
        <v>2664</v>
      </c>
      <c r="I1446" t="s">
        <v>12819</v>
      </c>
    </row>
    <row r="1447" spans="1:9" x14ac:dyDescent="0.4">
      <c r="A1447" t="s">
        <v>12824</v>
      </c>
      <c r="B1447" t="s">
        <v>13140</v>
      </c>
      <c r="C1447" t="s">
        <v>13078</v>
      </c>
      <c r="D1447">
        <v>499</v>
      </c>
      <c r="E1447">
        <v>799</v>
      </c>
      <c r="F1447">
        <v>0.38</v>
      </c>
      <c r="G1447">
        <v>3.6</v>
      </c>
      <c r="H1447">
        <v>212</v>
      </c>
      <c r="I1447" t="s">
        <v>12829</v>
      </c>
    </row>
    <row r="1448" spans="1:9" x14ac:dyDescent="0.4">
      <c r="A1448" t="s">
        <v>12834</v>
      </c>
      <c r="B1448" t="s">
        <v>13135</v>
      </c>
      <c r="C1448" t="s">
        <v>13078</v>
      </c>
      <c r="D1448">
        <v>1149</v>
      </c>
      <c r="E1448">
        <v>1899</v>
      </c>
      <c r="F1448">
        <v>0.39</v>
      </c>
      <c r="G1448">
        <v>3.5</v>
      </c>
      <c r="H1448">
        <v>24</v>
      </c>
      <c r="I1448" t="s">
        <v>12839</v>
      </c>
    </row>
    <row r="1449" spans="1:9" x14ac:dyDescent="0.4">
      <c r="A1449" t="s">
        <v>12844</v>
      </c>
      <c r="B1449" t="s">
        <v>13138</v>
      </c>
      <c r="C1449" t="s">
        <v>13078</v>
      </c>
      <c r="D1449">
        <v>457</v>
      </c>
      <c r="E1449">
        <v>799</v>
      </c>
      <c r="F1449">
        <v>0.43</v>
      </c>
      <c r="G1449">
        <v>4.3</v>
      </c>
      <c r="H1449">
        <v>1868</v>
      </c>
      <c r="I1449" t="s">
        <v>12849</v>
      </c>
    </row>
    <row r="1450" spans="1:9" x14ac:dyDescent="0.4">
      <c r="A1450" t="s">
        <v>12854</v>
      </c>
      <c r="B1450" t="s">
        <v>13147</v>
      </c>
      <c r="C1450" t="s">
        <v>13078</v>
      </c>
      <c r="D1450">
        <v>229</v>
      </c>
      <c r="E1450">
        <v>399</v>
      </c>
      <c r="F1450">
        <v>0.43</v>
      </c>
      <c r="G1450">
        <v>3.6</v>
      </c>
      <c r="H1450">
        <v>451</v>
      </c>
      <c r="I1450" t="s">
        <v>12859</v>
      </c>
    </row>
    <row r="1451" spans="1:9" x14ac:dyDescent="0.4">
      <c r="A1451" t="s">
        <v>12864</v>
      </c>
      <c r="B1451" t="s">
        <v>13148</v>
      </c>
      <c r="C1451" t="s">
        <v>13078</v>
      </c>
      <c r="D1451">
        <v>199</v>
      </c>
      <c r="E1451">
        <v>699</v>
      </c>
      <c r="F1451">
        <v>0.72</v>
      </c>
      <c r="G1451">
        <v>2.9</v>
      </c>
      <c r="H1451">
        <v>159</v>
      </c>
      <c r="I1451" t="s">
        <v>12869</v>
      </c>
    </row>
    <row r="1452" spans="1:9" x14ac:dyDescent="0.4">
      <c r="A1452" t="s">
        <v>12874</v>
      </c>
      <c r="B1452" t="s">
        <v>13133</v>
      </c>
      <c r="C1452" t="s">
        <v>13078</v>
      </c>
      <c r="D1452">
        <v>899</v>
      </c>
      <c r="E1452">
        <v>1999</v>
      </c>
      <c r="F1452">
        <v>0.55000000000000004</v>
      </c>
      <c r="G1452">
        <v>4.2</v>
      </c>
      <c r="H1452">
        <v>39</v>
      </c>
      <c r="I1452" t="s">
        <v>12879</v>
      </c>
    </row>
    <row r="1453" spans="1:9" x14ac:dyDescent="0.4">
      <c r="A1453" t="s">
        <v>12884</v>
      </c>
      <c r="B1453" t="s">
        <v>13133</v>
      </c>
      <c r="C1453" t="s">
        <v>13078</v>
      </c>
      <c r="D1453">
        <v>1499</v>
      </c>
      <c r="E1453">
        <v>2199</v>
      </c>
      <c r="F1453">
        <v>0.32</v>
      </c>
      <c r="G1453">
        <v>4.4000000000000004</v>
      </c>
      <c r="H1453">
        <v>6531</v>
      </c>
      <c r="I1453" t="s">
        <v>12889</v>
      </c>
    </row>
    <row r="1454" spans="1:9" x14ac:dyDescent="0.4">
      <c r="A1454" t="s">
        <v>12894</v>
      </c>
      <c r="B1454" t="s">
        <v>13133</v>
      </c>
      <c r="C1454" t="s">
        <v>13078</v>
      </c>
      <c r="D1454">
        <v>426</v>
      </c>
      <c r="E1454">
        <v>999</v>
      </c>
      <c r="F1454">
        <v>0.56999999999999995</v>
      </c>
      <c r="G1454">
        <v>4.0999999999999996</v>
      </c>
      <c r="H1454">
        <v>222</v>
      </c>
      <c r="I1454" t="s">
        <v>12899</v>
      </c>
    </row>
    <row r="1455" spans="1:9" x14ac:dyDescent="0.4">
      <c r="A1455" t="s">
        <v>12904</v>
      </c>
      <c r="B1455" t="s">
        <v>13135</v>
      </c>
      <c r="C1455" t="s">
        <v>13078</v>
      </c>
      <c r="D1455">
        <v>2320</v>
      </c>
      <c r="E1455">
        <v>3290</v>
      </c>
      <c r="F1455">
        <v>0.28999999999999998</v>
      </c>
      <c r="G1455">
        <v>3.8</v>
      </c>
      <c r="H1455">
        <v>195</v>
      </c>
      <c r="I1455" t="s">
        <v>12909</v>
      </c>
    </row>
    <row r="1456" spans="1:9" x14ac:dyDescent="0.4">
      <c r="A1456" t="s">
        <v>12914</v>
      </c>
      <c r="B1456" t="s">
        <v>13150</v>
      </c>
      <c r="C1456" t="s">
        <v>13078</v>
      </c>
      <c r="D1456">
        <v>1563</v>
      </c>
      <c r="E1456">
        <v>3098</v>
      </c>
      <c r="F1456">
        <v>0.5</v>
      </c>
      <c r="G1456">
        <v>3.5</v>
      </c>
      <c r="H1456">
        <v>2283</v>
      </c>
      <c r="I1456" t="s">
        <v>12919</v>
      </c>
    </row>
    <row r="1457" spans="1:9" x14ac:dyDescent="0.4">
      <c r="A1457" t="s">
        <v>12924</v>
      </c>
      <c r="B1457" t="s">
        <v>13135</v>
      </c>
      <c r="C1457" t="s">
        <v>13078</v>
      </c>
      <c r="D1457">
        <v>3487.77</v>
      </c>
      <c r="E1457">
        <v>4990</v>
      </c>
      <c r="F1457">
        <v>0.3</v>
      </c>
      <c r="G1457">
        <v>4.0999999999999996</v>
      </c>
      <c r="H1457">
        <v>1127</v>
      </c>
      <c r="I1457" t="s">
        <v>12929</v>
      </c>
    </row>
    <row r="1458" spans="1:9" x14ac:dyDescent="0.4">
      <c r="A1458" t="s">
        <v>12934</v>
      </c>
      <c r="B1458" t="s">
        <v>13133</v>
      </c>
      <c r="C1458" t="s">
        <v>13078</v>
      </c>
      <c r="D1458">
        <v>498</v>
      </c>
      <c r="E1458">
        <v>1200</v>
      </c>
      <c r="F1458">
        <v>0.59</v>
      </c>
      <c r="G1458">
        <v>3.2</v>
      </c>
      <c r="H1458">
        <v>113</v>
      </c>
      <c r="I1458" t="s">
        <v>12939</v>
      </c>
    </row>
    <row r="1459" spans="1:9" x14ac:dyDescent="0.4">
      <c r="A1459" t="s">
        <v>12944</v>
      </c>
      <c r="B1459" t="s">
        <v>13134</v>
      </c>
      <c r="C1459" t="s">
        <v>13078</v>
      </c>
      <c r="D1459">
        <v>2695</v>
      </c>
      <c r="E1459">
        <v>2695</v>
      </c>
      <c r="F1459">
        <v>0</v>
      </c>
      <c r="G1459">
        <v>4.4000000000000004</v>
      </c>
      <c r="H1459">
        <v>2518</v>
      </c>
      <c r="I1459" t="s">
        <v>12949</v>
      </c>
    </row>
    <row r="1460" spans="1:9" x14ac:dyDescent="0.4">
      <c r="A1460" t="s">
        <v>12954</v>
      </c>
      <c r="B1460" t="s">
        <v>13135</v>
      </c>
      <c r="C1460" t="s">
        <v>13078</v>
      </c>
      <c r="D1460">
        <v>949</v>
      </c>
      <c r="E1460">
        <v>2299</v>
      </c>
      <c r="F1460">
        <v>0.59</v>
      </c>
      <c r="G1460">
        <v>3.6</v>
      </c>
      <c r="H1460">
        <v>550</v>
      </c>
      <c r="I1460" t="s">
        <v>12959</v>
      </c>
    </row>
    <row r="1461" spans="1:9" x14ac:dyDescent="0.4">
      <c r="A1461" t="s">
        <v>12964</v>
      </c>
      <c r="B1461" t="s">
        <v>13136</v>
      </c>
      <c r="C1461" t="s">
        <v>13078</v>
      </c>
      <c r="D1461">
        <v>199</v>
      </c>
      <c r="E1461">
        <v>999</v>
      </c>
      <c r="F1461">
        <v>0.8</v>
      </c>
      <c r="G1461">
        <v>3.1</v>
      </c>
      <c r="H1461">
        <v>2</v>
      </c>
      <c r="I1461" t="s">
        <v>12969</v>
      </c>
    </row>
    <row r="1462" spans="1:9" x14ac:dyDescent="0.4">
      <c r="A1462" t="s">
        <v>12974</v>
      </c>
      <c r="B1462" t="s">
        <v>13148</v>
      </c>
      <c r="C1462" t="s">
        <v>13078</v>
      </c>
      <c r="D1462">
        <v>379</v>
      </c>
      <c r="E1462">
        <v>919</v>
      </c>
      <c r="F1462">
        <v>0.59</v>
      </c>
      <c r="G1462">
        <v>4</v>
      </c>
      <c r="H1462">
        <v>1090</v>
      </c>
      <c r="I1462" t="s">
        <v>12979</v>
      </c>
    </row>
    <row r="1463" spans="1:9" x14ac:dyDescent="0.4">
      <c r="A1463" t="s">
        <v>12984</v>
      </c>
      <c r="B1463" t="s">
        <v>13133</v>
      </c>
      <c r="C1463" t="s">
        <v>13078</v>
      </c>
      <c r="D1463">
        <v>2280</v>
      </c>
      <c r="E1463">
        <v>3045</v>
      </c>
      <c r="F1463">
        <v>0.25</v>
      </c>
      <c r="G1463">
        <v>4.0999999999999996</v>
      </c>
      <c r="H1463">
        <v>4118</v>
      </c>
      <c r="I1463" t="s">
        <v>12989</v>
      </c>
    </row>
    <row r="1464" spans="1:9" x14ac:dyDescent="0.4">
      <c r="A1464" t="s">
        <v>12994</v>
      </c>
      <c r="B1464" t="s">
        <v>13135</v>
      </c>
      <c r="C1464" t="s">
        <v>13078</v>
      </c>
      <c r="D1464">
        <v>2219</v>
      </c>
      <c r="E1464">
        <v>3080</v>
      </c>
      <c r="F1464">
        <v>0.28000000000000003</v>
      </c>
      <c r="G1464">
        <v>3.6</v>
      </c>
      <c r="H1464">
        <v>468</v>
      </c>
      <c r="I1464" t="s">
        <v>12999</v>
      </c>
    </row>
    <row r="1465" spans="1:9" x14ac:dyDescent="0.4">
      <c r="A1465" t="s">
        <v>13004</v>
      </c>
      <c r="B1465" t="s">
        <v>13135</v>
      </c>
      <c r="C1465" t="s">
        <v>13078</v>
      </c>
      <c r="D1465">
        <v>1399</v>
      </c>
      <c r="E1465">
        <v>1890</v>
      </c>
      <c r="F1465">
        <v>0.26</v>
      </c>
      <c r="G1465">
        <v>4</v>
      </c>
      <c r="H1465">
        <v>8031</v>
      </c>
      <c r="I1465" t="s">
        <v>13009</v>
      </c>
    </row>
    <row r="1466" spans="1:9" x14ac:dyDescent="0.4">
      <c r="A1466" t="s">
        <v>13014</v>
      </c>
      <c r="B1466" t="s">
        <v>13133</v>
      </c>
      <c r="C1466" t="s">
        <v>13078</v>
      </c>
      <c r="D1466">
        <v>2863</v>
      </c>
      <c r="E1466">
        <v>3690</v>
      </c>
      <c r="F1466">
        <v>0.22</v>
      </c>
      <c r="G1466">
        <v>4.3</v>
      </c>
      <c r="H1466">
        <v>6987</v>
      </c>
      <c r="I1466" t="s">
        <v>13019</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CCB56-C792-4B4A-BB14-D28C4350791E}">
  <dimension ref="A1"/>
  <sheetViews>
    <sheetView showGridLines="0" showRowColHeaders="0" tabSelected="1" zoomScale="80" zoomScaleNormal="80" workbookViewId="0">
      <selection activeCell="V19" sqref="V19"/>
      <extLst>
        <ext xmlns:xlsdti="http://schemas.microsoft.com/office/spreadsheetml/2023/showDataTypeIcons" uri="{77bfe23e-c014-4d31-8a63-9c772dbf06b6}">
          <xlsdti:showDataTypeIcons visible="0"/>
        </ext>
      </extLst>
    </sheetView>
  </sheetViews>
  <sheetFormatPr defaultRowHeight="16" x14ac:dyDescent="0.4"/>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a e e c 4 3 4 - 8 a 7 d - 4 8 d 3 - 8 9 3 9 - 7 b 6 7 2 b e f d e 8 a "   x m l n s = " h t t p : / / s c h e m a s . m i c r o s o f t . c o m / D a t a M a s h u p " > A A A A A N s E A A B Q S w M E F A A C A A g A N 3 7 y W n I 7 V t S l A A A A 9 g A A A B I A H A B D b 2 5 m a W c v U G F j a 2 F n Z S 5 4 b W w g o h g A K K A U A A A A A A A A A A A A A A A A A A A A A A A A A A A A h Y + 9 D o I w G E V f h X S n f x p j y E c Z H F z E m J g Y 1 6 Z W a I R i a L G 8 m 4 O P 5 C u I U d T N 8 Z 5 7 h n v v 1 x t k f V 1 F F 9 0 6 0 9 g U M U x R p K 1 q D s Y W K e r 8 M Z 6 j T M B G q p M s d D T I 1 i W 9 O 6 S o 9 P 6 c E B J C w G G C m 7 Y g n F J G 9 v l q q 0 p d S / S R z X 8 5 N t Z 5 a Z V G A n a v M Y J j N m V 4 R j m m Q E Y I u b F f g Q 9 7 n + 0 P h E V X + a 7 V Q t t 4 v Q Q y R i D v D + I B U E s D B B Q A A g A I A D d + 8 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3 f v J a P O 3 2 6 9 Q B A A C U D w A A E w A c A E Z v c m 1 1 b G F z L 1 N l Y 3 R p b 2 4 x L m 0 g o h g A K K A U A A A A A A A A A A A A A A A A A A A A A A A A A A A A 7 V R N a + M w E L 0 H 8 h + E e n H A G J R d 9 r L 0 U m 8 P v R S 6 C e y h l K D I s 4 m o L R l 5 l K 3 J 5 r + v Y m U T x x 8 t 9 C x f D H o z b 5 7 m i V e B Q K k V W f g / + z 6 d T C f V l h v I y J K v c 2 D k l u S A 0 w l x 3 0 J b I 8 C d 3 L 8 J y J P U G g M K f 2 n z u t b 6 N Z r t n x 9 5 A b f U d 9 K X w 3 O q F b q S l 9 g T 3 N B 0 y 9 X m S F 6 X Q B 1 T U 5 o s D V f V b 2 2 K V O e 2 U E e w i v y 0 e L + n p d G Z F b i S G Y 0 J O p A g v O E h J h d I u c E 9 U H C E j T Z 1 D 0 g 5 9 s 4 y W Q l t n d x s V R o p z m z K F m s w T Q k X a H k + C v 9 n W J X g h C v k m 6 E q w 1 G q z S i w a i g c / K D w 2 9 f k u I o G t R W Y 4 V s a 2 E n 4 M 7 S c E 4 I S 8 9 E 2 4 R 2 6 g g + z s 1 + L M p d I v C 1 k X Z M f k M t C I p i L e U 2 J r 4 g 6 B s e k 7 U F T 6 F p 9 x 9 J N u q v v u d i e O a M 9 / U u d u C e r E R Z Y O / K 0 2 j l l x s K s b W j C 2 t T J n L Y U t w W w D 5 7 Y e / c 7 P r y r e c N v y w 0 f W d 1 P K P T O C f H k 1 U W K B 0 7 H U V d x 3 P O t b 9 X V a x j Z w + j N 2 J h 1 X c F t a v Z J / x 6 1 g k E D O x a y c R P n n z e R d V x 8 z 0 f W c 3 I 6 k W p Y U D s m b 0 5 x R 6 L 5 j I a 0 D G k Z 0 j K k Z U j L D 9 P y S 0 j L k J Y h L U N a h r S 8 T s t / U E s B A i 0 A F A A C A A g A N 3 7 y W n I 7 V t S l A A A A 9 g A A A B I A A A A A A A A A A A A A A A A A A A A A A E N v b m Z p Z y 9 Q Y W N r Y W d l L n h t b F B L A Q I t A B Q A A g A I A D d + 8 l o P y u m r p A A A A O k A A A A T A A A A A A A A A A A A A A A A A P E A A A B b Q 2 9 u d G V u d F 9 U e X B l c 1 0 u e G 1 s U E s B A i 0 A F A A C A A g A N 3 7 y W j z t 9 u v U A Q A A l A 8 A A B M A A A A A A A A A A A A A A A A A 4 g E A A E Z v c m 1 1 b G F z L 1 N l Y 3 R p b 2 4 x L m 1 Q S w U G A A A A A A M A A w D C A A A A A 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T A A A A A A A A D H M 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A 5 M D M x N 2 U 1 L W Q z Y W Y t N G V j Z i 0 4 Z T F m L W Y 0 M T c 1 Y W I x M j g 2 Z 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d W 5 0 I i B W Y W x 1 Z T 0 i b D E 0 N j U i I C 8 + P E V u d H J 5 I F R 5 c G U 9 I k Z p b G x F c n J v c k N v Z G U i I F Z h b H V l P S J z V W 5 r b m 9 3 b i I g L z 4 8 R W 5 0 c n k g V H l w Z T 0 i R m l s b E V y c m 9 y Q 2 9 1 b n Q i I F Z h b H V l P S J s M S I g L z 4 8 R W 5 0 c n k g V H l w Z T 0 i R m l s b E x h c 3 R V c G R h d G V k I i B W Y W x 1 Z T 0 i Z D I w M j U t M D c t M D Z U M j A 6 M T k 6 M z A u M z k 3 N D g 3 O V o i I C 8 + P E V u d H J 5 I F R 5 c G U 9 I k Z p b G x D b 2 x 1 b W 5 U e X B l c y I g V m F s d W U 9 I n N C Z 1 l H Q m d Z R k J R V U Z B d 1 k 9 I i A v P j x F b n R y e S B U e X B l P S J G a W x s Q 2 9 s d W 1 u T m F t Z X M i I F Z h b H V l P S J z W y Z x d W 9 0 O 3 B y b 2 R 1 Y 3 R f a W Q m c X V v d D s s J n F 1 b 3 Q 7 c H J v Z H V j d F 9 u Y W 1 l J n F 1 b 3 Q 7 L C Z x d W 9 0 O 2 N h d G V n b 3 J 5 L j E u M S Z x d W 9 0 O y w m c X V v d D t j Y X R l Z 2 9 y e S 4 x L j I m c X V v d D s s J n F 1 b 3 Q 7 Q 2 F 0 J n F 1 b 3 Q 7 L C Z x d W 9 0 O 2 R p c 2 N v d W 5 0 Z W R f c H J p Y 2 U m c X V v d D s s J n F 1 b 3 Q 7 Y W N 0 d W F s X 3 B y a W N l J n F 1 b 3 Q 7 L C Z x d W 9 0 O 2 R p c 2 N v d W 5 0 X 3 B l c m N l b n R h Z 2 U m c X V v d D s s J n F 1 b 3 Q 7 c m F 0 a W 5 n J n F 1 b 3 Q 7 L C Z x d W 9 0 O 3 J h d G l u Z 1 9 j b 3 V u d C Z x d W 9 0 O y w m c X V v d D t y Z X Z p Z X d f a W 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F i b G U x L 0 F 1 d G 9 S Z W 1 v d m V k Q 2 9 s d W 1 u c z E u e 3 B y b 2 R 1 Y 3 R f a W Q s M H 0 m c X V v d D s s J n F 1 b 3 Q 7 U 2 V j d G l v b j E v V G F i b G U x L 0 F 1 d G 9 S Z W 1 v d m V k Q 2 9 s d W 1 u c z E u e 3 B y b 2 R 1 Y 3 R f b m F t Z S w x f S Z x d W 9 0 O y w m c X V v d D t T Z W N 0 a W 9 u M S 9 U Y W J s Z T E v Q X V 0 b 1 J l b W 9 2 Z W R D b 2 x 1 b W 5 z M S 5 7 Y 2 F 0 Z W d v c n k u M S 4 x L D J 9 J n F 1 b 3 Q 7 L C Z x d W 9 0 O 1 N l Y 3 R p b 2 4 x L 1 R h Y m x l M S 9 B d X R v U m V t b 3 Z l Z E N v b H V t b n M x L n t j Y X R l Z 2 9 y e S 4 x L j I s M 3 0 m c X V v d D s s J n F 1 b 3 Q 7 U 2 V j d G l v b j E v V G F i b G U x L 0 F 1 d G 9 S Z W 1 v d m V k Q 2 9 s d W 1 u c z E u e 0 N h d C w 0 f S Z x d W 9 0 O y w m c X V v d D t T Z W N 0 a W 9 u M S 9 U Y W J s Z T E v Q X V 0 b 1 J l b W 9 2 Z W R D b 2 x 1 b W 5 z M S 5 7 Z G l z Y 2 9 1 b n R l Z F 9 w c m l j Z S w 1 f S Z x d W 9 0 O y w m c X V v d D t T Z W N 0 a W 9 u M S 9 U Y W J s Z T E v Q X V 0 b 1 J l b W 9 2 Z W R D b 2 x 1 b W 5 z M S 5 7 Y W N 0 d W F s X 3 B y a W N l L D Z 9 J n F 1 b 3 Q 7 L C Z x d W 9 0 O 1 N l Y 3 R p b 2 4 x L 1 R h Y m x l M S 9 B d X R v U m V t b 3 Z l Z E N v b H V t b n M x L n t k a X N j b 3 V u d F 9 w Z X J j Z W 5 0 Y W d l L D d 9 J n F 1 b 3 Q 7 L C Z x d W 9 0 O 1 N l Y 3 R p b 2 4 x L 1 R h Y m x l M S 9 B d X R v U m V t b 3 Z l Z E N v b H V t b n M x L n t y Y X R p b m c s O H 0 m c X V v d D s s J n F 1 b 3 Q 7 U 2 V j d G l v b j E v V G F i b G U x L 0 F 1 d G 9 S Z W 1 v d m V k Q 2 9 s d W 1 u c z E u e 3 J h d G l u Z 1 9 j b 3 V u d C w 5 f S Z x d W 9 0 O y w m c X V v d D t T Z W N 0 a W 9 u M S 9 U Y W J s Z T E v Q X V 0 b 1 J l b W 9 2 Z W R D b 2 x 1 b W 5 z M S 5 7 c m V 2 a W V 3 X 2 l k L D E w f S Z x d W 9 0 O 1 0 s J n F 1 b 3 Q 7 Q 2 9 s d W 1 u Q 2 9 1 b n Q m c X V v d D s 6 M T E s J n F 1 b 3 Q 7 S 2 V 5 Q 2 9 s d W 1 u T m F t Z X M m c X V v d D s 6 W 1 0 s J n F 1 b 3 Q 7 Q 2 9 s d W 1 u S W R l b n R p d G l l c y Z x d W 9 0 O z p b J n F 1 b 3 Q 7 U 2 V j d G l v b j E v V G F i b G U x L 0 F 1 d G 9 S Z W 1 v d m V k Q 2 9 s d W 1 u c z E u e 3 B y b 2 R 1 Y 3 R f a W Q s M H 0 m c X V v d D s s J n F 1 b 3 Q 7 U 2 V j d G l v b j E v V G F i b G U x L 0 F 1 d G 9 S Z W 1 v d m V k Q 2 9 s d W 1 u c z E u e 3 B y b 2 R 1 Y 3 R f b m F t Z S w x f S Z x d W 9 0 O y w m c X V v d D t T Z W N 0 a W 9 u M S 9 U Y W J s Z T E v Q X V 0 b 1 J l b W 9 2 Z W R D b 2 x 1 b W 5 z M S 5 7 Y 2 F 0 Z W d v c n k u M S 4 x L D J 9 J n F 1 b 3 Q 7 L C Z x d W 9 0 O 1 N l Y 3 R p b 2 4 x L 1 R h Y m x l M S 9 B d X R v U m V t b 3 Z l Z E N v b H V t b n M x L n t j Y X R l Z 2 9 y e S 4 x L j I s M 3 0 m c X V v d D s s J n F 1 b 3 Q 7 U 2 V j d G l v b j E v V G F i b G U x L 0 F 1 d G 9 S Z W 1 v d m V k Q 2 9 s d W 1 u c z E u e 0 N h d C w 0 f S Z x d W 9 0 O y w m c X V v d D t T Z W N 0 a W 9 u M S 9 U Y W J s Z T E v Q X V 0 b 1 J l b W 9 2 Z W R D b 2 x 1 b W 5 z M S 5 7 Z G l z Y 2 9 1 b n R l Z F 9 w c m l j Z S w 1 f S Z x d W 9 0 O y w m c X V v d D t T Z W N 0 a W 9 u M S 9 U Y W J s Z T E v Q X V 0 b 1 J l b W 9 2 Z W R D b 2 x 1 b W 5 z M S 5 7 Y W N 0 d W F s X 3 B y a W N l L D Z 9 J n F 1 b 3 Q 7 L C Z x d W 9 0 O 1 N l Y 3 R p b 2 4 x L 1 R h Y m x l M S 9 B d X R v U m V t b 3 Z l Z E N v b H V t b n M x L n t k a X N j b 3 V u d F 9 w Z X J j Z W 5 0 Y W d l L D d 9 J n F 1 b 3 Q 7 L C Z x d W 9 0 O 1 N l Y 3 R p b 2 4 x L 1 R h Y m x l M S 9 B d X R v U m V t b 3 Z l Z E N v b H V t b n M x L n t y Y X R p b m c s O H 0 m c X V v d D s s J n F 1 b 3 Q 7 U 2 V j d G l v b j E v V G F i b G U x L 0 F 1 d G 9 S Z W 1 v d m V k Q 2 9 s d W 1 u c z E u e 3 J h d G l u Z 1 9 j b 3 V u d C w 5 f S Z x d W 9 0 O y w m c X V v d D t T Z W N 0 a W 9 u M S 9 U Y W J s Z T E v Q X V 0 b 1 J l b W 9 2 Z W R D b 2 x 1 b W 5 z M S 5 7 c m V 2 a W V 3 X 2 l k L D E w f S Z x d W 9 0 O 1 0 s J n F 1 b 3 Q 7 U m V s Y X R p b 2 5 z a G l w S W 5 m b y Z x d W 9 0 O z p b X X 0 i I C 8 + P E V u d H J 5 I F R 5 c G U 9 I k F k Z G V k V G 9 E Y X R h T W 9 k Z W w i I F Z h b H V l P S J s M 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1 N w b G l 0 J T I w Q 2 9 s d W 1 u J T I w Y n k l M j B E Z W x p b W l 0 Z X I x 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R d W V y e U l E I i B W Y W x 1 Z T 0 i c z g 5 M G Q y Z W E x L T Q 3 M z A t N D A w M S 0 5 O G M x L W N j Z D F j N z M y Z D h i 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2 a W d h d G l v b l N 0 Z X B O Y W 1 l I i B W Y W x 1 Z T 0 i c 0 5 h d m l n Y X R p b 2 4 i I C 8 + P E V u d H J 5 I F R 5 c G U 9 I k Z p b G x U Y X J n Z X Q i I F Z h b H V l P S J z V G F i b G U x X z E 0 I i A v P j x F b n R y e S B U e X B l P S J G a W x s Z W R D b 2 1 w b G V 0 Z V J l c 3 V s d F R v V 2 9 y a 3 N o Z W V 0 I i B W Y W x 1 Z T 0 i b D E i I C 8 + P E V u d H J 5 I F R 5 c G U 9 I k Z p b G x F c n J v c k N v Z G U i I F Z h b H V l P S J z V W 5 r b m 9 3 b i I g L z 4 8 R W 5 0 c n k g V H l w Z T 0 i R m l s b E V y c m 9 y Q 2 9 1 b n Q i I F Z h b H V l P S J s M S I g L z 4 8 R W 5 0 c n k g V H l w Z T 0 i R m l s b E x h c 3 R V c G R h d G V k I i B W Y W x 1 Z T 0 i Z D I w M j U t M D c t M D Z U M j A 6 M T k 6 M z A u M z k 3 N D g 3 O V o i I C 8 + P E V u d H J 5 I F R 5 c G U 9 I k Z p b G x D b 2 x 1 b W 5 U e X B l c y I g V m F s d W U 9 I n N C Z 1 l H Q m d Z R k J R V U Z B d 1 k 9 I i A v P j x F b n R y e S B U e X B l P S J G a W x s Q 2 9 s d W 1 u T m F t Z X M i I F Z h b H V l P S J z W y Z x d W 9 0 O 3 B y b 2 R 1 Y 3 R f a W Q m c X V v d D s s J n F 1 b 3 Q 7 c H J v Z H V j d F 9 u Y W 1 l J n F 1 b 3 Q 7 L C Z x d W 9 0 O 2 N h d G V n b 3 J 5 L j E u M S Z x d W 9 0 O y w m c X V v d D t j Y X R l Z 2 9 y e S 4 x L j I m c X V v d D s s J n F 1 b 3 Q 7 Q 2 F 0 J n F 1 b 3 Q 7 L C Z x d W 9 0 O 2 R p c 2 N v d W 5 0 Z W R f c H J p Y 2 U m c X V v d D s s J n F 1 b 3 Q 7 Y W N 0 d W F s X 3 B y a W N l J n F 1 b 3 Q 7 L C Z x d W 9 0 O 2 R p c 2 N v d W 5 0 X 3 B l c m N l b n R h Z 2 U m c X V v d D s s J n F 1 b 3 Q 7 c m F 0 a W 5 n J n F 1 b 3 Q 7 L C Z x d W 9 0 O 3 J h d G l u Z 1 9 j b 3 V u d C Z x d W 9 0 O y w m c X V v d D t y Z X Z p Z X d f a W Q m c X V v d D t d I i A v P j x F b n R y e S B U e X B l P S J G a W x s U 3 R h d H V z I i B W Y W x 1 Z T 0 i c 0 N v b X B s Z X R l I i A v P j x F b n R y e S B U e X B l P S J G a W x s Q 2 9 1 b n Q i I F Z h b H V l P S J s M T Q 2 N S I g L z 4 8 R W 5 0 c n k g V H l w Z T 0 i U m V s Y X R p b 2 5 z a G l w S W 5 m b 0 N v b n R h a W 5 l c i I g V m F s d W U 9 I n N 7 J n F 1 b 3 Q 7 Y 2 9 s d W 1 u Q 2 9 1 b n Q m c X V v d D s 6 M T E s J n F 1 b 3 Q 7 a 2 V 5 Q 2 9 s d W 1 u T m F t Z X M m c X V v d D s 6 W 1 0 s J n F 1 b 3 Q 7 c X V l c n l S Z W x h d G l v b n N o a X B z J n F 1 b 3 Q 7 O l t d L C Z x d W 9 0 O 2 N v b H V t b k l k Z W 5 0 a X R p Z X M m c X V v d D s 6 W y Z x d W 9 0 O 1 N l Y 3 R p b 2 4 x L 1 R h Y m x l M S 9 B d X R v U m V t b 3 Z l Z E N v b H V t b n M x L n t w c m 9 k d W N 0 X 2 l k L D B 9 J n F 1 b 3 Q 7 L C Z x d W 9 0 O 1 N l Y 3 R p b 2 4 x L 1 R h Y m x l M S 9 B d X R v U m V t b 3 Z l Z E N v b H V t b n M x L n t w c m 9 k d W N 0 X 2 5 h b W U s M X 0 m c X V v d D s s J n F 1 b 3 Q 7 U 2 V j d G l v b j E v V G F i b G U x L 0 F 1 d G 9 S Z W 1 v d m V k Q 2 9 s d W 1 u c z E u e 2 N h d G V n b 3 J 5 L j E u M S w y f S Z x d W 9 0 O y w m c X V v d D t T Z W N 0 a W 9 u M S 9 U Y W J s Z T E v Q X V 0 b 1 J l b W 9 2 Z W R D b 2 x 1 b W 5 z M S 5 7 Y 2 F 0 Z W d v c n k u M S 4 y L D N 9 J n F 1 b 3 Q 7 L C Z x d W 9 0 O 1 N l Y 3 R p b 2 4 x L 1 R h Y m x l M S 9 B d X R v U m V t b 3 Z l Z E N v b H V t b n M x L n t D Y X Q s N H 0 m c X V v d D s s J n F 1 b 3 Q 7 U 2 V j d G l v b j E v V G F i b G U x L 0 F 1 d G 9 S Z W 1 v d m V k Q 2 9 s d W 1 u c z E u e 2 R p c 2 N v d W 5 0 Z W R f c H J p Y 2 U s N X 0 m c X V v d D s s J n F 1 b 3 Q 7 U 2 V j d G l v b j E v V G F i b G U x L 0 F 1 d G 9 S Z W 1 v d m V k Q 2 9 s d W 1 u c z E u e 2 F j d H V h b F 9 w c m l j Z S w 2 f S Z x d W 9 0 O y w m c X V v d D t T Z W N 0 a W 9 u M S 9 U Y W J s Z T E v Q X V 0 b 1 J l b W 9 2 Z W R D b 2 x 1 b W 5 z M S 5 7 Z G l z Y 2 9 1 b n R f c G V y Y 2 V u d G F n Z S w 3 f S Z x d W 9 0 O y w m c X V v d D t T Z W N 0 a W 9 u M S 9 U Y W J s Z T E v Q X V 0 b 1 J l b W 9 2 Z W R D b 2 x 1 b W 5 z M S 5 7 c m F 0 a W 5 n L D h 9 J n F 1 b 3 Q 7 L C Z x d W 9 0 O 1 N l Y 3 R p b 2 4 x L 1 R h Y m x l M S 9 B d X R v U m V t b 3 Z l Z E N v b H V t b n M x L n t y Y X R p b m d f Y 2 9 1 b n Q s O X 0 m c X V v d D s s J n F 1 b 3 Q 7 U 2 V j d G l v b j E v V G F i b G U x L 0 F 1 d G 9 S Z W 1 v d m V k Q 2 9 s d W 1 u c z E u e 3 J l d m l l d 1 9 p Z C w x M H 0 m c X V v d D t d L C Z x d W 9 0 O 0 N v b H V t b k N v d W 5 0 J n F 1 b 3 Q 7 O j E x L C Z x d W 9 0 O 0 t l e U N v b H V t b k 5 h b W V z J n F 1 b 3 Q 7 O l t d L C Z x d W 9 0 O 0 N v b H V t b k l k Z W 5 0 a X R p Z X M m c X V v d D s 6 W y Z x d W 9 0 O 1 N l Y 3 R p b 2 4 x L 1 R h Y m x l M S 9 B d X R v U m V t b 3 Z l Z E N v b H V t b n M x L n t w c m 9 k d W N 0 X 2 l k L D B 9 J n F 1 b 3 Q 7 L C Z x d W 9 0 O 1 N l Y 3 R p b 2 4 x L 1 R h Y m x l M S 9 B d X R v U m V t b 3 Z l Z E N v b H V t b n M x L n t w c m 9 k d W N 0 X 2 5 h b W U s M X 0 m c X V v d D s s J n F 1 b 3 Q 7 U 2 V j d G l v b j E v V G F i b G U x L 0 F 1 d G 9 S Z W 1 v d m V k Q 2 9 s d W 1 u c z E u e 2 N h d G V n b 3 J 5 L j E u M S w y f S Z x d W 9 0 O y w m c X V v d D t T Z W N 0 a W 9 u M S 9 U Y W J s Z T E v Q X V 0 b 1 J l b W 9 2 Z W R D b 2 x 1 b W 5 z M S 5 7 Y 2 F 0 Z W d v c n k u M S 4 y L D N 9 J n F 1 b 3 Q 7 L C Z x d W 9 0 O 1 N l Y 3 R p b 2 4 x L 1 R h Y m x l M S 9 B d X R v U m V t b 3 Z l Z E N v b H V t b n M x L n t D Y X Q s N H 0 m c X V v d D s s J n F 1 b 3 Q 7 U 2 V j d G l v b j E v V G F i b G U x L 0 F 1 d G 9 S Z W 1 v d m V k Q 2 9 s d W 1 u c z E u e 2 R p c 2 N v d W 5 0 Z W R f c H J p Y 2 U s N X 0 m c X V v d D s s J n F 1 b 3 Q 7 U 2 V j d G l v b j E v V G F i b G U x L 0 F 1 d G 9 S Z W 1 v d m V k Q 2 9 s d W 1 u c z E u e 2 F j d H V h b F 9 w c m l j Z S w 2 f S Z x d W 9 0 O y w m c X V v d D t T Z W N 0 a W 9 u M S 9 U Y W J s Z T E v Q X V 0 b 1 J l b W 9 2 Z W R D b 2 x 1 b W 5 z M S 5 7 Z G l z Y 2 9 1 b n R f c G V y Y 2 V u d G F n Z S w 3 f S Z x d W 9 0 O y w m c X V v d D t T Z W N 0 a W 9 u M S 9 U Y W J s Z T E v Q X V 0 b 1 J l b W 9 2 Z W R D b 2 x 1 b W 5 z M S 5 7 c m F 0 a W 5 n L D h 9 J n F 1 b 3 Q 7 L C Z x d W 9 0 O 1 N l Y 3 R p b 2 4 x L 1 R h Y m x l M S 9 B d X R v U m V t b 3 Z l Z E N v b H V t b n M x L n t y Y X R p b m d f Y 2 9 1 b n Q s O X 0 m c X V v d D s s J n F 1 b 3 Q 7 U 2 V j d G l v b j E v V G F i b G U x L 0 F 1 d G 9 S Z W 1 v d m V k Q 2 9 s d W 1 u c z E u e 3 J l d m l l d 1 9 p Z C w x M H 0 m c X V v d D t d L C Z x d W 9 0 O 1 J l b G F 0 a W 9 u c 2 h p c E l u Z m 8 m c X V v d D s 6 W 1 1 9 I i A v P j x F b n R y e S B U e X B l P S J B Z G R l Z F R v R G F 0 Y U 1 v Z G V s I i B W Y W x 1 Z T 0 i b D A i I C 8 + P E V u d H J 5 I F R 5 c G U 9 I k x v Y W R l Z F R v Q W 5 h b H l z a X N T Z X J 2 a W N l c y I g V m F s d W U 9 I m w w 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3 B s a X Q l M j B D b 2 x 1 b W 4 l M j B i e S U y M E R l b G l t a X R l c j w v S X R l b V B h d G g + P C 9 J d G V t T G 9 j Y X R p b 2 4 + P F N 0 Y W J s Z U V u d H J p Z X M g L z 4 8 L 0 l 0 Z W 0 + P E l 0 Z W 0 + P E l 0 Z W 1 M b 2 N h d G l v b j 4 8 S X R l b V R 5 c G U + R m 9 y b X V s Y T w v S X R l b V R 5 c G U + P E l 0 Z W 1 Q Y X R o P l N l Y 3 R p b 2 4 x L 1 R h Y m x l M S U y M C g y K S 9 D a G F u Z 2 V k J T I w V H l w Z T E 8 L 0 l 0 Z W 1 Q Y X R o P j w v S X R l b U x v Y 2 F 0 a W 9 u P j x T d G F i b G V F b n R y a W V z I C 8 + P C 9 J d G V t P j x J d G V t P j x J d G V t T G 9 j Y X R p b 2 4 + P E l 0 Z W 1 U e X B l P k Z v c m 1 1 b G E 8 L 0 l 0 Z W 1 U e X B l P j x J d G V t U G F 0 a D 5 T Z W N 0 a W 9 u M S 9 U Y W J s Z T E l M j A o M i k v U m V t b 3 Z l Z C U y M E N v b H V t b n M 8 L 0 l 0 Z W 1 Q Y X R o P j w v S X R l b U x v Y 2 F 0 a W 9 u P j x T d G F i b G V F b n R y a W V z I C 8 + P C 9 J d G V t P j x J d G V t P j x J d G V t T G 9 j Y X R p b 2 4 + P E l 0 Z W 1 U e X B l P k Z v c m 1 1 b G E 8 L 0 l 0 Z W 1 U e X B l P j x J d G V t U G F 0 a D 5 T Z W N 0 a W 9 u M S 9 U Y W J s Z T E l M j A o M i k v U 3 B s a X Q l M j B D b 2 x 1 b W 4 l M j B i e S U y M E R l b G l t a X R l c j E 8 L 0 l 0 Z W 1 Q Y X R o P j w v S X R l b U x v Y 2 F 0 a W 9 u P j x T d G F i b G V F b n R y a W V z I C 8 + P C 9 J d G V t P j x J d G V t P j x J d G V t T G 9 j Y X R p b 2 4 + P E l 0 Z W 1 U e X B l P k Z v c m 1 1 b G E 8 L 0 l 0 Z W 1 U e X B l P j x J d G V t U G F 0 a D 5 T Z W N 0 a W 9 u M S 9 U Y W J s Z T E l M j A o M i k v Q 2 h h b m d l Z C U y M F R 5 c G U y P C 9 J d G V t U G F 0 a D 4 8 L 0 l 0 Z W 1 M b 2 N h d G l v b j 4 8 U 3 R h Y m x l R W 5 0 c m l l c y A v P j w v S X R l b T 4 8 S X R l b T 4 8 S X R l b U x v Y 2 F 0 a W 9 u P j x J d G V t V H l w Z T 5 G b 3 J t d W x h P C 9 J d G V t V H l w Z T 4 8 S X R l b V B h d G g + U 2 V j d G l v b j E v V G F i b G U x J T I w K D M p P C 9 J d G V t U G F 0 a D 4 8 L 0 l 0 Z W 1 M b 2 N h d G l v b j 4 8 U 3 R h Y m x l R W 5 0 c m l l c z 4 8 R W 5 0 c n k g V H l w Z T 0 i S X N Q c m l 2 Y X R l I i B W Y W x 1 Z T 0 i b D A i I C 8 + P E V u d H J 5 I F R 5 c G U 9 I l F 1 Z X J 5 S U Q i I F Z h b H V l P S J z O D M 1 M W E 5 O W U t O D d l N C 0 0 M T A 1 L T k 0 Z D M t N j Q 2 Y T B i Z W Q 3 N z g 1 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R h Y m x l M V 8 x N D U i I C 8 + P E V u d H J 5 I F R 5 c G U 9 I k Z p b G x l Z E N v b X B s Z X R l U m V z d W x 0 V G 9 X b 3 J r c 2 h l Z X Q i I F Z h b H V l P S J s M S I g L z 4 8 R W 5 0 c n k g V H l w Z T 0 i R m l s b E x h c 3 R V c G R h d G V k I i B W Y W x 1 Z T 0 i Z D I w M j U t M D c t M D Z U M j A 6 M T k 6 M z A u M z k 3 N D g 3 O V o i I C 8 + P E V u d H J 5 I F R 5 c G U 9 I k Z p b G x D b 2 x 1 b W 5 U e X B l c y I g V m F s d W U 9 I n N C Z 1 l H Q m d Z R k J R V U Z B d 1 k 9 I i A v P j x F b n R y e S B U e X B l P S J G a W x s Q 2 9 s d W 1 u T m F t Z X M i I F Z h b H V l P S J z W y Z x d W 9 0 O 3 B y b 2 R 1 Y 3 R f a W Q m c X V v d D s s J n F 1 b 3 Q 7 c H J v Z H V j d F 9 u Y W 1 l J n F 1 b 3 Q 7 L C Z x d W 9 0 O 2 N h d G V n b 3 J 5 L j E u M S Z x d W 9 0 O y w m c X V v d D t j Y X R l Z 2 9 y e S 4 x L j I m c X V v d D s s J n F 1 b 3 Q 7 Q 2 F 0 J n F 1 b 3 Q 7 L C Z x d W 9 0 O 2 R p c 2 N v d W 5 0 Z W R f c H J p Y 2 U m c X V v d D s s J n F 1 b 3 Q 7 Y W N 0 d W F s X 3 B y a W N l J n F 1 b 3 Q 7 L C Z x d W 9 0 O 2 R p c 2 N v d W 5 0 X 3 B l c m N l b n R h Z 2 U m c X V v d D s s J n F 1 b 3 Q 7 c m F 0 a W 5 n J n F 1 b 3 Q 7 L C Z x d W 9 0 O 3 J h d G l u Z 1 9 j b 3 V u d C Z x d W 9 0 O y w m c X V v d D t y Z X Z p Z X d f a W Q m c X V v d D t d I i A v P j x F b n R y e S B U e X B l P S J G a W x s U 3 R h d H V z I i B W Y W x 1 Z T 0 i c 0 N v b X B s Z X R l I i A v P j x F b n R y e S B U e X B l P S J G a W x s Q 2 9 1 b n Q i I F Z h b H V l P S J s M T Q 2 N S I g L z 4 8 R W 5 0 c n k g V H l w Z T 0 i R m l s b E V y c m 9 y Q 2 9 1 b n Q i I F Z h b H V l P S J s M S I g L z 4 8 R W 5 0 c n k g V H l w Z T 0 i U m V s Y X R p b 2 5 z a G l w S W 5 m b 0 N v b n R h a W 5 l c i I g V m F s d W U 9 I n N 7 J n F 1 b 3 Q 7 Y 2 9 s d W 1 u Q 2 9 1 b n Q m c X V v d D s 6 M T E s J n F 1 b 3 Q 7 a 2 V 5 Q 2 9 s d W 1 u T m F t Z X M m c X V v d D s 6 W 1 0 s J n F 1 b 3 Q 7 c X V l c n l S Z W x h d G l v b n N o a X B z J n F 1 b 3 Q 7 O l t d L C Z x d W 9 0 O 2 N v b H V t b k l k Z W 5 0 a X R p Z X M m c X V v d D s 6 W y Z x d W 9 0 O 1 N l Y 3 R p b 2 4 x L 1 R h Y m x l M S 9 B d X R v U m V t b 3 Z l Z E N v b H V t b n M x L n t w c m 9 k d W N 0 X 2 l k L D B 9 J n F 1 b 3 Q 7 L C Z x d W 9 0 O 1 N l Y 3 R p b 2 4 x L 1 R h Y m x l M S 9 B d X R v U m V t b 3 Z l Z E N v b H V t b n M x L n t w c m 9 k d W N 0 X 2 5 h b W U s M X 0 m c X V v d D s s J n F 1 b 3 Q 7 U 2 V j d G l v b j E v V G F i b G U x L 0 F 1 d G 9 S Z W 1 v d m V k Q 2 9 s d W 1 u c z E u e 2 N h d G V n b 3 J 5 L j E u M S w y f S Z x d W 9 0 O y w m c X V v d D t T Z W N 0 a W 9 u M S 9 U Y W J s Z T E v Q X V 0 b 1 J l b W 9 2 Z W R D b 2 x 1 b W 5 z M S 5 7 Y 2 F 0 Z W d v c n k u M S 4 y L D N 9 J n F 1 b 3 Q 7 L C Z x d W 9 0 O 1 N l Y 3 R p b 2 4 x L 1 R h Y m x l M S 9 B d X R v U m V t b 3 Z l Z E N v b H V t b n M x L n t D Y X Q s N H 0 m c X V v d D s s J n F 1 b 3 Q 7 U 2 V j d G l v b j E v V G F i b G U x L 0 F 1 d G 9 S Z W 1 v d m V k Q 2 9 s d W 1 u c z E u e 2 R p c 2 N v d W 5 0 Z W R f c H J p Y 2 U s N X 0 m c X V v d D s s J n F 1 b 3 Q 7 U 2 V j d G l v b j E v V G F i b G U x L 0 F 1 d G 9 S Z W 1 v d m V k Q 2 9 s d W 1 u c z E u e 2 F j d H V h b F 9 w c m l j Z S w 2 f S Z x d W 9 0 O y w m c X V v d D t T Z W N 0 a W 9 u M S 9 U Y W J s Z T E v Q X V 0 b 1 J l b W 9 2 Z W R D b 2 x 1 b W 5 z M S 5 7 Z G l z Y 2 9 1 b n R f c G V y Y 2 V u d G F n Z S w 3 f S Z x d W 9 0 O y w m c X V v d D t T Z W N 0 a W 9 u M S 9 U Y W J s Z T E v Q X V 0 b 1 J l b W 9 2 Z W R D b 2 x 1 b W 5 z M S 5 7 c m F 0 a W 5 n L D h 9 J n F 1 b 3 Q 7 L C Z x d W 9 0 O 1 N l Y 3 R p b 2 4 x L 1 R h Y m x l M S 9 B d X R v U m V t b 3 Z l Z E N v b H V t b n M x L n t y Y X R p b m d f Y 2 9 1 b n Q s O X 0 m c X V v d D s s J n F 1 b 3 Q 7 U 2 V j d G l v b j E v V G F i b G U x L 0 F 1 d G 9 S Z W 1 v d m V k Q 2 9 s d W 1 u c z E u e 3 J l d m l l d 1 9 p Z C w x M H 0 m c X V v d D t d L C Z x d W 9 0 O 0 N v b H V t b k N v d W 5 0 J n F 1 b 3 Q 7 O j E x L C Z x d W 9 0 O 0 t l e U N v b H V t b k 5 h b W V z J n F 1 b 3 Q 7 O l t d L C Z x d W 9 0 O 0 N v b H V t b k l k Z W 5 0 a X R p Z X M m c X V v d D s 6 W y Z x d W 9 0 O 1 N l Y 3 R p b 2 4 x L 1 R h Y m x l M S 9 B d X R v U m V t b 3 Z l Z E N v b H V t b n M x L n t w c m 9 k d W N 0 X 2 l k L D B 9 J n F 1 b 3 Q 7 L C Z x d W 9 0 O 1 N l Y 3 R p b 2 4 x L 1 R h Y m x l M S 9 B d X R v U m V t b 3 Z l Z E N v b H V t b n M x L n t w c m 9 k d W N 0 X 2 5 h b W U s M X 0 m c X V v d D s s J n F 1 b 3 Q 7 U 2 V j d G l v b j E v V G F i b G U x L 0 F 1 d G 9 S Z W 1 v d m V k Q 2 9 s d W 1 u c z E u e 2 N h d G V n b 3 J 5 L j E u M S w y f S Z x d W 9 0 O y w m c X V v d D t T Z W N 0 a W 9 u M S 9 U Y W J s Z T E v Q X V 0 b 1 J l b W 9 2 Z W R D b 2 x 1 b W 5 z M S 5 7 Y 2 F 0 Z W d v c n k u M S 4 y L D N 9 J n F 1 b 3 Q 7 L C Z x d W 9 0 O 1 N l Y 3 R p b 2 4 x L 1 R h Y m x l M S 9 B d X R v U m V t b 3 Z l Z E N v b H V t b n M x L n t D Y X Q s N H 0 m c X V v d D s s J n F 1 b 3 Q 7 U 2 V j d G l v b j E v V G F i b G U x L 0 F 1 d G 9 S Z W 1 v d m V k Q 2 9 s d W 1 u c z E u e 2 R p c 2 N v d W 5 0 Z W R f c H J p Y 2 U s N X 0 m c X V v d D s s J n F 1 b 3 Q 7 U 2 V j d G l v b j E v V G F i b G U x L 0 F 1 d G 9 S Z W 1 v d m V k Q 2 9 s d W 1 u c z E u e 2 F j d H V h b F 9 w c m l j Z S w 2 f S Z x d W 9 0 O y w m c X V v d D t T Z W N 0 a W 9 u M S 9 U Y W J s Z T E v Q X V 0 b 1 J l b W 9 2 Z W R D b 2 x 1 b W 5 z M S 5 7 Z G l z Y 2 9 1 b n R f c G V y Y 2 V u d G F n Z S w 3 f S Z x d W 9 0 O y w m c X V v d D t T Z W N 0 a W 9 u M S 9 U Y W J s Z T E v Q X V 0 b 1 J l b W 9 2 Z W R D b 2 x 1 b W 5 z M S 5 7 c m F 0 a W 5 n L D h 9 J n F 1 b 3 Q 7 L C Z x d W 9 0 O 1 N l Y 3 R p b 2 4 x L 1 R h Y m x l M S 9 B d X R v U m V t b 3 Z l Z E N v b H V t b n M x L n t y Y X R p b m d f Y 2 9 1 b n Q s O X 0 m c X V v d D s s J n F 1 b 3 Q 7 U 2 V j d G l v b j E v V G F i b G U x L 0 F 1 d G 9 S Z W 1 v d m V k Q 2 9 s d W 1 u c z E u e 3 J l d m l l d 1 9 p Z C w x M H 0 m c X V v d D t d L C Z x d W 9 0 O 1 J l b G F 0 a W 9 u c 2 h p c E l u Z m 8 m c X V v d D s 6 W 1 1 9 I i A v P j x F b n R y e S B U e X B l P S J G a W x s R X J y b 3 J D b 2 R l I i B W Y W x 1 Z T 0 i c 1 V u a 2 5 v d 2 4 i I C 8 + P E V u d H J 5 I F R 5 c G U 9 I k x v Y W R l Z F R v Q W 5 h b H l z a X N T Z X J 2 a W N l c y I g V m F s d W U 9 I m w w I i A v P j x F b n R y e S B U e X B l P S J B Z G R l Z F R v R G F 0 Y U 1 v Z G V s I i B W Y W x 1 Z T 0 i b D A i I C 8 + P E V u d H J 5 I F R 5 c G U 9 I k 5 h d m l n Y X R p b 2 5 T d G V w T m F t Z S I g V m F s d W U 9 I n N O Y X Z p Z 2 F 0 a W 9 u I i A v P j w v U 3 R h Y m x l R W 5 0 c m l l c z 4 8 L 0 l 0 Z W 0 + P E l 0 Z W 0 + P E l 0 Z W 1 M b 2 N h d G l v b j 4 8 S X R l b V R 5 c G U + R m 9 y b X V s Y T w v S X R l b V R 5 c G U + P E l 0 Z W 1 Q Y X R o P l N l Y 3 R p b 2 4 x L 1 R h Y m x l M S U y M C g z K S 9 T b 3 V y Y 2 U 8 L 0 l 0 Z W 1 Q Y X R o P j w v S X R l b U x v Y 2 F 0 a W 9 u P j x T d G F i b G V F b n R y a W V z I C 8 + P C 9 J d G V t P j x J d G V t P j x J d G V t T G 9 j Y X R p b 2 4 + P E l 0 Z W 1 U e X B l P k Z v c m 1 1 b G E 8 L 0 l 0 Z W 1 U e X B l P j x J d G V t U G F 0 a D 5 T Z W N 0 a W 9 u M S 9 U Y W J s Z T E l M j A o M y k v Q 2 h h b m d l Z C U y M F R 5 c G U 8 L 0 l 0 Z W 1 Q Y X R o P j w v S X R l b U x v Y 2 F 0 a W 9 u P j x T d G F i b G V F b n R y a W V z I C 8 + P C 9 J d G V t P j x J d G V t P j x J d G V t T G 9 j Y X R p b 2 4 + P E l 0 Z W 1 U e X B l P k Z v c m 1 1 b G E 8 L 0 l 0 Z W 1 U e X B l P j x J d G V t U G F 0 a D 5 T Z W N 0 a W 9 u M S 9 U Y W J s Z T E l M j A o M y k v U 3 B s a X Q l M j B D b 2 x 1 b W 4 l M j B i e S U y M E R l b G l t a X R l c j w v S X R l b V B h d G g + P C 9 J d G V t T G 9 j Y X R p b 2 4 + P F N 0 Y W J s Z U V u d H J p Z X M g L z 4 8 L 0 l 0 Z W 0 + P E l 0 Z W 0 + P E l 0 Z W 1 M b 2 N h d G l v b j 4 8 S X R l b V R 5 c G U + R m 9 y b X V s Y T w v S X R l b V R 5 c G U + P E l 0 Z W 1 Q Y X R o P l N l Y 3 R p b 2 4 x L 1 R h Y m x l M S U y M C g z K S 9 D a G F u Z 2 V k J T I w V H l w Z T E 8 L 0 l 0 Z W 1 Q Y X R o P j w v S X R l b U x v Y 2 F 0 a W 9 u P j x T d G F i b G V F b n R y a W V z I C 8 + P C 9 J d G V t P j x J d G V t P j x J d G V t T G 9 j Y X R p b 2 4 + P E l 0 Z W 1 U e X B l P k Z v c m 1 1 b G E 8 L 0 l 0 Z W 1 U e X B l P j x J d G V t U G F 0 a D 5 T Z W N 0 a W 9 u M S 9 U Y W J s Z T E l M j A o M y k v U m V t b 3 Z l Z C U y M E N v b H V t b n M 8 L 0 l 0 Z W 1 Q Y X R o P j w v S X R l b U x v Y 2 F 0 a W 9 u P j x T d G F i b G V F b n R y a W V z I C 8 + P C 9 J d G V t P j x J d G V t P j x J d G V t T G 9 j Y X R p b 2 4 + P E l 0 Z W 1 U e X B l P k Z v c m 1 1 b G E 8 L 0 l 0 Z W 1 U e X B l P j x J d G V t U G F 0 a D 5 T Z W N 0 a W 9 u M S 9 U Y W J s Z T E l M j A o M y k v U 3 B s a X Q l M j B D b 2 x 1 b W 4 l M j B i e S U y M E R l b G l t a X R l c j E 8 L 0 l 0 Z W 1 Q Y X R o P j w v S X R l b U x v Y 2 F 0 a W 9 u P j x T d G F i b G V F b n R y a W V z I C 8 + P C 9 J d G V t P j x J d G V t P j x J d G V t T G 9 j Y X R p b 2 4 + P E l 0 Z W 1 U e X B l P k Z v c m 1 1 b G E 8 L 0 l 0 Z W 1 U e X B l P j x J d G V t U G F 0 a D 5 T Z W N 0 a W 9 u M S 9 U Y W J s Z T E l M j A o M y k v Q 2 h h b m d l Z C U y M F R 5 c G U y P C 9 J d G V t U G F 0 a D 4 8 L 0 l 0 Z W 1 M b 2 N h d G l v b j 4 8 U 3 R h Y m x l R W 5 0 c m l l c y A v P j w v S X R l b T 4 8 L 0 l 0 Z W 1 z P j w v T G 9 j Y W x Q Y W N r Y W d l T W V 0 Y W R h d G F G a W x l P h Y A A A B Q S w U G A A A A A A A A A A A A A A A A A A A A A A A A J g E A A A E A A A D Q j J 3 f A R X R E Y x 6 A M B P w p f r A Q A A A L B T C A T A g z B G l F U A v 3 8 B 0 7 8 A A A A A A g A A A A A A E G Y A A A A B A A A g A A A A / T 5 B l G H M q X m J Q p H G Q X B C q f f T C Y L j c y 1 1 T U C X w l t o O J w A A A A A D o A A A A A C A A A g A A A A Z W l x W H P D M 8 7 v f K P g e u F H F B m 3 P D z j D L c A Z J N i T o 4 x 8 E F Q A A A A 4 F r J h S z x W x V 8 a 6 + i X m X P s 2 h 3 A K 2 i B K x 6 Q Z 9 O I h t q e 0 9 b H k v q b W E 9 5 N 4 C r D Z 2 q l o J P y 1 E S f J S + n 8 7 F O B r T F q C 8 + V J t j L 3 L r Q B v v b O e x U s 9 g 9 A A A A A 7 9 R B b b 5 t N 0 b 2 U L m T S n H y k d H S q F U F K z M r k S I a m H f F i L 4 8 V 8 O a r a r 0 n s 0 v w P X k K x Y P F X N q v c 8 w + v B 2 3 k Y 7 6 x e 0 1 A = = < / D a t a M a s h u p > 
</file>

<file path=customXml/itemProps1.xml><?xml version="1.0" encoding="utf-8"?>
<ds:datastoreItem xmlns:ds="http://schemas.openxmlformats.org/officeDocument/2006/customXml" ds:itemID="{B4949AEB-CD54-453A-A955-540F48C869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amazon</vt:lpstr>
      <vt:lpstr>final clean</vt:lpstr>
      <vt:lpstr>Pivots</vt:lpstr>
      <vt:lpstr>clean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NETHILLS</cp:lastModifiedBy>
  <dcterms:created xsi:type="dcterms:W3CDTF">2025-05-26T18:46:29Z</dcterms:created>
  <dcterms:modified xsi:type="dcterms:W3CDTF">2025-07-18T15:50:23Z</dcterms:modified>
</cp:coreProperties>
</file>