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9230" windowHeight="11985"/>
  </bookViews>
  <sheets>
    <sheet name="Milmont 2016 Labor Projections" sheetId="1" r:id="rId1"/>
    <sheet name="Sheet1" sheetId="3" r:id="rId2"/>
  </sheets>
  <definedNames>
    <definedName name="_xlnm.Print_Area" localSheetId="0">'Milmont 2016 Labor Projections'!$A$3:$H$352</definedName>
    <definedName name="_xlnm.Print_Titles" localSheetId="0">'Milmont 2016 Labor Projections'!$3:$3</definedName>
  </definedNames>
  <calcPr calcId="145621"/>
</workbook>
</file>

<file path=xl/calcChain.xml><?xml version="1.0" encoding="utf-8"?>
<calcChain xmlns="http://schemas.openxmlformats.org/spreadsheetml/2006/main">
  <c r="E1592" i="1" l="1"/>
  <c r="E1628" i="1"/>
  <c r="E1665" i="1"/>
  <c r="E1702" i="1"/>
  <c r="G1707" i="1"/>
  <c r="G2219" i="1" s="1"/>
  <c r="E1707" i="1"/>
  <c r="E2219" i="1" s="1"/>
  <c r="G1863" i="1"/>
  <c r="G2220" i="1" s="1"/>
  <c r="E1863" i="1"/>
  <c r="E2220" i="1" s="1"/>
  <c r="E1858" i="1"/>
  <c r="E1821" i="1"/>
  <c r="E1784" i="1"/>
  <c r="E1747" i="1"/>
  <c r="E1903" i="1"/>
  <c r="D1903" i="1"/>
  <c r="E1939" i="1"/>
  <c r="E1975" i="1"/>
  <c r="G2052" i="1"/>
  <c r="E2052" i="1"/>
  <c r="E2221" i="1" s="1"/>
  <c r="G2204" i="1"/>
  <c r="G2222" i="1" s="1"/>
  <c r="E2204" i="1"/>
  <c r="E2222" i="1" s="1"/>
  <c r="E2011" i="1"/>
  <c r="E2047" i="1"/>
  <c r="E2091" i="1"/>
  <c r="E2127" i="1"/>
  <c r="E2163" i="1"/>
  <c r="E2199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E1478" i="1"/>
  <c r="E1513" i="1"/>
  <c r="E1548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10" i="1"/>
  <c r="G1553" i="1"/>
  <c r="G2218" i="1" s="1"/>
  <c r="E1553" i="1"/>
  <c r="E2218" i="1" s="1"/>
  <c r="F3" i="1"/>
  <c r="G3" i="1"/>
  <c r="J2215" i="1"/>
  <c r="J2213" i="1"/>
  <c r="J2212" i="1"/>
  <c r="J2211" i="1"/>
  <c r="E1407" i="1"/>
  <c r="G1347" i="1"/>
  <c r="G1369" i="1" s="1"/>
  <c r="E1347" i="1"/>
  <c r="E1369" i="1" s="1"/>
  <c r="E1342" i="1"/>
  <c r="E1303" i="1"/>
  <c r="E1264" i="1"/>
  <c r="G1186" i="1"/>
  <c r="G1368" i="1" s="1"/>
  <c r="E1186" i="1"/>
  <c r="E1368" i="1" s="1"/>
  <c r="E1181" i="1"/>
  <c r="D1181" i="1"/>
  <c r="E1136" i="1"/>
  <c r="D1136" i="1"/>
  <c r="E1091" i="1"/>
  <c r="D1091" i="1"/>
  <c r="E1046" i="1"/>
  <c r="D1046" i="1"/>
  <c r="E1001" i="1"/>
  <c r="D1001" i="1"/>
  <c r="G952" i="1"/>
  <c r="G1367" i="1" s="1"/>
  <c r="E952" i="1"/>
  <c r="E1367" i="1" s="1"/>
  <c r="E947" i="1"/>
  <c r="D947" i="1"/>
  <c r="E903" i="1"/>
  <c r="D903" i="1"/>
  <c r="E859" i="1"/>
  <c r="D859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E815" i="1"/>
  <c r="D815" i="1"/>
  <c r="F958" i="1"/>
  <c r="C1091" i="1"/>
  <c r="T61" i="3"/>
  <c r="S61" i="3"/>
  <c r="T62" i="3" s="1"/>
  <c r="R61" i="3"/>
  <c r="R62" i="3" s="1"/>
  <c r="Q61" i="3"/>
  <c r="P61" i="3"/>
  <c r="P62" i="3" s="1"/>
  <c r="O61" i="3"/>
  <c r="N61" i="3"/>
  <c r="N62" i="3" s="1"/>
  <c r="M61" i="3"/>
  <c r="U61" i="3" s="1"/>
  <c r="L61" i="3"/>
  <c r="K61" i="3"/>
  <c r="L62" i="3" s="1"/>
  <c r="H61" i="3"/>
  <c r="G61" i="3"/>
  <c r="F61" i="3"/>
  <c r="I61" i="3" s="1"/>
  <c r="E61" i="3"/>
  <c r="D61" i="3"/>
  <c r="L54" i="3"/>
  <c r="T53" i="3"/>
  <c r="S53" i="3"/>
  <c r="T54" i="3" s="1"/>
  <c r="R53" i="3"/>
  <c r="R54" i="3" s="1"/>
  <c r="Q53" i="3"/>
  <c r="P53" i="3"/>
  <c r="P54" i="3" s="1"/>
  <c r="O53" i="3"/>
  <c r="N53" i="3"/>
  <c r="N54" i="3" s="1"/>
  <c r="M53" i="3"/>
  <c r="U53" i="3" s="1"/>
  <c r="L53" i="3"/>
  <c r="K53" i="3"/>
  <c r="H53" i="3"/>
  <c r="G53" i="3"/>
  <c r="F53" i="3"/>
  <c r="I53" i="3" s="1"/>
  <c r="E53" i="3"/>
  <c r="D53" i="3"/>
  <c r="L23" i="3"/>
  <c r="T22" i="3"/>
  <c r="S22" i="3"/>
  <c r="R22" i="3"/>
  <c r="R23" i="3" s="1"/>
  <c r="Q22" i="3"/>
  <c r="P22" i="3"/>
  <c r="P23" i="3" s="1"/>
  <c r="O22" i="3"/>
  <c r="N22" i="3"/>
  <c r="N23" i="3" s="1"/>
  <c r="M22" i="3"/>
  <c r="L22" i="3"/>
  <c r="K22" i="3"/>
  <c r="H22" i="3"/>
  <c r="G22" i="3"/>
  <c r="F22" i="3"/>
  <c r="I22" i="3" s="1"/>
  <c r="E22" i="3"/>
  <c r="D22" i="3"/>
  <c r="T16" i="3"/>
  <c r="T17" i="3" s="1"/>
  <c r="S16" i="3"/>
  <c r="R16" i="3"/>
  <c r="R17" i="3" s="1"/>
  <c r="Q16" i="3"/>
  <c r="P16" i="3"/>
  <c r="P17" i="3" s="1"/>
  <c r="O16" i="3"/>
  <c r="N16" i="3"/>
  <c r="N17" i="3" s="1"/>
  <c r="M16" i="3"/>
  <c r="L16" i="3"/>
  <c r="L17" i="3" s="1"/>
  <c r="K16" i="3"/>
  <c r="U16" i="3" s="1"/>
  <c r="H16" i="3"/>
  <c r="G16" i="3"/>
  <c r="F16" i="3"/>
  <c r="I16" i="3" s="1"/>
  <c r="E16" i="3"/>
  <c r="D16" i="3"/>
  <c r="P10" i="3"/>
  <c r="T9" i="3"/>
  <c r="T10" i="3" s="1"/>
  <c r="S9" i="3"/>
  <c r="R9" i="3"/>
  <c r="R10" i="3" s="1"/>
  <c r="Q9" i="3"/>
  <c r="P9" i="3"/>
  <c r="O9" i="3"/>
  <c r="N9" i="3"/>
  <c r="N10" i="3" s="1"/>
  <c r="M9" i="3"/>
  <c r="U9" i="3" s="1"/>
  <c r="L9" i="3"/>
  <c r="L10" i="3" s="1"/>
  <c r="K9" i="3"/>
  <c r="H9" i="3"/>
  <c r="G9" i="3"/>
  <c r="F9" i="3"/>
  <c r="I9" i="3" s="1"/>
  <c r="E9" i="3"/>
  <c r="D9" i="3"/>
  <c r="L3" i="3"/>
  <c r="U2" i="3"/>
  <c r="T2" i="3"/>
  <c r="S2" i="3"/>
  <c r="T3" i="3" s="1"/>
  <c r="R2" i="3"/>
  <c r="R3" i="3" s="1"/>
  <c r="Q2" i="3"/>
  <c r="P2" i="3"/>
  <c r="P3" i="3" s="1"/>
  <c r="O2" i="3"/>
  <c r="N2" i="3"/>
  <c r="N3" i="3" s="1"/>
  <c r="M2" i="3"/>
  <c r="L2" i="3"/>
  <c r="K2" i="3"/>
  <c r="H2" i="3"/>
  <c r="G2" i="3"/>
  <c r="F2" i="3"/>
  <c r="I2" i="3" s="1"/>
  <c r="E2" i="3"/>
  <c r="D2" i="3"/>
  <c r="L47" i="3"/>
  <c r="T46" i="3"/>
  <c r="S46" i="3"/>
  <c r="T47" i="3" s="1"/>
  <c r="R46" i="3"/>
  <c r="R47" i="3" s="1"/>
  <c r="Q46" i="3"/>
  <c r="P46" i="3"/>
  <c r="P47" i="3" s="1"/>
  <c r="O46" i="3"/>
  <c r="N46" i="3"/>
  <c r="V46" i="3" s="1"/>
  <c r="V47" i="3" s="1"/>
  <c r="M46" i="3"/>
  <c r="U46" i="3" s="1"/>
  <c r="L46" i="3"/>
  <c r="K46" i="3"/>
  <c r="H46" i="3"/>
  <c r="G46" i="3"/>
  <c r="F46" i="3"/>
  <c r="I46" i="3" s="1"/>
  <c r="E46" i="3"/>
  <c r="D46" i="3"/>
  <c r="L38" i="3"/>
  <c r="U37" i="3"/>
  <c r="T37" i="3"/>
  <c r="S37" i="3"/>
  <c r="T38" i="3" s="1"/>
  <c r="R37" i="3"/>
  <c r="R38" i="3" s="1"/>
  <c r="Q37" i="3"/>
  <c r="P37" i="3"/>
  <c r="P38" i="3" s="1"/>
  <c r="O37" i="3"/>
  <c r="N37" i="3"/>
  <c r="N38" i="3" s="1"/>
  <c r="M37" i="3"/>
  <c r="L37" i="3"/>
  <c r="K37" i="3"/>
  <c r="H37" i="3"/>
  <c r="G37" i="3"/>
  <c r="F37" i="3"/>
  <c r="I37" i="3" s="1"/>
  <c r="E37" i="3"/>
  <c r="D37" i="3"/>
  <c r="L32" i="3"/>
  <c r="T31" i="3"/>
  <c r="S31" i="3"/>
  <c r="T32" i="3" s="1"/>
  <c r="R31" i="3"/>
  <c r="R32" i="3" s="1"/>
  <c r="Q31" i="3"/>
  <c r="P31" i="3"/>
  <c r="P32" i="3" s="1"/>
  <c r="O31" i="3"/>
  <c r="N31" i="3"/>
  <c r="N32" i="3" s="1"/>
  <c r="M31" i="3"/>
  <c r="L31" i="3"/>
  <c r="K31" i="3"/>
  <c r="H31" i="3"/>
  <c r="G31" i="3"/>
  <c r="F31" i="3"/>
  <c r="I31" i="3" s="1"/>
  <c r="E31" i="3"/>
  <c r="D31" i="3"/>
  <c r="F406" i="1"/>
  <c r="K445" i="1" s="1"/>
  <c r="G406" i="1"/>
  <c r="L445" i="1" s="1"/>
  <c r="G766" i="1"/>
  <c r="G1366" i="1" s="1"/>
  <c r="E766" i="1"/>
  <c r="E1366" i="1" s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20" i="1"/>
  <c r="L761" i="1" s="1"/>
  <c r="E761" i="1"/>
  <c r="D761" i="1"/>
  <c r="E717" i="1"/>
  <c r="D717" i="1"/>
  <c r="E673" i="1"/>
  <c r="D673" i="1"/>
  <c r="F609" i="1"/>
  <c r="I609" i="1" s="1"/>
  <c r="F610" i="1"/>
  <c r="F611" i="1"/>
  <c r="F612" i="1"/>
  <c r="F613" i="1"/>
  <c r="F614" i="1"/>
  <c r="F615" i="1"/>
  <c r="I615" i="1" s="1"/>
  <c r="F616" i="1"/>
  <c r="F617" i="1"/>
  <c r="F618" i="1"/>
  <c r="F619" i="1"/>
  <c r="F620" i="1"/>
  <c r="F621" i="1"/>
  <c r="F622" i="1"/>
  <c r="F623" i="1"/>
  <c r="F624" i="1"/>
  <c r="F625" i="1"/>
  <c r="F626" i="1"/>
  <c r="F627" i="1"/>
  <c r="E629" i="1"/>
  <c r="D629" i="1"/>
  <c r="G582" i="1"/>
  <c r="G1365" i="1" s="1"/>
  <c r="E582" i="1"/>
  <c r="E1365" i="1" s="1"/>
  <c r="F575" i="1"/>
  <c r="F574" i="1"/>
  <c r="F573" i="1"/>
  <c r="F572" i="1"/>
  <c r="F571" i="1"/>
  <c r="F570" i="1"/>
  <c r="F569" i="1"/>
  <c r="I569" i="1" s="1"/>
  <c r="F568" i="1"/>
  <c r="F567" i="1"/>
  <c r="F566" i="1"/>
  <c r="I566" i="1" s="1"/>
  <c r="F565" i="1"/>
  <c r="F564" i="1"/>
  <c r="F563" i="1"/>
  <c r="F562" i="1"/>
  <c r="I562" i="1" s="1"/>
  <c r="F561" i="1"/>
  <c r="F560" i="1"/>
  <c r="F559" i="1"/>
  <c r="F558" i="1"/>
  <c r="F557" i="1"/>
  <c r="I557" i="1" s="1"/>
  <c r="F556" i="1"/>
  <c r="F555" i="1"/>
  <c r="F554" i="1"/>
  <c r="F553" i="1"/>
  <c r="F552" i="1"/>
  <c r="I552" i="1" s="1"/>
  <c r="F551" i="1"/>
  <c r="F550" i="1"/>
  <c r="I550" i="1" s="1"/>
  <c r="F549" i="1"/>
  <c r="F548" i="1"/>
  <c r="F547" i="1"/>
  <c r="F546" i="1"/>
  <c r="F545" i="1"/>
  <c r="F544" i="1"/>
  <c r="F543" i="1"/>
  <c r="F542" i="1"/>
  <c r="F541" i="1"/>
  <c r="F540" i="1"/>
  <c r="I540" i="1" s="1"/>
  <c r="F539" i="1"/>
  <c r="F538" i="1"/>
  <c r="F537" i="1"/>
  <c r="F536" i="1"/>
  <c r="K577" i="1" s="1"/>
  <c r="G575" i="1"/>
  <c r="H575" i="1" s="1"/>
  <c r="G574" i="1"/>
  <c r="G573" i="1"/>
  <c r="G572" i="1"/>
  <c r="H572" i="1" s="1"/>
  <c r="G571" i="1"/>
  <c r="G570" i="1"/>
  <c r="G569" i="1"/>
  <c r="G568" i="1"/>
  <c r="G567" i="1"/>
  <c r="H567" i="1" s="1"/>
  <c r="G566" i="1"/>
  <c r="H566" i="1" s="1"/>
  <c r="G565" i="1"/>
  <c r="G564" i="1"/>
  <c r="G563" i="1"/>
  <c r="G562" i="1"/>
  <c r="G561" i="1"/>
  <c r="H561" i="1" s="1"/>
  <c r="G560" i="1"/>
  <c r="G559" i="1"/>
  <c r="G558" i="1"/>
  <c r="G557" i="1"/>
  <c r="G556" i="1"/>
  <c r="G555" i="1"/>
  <c r="G554" i="1"/>
  <c r="G553" i="1"/>
  <c r="G552" i="1"/>
  <c r="G551" i="1"/>
  <c r="G550" i="1"/>
  <c r="H550" i="1" s="1"/>
  <c r="G549" i="1"/>
  <c r="H549" i="1" s="1"/>
  <c r="G548" i="1"/>
  <c r="G547" i="1"/>
  <c r="G546" i="1"/>
  <c r="G545" i="1"/>
  <c r="G544" i="1"/>
  <c r="G543" i="1"/>
  <c r="G542" i="1"/>
  <c r="G541" i="1"/>
  <c r="G540" i="1"/>
  <c r="H540" i="1" s="1"/>
  <c r="G539" i="1"/>
  <c r="G538" i="1"/>
  <c r="G537" i="1"/>
  <c r="G536" i="1"/>
  <c r="L577" i="1" s="1"/>
  <c r="E577" i="1"/>
  <c r="D577" i="1"/>
  <c r="I531" i="1"/>
  <c r="I528" i="1"/>
  <c r="I524" i="1"/>
  <c r="I521" i="1"/>
  <c r="I518" i="1"/>
  <c r="I517" i="1"/>
  <c r="I512" i="1"/>
  <c r="I495" i="1"/>
  <c r="H531" i="1"/>
  <c r="S533" i="1"/>
  <c r="Q533" i="1"/>
  <c r="O533" i="1"/>
  <c r="E533" i="1"/>
  <c r="D533" i="1"/>
  <c r="E489" i="1"/>
  <c r="D489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P445" i="1" s="1"/>
  <c r="G408" i="1"/>
  <c r="G407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O445" i="1" s="1"/>
  <c r="F408" i="1"/>
  <c r="F407" i="1"/>
  <c r="E445" i="1"/>
  <c r="D445" i="1"/>
  <c r="D2220" i="1" l="1"/>
  <c r="D2218" i="1"/>
  <c r="D2055" i="1"/>
  <c r="G1628" i="1"/>
  <c r="G1665" i="1"/>
  <c r="G1592" i="1"/>
  <c r="D2222" i="1"/>
  <c r="J2222" i="1" s="1"/>
  <c r="E2223" i="1"/>
  <c r="G1702" i="1"/>
  <c r="G2221" i="1"/>
  <c r="D2221" i="1" s="1"/>
  <c r="D2219" i="1"/>
  <c r="J2219" i="1" s="1"/>
  <c r="G1821" i="1"/>
  <c r="E2203" i="1"/>
  <c r="D1866" i="1"/>
  <c r="G1784" i="1"/>
  <c r="G1858" i="1"/>
  <c r="G1975" i="1"/>
  <c r="E1862" i="1"/>
  <c r="G1903" i="1"/>
  <c r="G1747" i="1"/>
  <c r="D1710" i="1"/>
  <c r="G1939" i="1"/>
  <c r="E2051" i="1"/>
  <c r="G2011" i="1"/>
  <c r="G2047" i="1"/>
  <c r="J2220" i="1"/>
  <c r="G2199" i="1"/>
  <c r="G1548" i="1"/>
  <c r="G2091" i="1"/>
  <c r="G2163" i="1"/>
  <c r="G2127" i="1"/>
  <c r="G1478" i="1"/>
  <c r="G1513" i="1"/>
  <c r="G1443" i="1"/>
  <c r="H568" i="1"/>
  <c r="I568" i="1" s="1"/>
  <c r="H545" i="1"/>
  <c r="I545" i="1" s="1"/>
  <c r="D951" i="1"/>
  <c r="D1358" i="1" s="1"/>
  <c r="H3" i="1"/>
  <c r="I3" i="1" s="1"/>
  <c r="L578" i="1"/>
  <c r="H555" i="1"/>
  <c r="I555" i="1" s="1"/>
  <c r="H565" i="1"/>
  <c r="I565" i="1" s="1"/>
  <c r="H548" i="1"/>
  <c r="I548" i="1" s="1"/>
  <c r="E951" i="1"/>
  <c r="E1358" i="1" s="1"/>
  <c r="F1367" i="1" s="1"/>
  <c r="G1407" i="1"/>
  <c r="J2218" i="1"/>
  <c r="E1185" i="1"/>
  <c r="E1359" i="1" s="1"/>
  <c r="F1368" i="1" s="1"/>
  <c r="R1342" i="1"/>
  <c r="T1342" i="1"/>
  <c r="G1226" i="1"/>
  <c r="R1264" i="1"/>
  <c r="G1342" i="1"/>
  <c r="T1264" i="1"/>
  <c r="G1264" i="1"/>
  <c r="R1303" i="1"/>
  <c r="T1303" i="1"/>
  <c r="G1303" i="1"/>
  <c r="D1185" i="1"/>
  <c r="D1359" i="1" s="1"/>
  <c r="N1091" i="1"/>
  <c r="T1136" i="1"/>
  <c r="L1001" i="1"/>
  <c r="R815" i="1"/>
  <c r="T859" i="1"/>
  <c r="T947" i="1"/>
  <c r="T1001" i="1"/>
  <c r="R1046" i="1"/>
  <c r="G1181" i="1"/>
  <c r="P815" i="1"/>
  <c r="N859" i="1"/>
  <c r="N903" i="1"/>
  <c r="N1001" i="1"/>
  <c r="G1046" i="1"/>
  <c r="R1091" i="1"/>
  <c r="T1046" i="1"/>
  <c r="G1091" i="1"/>
  <c r="T1091" i="1"/>
  <c r="P859" i="1"/>
  <c r="P903" i="1"/>
  <c r="P947" i="1"/>
  <c r="P1001" i="1"/>
  <c r="N1046" i="1"/>
  <c r="G1136" i="1"/>
  <c r="P1046" i="1"/>
  <c r="R1001" i="1"/>
  <c r="P1091" i="1"/>
  <c r="T815" i="1"/>
  <c r="L859" i="1"/>
  <c r="G903" i="1"/>
  <c r="T903" i="1"/>
  <c r="G947" i="1"/>
  <c r="G1001" i="1"/>
  <c r="L1091" i="1"/>
  <c r="L1046" i="1"/>
  <c r="N947" i="1"/>
  <c r="R859" i="1"/>
  <c r="R903" i="1"/>
  <c r="R947" i="1"/>
  <c r="L903" i="1"/>
  <c r="G859" i="1"/>
  <c r="L947" i="1"/>
  <c r="L815" i="1"/>
  <c r="N815" i="1"/>
  <c r="H958" i="1"/>
  <c r="G815" i="1"/>
  <c r="H552" i="1"/>
  <c r="H557" i="1"/>
  <c r="H541" i="1"/>
  <c r="I541" i="1" s="1"/>
  <c r="H544" i="1"/>
  <c r="I544" i="1" s="1"/>
  <c r="H543" i="1"/>
  <c r="I543" i="1" s="1"/>
  <c r="H560" i="1"/>
  <c r="I560" i="1" s="1"/>
  <c r="D1556" i="1"/>
  <c r="D1350" i="1"/>
  <c r="D1369" i="1" s="1"/>
  <c r="D1189" i="1"/>
  <c r="D1368" i="1" s="1"/>
  <c r="H556" i="1"/>
  <c r="I556" i="1" s="1"/>
  <c r="H564" i="1"/>
  <c r="I564" i="1" s="1"/>
  <c r="V61" i="3"/>
  <c r="V62" i="3" s="1"/>
  <c r="V53" i="3"/>
  <c r="V54" i="3" s="1"/>
  <c r="U31" i="3"/>
  <c r="T23" i="3"/>
  <c r="U22" i="3"/>
  <c r="V22" i="3"/>
  <c r="V16" i="3"/>
  <c r="V17" i="3" s="1"/>
  <c r="V9" i="3"/>
  <c r="V10" i="3" s="1"/>
  <c r="V2" i="3"/>
  <c r="V3" i="3" s="1"/>
  <c r="N47" i="3"/>
  <c r="V37" i="3"/>
  <c r="V38" i="3" s="1"/>
  <c r="V31" i="3"/>
  <c r="V32" i="3" s="1"/>
  <c r="H559" i="1"/>
  <c r="I559" i="1" s="1"/>
  <c r="H406" i="1"/>
  <c r="I406" i="1" s="1"/>
  <c r="D955" i="1"/>
  <c r="D1367" i="1" s="1"/>
  <c r="D765" i="1"/>
  <c r="D1357" i="1" s="1"/>
  <c r="E765" i="1"/>
  <c r="E1357" i="1" s="1"/>
  <c r="F1366" i="1" s="1"/>
  <c r="H542" i="1"/>
  <c r="I542" i="1" s="1"/>
  <c r="H547" i="1"/>
  <c r="I547" i="1" s="1"/>
  <c r="T761" i="1"/>
  <c r="G761" i="1"/>
  <c r="N761" i="1"/>
  <c r="P761" i="1"/>
  <c r="R761" i="1"/>
  <c r="H554" i="1"/>
  <c r="I554" i="1" s="1"/>
  <c r="H538" i="1"/>
  <c r="I538" i="1" s="1"/>
  <c r="H558" i="1"/>
  <c r="I558" i="1" s="1"/>
  <c r="H573" i="1"/>
  <c r="I573" i="1" s="1"/>
  <c r="H574" i="1"/>
  <c r="I574" i="1" s="1"/>
  <c r="H569" i="1"/>
  <c r="H553" i="1"/>
  <c r="I553" i="1" s="1"/>
  <c r="I549" i="1"/>
  <c r="H571" i="1"/>
  <c r="I571" i="1" s="1"/>
  <c r="H562" i="1"/>
  <c r="H546" i="1"/>
  <c r="I546" i="1" s="1"/>
  <c r="I561" i="1"/>
  <c r="I572" i="1"/>
  <c r="H551" i="1"/>
  <c r="I551" i="1" s="1"/>
  <c r="I567" i="1"/>
  <c r="I575" i="1"/>
  <c r="S629" i="1"/>
  <c r="I617" i="1"/>
  <c r="P577" i="1"/>
  <c r="M577" i="1"/>
  <c r="R577" i="1"/>
  <c r="Q577" i="1"/>
  <c r="H570" i="1"/>
  <c r="I570" i="1" s="1"/>
  <c r="O577" i="1"/>
  <c r="H563" i="1"/>
  <c r="I563" i="1" s="1"/>
  <c r="T577" i="1"/>
  <c r="N577" i="1"/>
  <c r="S577" i="1"/>
  <c r="G577" i="1"/>
  <c r="F577" i="1"/>
  <c r="H539" i="1"/>
  <c r="I539" i="1" s="1"/>
  <c r="Q445" i="1"/>
  <c r="M445" i="1"/>
  <c r="N445" i="1"/>
  <c r="T445" i="1"/>
  <c r="R445" i="1"/>
  <c r="S445" i="1"/>
  <c r="G445" i="1"/>
  <c r="F445" i="1"/>
  <c r="H407" i="1"/>
  <c r="I407" i="1" s="1"/>
  <c r="G493" i="1"/>
  <c r="F493" i="1"/>
  <c r="M533" i="1" s="1"/>
  <c r="G492" i="1"/>
  <c r="F492" i="1"/>
  <c r="G449" i="1"/>
  <c r="F449" i="1"/>
  <c r="G448" i="1"/>
  <c r="F448" i="1"/>
  <c r="E403" i="1"/>
  <c r="E581" i="1" s="1"/>
  <c r="E1356" i="1" s="1"/>
  <c r="F1365" i="1" s="1"/>
  <c r="D403" i="1"/>
  <c r="D581" i="1" s="1"/>
  <c r="D1356" i="1" s="1"/>
  <c r="E357" i="1"/>
  <c r="E1364" i="1" s="1"/>
  <c r="E223" i="1"/>
  <c r="D223" i="1"/>
  <c r="C309" i="1"/>
  <c r="D309" i="1"/>
  <c r="E309" i="1"/>
  <c r="G1706" i="1" l="1"/>
  <c r="G2212" i="1" s="1"/>
  <c r="H2219" i="1" s="1"/>
  <c r="G2223" i="1"/>
  <c r="D2223" i="1" s="1"/>
  <c r="G1862" i="1"/>
  <c r="G2213" i="1" s="1"/>
  <c r="H2220" i="1" s="1"/>
  <c r="D1865" i="1"/>
  <c r="E1866" i="1" s="1"/>
  <c r="E2213" i="1"/>
  <c r="F2220" i="1" s="1"/>
  <c r="D2054" i="1"/>
  <c r="E2055" i="1" s="1"/>
  <c r="E2214" i="1"/>
  <c r="F2221" i="1" s="1"/>
  <c r="D2206" i="1"/>
  <c r="E2215" i="1"/>
  <c r="F2222" i="1" s="1"/>
  <c r="G2051" i="1"/>
  <c r="G2214" i="1" s="1"/>
  <c r="H2221" i="1" s="1"/>
  <c r="G2203" i="1"/>
  <c r="G2215" i="1" s="1"/>
  <c r="H2222" i="1" s="1"/>
  <c r="G1552" i="1"/>
  <c r="G2211" i="1" s="1"/>
  <c r="H2218" i="1" s="1"/>
  <c r="D2207" i="1"/>
  <c r="G1346" i="1"/>
  <c r="G1360" i="1" s="1"/>
  <c r="H1369" i="1" s="1"/>
  <c r="I1369" i="1" s="1"/>
  <c r="P951" i="1"/>
  <c r="P1358" i="1" s="1"/>
  <c r="T951" i="1"/>
  <c r="T1358" i="1" s="1"/>
  <c r="G1185" i="1"/>
  <c r="V1001" i="1"/>
  <c r="V859" i="1"/>
  <c r="L951" i="1"/>
  <c r="L1358" i="1" s="1"/>
  <c r="G951" i="1"/>
  <c r="R951" i="1"/>
  <c r="R1358" i="1" s="1"/>
  <c r="V1046" i="1"/>
  <c r="I958" i="1"/>
  <c r="N951" i="1"/>
  <c r="N1358" i="1" s="1"/>
  <c r="V23" i="3"/>
  <c r="V761" i="1"/>
  <c r="T578" i="1"/>
  <c r="R578" i="1"/>
  <c r="N578" i="1"/>
  <c r="P578" i="1"/>
  <c r="H445" i="1"/>
  <c r="H577" i="1"/>
  <c r="V577" i="1"/>
  <c r="U577" i="1"/>
  <c r="U445" i="1"/>
  <c r="L533" i="1"/>
  <c r="K533" i="1"/>
  <c r="F533" i="1"/>
  <c r="K489" i="1"/>
  <c r="L489" i="1"/>
  <c r="V445" i="1"/>
  <c r="H536" i="1"/>
  <c r="I536" i="1" s="1"/>
  <c r="H449" i="1"/>
  <c r="I449" i="1" s="1"/>
  <c r="H537" i="1"/>
  <c r="I537" i="1" s="1"/>
  <c r="H448" i="1"/>
  <c r="H492" i="1"/>
  <c r="H493" i="1"/>
  <c r="I493" i="1" s="1"/>
  <c r="H408" i="1"/>
  <c r="I408" i="1" s="1"/>
  <c r="L446" i="1"/>
  <c r="I2222" i="1" l="1"/>
  <c r="I2220" i="1"/>
  <c r="H2223" i="1"/>
  <c r="I2221" i="1"/>
  <c r="E2207" i="1"/>
  <c r="G2216" i="1"/>
  <c r="D1188" i="1"/>
  <c r="G1359" i="1"/>
  <c r="H1368" i="1" s="1"/>
  <c r="I1368" i="1" s="1"/>
  <c r="D954" i="1"/>
  <c r="G1358" i="1"/>
  <c r="H1367" i="1" s="1"/>
  <c r="I1367" i="1" s="1"/>
  <c r="L490" i="1"/>
  <c r="V578" i="1"/>
  <c r="L534" i="1"/>
  <c r="I492" i="1"/>
  <c r="I448" i="1"/>
  <c r="E955" i="1" l="1"/>
  <c r="J1358" i="1"/>
  <c r="J1367" i="1" s="1"/>
  <c r="J1359" i="1"/>
  <c r="J1368" i="1" s="1"/>
  <c r="E1189" i="1"/>
  <c r="G177" i="1" l="1"/>
  <c r="G1363" i="1" s="1"/>
  <c r="E177" i="1"/>
  <c r="E1363" i="1" s="1"/>
  <c r="E1370" i="1" s="1"/>
  <c r="T2199" i="1"/>
  <c r="R2199" i="1"/>
  <c r="P2199" i="1"/>
  <c r="N2199" i="1"/>
  <c r="L2199" i="1"/>
  <c r="T2163" i="1"/>
  <c r="R2163" i="1"/>
  <c r="P2163" i="1"/>
  <c r="N2163" i="1"/>
  <c r="L2163" i="1"/>
  <c r="T2127" i="1"/>
  <c r="R2127" i="1"/>
  <c r="P2127" i="1"/>
  <c r="N2127" i="1"/>
  <c r="L2127" i="1"/>
  <c r="T2091" i="1"/>
  <c r="R2091" i="1"/>
  <c r="P2091" i="1"/>
  <c r="N2091" i="1"/>
  <c r="L2091" i="1"/>
  <c r="T2047" i="1"/>
  <c r="R2047" i="1"/>
  <c r="P2047" i="1"/>
  <c r="N2047" i="1"/>
  <c r="L2047" i="1"/>
  <c r="T2011" i="1"/>
  <c r="R2011" i="1"/>
  <c r="P2011" i="1"/>
  <c r="N2011" i="1"/>
  <c r="L2011" i="1"/>
  <c r="T1975" i="1"/>
  <c r="R1975" i="1"/>
  <c r="P1975" i="1"/>
  <c r="N1975" i="1"/>
  <c r="L1975" i="1"/>
  <c r="T1939" i="1"/>
  <c r="R1939" i="1"/>
  <c r="P1939" i="1"/>
  <c r="N1939" i="1"/>
  <c r="L1939" i="1"/>
  <c r="T1903" i="1"/>
  <c r="R1903" i="1"/>
  <c r="P1903" i="1"/>
  <c r="N1903" i="1"/>
  <c r="L1903" i="1"/>
  <c r="T1858" i="1"/>
  <c r="R1858" i="1"/>
  <c r="P1858" i="1"/>
  <c r="N1858" i="1"/>
  <c r="L1858" i="1"/>
  <c r="T1821" i="1"/>
  <c r="R1821" i="1"/>
  <c r="P1821" i="1"/>
  <c r="N1821" i="1"/>
  <c r="L1821" i="1"/>
  <c r="T1784" i="1"/>
  <c r="R1784" i="1"/>
  <c r="P1784" i="1"/>
  <c r="N1784" i="1"/>
  <c r="L1784" i="1"/>
  <c r="T1747" i="1"/>
  <c r="R1747" i="1"/>
  <c r="P1747" i="1"/>
  <c r="N1747" i="1"/>
  <c r="L1747" i="1"/>
  <c r="T1702" i="1"/>
  <c r="R1702" i="1"/>
  <c r="P1702" i="1"/>
  <c r="N1702" i="1"/>
  <c r="L1702" i="1"/>
  <c r="T1665" i="1"/>
  <c r="R1665" i="1"/>
  <c r="P1665" i="1"/>
  <c r="N1665" i="1"/>
  <c r="L1665" i="1"/>
  <c r="T1628" i="1"/>
  <c r="R1628" i="1"/>
  <c r="P1628" i="1"/>
  <c r="N1628" i="1"/>
  <c r="L1628" i="1"/>
  <c r="T1592" i="1"/>
  <c r="R1592" i="1"/>
  <c r="P1592" i="1"/>
  <c r="N1592" i="1"/>
  <c r="L1592" i="1"/>
  <c r="T1548" i="1"/>
  <c r="R1548" i="1"/>
  <c r="P1548" i="1"/>
  <c r="N1548" i="1"/>
  <c r="L1548" i="1"/>
  <c r="T1513" i="1"/>
  <c r="R1513" i="1"/>
  <c r="P1513" i="1"/>
  <c r="N1513" i="1"/>
  <c r="L1513" i="1"/>
  <c r="T1478" i="1"/>
  <c r="R1478" i="1"/>
  <c r="P1478" i="1"/>
  <c r="N1478" i="1"/>
  <c r="L1478" i="1"/>
  <c r="T1443" i="1"/>
  <c r="R1443" i="1"/>
  <c r="P1443" i="1"/>
  <c r="N1443" i="1"/>
  <c r="L1443" i="1"/>
  <c r="T1407" i="1"/>
  <c r="R1407" i="1"/>
  <c r="P1407" i="1"/>
  <c r="N1407" i="1"/>
  <c r="L1407" i="1"/>
  <c r="P1342" i="1"/>
  <c r="N1342" i="1"/>
  <c r="L1342" i="1"/>
  <c r="P1303" i="1"/>
  <c r="N1303" i="1"/>
  <c r="L1303" i="1"/>
  <c r="P1264" i="1"/>
  <c r="N1264" i="1"/>
  <c r="L1264" i="1"/>
  <c r="T1181" i="1"/>
  <c r="T1185" i="1" s="1"/>
  <c r="T1359" i="1" s="1"/>
  <c r="R1181" i="1"/>
  <c r="T1226" i="1"/>
  <c r="T1346" i="1" s="1"/>
  <c r="T1360" i="1" s="1"/>
  <c r="R1226" i="1"/>
  <c r="R1346" i="1" s="1"/>
  <c r="R1360" i="1" s="1"/>
  <c r="P1226" i="1"/>
  <c r="N1226" i="1"/>
  <c r="L1226" i="1"/>
  <c r="P1181" i="1"/>
  <c r="N1181" i="1"/>
  <c r="L1181" i="1"/>
  <c r="R1136" i="1"/>
  <c r="P1136" i="1"/>
  <c r="N1136" i="1"/>
  <c r="L1136" i="1"/>
  <c r="S352" i="1"/>
  <c r="Q352" i="1"/>
  <c r="O352" i="1"/>
  <c r="M352" i="1"/>
  <c r="K352" i="1"/>
  <c r="F7" i="1"/>
  <c r="F6" i="1"/>
  <c r="F1446" i="1"/>
  <c r="E1443" i="1"/>
  <c r="E1552" i="1" s="1"/>
  <c r="F1440" i="1"/>
  <c r="F1441" i="1"/>
  <c r="F1404" i="1"/>
  <c r="F1340" i="1"/>
  <c r="F1339" i="1"/>
  <c r="F1338" i="1"/>
  <c r="F1337" i="1"/>
  <c r="H1337" i="1" s="1"/>
  <c r="I1337" i="1" s="1"/>
  <c r="F1336" i="1"/>
  <c r="H1336" i="1" s="1"/>
  <c r="I1336" i="1" s="1"/>
  <c r="F1335" i="1"/>
  <c r="H1335" i="1" s="1"/>
  <c r="I1335" i="1" s="1"/>
  <c r="F1334" i="1"/>
  <c r="H1334" i="1" s="1"/>
  <c r="I1334" i="1" s="1"/>
  <c r="F1333" i="1"/>
  <c r="H1333" i="1" s="1"/>
  <c r="I1333" i="1" s="1"/>
  <c r="F1332" i="1"/>
  <c r="H1332" i="1" s="1"/>
  <c r="I1332" i="1" s="1"/>
  <c r="F1331" i="1"/>
  <c r="H1331" i="1" s="1"/>
  <c r="I1331" i="1" s="1"/>
  <c r="F1330" i="1"/>
  <c r="F1329" i="1"/>
  <c r="F1328" i="1"/>
  <c r="F1327" i="1"/>
  <c r="H1327" i="1" s="1"/>
  <c r="I1327" i="1" s="1"/>
  <c r="F1326" i="1"/>
  <c r="F1325" i="1"/>
  <c r="H1325" i="1" s="1"/>
  <c r="I1325" i="1" s="1"/>
  <c r="F1324" i="1"/>
  <c r="H1324" i="1" s="1"/>
  <c r="I1324" i="1" s="1"/>
  <c r="F1323" i="1"/>
  <c r="H1323" i="1" s="1"/>
  <c r="I1323" i="1" s="1"/>
  <c r="F1322" i="1"/>
  <c r="F1321" i="1"/>
  <c r="F1320" i="1"/>
  <c r="H1320" i="1" s="1"/>
  <c r="I1320" i="1" s="1"/>
  <c r="F1319" i="1"/>
  <c r="H1319" i="1" s="1"/>
  <c r="I1319" i="1" s="1"/>
  <c r="F1318" i="1"/>
  <c r="F1317" i="1"/>
  <c r="H1317" i="1" s="1"/>
  <c r="I1317" i="1" s="1"/>
  <c r="F1316" i="1"/>
  <c r="H1316" i="1" s="1"/>
  <c r="I1316" i="1" s="1"/>
  <c r="F1315" i="1"/>
  <c r="H1315" i="1" s="1"/>
  <c r="I1315" i="1" s="1"/>
  <c r="F1314" i="1"/>
  <c r="F1313" i="1"/>
  <c r="F1287" i="1"/>
  <c r="F1301" i="1"/>
  <c r="F1300" i="1"/>
  <c r="F1299" i="1"/>
  <c r="F1298" i="1"/>
  <c r="H1298" i="1" s="1"/>
  <c r="I1298" i="1" s="1"/>
  <c r="F1297" i="1"/>
  <c r="H1297" i="1" s="1"/>
  <c r="I1297" i="1" s="1"/>
  <c r="F1296" i="1"/>
  <c r="H1296" i="1" s="1"/>
  <c r="I1296" i="1" s="1"/>
  <c r="F1295" i="1"/>
  <c r="H1295" i="1" s="1"/>
  <c r="I1295" i="1" s="1"/>
  <c r="F1294" i="1"/>
  <c r="H1294" i="1" s="1"/>
  <c r="I1294" i="1" s="1"/>
  <c r="F1293" i="1"/>
  <c r="H1293" i="1" s="1"/>
  <c r="I1293" i="1" s="1"/>
  <c r="F1292" i="1"/>
  <c r="H1292" i="1" s="1"/>
  <c r="I1292" i="1" s="1"/>
  <c r="F1291" i="1"/>
  <c r="F1290" i="1"/>
  <c r="F1289" i="1"/>
  <c r="F1288" i="1"/>
  <c r="H1288" i="1" s="1"/>
  <c r="I1288" i="1" s="1"/>
  <c r="F1286" i="1"/>
  <c r="H1286" i="1" s="1"/>
  <c r="I1286" i="1" s="1"/>
  <c r="F1285" i="1"/>
  <c r="H1285" i="1" s="1"/>
  <c r="I1285" i="1" s="1"/>
  <c r="F1284" i="1"/>
  <c r="H1284" i="1" s="1"/>
  <c r="I1284" i="1" s="1"/>
  <c r="F1283" i="1"/>
  <c r="F1282" i="1"/>
  <c r="F1261" i="1"/>
  <c r="F1250" i="1"/>
  <c r="E1226" i="1"/>
  <c r="E1346" i="1" s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27" i="1"/>
  <c r="H627" i="1" s="1"/>
  <c r="I627" i="1" s="1"/>
  <c r="G626" i="1"/>
  <c r="H626" i="1" s="1"/>
  <c r="I626" i="1" s="1"/>
  <c r="G625" i="1"/>
  <c r="H625" i="1" s="1"/>
  <c r="I625" i="1" s="1"/>
  <c r="G624" i="1"/>
  <c r="H624" i="1" s="1"/>
  <c r="I624" i="1" s="1"/>
  <c r="G623" i="1"/>
  <c r="H623" i="1" s="1"/>
  <c r="I623" i="1" s="1"/>
  <c r="G622" i="1"/>
  <c r="H622" i="1" s="1"/>
  <c r="I622" i="1" s="1"/>
  <c r="G621" i="1"/>
  <c r="H621" i="1" s="1"/>
  <c r="I621" i="1" s="1"/>
  <c r="G620" i="1"/>
  <c r="H620" i="1" s="1"/>
  <c r="I620" i="1" s="1"/>
  <c r="G619" i="1"/>
  <c r="H619" i="1" s="1"/>
  <c r="I619" i="1" s="1"/>
  <c r="G618" i="1"/>
  <c r="H618" i="1" s="1"/>
  <c r="I618" i="1" s="1"/>
  <c r="G617" i="1"/>
  <c r="G616" i="1"/>
  <c r="H616" i="1" s="1"/>
  <c r="I616" i="1" s="1"/>
  <c r="G615" i="1"/>
  <c r="H615" i="1" s="1"/>
  <c r="G614" i="1"/>
  <c r="H614" i="1" s="1"/>
  <c r="I614" i="1" s="1"/>
  <c r="G613" i="1"/>
  <c r="H613" i="1" s="1"/>
  <c r="I613" i="1" s="1"/>
  <c r="G612" i="1"/>
  <c r="H612" i="1" s="1"/>
  <c r="I612" i="1" s="1"/>
  <c r="G611" i="1"/>
  <c r="H611" i="1" s="1"/>
  <c r="I611" i="1" s="1"/>
  <c r="G610" i="1"/>
  <c r="H610" i="1" s="1"/>
  <c r="I610" i="1" s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F608" i="1"/>
  <c r="F607" i="1"/>
  <c r="F606" i="1"/>
  <c r="F605" i="1"/>
  <c r="F604" i="1"/>
  <c r="I604" i="1" s="1"/>
  <c r="F603" i="1"/>
  <c r="F602" i="1"/>
  <c r="F601" i="1"/>
  <c r="F600" i="1"/>
  <c r="F599" i="1"/>
  <c r="F598" i="1"/>
  <c r="F597" i="1"/>
  <c r="F596" i="1"/>
  <c r="F595" i="1"/>
  <c r="F594" i="1"/>
  <c r="F593" i="1"/>
  <c r="F592" i="1"/>
  <c r="I592" i="1" s="1"/>
  <c r="F591" i="1"/>
  <c r="F590" i="1"/>
  <c r="F589" i="1"/>
  <c r="F588" i="1"/>
  <c r="E172" i="1"/>
  <c r="I349" i="1"/>
  <c r="I348" i="1"/>
  <c r="I347" i="1"/>
  <c r="I344" i="1"/>
  <c r="I342" i="1"/>
  <c r="I341" i="1"/>
  <c r="I338" i="1"/>
  <c r="I337" i="1"/>
  <c r="I333" i="1"/>
  <c r="I332" i="1"/>
  <c r="I331" i="1"/>
  <c r="I317" i="1"/>
  <c r="I315" i="1"/>
  <c r="G530" i="1"/>
  <c r="H530" i="1" s="1"/>
  <c r="I530" i="1" s="1"/>
  <c r="G529" i="1"/>
  <c r="H529" i="1" s="1"/>
  <c r="I529" i="1" s="1"/>
  <c r="G528" i="1"/>
  <c r="H528" i="1" s="1"/>
  <c r="G527" i="1"/>
  <c r="H527" i="1" s="1"/>
  <c r="I527" i="1" s="1"/>
  <c r="G526" i="1"/>
  <c r="H526" i="1" s="1"/>
  <c r="I526" i="1" s="1"/>
  <c r="G525" i="1"/>
  <c r="H525" i="1" s="1"/>
  <c r="I525" i="1" s="1"/>
  <c r="G524" i="1"/>
  <c r="H524" i="1" s="1"/>
  <c r="G523" i="1"/>
  <c r="H523" i="1" s="1"/>
  <c r="I523" i="1" s="1"/>
  <c r="G522" i="1"/>
  <c r="H522" i="1" s="1"/>
  <c r="I522" i="1" s="1"/>
  <c r="G521" i="1"/>
  <c r="H521" i="1" s="1"/>
  <c r="G520" i="1"/>
  <c r="H520" i="1" s="1"/>
  <c r="I520" i="1" s="1"/>
  <c r="G519" i="1"/>
  <c r="H519" i="1" s="1"/>
  <c r="I519" i="1" s="1"/>
  <c r="G518" i="1"/>
  <c r="H518" i="1" s="1"/>
  <c r="G517" i="1"/>
  <c r="H517" i="1" s="1"/>
  <c r="G516" i="1"/>
  <c r="H516" i="1" s="1"/>
  <c r="I516" i="1" s="1"/>
  <c r="G515" i="1"/>
  <c r="H515" i="1" s="1"/>
  <c r="I515" i="1" s="1"/>
  <c r="G514" i="1"/>
  <c r="H514" i="1" s="1"/>
  <c r="I514" i="1" s="1"/>
  <c r="G513" i="1"/>
  <c r="H513" i="1" s="1"/>
  <c r="I513" i="1" s="1"/>
  <c r="G512" i="1"/>
  <c r="G511" i="1"/>
  <c r="H511" i="1" s="1"/>
  <c r="I511" i="1" s="1"/>
  <c r="G510" i="1"/>
  <c r="H510" i="1" s="1"/>
  <c r="I510" i="1" s="1"/>
  <c r="G509" i="1"/>
  <c r="H509" i="1" s="1"/>
  <c r="I509" i="1" s="1"/>
  <c r="G508" i="1"/>
  <c r="H508" i="1" s="1"/>
  <c r="I508" i="1" s="1"/>
  <c r="G507" i="1"/>
  <c r="H507" i="1" s="1"/>
  <c r="I507" i="1" s="1"/>
  <c r="G506" i="1"/>
  <c r="H506" i="1" s="1"/>
  <c r="I506" i="1" s="1"/>
  <c r="G505" i="1"/>
  <c r="H505" i="1" s="1"/>
  <c r="I505" i="1" s="1"/>
  <c r="G504" i="1"/>
  <c r="H504" i="1" s="1"/>
  <c r="I504" i="1" s="1"/>
  <c r="G503" i="1"/>
  <c r="H503" i="1" s="1"/>
  <c r="I503" i="1" s="1"/>
  <c r="G502" i="1"/>
  <c r="H502" i="1" s="1"/>
  <c r="I502" i="1" s="1"/>
  <c r="G501" i="1"/>
  <c r="H501" i="1" s="1"/>
  <c r="I501" i="1" s="1"/>
  <c r="G499" i="1"/>
  <c r="H499" i="1" s="1"/>
  <c r="I499" i="1" s="1"/>
  <c r="G498" i="1"/>
  <c r="H498" i="1" s="1"/>
  <c r="I498" i="1" s="1"/>
  <c r="G497" i="1"/>
  <c r="G496" i="1"/>
  <c r="H496" i="1" s="1"/>
  <c r="I496" i="1" s="1"/>
  <c r="G495" i="1"/>
  <c r="G500" i="1"/>
  <c r="H500" i="1" s="1"/>
  <c r="I500" i="1" s="1"/>
  <c r="G494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6" i="1"/>
  <c r="G455" i="1"/>
  <c r="G454" i="1"/>
  <c r="G453" i="1"/>
  <c r="G452" i="1"/>
  <c r="G451" i="1"/>
  <c r="G457" i="1"/>
  <c r="G450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0" i="1"/>
  <c r="G369" i="1"/>
  <c r="G368" i="1"/>
  <c r="G367" i="1"/>
  <c r="G366" i="1"/>
  <c r="G371" i="1"/>
  <c r="G365" i="1"/>
  <c r="G364" i="1"/>
  <c r="G363" i="1"/>
  <c r="G350" i="1"/>
  <c r="H350" i="1" s="1"/>
  <c r="I350" i="1" s="1"/>
  <c r="G349" i="1"/>
  <c r="H349" i="1" s="1"/>
  <c r="G348" i="1"/>
  <c r="H348" i="1" s="1"/>
  <c r="G347" i="1"/>
  <c r="H347" i="1" s="1"/>
  <c r="G346" i="1"/>
  <c r="H346" i="1" s="1"/>
  <c r="I346" i="1" s="1"/>
  <c r="G345" i="1"/>
  <c r="H345" i="1" s="1"/>
  <c r="I345" i="1" s="1"/>
  <c r="G344" i="1"/>
  <c r="H344" i="1" s="1"/>
  <c r="G343" i="1"/>
  <c r="H343" i="1" s="1"/>
  <c r="I343" i="1" s="1"/>
  <c r="G342" i="1"/>
  <c r="H342" i="1" s="1"/>
  <c r="G341" i="1"/>
  <c r="H341" i="1" s="1"/>
  <c r="G340" i="1"/>
  <c r="H340" i="1" s="1"/>
  <c r="I340" i="1" s="1"/>
  <c r="G339" i="1"/>
  <c r="H339" i="1" s="1"/>
  <c r="I339" i="1" s="1"/>
  <c r="G338" i="1"/>
  <c r="H338" i="1" s="1"/>
  <c r="G337" i="1"/>
  <c r="H337" i="1" s="1"/>
  <c r="G336" i="1"/>
  <c r="H336" i="1" s="1"/>
  <c r="I336" i="1" s="1"/>
  <c r="G335" i="1"/>
  <c r="H335" i="1" s="1"/>
  <c r="I335" i="1" s="1"/>
  <c r="G334" i="1"/>
  <c r="H334" i="1" s="1"/>
  <c r="I334" i="1" s="1"/>
  <c r="G333" i="1"/>
  <c r="H333" i="1" s="1"/>
  <c r="G332" i="1"/>
  <c r="H332" i="1" s="1"/>
  <c r="G331" i="1"/>
  <c r="H331" i="1" s="1"/>
  <c r="G330" i="1"/>
  <c r="H330" i="1" s="1"/>
  <c r="I330" i="1" s="1"/>
  <c r="G329" i="1"/>
  <c r="H329" i="1" s="1"/>
  <c r="I329" i="1" s="1"/>
  <c r="G328" i="1"/>
  <c r="H328" i="1" s="1"/>
  <c r="I328" i="1" s="1"/>
  <c r="G327" i="1"/>
  <c r="H327" i="1" s="1"/>
  <c r="I327" i="1" s="1"/>
  <c r="G326" i="1"/>
  <c r="H326" i="1" s="1"/>
  <c r="I326" i="1" s="1"/>
  <c r="G325" i="1"/>
  <c r="H325" i="1" s="1"/>
  <c r="I325" i="1" s="1"/>
  <c r="G324" i="1"/>
  <c r="H324" i="1" s="1"/>
  <c r="I324" i="1" s="1"/>
  <c r="G323" i="1"/>
  <c r="H323" i="1" s="1"/>
  <c r="I323" i="1" s="1"/>
  <c r="G322" i="1"/>
  <c r="H322" i="1" s="1"/>
  <c r="I322" i="1" s="1"/>
  <c r="G321" i="1"/>
  <c r="H321" i="1" s="1"/>
  <c r="I321" i="1" s="1"/>
  <c r="G319" i="1"/>
  <c r="H319" i="1" s="1"/>
  <c r="I319" i="1" s="1"/>
  <c r="G318" i="1"/>
  <c r="H318" i="1" s="1"/>
  <c r="I318" i="1" s="1"/>
  <c r="G317" i="1"/>
  <c r="H317" i="1" s="1"/>
  <c r="G316" i="1"/>
  <c r="H316" i="1" s="1"/>
  <c r="I316" i="1" s="1"/>
  <c r="G315" i="1"/>
  <c r="H315" i="1" s="1"/>
  <c r="G320" i="1"/>
  <c r="H320" i="1" s="1"/>
  <c r="I320" i="1" s="1"/>
  <c r="G314" i="1"/>
  <c r="H314" i="1" s="1"/>
  <c r="I314" i="1" s="1"/>
  <c r="G313" i="1"/>
  <c r="H313" i="1" s="1"/>
  <c r="I313" i="1" s="1"/>
  <c r="G312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L172" i="1" s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L129" i="1" s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L86" i="1" s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43" i="1"/>
  <c r="D1555" i="1" l="1"/>
  <c r="E1556" i="1" s="1"/>
  <c r="E2211" i="1"/>
  <c r="R1706" i="1"/>
  <c r="R2212" i="1" s="1"/>
  <c r="P2203" i="1"/>
  <c r="P2215" i="1" s="1"/>
  <c r="R1862" i="1"/>
  <c r="R2213" i="1" s="1"/>
  <c r="L1706" i="1"/>
  <c r="L2212" i="1" s="1"/>
  <c r="T1862" i="1"/>
  <c r="T2213" i="1" s="1"/>
  <c r="N1706" i="1"/>
  <c r="N2212" i="1" s="1"/>
  <c r="L2203" i="1"/>
  <c r="L2215" i="1" s="1"/>
  <c r="P1706" i="1"/>
  <c r="P2212" i="1" s="1"/>
  <c r="N2203" i="1"/>
  <c r="N2215" i="1" s="1"/>
  <c r="T1706" i="1"/>
  <c r="T2212" i="1" s="1"/>
  <c r="L1862" i="1"/>
  <c r="L2213" i="1" s="1"/>
  <c r="R2203" i="1"/>
  <c r="R2215" i="1" s="1"/>
  <c r="N1862" i="1"/>
  <c r="N2213" i="1" s="1"/>
  <c r="T2203" i="1"/>
  <c r="T2215" i="1" s="1"/>
  <c r="P1862" i="1"/>
  <c r="P2213" i="1" s="1"/>
  <c r="L2051" i="1"/>
  <c r="L2214" i="1" s="1"/>
  <c r="N2051" i="1"/>
  <c r="N2214" i="1" s="1"/>
  <c r="P2051" i="1"/>
  <c r="P2214" i="1" s="1"/>
  <c r="R2051" i="1"/>
  <c r="R2214" i="1" s="1"/>
  <c r="T2051" i="1"/>
  <c r="T2214" i="1" s="1"/>
  <c r="H1446" i="1"/>
  <c r="H1441" i="1"/>
  <c r="I1440" i="1"/>
  <c r="H1440" i="1"/>
  <c r="T1552" i="1"/>
  <c r="T2211" i="1" s="1"/>
  <c r="L1552" i="1"/>
  <c r="L2211" i="1" s="1"/>
  <c r="N1552" i="1"/>
  <c r="N2211" i="1" s="1"/>
  <c r="P1552" i="1"/>
  <c r="P2211" i="1" s="1"/>
  <c r="R1552" i="1"/>
  <c r="R2211" i="1" s="1"/>
  <c r="R1185" i="1"/>
  <c r="R1359" i="1" s="1"/>
  <c r="L1185" i="1"/>
  <c r="L1359" i="1" s="1"/>
  <c r="N1346" i="1"/>
  <c r="N1360" i="1" s="1"/>
  <c r="D1349" i="1"/>
  <c r="E1360" i="1"/>
  <c r="F1369" i="1" s="1"/>
  <c r="L1346" i="1"/>
  <c r="L1360" i="1" s="1"/>
  <c r="P1346" i="1"/>
  <c r="P1360" i="1" s="1"/>
  <c r="S1303" i="1"/>
  <c r="T1304" i="1" s="1"/>
  <c r="Q1342" i="1"/>
  <c r="R1343" i="1" s="1"/>
  <c r="S1342" i="1"/>
  <c r="T1343" i="1" s="1"/>
  <c r="N1185" i="1"/>
  <c r="N1359" i="1" s="1"/>
  <c r="P1185" i="1"/>
  <c r="P1359" i="1" s="1"/>
  <c r="I1289" i="1"/>
  <c r="H1289" i="1"/>
  <c r="I1330" i="1"/>
  <c r="H1330" i="1"/>
  <c r="I1290" i="1"/>
  <c r="H1290" i="1"/>
  <c r="I1339" i="1"/>
  <c r="H1339" i="1"/>
  <c r="I1261" i="1"/>
  <c r="H1261" i="1"/>
  <c r="H1314" i="1"/>
  <c r="I1314" i="1" s="1"/>
  <c r="I1282" i="1"/>
  <c r="H1282" i="1"/>
  <c r="H1291" i="1"/>
  <c r="I1291" i="1"/>
  <c r="I1299" i="1"/>
  <c r="H1299" i="1"/>
  <c r="I1340" i="1"/>
  <c r="H1340" i="1"/>
  <c r="H1322" i="1"/>
  <c r="I1322" i="1" s="1"/>
  <c r="I1338" i="1"/>
  <c r="H1338" i="1"/>
  <c r="H1283" i="1"/>
  <c r="I1283" i="1" s="1"/>
  <c r="I1300" i="1"/>
  <c r="H1300" i="1"/>
  <c r="I1301" i="1"/>
  <c r="H1301" i="1"/>
  <c r="I1318" i="1"/>
  <c r="H1318" i="1"/>
  <c r="I1326" i="1"/>
  <c r="H1326" i="1"/>
  <c r="I1404" i="1"/>
  <c r="H1404" i="1"/>
  <c r="I1287" i="1"/>
  <c r="H1287" i="1"/>
  <c r="I1328" i="1"/>
  <c r="H1328" i="1"/>
  <c r="I1250" i="1"/>
  <c r="H1250" i="1"/>
  <c r="I1313" i="1"/>
  <c r="H1313" i="1"/>
  <c r="H1321" i="1"/>
  <c r="I1321" i="1"/>
  <c r="I1329" i="1"/>
  <c r="H1329" i="1"/>
  <c r="D769" i="1"/>
  <c r="D1366" i="1" s="1"/>
  <c r="T717" i="1"/>
  <c r="G673" i="1"/>
  <c r="L673" i="1"/>
  <c r="G717" i="1"/>
  <c r="L717" i="1"/>
  <c r="N673" i="1"/>
  <c r="N717" i="1"/>
  <c r="R673" i="1"/>
  <c r="R717" i="1"/>
  <c r="P673" i="1"/>
  <c r="P717" i="1"/>
  <c r="T673" i="1"/>
  <c r="H591" i="1"/>
  <c r="I591" i="1" s="1"/>
  <c r="P629" i="1"/>
  <c r="H599" i="1"/>
  <c r="I599" i="1" s="1"/>
  <c r="H607" i="1"/>
  <c r="I607" i="1" s="1"/>
  <c r="Q629" i="1"/>
  <c r="H592" i="1"/>
  <c r="H600" i="1"/>
  <c r="I600" i="1" s="1"/>
  <c r="H608" i="1"/>
  <c r="I608" i="1" s="1"/>
  <c r="H593" i="1"/>
  <c r="I593" i="1" s="1"/>
  <c r="H601" i="1"/>
  <c r="I601" i="1" s="1"/>
  <c r="T629" i="1"/>
  <c r="T630" i="1" s="1"/>
  <c r="H609" i="1"/>
  <c r="H617" i="1"/>
  <c r="K629" i="1"/>
  <c r="F629" i="1"/>
  <c r="R629" i="1"/>
  <c r="H594" i="1"/>
  <c r="I594" i="1" s="1"/>
  <c r="H602" i="1"/>
  <c r="I602" i="1" s="1"/>
  <c r="M629" i="1"/>
  <c r="H595" i="1"/>
  <c r="I595" i="1" s="1"/>
  <c r="H603" i="1"/>
  <c r="I603" i="1" s="1"/>
  <c r="G629" i="1"/>
  <c r="H588" i="1"/>
  <c r="I588" i="1" s="1"/>
  <c r="L629" i="1"/>
  <c r="H596" i="1"/>
  <c r="I596" i="1" s="1"/>
  <c r="H604" i="1"/>
  <c r="O629" i="1"/>
  <c r="H589" i="1"/>
  <c r="I589" i="1" s="1"/>
  <c r="N629" i="1"/>
  <c r="H597" i="1"/>
  <c r="I597" i="1" s="1"/>
  <c r="H605" i="1"/>
  <c r="I605" i="1" s="1"/>
  <c r="H590" i="1"/>
  <c r="I590" i="1" s="1"/>
  <c r="H598" i="1"/>
  <c r="I598" i="1" s="1"/>
  <c r="H606" i="1"/>
  <c r="I606" i="1" s="1"/>
  <c r="H497" i="1"/>
  <c r="I497" i="1" s="1"/>
  <c r="R533" i="1"/>
  <c r="R534" i="1" s="1"/>
  <c r="H494" i="1"/>
  <c r="G533" i="1"/>
  <c r="H533" i="1" s="1"/>
  <c r="N533" i="1"/>
  <c r="N534" i="1" s="1"/>
  <c r="P533" i="1"/>
  <c r="P534" i="1" s="1"/>
  <c r="H495" i="1"/>
  <c r="H512" i="1"/>
  <c r="T533" i="1"/>
  <c r="T534" i="1" s="1"/>
  <c r="N489" i="1"/>
  <c r="G489" i="1"/>
  <c r="D585" i="1"/>
  <c r="D1365" i="1" s="1"/>
  <c r="P489" i="1"/>
  <c r="T489" i="1"/>
  <c r="R489" i="1"/>
  <c r="G223" i="1"/>
  <c r="L403" i="1"/>
  <c r="L581" i="1" s="1"/>
  <c r="L1356" i="1" s="1"/>
  <c r="G403" i="1"/>
  <c r="H312" i="1"/>
  <c r="G352" i="1"/>
  <c r="L309" i="1"/>
  <c r="G309" i="1"/>
  <c r="L266" i="1"/>
  <c r="G266" i="1"/>
  <c r="P309" i="1"/>
  <c r="N309" i="1"/>
  <c r="T309" i="1"/>
  <c r="R309" i="1"/>
  <c r="U533" i="1"/>
  <c r="G172" i="1"/>
  <c r="D180" i="1"/>
  <c r="D1363" i="1" s="1"/>
  <c r="V1264" i="1"/>
  <c r="N266" i="1"/>
  <c r="P403" i="1"/>
  <c r="V2127" i="1"/>
  <c r="N129" i="1"/>
  <c r="P223" i="1"/>
  <c r="V1592" i="1"/>
  <c r="V1784" i="1"/>
  <c r="V1975" i="1"/>
  <c r="N223" i="1"/>
  <c r="V1443" i="1"/>
  <c r="V1939" i="1"/>
  <c r="V2091" i="1"/>
  <c r="N43" i="1"/>
  <c r="P129" i="1"/>
  <c r="T172" i="1"/>
  <c r="R223" i="1"/>
  <c r="N403" i="1"/>
  <c r="V1303" i="1"/>
  <c r="V1478" i="1"/>
  <c r="V1628" i="1"/>
  <c r="V1821" i="1"/>
  <c r="V1136" i="1"/>
  <c r="V1226" i="1"/>
  <c r="V1342" i="1"/>
  <c r="V1513" i="1"/>
  <c r="V1665" i="1"/>
  <c r="V1858" i="1"/>
  <c r="V2011" i="1"/>
  <c r="V2163" i="1"/>
  <c r="V1407" i="1"/>
  <c r="V1548" i="1"/>
  <c r="V1702" i="1"/>
  <c r="V1747" i="1"/>
  <c r="V1903" i="1"/>
  <c r="V2047" i="1"/>
  <c r="V2199" i="1"/>
  <c r="V1181" i="1"/>
  <c r="P86" i="1"/>
  <c r="T129" i="1"/>
  <c r="R172" i="1"/>
  <c r="T86" i="1"/>
  <c r="R129" i="1"/>
  <c r="R86" i="1"/>
  <c r="T403" i="1"/>
  <c r="N172" i="1"/>
  <c r="P266" i="1"/>
  <c r="R403" i="1"/>
  <c r="U352" i="1"/>
  <c r="T266" i="1"/>
  <c r="N86" i="1"/>
  <c r="P172" i="1"/>
  <c r="T223" i="1"/>
  <c r="R266" i="1"/>
  <c r="L223" i="1"/>
  <c r="N352" i="1"/>
  <c r="N353" i="1" s="1"/>
  <c r="P352" i="1"/>
  <c r="P353" i="1" s="1"/>
  <c r="R352" i="1"/>
  <c r="R353" i="1" s="1"/>
  <c r="L352" i="1"/>
  <c r="L353" i="1" s="1"/>
  <c r="T352" i="1"/>
  <c r="T353" i="1" s="1"/>
  <c r="P43" i="1"/>
  <c r="T43" i="1"/>
  <c r="R43" i="1"/>
  <c r="O43" i="1"/>
  <c r="G86" i="1"/>
  <c r="G43" i="1"/>
  <c r="G129" i="1"/>
  <c r="F84" i="1"/>
  <c r="F83" i="1"/>
  <c r="I83" i="1" s="1"/>
  <c r="F82" i="1"/>
  <c r="I82" i="1" s="1"/>
  <c r="F81" i="1"/>
  <c r="I81" i="1" s="1"/>
  <c r="F80" i="1"/>
  <c r="F79" i="1"/>
  <c r="I79" i="1" s="1"/>
  <c r="F78" i="1"/>
  <c r="I78" i="1" s="1"/>
  <c r="F77" i="1"/>
  <c r="F76" i="1"/>
  <c r="F75" i="1"/>
  <c r="I75" i="1" s="1"/>
  <c r="F74" i="1"/>
  <c r="F73" i="1"/>
  <c r="I73" i="1" s="1"/>
  <c r="F72" i="1"/>
  <c r="I72" i="1" s="1"/>
  <c r="F71" i="1"/>
  <c r="I71" i="1" s="1"/>
  <c r="F70" i="1"/>
  <c r="H70" i="1" s="1"/>
  <c r="F69" i="1"/>
  <c r="F68" i="1"/>
  <c r="F67" i="1"/>
  <c r="I67" i="1" s="1"/>
  <c r="F66" i="1"/>
  <c r="I66" i="1" s="1"/>
  <c r="F65" i="1"/>
  <c r="I65" i="1" s="1"/>
  <c r="F64" i="1"/>
  <c r="F63" i="1"/>
  <c r="F62" i="1"/>
  <c r="H62" i="1" s="1"/>
  <c r="F61" i="1"/>
  <c r="F60" i="1"/>
  <c r="F59" i="1"/>
  <c r="H59" i="1" s="1"/>
  <c r="F58" i="1"/>
  <c r="F57" i="1"/>
  <c r="I57" i="1" s="1"/>
  <c r="F56" i="1"/>
  <c r="F55" i="1"/>
  <c r="I55" i="1" s="1"/>
  <c r="F53" i="1"/>
  <c r="F52" i="1"/>
  <c r="F51" i="1"/>
  <c r="F50" i="1"/>
  <c r="H50" i="1" s="1"/>
  <c r="F49" i="1"/>
  <c r="F54" i="1"/>
  <c r="H54" i="1" s="1"/>
  <c r="F48" i="1"/>
  <c r="H48" i="1" s="1"/>
  <c r="F47" i="1"/>
  <c r="F307" i="1"/>
  <c r="H307" i="1" s="1"/>
  <c r="I307" i="1" s="1"/>
  <c r="F306" i="1"/>
  <c r="I306" i="1" s="1"/>
  <c r="F305" i="1"/>
  <c r="I305" i="1" s="1"/>
  <c r="F304" i="1"/>
  <c r="I304" i="1" s="1"/>
  <c r="F303" i="1"/>
  <c r="H303" i="1" s="1"/>
  <c r="I303" i="1" s="1"/>
  <c r="F302" i="1"/>
  <c r="H302" i="1" s="1"/>
  <c r="I302" i="1" s="1"/>
  <c r="F301" i="1"/>
  <c r="I301" i="1" s="1"/>
  <c r="F300" i="1"/>
  <c r="H300" i="1" s="1"/>
  <c r="I300" i="1" s="1"/>
  <c r="F299" i="1"/>
  <c r="I299" i="1" s="1"/>
  <c r="F298" i="1"/>
  <c r="I298" i="1" s="1"/>
  <c r="F297" i="1"/>
  <c r="H297" i="1" s="1"/>
  <c r="I297" i="1" s="1"/>
  <c r="F296" i="1"/>
  <c r="H296" i="1" s="1"/>
  <c r="I296" i="1" s="1"/>
  <c r="F295" i="1"/>
  <c r="F294" i="1"/>
  <c r="I294" i="1" s="1"/>
  <c r="F293" i="1"/>
  <c r="H293" i="1" s="1"/>
  <c r="I293" i="1" s="1"/>
  <c r="F292" i="1"/>
  <c r="H292" i="1" s="1"/>
  <c r="I292" i="1" s="1"/>
  <c r="F291" i="1"/>
  <c r="I291" i="1" s="1"/>
  <c r="F290" i="1"/>
  <c r="I290" i="1" s="1"/>
  <c r="F289" i="1"/>
  <c r="F288" i="1"/>
  <c r="I288" i="1" s="1"/>
  <c r="F287" i="1"/>
  <c r="H287" i="1" s="1"/>
  <c r="I287" i="1" s="1"/>
  <c r="F286" i="1"/>
  <c r="H286" i="1" s="1"/>
  <c r="I286" i="1" s="1"/>
  <c r="F285" i="1"/>
  <c r="H285" i="1" s="1"/>
  <c r="I285" i="1" s="1"/>
  <c r="F284" i="1"/>
  <c r="H284" i="1" s="1"/>
  <c r="I284" i="1" s="1"/>
  <c r="F283" i="1"/>
  <c r="H283" i="1" s="1"/>
  <c r="I283" i="1" s="1"/>
  <c r="F282" i="1"/>
  <c r="I282" i="1" s="1"/>
  <c r="F281" i="1"/>
  <c r="H281" i="1" s="1"/>
  <c r="I281" i="1" s="1"/>
  <c r="F280" i="1"/>
  <c r="F279" i="1"/>
  <c r="H279" i="1" s="1"/>
  <c r="I279" i="1" s="1"/>
  <c r="F278" i="1"/>
  <c r="F276" i="1"/>
  <c r="F275" i="1"/>
  <c r="F274" i="1"/>
  <c r="F273" i="1"/>
  <c r="H273" i="1" s="1"/>
  <c r="I273" i="1" s="1"/>
  <c r="F272" i="1"/>
  <c r="F277" i="1"/>
  <c r="H277" i="1" s="1"/>
  <c r="I277" i="1" s="1"/>
  <c r="F271" i="1"/>
  <c r="H271" i="1" s="1"/>
  <c r="I271" i="1" s="1"/>
  <c r="F270" i="1"/>
  <c r="F269" i="1"/>
  <c r="F264" i="1"/>
  <c r="H264" i="1" s="1"/>
  <c r="I264" i="1" s="1"/>
  <c r="F263" i="1"/>
  <c r="I263" i="1" s="1"/>
  <c r="F262" i="1"/>
  <c r="I262" i="1" s="1"/>
  <c r="F261" i="1"/>
  <c r="I261" i="1" s="1"/>
  <c r="F260" i="1"/>
  <c r="H260" i="1" s="1"/>
  <c r="I260" i="1" s="1"/>
  <c r="F259" i="1"/>
  <c r="H259" i="1" s="1"/>
  <c r="I259" i="1" s="1"/>
  <c r="F258" i="1"/>
  <c r="I258" i="1" s="1"/>
  <c r="F257" i="1"/>
  <c r="H257" i="1" s="1"/>
  <c r="I257" i="1" s="1"/>
  <c r="F256" i="1"/>
  <c r="I256" i="1" s="1"/>
  <c r="F255" i="1"/>
  <c r="I255" i="1" s="1"/>
  <c r="F254" i="1"/>
  <c r="H254" i="1" s="1"/>
  <c r="I254" i="1" s="1"/>
  <c r="F253" i="1"/>
  <c r="H253" i="1" s="1"/>
  <c r="I253" i="1" s="1"/>
  <c r="F252" i="1"/>
  <c r="I252" i="1" s="1"/>
  <c r="F251" i="1"/>
  <c r="I251" i="1" s="1"/>
  <c r="F250" i="1"/>
  <c r="H250" i="1" s="1"/>
  <c r="I250" i="1" s="1"/>
  <c r="F249" i="1"/>
  <c r="H249" i="1" s="1"/>
  <c r="I249" i="1" s="1"/>
  <c r="F248" i="1"/>
  <c r="I248" i="1" s="1"/>
  <c r="F247" i="1"/>
  <c r="I247" i="1" s="1"/>
  <c r="F246" i="1"/>
  <c r="F245" i="1"/>
  <c r="I245" i="1" s="1"/>
  <c r="F244" i="1"/>
  <c r="H244" i="1" s="1"/>
  <c r="I244" i="1" s="1"/>
  <c r="F243" i="1"/>
  <c r="H243" i="1" s="1"/>
  <c r="I243" i="1" s="1"/>
  <c r="F242" i="1"/>
  <c r="H242" i="1" s="1"/>
  <c r="I242" i="1" s="1"/>
  <c r="F241" i="1"/>
  <c r="H241" i="1" s="1"/>
  <c r="I241" i="1" s="1"/>
  <c r="F240" i="1"/>
  <c r="H240" i="1" s="1"/>
  <c r="I240" i="1" s="1"/>
  <c r="F239" i="1"/>
  <c r="H239" i="1" s="1"/>
  <c r="I239" i="1" s="1"/>
  <c r="F238" i="1"/>
  <c r="H238" i="1" s="1"/>
  <c r="I238" i="1" s="1"/>
  <c r="F237" i="1"/>
  <c r="H237" i="1" s="1"/>
  <c r="I237" i="1" s="1"/>
  <c r="F236" i="1"/>
  <c r="H236" i="1" s="1"/>
  <c r="I236" i="1" s="1"/>
  <c r="F235" i="1"/>
  <c r="H235" i="1" s="1"/>
  <c r="I235" i="1" s="1"/>
  <c r="F233" i="1"/>
  <c r="H233" i="1" s="1"/>
  <c r="I233" i="1" s="1"/>
  <c r="F232" i="1"/>
  <c r="H232" i="1" s="1"/>
  <c r="I232" i="1" s="1"/>
  <c r="F231" i="1"/>
  <c r="F230" i="1"/>
  <c r="H230" i="1" s="1"/>
  <c r="I230" i="1" s="1"/>
  <c r="F229" i="1"/>
  <c r="F234" i="1"/>
  <c r="H234" i="1" s="1"/>
  <c r="I234" i="1" s="1"/>
  <c r="F228" i="1"/>
  <c r="H228" i="1" s="1"/>
  <c r="I228" i="1" s="1"/>
  <c r="F227" i="1"/>
  <c r="F226" i="1"/>
  <c r="K266" i="1" s="1"/>
  <c r="F170" i="1"/>
  <c r="H170" i="1" s="1"/>
  <c r="I170" i="1" s="1"/>
  <c r="F169" i="1"/>
  <c r="I169" i="1" s="1"/>
  <c r="F168" i="1"/>
  <c r="I168" i="1" s="1"/>
  <c r="F167" i="1"/>
  <c r="I167" i="1" s="1"/>
  <c r="F166" i="1"/>
  <c r="H166" i="1" s="1"/>
  <c r="I166" i="1" s="1"/>
  <c r="F165" i="1"/>
  <c r="H165" i="1" s="1"/>
  <c r="I165" i="1" s="1"/>
  <c r="F164" i="1"/>
  <c r="I164" i="1" s="1"/>
  <c r="F163" i="1"/>
  <c r="I163" i="1" s="1"/>
  <c r="F162" i="1"/>
  <c r="I162" i="1" s="1"/>
  <c r="F161" i="1"/>
  <c r="I161" i="1" s="1"/>
  <c r="F160" i="1"/>
  <c r="H160" i="1" s="1"/>
  <c r="I160" i="1" s="1"/>
  <c r="F159" i="1"/>
  <c r="I159" i="1" s="1"/>
  <c r="F158" i="1"/>
  <c r="I158" i="1" s="1"/>
  <c r="F157" i="1"/>
  <c r="F156" i="1"/>
  <c r="H156" i="1" s="1"/>
  <c r="I156" i="1" s="1"/>
  <c r="F155" i="1"/>
  <c r="H155" i="1" s="1"/>
  <c r="I155" i="1" s="1"/>
  <c r="F154" i="1"/>
  <c r="I154" i="1" s="1"/>
  <c r="F153" i="1"/>
  <c r="I153" i="1" s="1"/>
  <c r="F152" i="1"/>
  <c r="F151" i="1"/>
  <c r="I151" i="1" s="1"/>
  <c r="F150" i="1"/>
  <c r="I150" i="1" s="1"/>
  <c r="F149" i="1"/>
  <c r="H149" i="1" s="1"/>
  <c r="I149" i="1" s="1"/>
  <c r="F148" i="1"/>
  <c r="H148" i="1" s="1"/>
  <c r="I148" i="1" s="1"/>
  <c r="F147" i="1"/>
  <c r="H147" i="1" s="1"/>
  <c r="I147" i="1" s="1"/>
  <c r="F146" i="1"/>
  <c r="H146" i="1" s="1"/>
  <c r="I146" i="1" s="1"/>
  <c r="F145" i="1"/>
  <c r="H145" i="1" s="1"/>
  <c r="I145" i="1" s="1"/>
  <c r="F144" i="1"/>
  <c r="H144" i="1" s="1"/>
  <c r="I144" i="1" s="1"/>
  <c r="F143" i="1"/>
  <c r="H143" i="1" s="1"/>
  <c r="I143" i="1" s="1"/>
  <c r="F142" i="1"/>
  <c r="H142" i="1" s="1"/>
  <c r="I142" i="1" s="1"/>
  <c r="F141" i="1"/>
  <c r="H141" i="1" s="1"/>
  <c r="I141" i="1" s="1"/>
  <c r="F139" i="1"/>
  <c r="H139" i="1" s="1"/>
  <c r="I139" i="1" s="1"/>
  <c r="F138" i="1"/>
  <c r="H138" i="1" s="1"/>
  <c r="I138" i="1" s="1"/>
  <c r="F137" i="1"/>
  <c r="F136" i="1"/>
  <c r="H136" i="1" s="1"/>
  <c r="I136" i="1" s="1"/>
  <c r="F135" i="1"/>
  <c r="F140" i="1"/>
  <c r="H140" i="1" s="1"/>
  <c r="I140" i="1" s="1"/>
  <c r="F134" i="1"/>
  <c r="H134" i="1" s="1"/>
  <c r="I134" i="1" s="1"/>
  <c r="F133" i="1"/>
  <c r="F132" i="1"/>
  <c r="K172" i="1" s="1"/>
  <c r="L173" i="1" s="1"/>
  <c r="F46" i="1"/>
  <c r="H46" i="1" s="1"/>
  <c r="F221" i="1"/>
  <c r="F220" i="1"/>
  <c r="I220" i="1" s="1"/>
  <c r="F219" i="1"/>
  <c r="I219" i="1" s="1"/>
  <c r="F218" i="1"/>
  <c r="I218" i="1" s="1"/>
  <c r="F217" i="1"/>
  <c r="I217" i="1" s="1"/>
  <c r="F216" i="1"/>
  <c r="H216" i="1" s="1"/>
  <c r="I216" i="1" s="1"/>
  <c r="F215" i="1"/>
  <c r="I215" i="1" s="1"/>
  <c r="F214" i="1"/>
  <c r="H214" i="1" s="1"/>
  <c r="I214" i="1" s="1"/>
  <c r="F213" i="1"/>
  <c r="I213" i="1" s="1"/>
  <c r="F212" i="1"/>
  <c r="I212" i="1" s="1"/>
  <c r="F211" i="1"/>
  <c r="H211" i="1" s="1"/>
  <c r="I211" i="1" s="1"/>
  <c r="F210" i="1"/>
  <c r="I210" i="1" s="1"/>
  <c r="F209" i="1"/>
  <c r="I209" i="1" s="1"/>
  <c r="F208" i="1"/>
  <c r="I208" i="1" s="1"/>
  <c r="F207" i="1"/>
  <c r="H207" i="1" s="1"/>
  <c r="I207" i="1" s="1"/>
  <c r="F206" i="1"/>
  <c r="H206" i="1" s="1"/>
  <c r="I206" i="1" s="1"/>
  <c r="F205" i="1"/>
  <c r="I205" i="1" s="1"/>
  <c r="F204" i="1"/>
  <c r="I204" i="1" s="1"/>
  <c r="F203" i="1"/>
  <c r="F202" i="1"/>
  <c r="I202" i="1" s="1"/>
  <c r="F201" i="1"/>
  <c r="I201" i="1" s="1"/>
  <c r="F200" i="1"/>
  <c r="H200" i="1" s="1"/>
  <c r="I200" i="1" s="1"/>
  <c r="F199" i="1"/>
  <c r="H199" i="1" s="1"/>
  <c r="I199" i="1" s="1"/>
  <c r="F198" i="1"/>
  <c r="H198" i="1" s="1"/>
  <c r="I198" i="1" s="1"/>
  <c r="F197" i="1"/>
  <c r="F196" i="1"/>
  <c r="H196" i="1" s="1"/>
  <c r="I196" i="1" s="1"/>
  <c r="F195" i="1"/>
  <c r="H195" i="1" s="1"/>
  <c r="I195" i="1" s="1"/>
  <c r="F194" i="1"/>
  <c r="H194" i="1" s="1"/>
  <c r="I194" i="1" s="1"/>
  <c r="F193" i="1"/>
  <c r="H193" i="1" s="1"/>
  <c r="I193" i="1" s="1"/>
  <c r="F192" i="1"/>
  <c r="H192" i="1" s="1"/>
  <c r="I192" i="1" s="1"/>
  <c r="F190" i="1"/>
  <c r="H190" i="1" s="1"/>
  <c r="I190" i="1" s="1"/>
  <c r="F189" i="1"/>
  <c r="H189" i="1" s="1"/>
  <c r="I189" i="1" s="1"/>
  <c r="F188" i="1"/>
  <c r="F187" i="1"/>
  <c r="H187" i="1" s="1"/>
  <c r="I187" i="1" s="1"/>
  <c r="F186" i="1"/>
  <c r="F191" i="1"/>
  <c r="H191" i="1" s="1"/>
  <c r="I191" i="1" s="1"/>
  <c r="F185" i="1"/>
  <c r="H185" i="1" s="1"/>
  <c r="I185" i="1" s="1"/>
  <c r="F184" i="1"/>
  <c r="F183" i="1"/>
  <c r="F127" i="1"/>
  <c r="H127" i="1" s="1"/>
  <c r="I127" i="1" s="1"/>
  <c r="F126" i="1"/>
  <c r="I126" i="1" s="1"/>
  <c r="F125" i="1"/>
  <c r="I125" i="1" s="1"/>
  <c r="F124" i="1"/>
  <c r="I124" i="1" s="1"/>
  <c r="F123" i="1"/>
  <c r="H123" i="1" s="1"/>
  <c r="I123" i="1" s="1"/>
  <c r="F122" i="1"/>
  <c r="H122" i="1" s="1"/>
  <c r="I122" i="1" s="1"/>
  <c r="F121" i="1"/>
  <c r="F120" i="1"/>
  <c r="H120" i="1" s="1"/>
  <c r="I120" i="1" s="1"/>
  <c r="F119" i="1"/>
  <c r="I119" i="1" s="1"/>
  <c r="F118" i="1"/>
  <c r="I118" i="1" s="1"/>
  <c r="F117" i="1"/>
  <c r="H117" i="1" s="1"/>
  <c r="I117" i="1" s="1"/>
  <c r="F116" i="1"/>
  <c r="I116" i="1" s="1"/>
  <c r="F115" i="1"/>
  <c r="I115" i="1" s="1"/>
  <c r="F114" i="1"/>
  <c r="I114" i="1" s="1"/>
  <c r="F113" i="1"/>
  <c r="H113" i="1" s="1"/>
  <c r="I113" i="1" s="1"/>
  <c r="F112" i="1"/>
  <c r="H112" i="1" s="1"/>
  <c r="I112" i="1" s="1"/>
  <c r="F111" i="1"/>
  <c r="H111" i="1" s="1"/>
  <c r="I111" i="1" s="1"/>
  <c r="F110" i="1"/>
  <c r="I110" i="1" s="1"/>
  <c r="F109" i="1"/>
  <c r="F108" i="1"/>
  <c r="I108" i="1" s="1"/>
  <c r="F107" i="1"/>
  <c r="H107" i="1" s="1"/>
  <c r="I107" i="1" s="1"/>
  <c r="F106" i="1"/>
  <c r="H106" i="1" s="1"/>
  <c r="I106" i="1" s="1"/>
  <c r="F105" i="1"/>
  <c r="H105" i="1" s="1"/>
  <c r="I105" i="1" s="1"/>
  <c r="F104" i="1"/>
  <c r="H104" i="1" s="1"/>
  <c r="I104" i="1" s="1"/>
  <c r="F103" i="1"/>
  <c r="H103" i="1" s="1"/>
  <c r="I103" i="1" s="1"/>
  <c r="F102" i="1"/>
  <c r="H102" i="1" s="1"/>
  <c r="I102" i="1" s="1"/>
  <c r="F101" i="1"/>
  <c r="H101" i="1" s="1"/>
  <c r="I101" i="1" s="1"/>
  <c r="F100" i="1"/>
  <c r="H100" i="1" s="1"/>
  <c r="I100" i="1" s="1"/>
  <c r="F99" i="1"/>
  <c r="H99" i="1" s="1"/>
  <c r="I99" i="1" s="1"/>
  <c r="F98" i="1"/>
  <c r="H98" i="1" s="1"/>
  <c r="I98" i="1" s="1"/>
  <c r="F96" i="1"/>
  <c r="H96" i="1" s="1"/>
  <c r="I96" i="1" s="1"/>
  <c r="F95" i="1"/>
  <c r="H95" i="1" s="1"/>
  <c r="I95" i="1" s="1"/>
  <c r="F94" i="1"/>
  <c r="F93" i="1"/>
  <c r="H93" i="1" s="1"/>
  <c r="I93" i="1" s="1"/>
  <c r="F92" i="1"/>
  <c r="F97" i="1"/>
  <c r="H97" i="1" s="1"/>
  <c r="I97" i="1" s="1"/>
  <c r="F91" i="1"/>
  <c r="H91" i="1" s="1"/>
  <c r="I91" i="1" s="1"/>
  <c r="F90" i="1"/>
  <c r="F89" i="1"/>
  <c r="K129" i="1" s="1"/>
  <c r="L130" i="1" s="1"/>
  <c r="F41" i="1"/>
  <c r="F40" i="1"/>
  <c r="F39" i="1"/>
  <c r="I39" i="1" s="1"/>
  <c r="F38" i="1"/>
  <c r="I38" i="1" s="1"/>
  <c r="F37" i="1"/>
  <c r="F36" i="1"/>
  <c r="F35" i="1"/>
  <c r="I35" i="1" s="1"/>
  <c r="F34" i="1"/>
  <c r="I34" i="1" s="1"/>
  <c r="F33" i="1"/>
  <c r="F32" i="1"/>
  <c r="F31" i="1"/>
  <c r="F30" i="1"/>
  <c r="I30" i="1" s="1"/>
  <c r="F29" i="1"/>
  <c r="I29" i="1" s="1"/>
  <c r="F28" i="1"/>
  <c r="I28" i="1" s="1"/>
  <c r="F27" i="1"/>
  <c r="I27" i="1" s="1"/>
  <c r="F26" i="1"/>
  <c r="H26" i="1" s="1"/>
  <c r="F25" i="1"/>
  <c r="F24" i="1"/>
  <c r="F23" i="1"/>
  <c r="F22" i="1"/>
  <c r="I22" i="1" s="1"/>
  <c r="F21" i="1"/>
  <c r="I21" i="1" s="1"/>
  <c r="F20" i="1"/>
  <c r="I20" i="1" s="1"/>
  <c r="F19" i="1"/>
  <c r="H19" i="1" s="1"/>
  <c r="F18" i="1"/>
  <c r="F17" i="1"/>
  <c r="F16" i="1"/>
  <c r="F15" i="1"/>
  <c r="H15" i="1" s="1"/>
  <c r="F14" i="1"/>
  <c r="I14" i="1" s="1"/>
  <c r="F13" i="1"/>
  <c r="F12" i="1"/>
  <c r="I12" i="1" s="1"/>
  <c r="F10" i="1"/>
  <c r="F9" i="1"/>
  <c r="F8" i="1"/>
  <c r="H7" i="1"/>
  <c r="I6" i="1"/>
  <c r="F11" i="1"/>
  <c r="F5" i="1"/>
  <c r="F4" i="1"/>
  <c r="D86" i="1"/>
  <c r="D129" i="1"/>
  <c r="D172" i="1"/>
  <c r="D266" i="1"/>
  <c r="C223" i="1"/>
  <c r="C172" i="1"/>
  <c r="C129" i="1"/>
  <c r="C86" i="1"/>
  <c r="C1181" i="1"/>
  <c r="D1407" i="1"/>
  <c r="C1407" i="1"/>
  <c r="C1342" i="1"/>
  <c r="C1303" i="1"/>
  <c r="C1264" i="1"/>
  <c r="C1226" i="1"/>
  <c r="C1136" i="1"/>
  <c r="F363" i="1"/>
  <c r="F364" i="1"/>
  <c r="F365" i="1"/>
  <c r="H365" i="1" s="1"/>
  <c r="I365" i="1" s="1"/>
  <c r="F371" i="1"/>
  <c r="H371" i="1" s="1"/>
  <c r="I371" i="1" s="1"/>
  <c r="F366" i="1"/>
  <c r="F367" i="1"/>
  <c r="H367" i="1" s="1"/>
  <c r="I367" i="1" s="1"/>
  <c r="F368" i="1"/>
  <c r="F369" i="1"/>
  <c r="H369" i="1" s="1"/>
  <c r="I369" i="1" s="1"/>
  <c r="F370" i="1"/>
  <c r="H370" i="1" s="1"/>
  <c r="I370" i="1" s="1"/>
  <c r="F372" i="1"/>
  <c r="H372" i="1" s="1"/>
  <c r="I372" i="1" s="1"/>
  <c r="F373" i="1"/>
  <c r="H373" i="1" s="1"/>
  <c r="I373" i="1" s="1"/>
  <c r="F374" i="1"/>
  <c r="H374" i="1" s="1"/>
  <c r="I374" i="1" s="1"/>
  <c r="F375" i="1"/>
  <c r="H375" i="1" s="1"/>
  <c r="I375" i="1" s="1"/>
  <c r="F376" i="1"/>
  <c r="H376" i="1" s="1"/>
  <c r="I376" i="1" s="1"/>
  <c r="F377" i="1"/>
  <c r="H377" i="1" s="1"/>
  <c r="I377" i="1" s="1"/>
  <c r="F378" i="1"/>
  <c r="H378" i="1" s="1"/>
  <c r="I378" i="1" s="1"/>
  <c r="F379" i="1"/>
  <c r="H379" i="1" s="1"/>
  <c r="I379" i="1" s="1"/>
  <c r="F380" i="1"/>
  <c r="H380" i="1" s="1"/>
  <c r="I380" i="1" s="1"/>
  <c r="F381" i="1"/>
  <c r="H381" i="1" s="1"/>
  <c r="I381" i="1" s="1"/>
  <c r="F382" i="1"/>
  <c r="I382" i="1" s="1"/>
  <c r="F383" i="1"/>
  <c r="F384" i="1"/>
  <c r="F385" i="1"/>
  <c r="H385" i="1" s="1"/>
  <c r="I385" i="1" s="1"/>
  <c r="F386" i="1"/>
  <c r="H386" i="1" s="1"/>
  <c r="I386" i="1" s="1"/>
  <c r="F387" i="1"/>
  <c r="H387" i="1" s="1"/>
  <c r="I387" i="1" s="1"/>
  <c r="F388" i="1"/>
  <c r="I388" i="1" s="1"/>
  <c r="F389" i="1"/>
  <c r="I389" i="1" s="1"/>
  <c r="F390" i="1"/>
  <c r="H390" i="1" s="1"/>
  <c r="I390" i="1" s="1"/>
  <c r="F391" i="1"/>
  <c r="H391" i="1" s="1"/>
  <c r="I391" i="1" s="1"/>
  <c r="F392" i="1"/>
  <c r="I392" i="1" s="1"/>
  <c r="F393" i="1"/>
  <c r="I393" i="1" s="1"/>
  <c r="F394" i="1"/>
  <c r="H394" i="1" s="1"/>
  <c r="I394" i="1" s="1"/>
  <c r="F395" i="1"/>
  <c r="F396" i="1"/>
  <c r="H396" i="1" s="1"/>
  <c r="I396" i="1" s="1"/>
  <c r="F397" i="1"/>
  <c r="H397" i="1" s="1"/>
  <c r="I397" i="1" s="1"/>
  <c r="F398" i="1"/>
  <c r="I398" i="1" s="1"/>
  <c r="F399" i="1"/>
  <c r="I399" i="1" s="1"/>
  <c r="F400" i="1"/>
  <c r="F401" i="1"/>
  <c r="H401" i="1" s="1"/>
  <c r="I401" i="1" s="1"/>
  <c r="H413" i="1"/>
  <c r="H411" i="1"/>
  <c r="I411" i="1" s="1"/>
  <c r="H414" i="1"/>
  <c r="I414" i="1" s="1"/>
  <c r="H415" i="1"/>
  <c r="I415" i="1" s="1"/>
  <c r="H416" i="1"/>
  <c r="H418" i="1"/>
  <c r="I418" i="1" s="1"/>
  <c r="H419" i="1"/>
  <c r="I419" i="1" s="1"/>
  <c r="H420" i="1"/>
  <c r="H422" i="1"/>
  <c r="I422" i="1" s="1"/>
  <c r="H423" i="1"/>
  <c r="I423" i="1" s="1"/>
  <c r="H424" i="1"/>
  <c r="I426" i="1"/>
  <c r="H427" i="1"/>
  <c r="I427" i="1" s="1"/>
  <c r="I430" i="1"/>
  <c r="I431" i="1"/>
  <c r="H432" i="1"/>
  <c r="H433" i="1"/>
  <c r="I433" i="1" s="1"/>
  <c r="I434" i="1"/>
  <c r="I435" i="1"/>
  <c r="I437" i="1"/>
  <c r="H438" i="1"/>
  <c r="I438" i="1" s="1"/>
  <c r="H439" i="1"/>
  <c r="I439" i="1" s="1"/>
  <c r="I441" i="1"/>
  <c r="I442" i="1"/>
  <c r="H443" i="1"/>
  <c r="I443" i="1" s="1"/>
  <c r="F352" i="1"/>
  <c r="D352" i="1"/>
  <c r="V2213" i="1" l="1"/>
  <c r="V2211" i="1"/>
  <c r="V2214" i="1"/>
  <c r="V2215" i="1"/>
  <c r="V2212" i="1"/>
  <c r="F2218" i="1"/>
  <c r="I2218" i="1" s="1"/>
  <c r="V2051" i="1"/>
  <c r="V2203" i="1"/>
  <c r="V1862" i="1"/>
  <c r="I1441" i="1"/>
  <c r="V1552" i="1"/>
  <c r="I1446" i="1"/>
  <c r="V1346" i="1"/>
  <c r="V1360" i="1" s="1"/>
  <c r="E1350" i="1"/>
  <c r="J1360" i="1"/>
  <c r="J1369" i="1" s="1"/>
  <c r="N765" i="1"/>
  <c r="N1357" i="1" s="1"/>
  <c r="P765" i="1"/>
  <c r="P1357" i="1" s="1"/>
  <c r="T765" i="1"/>
  <c r="T1357" i="1" s="1"/>
  <c r="L765" i="1"/>
  <c r="L1357" i="1" s="1"/>
  <c r="G765" i="1"/>
  <c r="G1357" i="1" s="1"/>
  <c r="H1366" i="1" s="1"/>
  <c r="I1366" i="1" s="1"/>
  <c r="R765" i="1"/>
  <c r="R1357" i="1" s="1"/>
  <c r="V717" i="1"/>
  <c r="N630" i="1"/>
  <c r="R630" i="1"/>
  <c r="L630" i="1"/>
  <c r="N581" i="1"/>
  <c r="N1356" i="1" s="1"/>
  <c r="T581" i="1"/>
  <c r="T1356" i="1" s="1"/>
  <c r="V673" i="1"/>
  <c r="H629" i="1"/>
  <c r="I629" i="1" s="1"/>
  <c r="P630" i="1"/>
  <c r="P581" i="1"/>
  <c r="P1356" i="1" s="1"/>
  <c r="R581" i="1"/>
  <c r="R1356" i="1" s="1"/>
  <c r="G581" i="1"/>
  <c r="G1356" i="1" s="1"/>
  <c r="H1365" i="1" s="1"/>
  <c r="I1365" i="1" s="1"/>
  <c r="I494" i="1"/>
  <c r="I533" i="1"/>
  <c r="P446" i="1"/>
  <c r="T446" i="1"/>
  <c r="R446" i="1"/>
  <c r="G357" i="1"/>
  <c r="G1364" i="1" s="1"/>
  <c r="G1370" i="1" s="1"/>
  <c r="D1370" i="1" s="1"/>
  <c r="F403" i="1"/>
  <c r="H403" i="1" s="1"/>
  <c r="N356" i="1"/>
  <c r="N1355" i="1" s="1"/>
  <c r="L356" i="1"/>
  <c r="L1355" i="1" s="1"/>
  <c r="T356" i="1"/>
  <c r="T1355" i="1" s="1"/>
  <c r="L267" i="1"/>
  <c r="D356" i="1"/>
  <c r="D1355" i="1" s="1"/>
  <c r="P356" i="1"/>
  <c r="P1355" i="1" s="1"/>
  <c r="V309" i="1"/>
  <c r="I312" i="1"/>
  <c r="H352" i="1"/>
  <c r="I352" i="1" s="1"/>
  <c r="G356" i="1"/>
  <c r="G1355" i="1" s="1"/>
  <c r="R356" i="1"/>
  <c r="R1355" i="1" s="1"/>
  <c r="K223" i="1"/>
  <c r="L224" i="1" s="1"/>
  <c r="F223" i="1"/>
  <c r="M309" i="1"/>
  <c r="N310" i="1" s="1"/>
  <c r="Q309" i="1"/>
  <c r="R310" i="1" s="1"/>
  <c r="F309" i="1"/>
  <c r="K309" i="1"/>
  <c r="L310" i="1" s="1"/>
  <c r="O309" i="1"/>
  <c r="P310" i="1" s="1"/>
  <c r="S309" i="1"/>
  <c r="T310" i="1" s="1"/>
  <c r="H275" i="1"/>
  <c r="I275" i="1" s="1"/>
  <c r="H276" i="1"/>
  <c r="I276" i="1" s="1"/>
  <c r="H278" i="1"/>
  <c r="I278" i="1" s="1"/>
  <c r="I295" i="1"/>
  <c r="H280" i="1"/>
  <c r="I280" i="1" s="1"/>
  <c r="H221" i="1"/>
  <c r="I221" i="1" s="1"/>
  <c r="P44" i="1"/>
  <c r="G176" i="1"/>
  <c r="G1354" i="1" s="1"/>
  <c r="V533" i="1"/>
  <c r="V534" i="1" s="1"/>
  <c r="V403" i="1"/>
  <c r="V172" i="1"/>
  <c r="V489" i="1"/>
  <c r="V86" i="1"/>
  <c r="V129" i="1"/>
  <c r="O266" i="1"/>
  <c r="P267" i="1" s="1"/>
  <c r="M266" i="1"/>
  <c r="N267" i="1" s="1"/>
  <c r="V223" i="1"/>
  <c r="V43" i="1"/>
  <c r="O172" i="1"/>
  <c r="P173" i="1" s="1"/>
  <c r="V266" i="1"/>
  <c r="V352" i="1"/>
  <c r="V353" i="1" s="1"/>
  <c r="I368" i="1"/>
  <c r="Q403" i="1"/>
  <c r="M223" i="1"/>
  <c r="N224" i="1" s="1"/>
  <c r="H133" i="1"/>
  <c r="I133" i="1" s="1"/>
  <c r="M172" i="1"/>
  <c r="N173" i="1" s="1"/>
  <c r="H410" i="1"/>
  <c r="H90" i="1"/>
  <c r="I90" i="1" s="1"/>
  <c r="M129" i="1"/>
  <c r="N130" i="1" s="1"/>
  <c r="I272" i="1"/>
  <c r="I289" i="1"/>
  <c r="I383" i="1"/>
  <c r="S403" i="1"/>
  <c r="I366" i="1"/>
  <c r="O403" i="1"/>
  <c r="S266" i="1"/>
  <c r="T267" i="1" s="1"/>
  <c r="H186" i="1"/>
  <c r="O223" i="1"/>
  <c r="S223" i="1"/>
  <c r="I152" i="1"/>
  <c r="S172" i="1"/>
  <c r="T173" i="1" s="1"/>
  <c r="I274" i="1"/>
  <c r="I92" i="1"/>
  <c r="O129" i="1"/>
  <c r="P130" i="1" s="1"/>
  <c r="I109" i="1"/>
  <c r="S129" i="1"/>
  <c r="T130" i="1" s="1"/>
  <c r="Q266" i="1"/>
  <c r="R267" i="1" s="1"/>
  <c r="H364" i="1"/>
  <c r="I364" i="1" s="1"/>
  <c r="M403" i="1"/>
  <c r="H188" i="1"/>
  <c r="Q223" i="1"/>
  <c r="R224" i="1" s="1"/>
  <c r="H197" i="1"/>
  <c r="I197" i="1" s="1"/>
  <c r="I137" i="1"/>
  <c r="Q172" i="1"/>
  <c r="R173" i="1" s="1"/>
  <c r="H363" i="1"/>
  <c r="K403" i="1"/>
  <c r="I94" i="1"/>
  <c r="Q129" i="1"/>
  <c r="R130" i="1" s="1"/>
  <c r="H270" i="1"/>
  <c r="I270" i="1" s="1"/>
  <c r="M86" i="1"/>
  <c r="N87" i="1" s="1"/>
  <c r="O86" i="1"/>
  <c r="P87" i="1" s="1"/>
  <c r="I51" i="1"/>
  <c r="Q86" i="1"/>
  <c r="R87" i="1" s="1"/>
  <c r="Q43" i="1"/>
  <c r="R44" i="1" s="1"/>
  <c r="I23" i="1"/>
  <c r="S43" i="1"/>
  <c r="T44" i="1" s="1"/>
  <c r="F43" i="1"/>
  <c r="H435" i="1"/>
  <c r="H388" i="1"/>
  <c r="H430" i="1"/>
  <c r="I395" i="1"/>
  <c r="H395" i="1"/>
  <c r="H389" i="1"/>
  <c r="H383" i="1"/>
  <c r="H412" i="1"/>
  <c r="I412" i="1" s="1"/>
  <c r="H437" i="1"/>
  <c r="H442" i="1"/>
  <c r="H436" i="1"/>
  <c r="I436" i="1" s="1"/>
  <c r="H428" i="1"/>
  <c r="I428" i="1" s="1"/>
  <c r="I420" i="1"/>
  <c r="H429" i="1"/>
  <c r="I429" i="1" s="1"/>
  <c r="H393" i="1"/>
  <c r="H392" i="1"/>
  <c r="H434" i="1"/>
  <c r="H366" i="1"/>
  <c r="I410" i="1"/>
  <c r="I400" i="1"/>
  <c r="H400" i="1"/>
  <c r="I384" i="1"/>
  <c r="H384" i="1"/>
  <c r="H421" i="1"/>
  <c r="I421" i="1" s="1"/>
  <c r="H426" i="1"/>
  <c r="H441" i="1"/>
  <c r="H431" i="1"/>
  <c r="H368" i="1"/>
  <c r="H398" i="1"/>
  <c r="I425" i="1"/>
  <c r="H417" i="1"/>
  <c r="I417" i="1" s="1"/>
  <c r="H425" i="1"/>
  <c r="H409" i="1"/>
  <c r="I432" i="1"/>
  <c r="I424" i="1"/>
  <c r="I416" i="1"/>
  <c r="I413" i="1"/>
  <c r="H440" i="1"/>
  <c r="I440" i="1" s="1"/>
  <c r="H382" i="1"/>
  <c r="H399" i="1"/>
  <c r="H289" i="1"/>
  <c r="H201" i="1"/>
  <c r="H272" i="1"/>
  <c r="H35" i="1"/>
  <c r="H261" i="1"/>
  <c r="H245" i="1"/>
  <c r="H252" i="1"/>
  <c r="H27" i="1"/>
  <c r="H114" i="1"/>
  <c r="H217" i="1"/>
  <c r="H304" i="1"/>
  <c r="H78" i="1"/>
  <c r="H305" i="1"/>
  <c r="H209" i="1"/>
  <c r="H288" i="1"/>
  <c r="H158" i="1"/>
  <c r="I229" i="1"/>
  <c r="I246" i="1"/>
  <c r="H258" i="1"/>
  <c r="H256" i="1"/>
  <c r="H247" i="1"/>
  <c r="H183" i="1"/>
  <c r="H83" i="1"/>
  <c r="H118" i="1"/>
  <c r="H161" i="1"/>
  <c r="H73" i="1"/>
  <c r="H204" i="1"/>
  <c r="H36" i="1"/>
  <c r="I36" i="1" s="1"/>
  <c r="H71" i="1"/>
  <c r="H55" i="1"/>
  <c r="I186" i="1"/>
  <c r="I203" i="1"/>
  <c r="I135" i="1"/>
  <c r="I48" i="1"/>
  <c r="H295" i="1"/>
  <c r="H226" i="1"/>
  <c r="H301" i="1"/>
  <c r="H248" i="1"/>
  <c r="H246" i="1"/>
  <c r="H163" i="1"/>
  <c r="H75" i="1"/>
  <c r="H110" i="1"/>
  <c r="H38" i="1"/>
  <c r="H153" i="1"/>
  <c r="H65" i="1"/>
  <c r="H168" i="1"/>
  <c r="H20" i="1"/>
  <c r="H47" i="1"/>
  <c r="I47" i="1" s="1"/>
  <c r="H29" i="1"/>
  <c r="H28" i="1"/>
  <c r="I231" i="1"/>
  <c r="I54" i="1"/>
  <c r="H294" i="1"/>
  <c r="H299" i="1"/>
  <c r="H231" i="1"/>
  <c r="H306" i="1"/>
  <c r="H67" i="1"/>
  <c r="H30" i="1"/>
  <c r="H137" i="1"/>
  <c r="H57" i="1"/>
  <c r="H4" i="1"/>
  <c r="I4" i="1" s="1"/>
  <c r="H12" i="1"/>
  <c r="H63" i="1"/>
  <c r="I63" i="1" s="1"/>
  <c r="H208" i="1"/>
  <c r="I15" i="1"/>
  <c r="I188" i="1"/>
  <c r="I49" i="1"/>
  <c r="H213" i="1"/>
  <c r="H132" i="1"/>
  <c r="I132" i="1" s="1"/>
  <c r="H251" i="1"/>
  <c r="H291" i="1"/>
  <c r="H219" i="1"/>
  <c r="H298" i="1"/>
  <c r="H94" i="1"/>
  <c r="H22" i="1"/>
  <c r="H125" i="1"/>
  <c r="H49" i="1"/>
  <c r="H124" i="1"/>
  <c r="H167" i="1"/>
  <c r="H11" i="1"/>
  <c r="I11" i="1" s="1"/>
  <c r="H152" i="1"/>
  <c r="H159" i="1"/>
  <c r="I7" i="1"/>
  <c r="H16" i="1"/>
  <c r="I16" i="1"/>
  <c r="H24" i="1"/>
  <c r="I24" i="1"/>
  <c r="H32" i="1"/>
  <c r="I32" i="1"/>
  <c r="H40" i="1"/>
  <c r="I40" i="1"/>
  <c r="K86" i="1"/>
  <c r="L87" i="1" s="1"/>
  <c r="I46" i="1"/>
  <c r="I50" i="1"/>
  <c r="I59" i="1"/>
  <c r="H220" i="1"/>
  <c r="H290" i="1"/>
  <c r="H218" i="1"/>
  <c r="H119" i="1"/>
  <c r="H51" i="1"/>
  <c r="H162" i="1"/>
  <c r="H82" i="1"/>
  <c r="H14" i="1"/>
  <c r="H37" i="1"/>
  <c r="I37" i="1" s="1"/>
  <c r="H108" i="1"/>
  <c r="H151" i="1"/>
  <c r="H116" i="1"/>
  <c r="H135" i="1"/>
  <c r="H8" i="1"/>
  <c r="I8" i="1"/>
  <c r="H17" i="1"/>
  <c r="I17" i="1" s="1"/>
  <c r="H25" i="1"/>
  <c r="I25" i="1"/>
  <c r="H33" i="1"/>
  <c r="I33" i="1"/>
  <c r="H41" i="1"/>
  <c r="I41" i="1"/>
  <c r="I227" i="1"/>
  <c r="H60" i="1"/>
  <c r="I60" i="1" s="1"/>
  <c r="H68" i="1"/>
  <c r="I68" i="1" s="1"/>
  <c r="H76" i="1"/>
  <c r="I76" i="1"/>
  <c r="H84" i="1"/>
  <c r="I84" i="1"/>
  <c r="H227" i="1"/>
  <c r="H269" i="1"/>
  <c r="H212" i="1"/>
  <c r="H203" i="1"/>
  <c r="H282" i="1"/>
  <c r="H210" i="1"/>
  <c r="H215" i="1"/>
  <c r="H39" i="1"/>
  <c r="H154" i="1"/>
  <c r="H74" i="1"/>
  <c r="I74" i="1" s="1"/>
  <c r="H6" i="1"/>
  <c r="H109" i="1"/>
  <c r="H21" i="1"/>
  <c r="H92" i="1"/>
  <c r="H115" i="1"/>
  <c r="H34" i="1"/>
  <c r="H184" i="1"/>
  <c r="I184" i="1" s="1"/>
  <c r="H9" i="1"/>
  <c r="I9" i="1"/>
  <c r="I26" i="1"/>
  <c r="H89" i="1"/>
  <c r="I121" i="1"/>
  <c r="H121" i="1"/>
  <c r="I157" i="1"/>
  <c r="H157" i="1"/>
  <c r="H52" i="1"/>
  <c r="I52" i="1" s="1"/>
  <c r="H61" i="1"/>
  <c r="I61" i="1" s="1"/>
  <c r="H69" i="1"/>
  <c r="I69" i="1" s="1"/>
  <c r="H77" i="1"/>
  <c r="I77" i="1"/>
  <c r="H263" i="1"/>
  <c r="H274" i="1"/>
  <c r="H202" i="1"/>
  <c r="H31" i="1"/>
  <c r="I31" i="1" s="1"/>
  <c r="H66" i="1"/>
  <c r="H205" i="1"/>
  <c r="H13" i="1"/>
  <c r="I13" i="1" s="1"/>
  <c r="H72" i="1"/>
  <c r="H80" i="1"/>
  <c r="I80" i="1" s="1"/>
  <c r="H164" i="1"/>
  <c r="K43" i="1"/>
  <c r="I19" i="1"/>
  <c r="H53" i="1"/>
  <c r="I53" i="1" s="1"/>
  <c r="I62" i="1"/>
  <c r="I70" i="1"/>
  <c r="H229" i="1"/>
  <c r="H255" i="1"/>
  <c r="H262" i="1"/>
  <c r="H23" i="1"/>
  <c r="H126" i="1"/>
  <c r="H58" i="1"/>
  <c r="I58" i="1" s="1"/>
  <c r="H169" i="1"/>
  <c r="H81" i="1"/>
  <c r="H5" i="1"/>
  <c r="I5" i="1" s="1"/>
  <c r="H56" i="1"/>
  <c r="I56" i="1" s="1"/>
  <c r="H18" i="1"/>
  <c r="I18" i="1" s="1"/>
  <c r="H64" i="1"/>
  <c r="I64" i="1" s="1"/>
  <c r="H79" i="1"/>
  <c r="H150" i="1"/>
  <c r="H10" i="1"/>
  <c r="I10" i="1" s="1"/>
  <c r="M43" i="1"/>
  <c r="N44" i="1" s="1"/>
  <c r="S86" i="1"/>
  <c r="T87" i="1" s="1"/>
  <c r="F1253" i="1"/>
  <c r="H1253" i="1" s="1"/>
  <c r="I1253" i="1" s="1"/>
  <c r="F1215" i="1"/>
  <c r="H1215" i="1" s="1"/>
  <c r="I1215" i="1" s="1"/>
  <c r="F1162" i="1"/>
  <c r="H1162" i="1" s="1"/>
  <c r="I1162" i="1" s="1"/>
  <c r="F1116" i="1"/>
  <c r="H1116" i="1" s="1"/>
  <c r="I1116" i="1" s="1"/>
  <c r="F1118" i="1"/>
  <c r="H1118" i="1" s="1"/>
  <c r="I1118" i="1" s="1"/>
  <c r="F1071" i="1"/>
  <c r="F1028" i="1"/>
  <c r="H1028" i="1" s="1"/>
  <c r="I1028" i="1" s="1"/>
  <c r="F985" i="1"/>
  <c r="H985" i="1" s="1"/>
  <c r="I985" i="1" s="1"/>
  <c r="F889" i="1"/>
  <c r="H889" i="1" s="1"/>
  <c r="I889" i="1" s="1"/>
  <c r="F829" i="1"/>
  <c r="H829" i="1" s="1"/>
  <c r="I829" i="1" s="1"/>
  <c r="F811" i="1"/>
  <c r="F906" i="1"/>
  <c r="F862" i="1"/>
  <c r="F818" i="1"/>
  <c r="F772" i="1"/>
  <c r="F727" i="1"/>
  <c r="F728" i="1"/>
  <c r="F1870" i="1"/>
  <c r="F1871" i="1"/>
  <c r="F1825" i="1"/>
  <c r="H1825" i="1" s="1"/>
  <c r="I1825" i="1" s="1"/>
  <c r="F1788" i="1"/>
  <c r="H1788" i="1" s="1"/>
  <c r="I1788" i="1" s="1"/>
  <c r="F1751" i="1"/>
  <c r="H1751" i="1" s="1"/>
  <c r="I1751" i="1" s="1"/>
  <c r="F1714" i="1"/>
  <c r="H1714" i="1" s="1"/>
  <c r="I1714" i="1" s="1"/>
  <c r="F1715" i="1"/>
  <c r="H1715" i="1" s="1"/>
  <c r="I1715" i="1" s="1"/>
  <c r="F1669" i="1"/>
  <c r="H1669" i="1" s="1"/>
  <c r="I1669" i="1" s="1"/>
  <c r="F1632" i="1"/>
  <c r="H1632" i="1" s="1"/>
  <c r="I1632" i="1" s="1"/>
  <c r="F1633" i="1"/>
  <c r="H1633" i="1" s="1"/>
  <c r="I1633" i="1" s="1"/>
  <c r="F1596" i="1"/>
  <c r="H1596" i="1" s="1"/>
  <c r="I1596" i="1" s="1"/>
  <c r="F1560" i="1"/>
  <c r="H1560" i="1" s="1"/>
  <c r="I1560" i="1" s="1"/>
  <c r="F1561" i="1"/>
  <c r="H1561" i="1" s="1"/>
  <c r="I1561" i="1" s="1"/>
  <c r="F1447" i="1"/>
  <c r="H1870" i="1" l="1"/>
  <c r="K1478" i="1"/>
  <c r="L1479" i="1" s="1"/>
  <c r="H1447" i="1"/>
  <c r="H1364" i="1"/>
  <c r="I1364" i="1" s="1"/>
  <c r="H1363" i="1"/>
  <c r="G1361" i="1"/>
  <c r="H818" i="1"/>
  <c r="H862" i="1"/>
  <c r="H906" i="1"/>
  <c r="H1071" i="1"/>
  <c r="I1071" i="1" s="1"/>
  <c r="H1871" i="1"/>
  <c r="I1871" i="1" s="1"/>
  <c r="H772" i="1"/>
  <c r="I772" i="1" s="1"/>
  <c r="H811" i="1"/>
  <c r="I811" i="1" s="1"/>
  <c r="D768" i="1"/>
  <c r="V815" i="1"/>
  <c r="H728" i="1"/>
  <c r="I728" i="1" s="1"/>
  <c r="H727" i="1"/>
  <c r="I727" i="1" s="1"/>
  <c r="V629" i="1"/>
  <c r="V581" i="1"/>
  <c r="V1356" i="1" s="1"/>
  <c r="L404" i="1"/>
  <c r="K581" i="1"/>
  <c r="R404" i="1"/>
  <c r="D584" i="1"/>
  <c r="P404" i="1"/>
  <c r="N404" i="1"/>
  <c r="T404" i="1"/>
  <c r="I409" i="1"/>
  <c r="I445" i="1"/>
  <c r="V446" i="1"/>
  <c r="N446" i="1"/>
  <c r="I363" i="1"/>
  <c r="I403" i="1"/>
  <c r="V356" i="1"/>
  <c r="V1355" i="1" s="1"/>
  <c r="P224" i="1"/>
  <c r="O356" i="1"/>
  <c r="T224" i="1"/>
  <c r="S356" i="1"/>
  <c r="S1355" i="1" s="1"/>
  <c r="M356" i="1"/>
  <c r="I269" i="1"/>
  <c r="H309" i="1"/>
  <c r="I309" i="1" s="1"/>
  <c r="Q356" i="1"/>
  <c r="K356" i="1"/>
  <c r="I226" i="1"/>
  <c r="H266" i="1"/>
  <c r="I183" i="1"/>
  <c r="H223" i="1"/>
  <c r="U309" i="1"/>
  <c r="V310" i="1" s="1"/>
  <c r="T176" i="1"/>
  <c r="T1354" i="1" s="1"/>
  <c r="T1361" i="1" s="1"/>
  <c r="N176" i="1"/>
  <c r="N1354" i="1" s="1"/>
  <c r="N1361" i="1" s="1"/>
  <c r="R176" i="1"/>
  <c r="R1354" i="1" s="1"/>
  <c r="R1361" i="1" s="1"/>
  <c r="P176" i="1"/>
  <c r="P1354" i="1" s="1"/>
  <c r="P1361" i="1" s="1"/>
  <c r="K176" i="1"/>
  <c r="K1354" i="1" s="1"/>
  <c r="L44" i="1"/>
  <c r="L176" i="1" s="1"/>
  <c r="L1354" i="1" s="1"/>
  <c r="L1361" i="1" s="1"/>
  <c r="I89" i="1"/>
  <c r="H129" i="1"/>
  <c r="Q176" i="1"/>
  <c r="Q1354" i="1" s="1"/>
  <c r="M176" i="1"/>
  <c r="M1354" i="1" s="1"/>
  <c r="O176" i="1"/>
  <c r="O1354" i="1" s="1"/>
  <c r="S176" i="1"/>
  <c r="S1354" i="1" s="1"/>
  <c r="U172" i="1"/>
  <c r="V173" i="1" s="1"/>
  <c r="U266" i="1"/>
  <c r="V267" i="1" s="1"/>
  <c r="U129" i="1"/>
  <c r="V130" i="1" s="1"/>
  <c r="U223" i="1"/>
  <c r="U403" i="1"/>
  <c r="V404" i="1" s="1"/>
  <c r="H86" i="1"/>
  <c r="H43" i="1"/>
  <c r="I43" i="1" s="1"/>
  <c r="U43" i="1"/>
  <c r="V44" i="1" s="1"/>
  <c r="U86" i="1"/>
  <c r="V87" i="1" s="1"/>
  <c r="I1870" i="1" l="1"/>
  <c r="I1447" i="1"/>
  <c r="P357" i="1"/>
  <c r="O1355" i="1"/>
  <c r="L357" i="1"/>
  <c r="K1355" i="1"/>
  <c r="R357" i="1"/>
  <c r="Q1355" i="1"/>
  <c r="J1356" i="1"/>
  <c r="J1365" i="1" s="1"/>
  <c r="E585" i="1"/>
  <c r="N357" i="1"/>
  <c r="M1355" i="1"/>
  <c r="J1357" i="1"/>
  <c r="J1366" i="1" s="1"/>
  <c r="E769" i="1"/>
  <c r="L582" i="1"/>
  <c r="K1356" i="1"/>
  <c r="I1363" i="1"/>
  <c r="H1370" i="1"/>
  <c r="I1370" i="1" s="1"/>
  <c r="I906" i="1"/>
  <c r="I862" i="1"/>
  <c r="I818" i="1"/>
  <c r="V903" i="1"/>
  <c r="U356" i="1"/>
  <c r="U1355" i="1" s="1"/>
  <c r="V224" i="1"/>
  <c r="I223" i="1"/>
  <c r="H356" i="1"/>
  <c r="H1355" i="1" s="1"/>
  <c r="N177" i="1"/>
  <c r="T177" i="1"/>
  <c r="L177" i="1"/>
  <c r="P177" i="1"/>
  <c r="V176" i="1"/>
  <c r="V1354" i="1" s="1"/>
  <c r="R177" i="1"/>
  <c r="E352" i="1" l="1"/>
  <c r="D2199" i="1"/>
  <c r="D2163" i="1"/>
  <c r="D2127" i="1"/>
  <c r="D2091" i="1"/>
  <c r="D2047" i="1"/>
  <c r="D2011" i="1"/>
  <c r="D1975" i="1"/>
  <c r="D1939" i="1"/>
  <c r="D1858" i="1"/>
  <c r="D1821" i="1"/>
  <c r="D1784" i="1"/>
  <c r="D1747" i="1"/>
  <c r="D1702" i="1"/>
  <c r="D1665" i="1"/>
  <c r="D1628" i="1"/>
  <c r="J2214" i="1" s="1"/>
  <c r="J2221" i="1" s="1"/>
  <c r="D1592" i="1"/>
  <c r="D1548" i="1"/>
  <c r="D1513" i="1"/>
  <c r="D1478" i="1"/>
  <c r="D1443" i="1"/>
  <c r="D1342" i="1"/>
  <c r="D1303" i="1"/>
  <c r="D1264" i="1"/>
  <c r="D1226" i="1"/>
  <c r="F2166" i="1"/>
  <c r="F2130" i="1"/>
  <c r="F2094" i="1"/>
  <c r="F2058" i="1"/>
  <c r="F2014" i="1"/>
  <c r="F1978" i="1"/>
  <c r="F1942" i="1"/>
  <c r="F1906" i="1"/>
  <c r="F1869" i="1"/>
  <c r="F1824" i="1"/>
  <c r="F1787" i="1"/>
  <c r="F1750" i="1"/>
  <c r="F1713" i="1"/>
  <c r="F1668" i="1"/>
  <c r="F1631" i="1"/>
  <c r="F1595" i="1"/>
  <c r="F1559" i="1"/>
  <c r="F1516" i="1"/>
  <c r="F1481" i="1"/>
  <c r="F1410" i="1"/>
  <c r="F1374" i="1"/>
  <c r="F1306" i="1"/>
  <c r="F1267" i="1"/>
  <c r="F1229" i="1"/>
  <c r="F1192" i="1"/>
  <c r="H1192" i="1" s="1"/>
  <c r="F1139" i="1"/>
  <c r="F1094" i="1"/>
  <c r="F1049" i="1"/>
  <c r="F1004" i="1"/>
  <c r="D1862" i="1" l="1"/>
  <c r="D2213" i="1" s="1"/>
  <c r="D2203" i="1"/>
  <c r="D2215" i="1" s="1"/>
  <c r="D2051" i="1"/>
  <c r="D2214" i="1" s="1"/>
  <c r="D1706" i="1"/>
  <c r="D2212" i="1" s="1"/>
  <c r="H1481" i="1"/>
  <c r="I1481" i="1" s="1"/>
  <c r="H1410" i="1"/>
  <c r="H1516" i="1"/>
  <c r="I1516" i="1" s="1"/>
  <c r="K1592" i="1"/>
  <c r="H1559" i="1"/>
  <c r="D1552" i="1"/>
  <c r="D2211" i="1" s="1"/>
  <c r="H1374" i="1"/>
  <c r="D1346" i="1"/>
  <c r="D1360" i="1" s="1"/>
  <c r="H1306" i="1"/>
  <c r="I1192" i="1"/>
  <c r="H1229" i="1"/>
  <c r="H1049" i="1"/>
  <c r="H1094" i="1"/>
  <c r="H1004" i="1"/>
  <c r="H1139" i="1"/>
  <c r="H1267" i="1"/>
  <c r="K2091" i="1"/>
  <c r="H2058" i="1"/>
  <c r="K2011" i="1"/>
  <c r="L2012" i="1" s="1"/>
  <c r="H1978" i="1"/>
  <c r="K2047" i="1"/>
  <c r="H2014" i="1"/>
  <c r="K1784" i="1"/>
  <c r="L1785" i="1" s="1"/>
  <c r="H1750" i="1"/>
  <c r="K2127" i="1"/>
  <c r="L2128" i="1" s="1"/>
  <c r="H2094" i="1"/>
  <c r="K1858" i="1"/>
  <c r="L1859" i="1" s="1"/>
  <c r="H1824" i="1"/>
  <c r="K2163" i="1"/>
  <c r="L2164" i="1" s="1"/>
  <c r="H2130" i="1"/>
  <c r="K1975" i="1"/>
  <c r="L1976" i="1" s="1"/>
  <c r="H1942" i="1"/>
  <c r="K1747" i="1"/>
  <c r="H1713" i="1"/>
  <c r="K1821" i="1"/>
  <c r="L1822" i="1" s="1"/>
  <c r="H1787" i="1"/>
  <c r="K1903" i="1"/>
  <c r="L1904" i="1" s="1"/>
  <c r="H1869" i="1"/>
  <c r="K2199" i="1"/>
  <c r="L2200" i="1" s="1"/>
  <c r="H2166" i="1"/>
  <c r="K1702" i="1"/>
  <c r="L1703" i="1" s="1"/>
  <c r="H1668" i="1"/>
  <c r="K1628" i="1"/>
  <c r="L1629" i="1" s="1"/>
  <c r="H1595" i="1"/>
  <c r="K1939" i="1"/>
  <c r="L1940" i="1" s="1"/>
  <c r="H1906" i="1"/>
  <c r="K1665" i="1"/>
  <c r="L1666" i="1" s="1"/>
  <c r="H1631" i="1"/>
  <c r="V1091" i="1"/>
  <c r="V947" i="1"/>
  <c r="I1631" i="1" l="1"/>
  <c r="I1559" i="1"/>
  <c r="I1595" i="1"/>
  <c r="I1668" i="1"/>
  <c r="D2216" i="1"/>
  <c r="L1748" i="1"/>
  <c r="K1862" i="1"/>
  <c r="K2213" i="1" s="1"/>
  <c r="L2092" i="1"/>
  <c r="K2203" i="1"/>
  <c r="K2215" i="1" s="1"/>
  <c r="I1942" i="1"/>
  <c r="I1750" i="1"/>
  <c r="I1787" i="1"/>
  <c r="I1824" i="1"/>
  <c r="L1593" i="1"/>
  <c r="K1706" i="1"/>
  <c r="I1713" i="1"/>
  <c r="I1869" i="1"/>
  <c r="I1906" i="1"/>
  <c r="L2048" i="1"/>
  <c r="K2051" i="1"/>
  <c r="K2214" i="1" s="1"/>
  <c r="I1978" i="1"/>
  <c r="I2014" i="1"/>
  <c r="I2094" i="1"/>
  <c r="I2058" i="1"/>
  <c r="I2166" i="1"/>
  <c r="I2130" i="1"/>
  <c r="I1410" i="1"/>
  <c r="I1374" i="1"/>
  <c r="I1229" i="1"/>
  <c r="I1267" i="1"/>
  <c r="I1306" i="1"/>
  <c r="I1004" i="1"/>
  <c r="I1094" i="1"/>
  <c r="I1139" i="1"/>
  <c r="I1049" i="1"/>
  <c r="F1517" i="1"/>
  <c r="F1482" i="1"/>
  <c r="F1411" i="1"/>
  <c r="F1375" i="1"/>
  <c r="F1307" i="1"/>
  <c r="F1268" i="1"/>
  <c r="F1230" i="1"/>
  <c r="F1193" i="1"/>
  <c r="F1140" i="1"/>
  <c r="F1143" i="1"/>
  <c r="H1143" i="1" s="1"/>
  <c r="I1143" i="1" s="1"/>
  <c r="F1157" i="1"/>
  <c r="F1095" i="1"/>
  <c r="F1050" i="1"/>
  <c r="F1053" i="1"/>
  <c r="F1065" i="1"/>
  <c r="F1005" i="1"/>
  <c r="F959" i="1"/>
  <c r="F974" i="1"/>
  <c r="L1707" i="1" l="1"/>
  <c r="K2212" i="1"/>
  <c r="L2204" i="1"/>
  <c r="L2216" i="1" s="1"/>
  <c r="L1863" i="1"/>
  <c r="L2052" i="1"/>
  <c r="K1513" i="1"/>
  <c r="L1514" i="1" s="1"/>
  <c r="H1482" i="1"/>
  <c r="K1548" i="1"/>
  <c r="H1517" i="1"/>
  <c r="K1443" i="1"/>
  <c r="L1444" i="1" s="1"/>
  <c r="H1411" i="1"/>
  <c r="I1411" i="1" s="1"/>
  <c r="H959" i="1"/>
  <c r="K1001" i="1"/>
  <c r="H1005" i="1"/>
  <c r="K1046" i="1"/>
  <c r="L1047" i="1" s="1"/>
  <c r="H1053" i="1"/>
  <c r="I1053" i="1" s="1"/>
  <c r="H1050" i="1"/>
  <c r="K1091" i="1"/>
  <c r="L1092" i="1" s="1"/>
  <c r="K1226" i="1"/>
  <c r="H1193" i="1"/>
  <c r="I1065" i="1"/>
  <c r="H1065" i="1"/>
  <c r="K1264" i="1"/>
  <c r="L1265" i="1" s="1"/>
  <c r="H1230" i="1"/>
  <c r="K1303" i="1"/>
  <c r="L1304" i="1" s="1"/>
  <c r="H1268" i="1"/>
  <c r="K1342" i="1"/>
  <c r="L1343" i="1" s="1"/>
  <c r="H1307" i="1"/>
  <c r="K1136" i="1"/>
  <c r="L1137" i="1" s="1"/>
  <c r="H1095" i="1"/>
  <c r="K1407" i="1"/>
  <c r="L1408" i="1" s="1"/>
  <c r="H1375" i="1"/>
  <c r="I1157" i="1"/>
  <c r="H1157" i="1"/>
  <c r="I974" i="1"/>
  <c r="H974" i="1"/>
  <c r="K1181" i="1"/>
  <c r="L1182" i="1" s="1"/>
  <c r="H1140" i="1"/>
  <c r="F2168" i="1"/>
  <c r="H2168" i="1" s="1"/>
  <c r="I2168" i="1" s="1"/>
  <c r="F2197" i="1"/>
  <c r="H2197" i="1" s="1"/>
  <c r="I2197" i="1" s="1"/>
  <c r="F2184" i="1"/>
  <c r="H2184" i="1" s="1"/>
  <c r="I2184" i="1" s="1"/>
  <c r="F2196" i="1"/>
  <c r="H2196" i="1" s="1"/>
  <c r="I2196" i="1" s="1"/>
  <c r="F2183" i="1"/>
  <c r="H2183" i="1" s="1"/>
  <c r="I2183" i="1" s="1"/>
  <c r="F2182" i="1"/>
  <c r="H2182" i="1" s="1"/>
  <c r="I2182" i="1" s="1"/>
  <c r="F2181" i="1"/>
  <c r="F2195" i="1"/>
  <c r="F2194" i="1"/>
  <c r="H2194" i="1" s="1"/>
  <c r="I2194" i="1" s="1"/>
  <c r="F2193" i="1"/>
  <c r="H2193" i="1" s="1"/>
  <c r="I2193" i="1" s="1"/>
  <c r="F2171" i="1"/>
  <c r="H2171" i="1" s="1"/>
  <c r="I2171" i="1" s="1"/>
  <c r="F2180" i="1"/>
  <c r="F2179" i="1"/>
  <c r="F2192" i="1"/>
  <c r="H2192" i="1" s="1"/>
  <c r="I2192" i="1" s="1"/>
  <c r="F2178" i="1"/>
  <c r="H2178" i="1" s="1"/>
  <c r="I2178" i="1" s="1"/>
  <c r="F2191" i="1"/>
  <c r="H2191" i="1" s="1"/>
  <c r="I2191" i="1" s="1"/>
  <c r="F2177" i="1"/>
  <c r="F2190" i="1"/>
  <c r="F2189" i="1"/>
  <c r="H2189" i="1" s="1"/>
  <c r="I2189" i="1" s="1"/>
  <c r="F2176" i="1"/>
  <c r="F2167" i="1"/>
  <c r="F2175" i="1"/>
  <c r="H2175" i="1" s="1"/>
  <c r="I2175" i="1" s="1"/>
  <c r="F2188" i="1"/>
  <c r="H2188" i="1" s="1"/>
  <c r="I2188" i="1" s="1"/>
  <c r="F2170" i="1"/>
  <c r="F2174" i="1"/>
  <c r="F2173" i="1"/>
  <c r="H2173" i="1" s="1"/>
  <c r="I2173" i="1" s="1"/>
  <c r="F2172" i="1"/>
  <c r="H2172" i="1" s="1"/>
  <c r="I2172" i="1" s="1"/>
  <c r="F2187" i="1"/>
  <c r="F2186" i="1"/>
  <c r="F2169" i="1"/>
  <c r="H2169" i="1" s="1"/>
  <c r="I2169" i="1" s="1"/>
  <c r="F2185" i="1"/>
  <c r="H2185" i="1" s="1"/>
  <c r="I2185" i="1" s="1"/>
  <c r="F2132" i="1"/>
  <c r="H2132" i="1" s="1"/>
  <c r="I2132" i="1" s="1"/>
  <c r="F2161" i="1"/>
  <c r="H2161" i="1" s="1"/>
  <c r="I2161" i="1" s="1"/>
  <c r="F2148" i="1"/>
  <c r="H2148" i="1" s="1"/>
  <c r="I2148" i="1" s="1"/>
  <c r="F2160" i="1"/>
  <c r="H2160" i="1" s="1"/>
  <c r="I2160" i="1" s="1"/>
  <c r="F2147" i="1"/>
  <c r="H2147" i="1" s="1"/>
  <c r="I2147" i="1" s="1"/>
  <c r="F2146" i="1"/>
  <c r="H2146" i="1" s="1"/>
  <c r="I2146" i="1" s="1"/>
  <c r="F2145" i="1"/>
  <c r="F2159" i="1"/>
  <c r="H2159" i="1" s="1"/>
  <c r="I2159" i="1" s="1"/>
  <c r="F2158" i="1"/>
  <c r="H2158" i="1" s="1"/>
  <c r="I2158" i="1" s="1"/>
  <c r="F2157" i="1"/>
  <c r="H2157" i="1" s="1"/>
  <c r="I2157" i="1" s="1"/>
  <c r="F2135" i="1"/>
  <c r="H2135" i="1" s="1"/>
  <c r="I2135" i="1" s="1"/>
  <c r="F2144" i="1"/>
  <c r="F2143" i="1"/>
  <c r="H2143" i="1" s="1"/>
  <c r="I2143" i="1" s="1"/>
  <c r="F2156" i="1"/>
  <c r="H2156" i="1" s="1"/>
  <c r="I2156" i="1" s="1"/>
  <c r="F2142" i="1"/>
  <c r="H2142" i="1" s="1"/>
  <c r="I2142" i="1" s="1"/>
  <c r="F2155" i="1"/>
  <c r="H2155" i="1" s="1"/>
  <c r="I2155" i="1" s="1"/>
  <c r="F2141" i="1"/>
  <c r="F2154" i="1"/>
  <c r="F2153" i="1"/>
  <c r="H2153" i="1" s="1"/>
  <c r="I2153" i="1" s="1"/>
  <c r="F2140" i="1"/>
  <c r="F2131" i="1"/>
  <c r="F2139" i="1"/>
  <c r="H2139" i="1" s="1"/>
  <c r="I2139" i="1" s="1"/>
  <c r="F2152" i="1"/>
  <c r="H2152" i="1" s="1"/>
  <c r="I2152" i="1" s="1"/>
  <c r="F2134" i="1"/>
  <c r="F2138" i="1"/>
  <c r="F2137" i="1"/>
  <c r="H2137" i="1" s="1"/>
  <c r="I2137" i="1" s="1"/>
  <c r="F2136" i="1"/>
  <c r="H2136" i="1" s="1"/>
  <c r="I2136" i="1" s="1"/>
  <c r="F2151" i="1"/>
  <c r="H2151" i="1" s="1"/>
  <c r="I2151" i="1" s="1"/>
  <c r="F2150" i="1"/>
  <c r="F2133" i="1"/>
  <c r="H2133" i="1" s="1"/>
  <c r="I2133" i="1" s="1"/>
  <c r="F2149" i="1"/>
  <c r="H2149" i="1" s="1"/>
  <c r="I2149" i="1" s="1"/>
  <c r="F2096" i="1"/>
  <c r="H2096" i="1" s="1"/>
  <c r="I2096" i="1" s="1"/>
  <c r="F2125" i="1"/>
  <c r="H2125" i="1" s="1"/>
  <c r="I2125" i="1" s="1"/>
  <c r="F2112" i="1"/>
  <c r="H2112" i="1" s="1"/>
  <c r="I2112" i="1" s="1"/>
  <c r="F2124" i="1"/>
  <c r="H2124" i="1" s="1"/>
  <c r="I2124" i="1" s="1"/>
  <c r="F2111" i="1"/>
  <c r="H2111" i="1" s="1"/>
  <c r="I2111" i="1" s="1"/>
  <c r="F2110" i="1"/>
  <c r="H2110" i="1" s="1"/>
  <c r="I2110" i="1" s="1"/>
  <c r="F2109" i="1"/>
  <c r="F2123" i="1"/>
  <c r="H2123" i="1" s="1"/>
  <c r="I2123" i="1" s="1"/>
  <c r="F2122" i="1"/>
  <c r="H2122" i="1" s="1"/>
  <c r="I2122" i="1" s="1"/>
  <c r="F2121" i="1"/>
  <c r="H2121" i="1" s="1"/>
  <c r="I2121" i="1" s="1"/>
  <c r="F2099" i="1"/>
  <c r="H2099" i="1" s="1"/>
  <c r="I2099" i="1" s="1"/>
  <c r="F2108" i="1"/>
  <c r="F2107" i="1"/>
  <c r="H2107" i="1" s="1"/>
  <c r="I2107" i="1" s="1"/>
  <c r="F2120" i="1"/>
  <c r="H2120" i="1" s="1"/>
  <c r="I2120" i="1" s="1"/>
  <c r="F2106" i="1"/>
  <c r="H2106" i="1" s="1"/>
  <c r="I2106" i="1" s="1"/>
  <c r="F2119" i="1"/>
  <c r="H2119" i="1" s="1"/>
  <c r="I2119" i="1" s="1"/>
  <c r="F2105" i="1"/>
  <c r="F2118" i="1"/>
  <c r="F2117" i="1"/>
  <c r="H2117" i="1" s="1"/>
  <c r="I2117" i="1" s="1"/>
  <c r="F2104" i="1"/>
  <c r="F2095" i="1"/>
  <c r="F2103" i="1"/>
  <c r="H2103" i="1" s="1"/>
  <c r="I2103" i="1" s="1"/>
  <c r="F2116" i="1"/>
  <c r="H2116" i="1" s="1"/>
  <c r="I2116" i="1" s="1"/>
  <c r="F2098" i="1"/>
  <c r="F2102" i="1"/>
  <c r="F2101" i="1"/>
  <c r="H2101" i="1" s="1"/>
  <c r="I2101" i="1" s="1"/>
  <c r="F2100" i="1"/>
  <c r="H2100" i="1" s="1"/>
  <c r="I2100" i="1" s="1"/>
  <c r="F2115" i="1"/>
  <c r="H2115" i="1" s="1"/>
  <c r="I2115" i="1" s="1"/>
  <c r="F2114" i="1"/>
  <c r="F2097" i="1"/>
  <c r="H2097" i="1" s="1"/>
  <c r="I2097" i="1" s="1"/>
  <c r="F2113" i="1"/>
  <c r="H2113" i="1" s="1"/>
  <c r="I2113" i="1" s="1"/>
  <c r="F2060" i="1"/>
  <c r="H2060" i="1" s="1"/>
  <c r="I2060" i="1" s="1"/>
  <c r="F2089" i="1"/>
  <c r="H2089" i="1" s="1"/>
  <c r="I2089" i="1" s="1"/>
  <c r="F2076" i="1"/>
  <c r="H2076" i="1" s="1"/>
  <c r="I2076" i="1" s="1"/>
  <c r="F2088" i="1"/>
  <c r="H2088" i="1" s="1"/>
  <c r="I2088" i="1" s="1"/>
  <c r="F2075" i="1"/>
  <c r="H2075" i="1" s="1"/>
  <c r="I2075" i="1" s="1"/>
  <c r="F2074" i="1"/>
  <c r="H2074" i="1" s="1"/>
  <c r="I2074" i="1" s="1"/>
  <c r="F2073" i="1"/>
  <c r="F2087" i="1"/>
  <c r="H2087" i="1" s="1"/>
  <c r="I2087" i="1" s="1"/>
  <c r="F2086" i="1"/>
  <c r="H2086" i="1" s="1"/>
  <c r="I2086" i="1" s="1"/>
  <c r="F2085" i="1"/>
  <c r="H2085" i="1" s="1"/>
  <c r="I2085" i="1" s="1"/>
  <c r="F2063" i="1"/>
  <c r="H2063" i="1" s="1"/>
  <c r="I2063" i="1" s="1"/>
  <c r="F2072" i="1"/>
  <c r="F2071" i="1"/>
  <c r="H2071" i="1" s="1"/>
  <c r="I2071" i="1" s="1"/>
  <c r="F2084" i="1"/>
  <c r="H2084" i="1" s="1"/>
  <c r="I2084" i="1" s="1"/>
  <c r="F2070" i="1"/>
  <c r="H2070" i="1" s="1"/>
  <c r="I2070" i="1" s="1"/>
  <c r="F2083" i="1"/>
  <c r="H2083" i="1" s="1"/>
  <c r="I2083" i="1" s="1"/>
  <c r="F2069" i="1"/>
  <c r="F2082" i="1"/>
  <c r="F2081" i="1"/>
  <c r="H2081" i="1" s="1"/>
  <c r="I2081" i="1" s="1"/>
  <c r="F2068" i="1"/>
  <c r="F2059" i="1"/>
  <c r="F2067" i="1"/>
  <c r="H2067" i="1" s="1"/>
  <c r="I2067" i="1" s="1"/>
  <c r="F2080" i="1"/>
  <c r="H2080" i="1" s="1"/>
  <c r="I2080" i="1" s="1"/>
  <c r="F2062" i="1"/>
  <c r="F2066" i="1"/>
  <c r="F2065" i="1"/>
  <c r="H2065" i="1" s="1"/>
  <c r="I2065" i="1" s="1"/>
  <c r="F2064" i="1"/>
  <c r="H2064" i="1" s="1"/>
  <c r="I2064" i="1" s="1"/>
  <c r="F2079" i="1"/>
  <c r="H2079" i="1" s="1"/>
  <c r="I2079" i="1" s="1"/>
  <c r="F2078" i="1"/>
  <c r="F2061" i="1"/>
  <c r="H2061" i="1" s="1"/>
  <c r="I2061" i="1" s="1"/>
  <c r="F2077" i="1"/>
  <c r="H2077" i="1" s="1"/>
  <c r="I2077" i="1" s="1"/>
  <c r="F2016" i="1"/>
  <c r="F2045" i="1"/>
  <c r="H2045" i="1" s="1"/>
  <c r="I2045" i="1" s="1"/>
  <c r="F2032" i="1"/>
  <c r="H2032" i="1" s="1"/>
  <c r="I2032" i="1" s="1"/>
  <c r="F2044" i="1"/>
  <c r="F2031" i="1"/>
  <c r="H2031" i="1" s="1"/>
  <c r="I2031" i="1" s="1"/>
  <c r="F2030" i="1"/>
  <c r="H2030" i="1" s="1"/>
  <c r="I2030" i="1" s="1"/>
  <c r="F2029" i="1"/>
  <c r="F2043" i="1"/>
  <c r="H2043" i="1" s="1"/>
  <c r="I2043" i="1" s="1"/>
  <c r="F2042" i="1"/>
  <c r="H2042" i="1" s="1"/>
  <c r="I2042" i="1" s="1"/>
  <c r="F2041" i="1"/>
  <c r="H2041" i="1" s="1"/>
  <c r="I2041" i="1" s="1"/>
  <c r="F2019" i="1"/>
  <c r="H2019" i="1" s="1"/>
  <c r="I2019" i="1" s="1"/>
  <c r="F2028" i="1"/>
  <c r="F2027" i="1"/>
  <c r="H2027" i="1" s="1"/>
  <c r="I2027" i="1" s="1"/>
  <c r="F2040" i="1"/>
  <c r="H2040" i="1" s="1"/>
  <c r="I2040" i="1" s="1"/>
  <c r="F2026" i="1"/>
  <c r="H2026" i="1" s="1"/>
  <c r="I2026" i="1" s="1"/>
  <c r="F2039" i="1"/>
  <c r="H2039" i="1" s="1"/>
  <c r="I2039" i="1" s="1"/>
  <c r="F2025" i="1"/>
  <c r="F2038" i="1"/>
  <c r="F2037" i="1"/>
  <c r="H2037" i="1" s="1"/>
  <c r="I2037" i="1" s="1"/>
  <c r="F2024" i="1"/>
  <c r="F2015" i="1"/>
  <c r="F2023" i="1"/>
  <c r="H2023" i="1" s="1"/>
  <c r="I2023" i="1" s="1"/>
  <c r="F2036" i="1"/>
  <c r="H2036" i="1" s="1"/>
  <c r="I2036" i="1" s="1"/>
  <c r="F2018" i="1"/>
  <c r="F2022" i="1"/>
  <c r="F2021" i="1"/>
  <c r="H2021" i="1" s="1"/>
  <c r="I2021" i="1" s="1"/>
  <c r="F2020" i="1"/>
  <c r="H2020" i="1" s="1"/>
  <c r="I2020" i="1" s="1"/>
  <c r="F2035" i="1"/>
  <c r="H2035" i="1" s="1"/>
  <c r="I2035" i="1" s="1"/>
  <c r="F2034" i="1"/>
  <c r="F2017" i="1"/>
  <c r="H2017" i="1" s="1"/>
  <c r="I2017" i="1" s="1"/>
  <c r="F2033" i="1"/>
  <c r="H2033" i="1" s="1"/>
  <c r="I2033" i="1" s="1"/>
  <c r="F1980" i="1"/>
  <c r="H1980" i="1" s="1"/>
  <c r="I1980" i="1" s="1"/>
  <c r="F2009" i="1"/>
  <c r="H2009" i="1" s="1"/>
  <c r="I2009" i="1" s="1"/>
  <c r="F1996" i="1"/>
  <c r="H1996" i="1" s="1"/>
  <c r="I1996" i="1" s="1"/>
  <c r="F2008" i="1"/>
  <c r="H2008" i="1" s="1"/>
  <c r="I2008" i="1" s="1"/>
  <c r="F1995" i="1"/>
  <c r="H1995" i="1" s="1"/>
  <c r="I1995" i="1" s="1"/>
  <c r="F1994" i="1"/>
  <c r="F1993" i="1"/>
  <c r="F2007" i="1"/>
  <c r="H2007" i="1" s="1"/>
  <c r="I2007" i="1" s="1"/>
  <c r="F2006" i="1"/>
  <c r="H2006" i="1" s="1"/>
  <c r="I2006" i="1" s="1"/>
  <c r="F2005" i="1"/>
  <c r="H2005" i="1" s="1"/>
  <c r="I2005" i="1" s="1"/>
  <c r="F1983" i="1"/>
  <c r="H1983" i="1" s="1"/>
  <c r="I1983" i="1" s="1"/>
  <c r="F1992" i="1"/>
  <c r="F1991" i="1"/>
  <c r="F2004" i="1"/>
  <c r="H2004" i="1" s="1"/>
  <c r="I2004" i="1" s="1"/>
  <c r="F1990" i="1"/>
  <c r="H1990" i="1" s="1"/>
  <c r="I1990" i="1" s="1"/>
  <c r="F2003" i="1"/>
  <c r="F1989" i="1"/>
  <c r="F2002" i="1"/>
  <c r="F2001" i="1"/>
  <c r="H2001" i="1" s="1"/>
  <c r="I2001" i="1" s="1"/>
  <c r="F1988" i="1"/>
  <c r="F1979" i="1"/>
  <c r="F1987" i="1"/>
  <c r="H1987" i="1" s="1"/>
  <c r="I1987" i="1" s="1"/>
  <c r="F2000" i="1"/>
  <c r="F1982" i="1"/>
  <c r="F1986" i="1"/>
  <c r="F1985" i="1"/>
  <c r="H1985" i="1" s="1"/>
  <c r="I1985" i="1" s="1"/>
  <c r="F1984" i="1"/>
  <c r="H1984" i="1" s="1"/>
  <c r="I1984" i="1" s="1"/>
  <c r="F1999" i="1"/>
  <c r="H1999" i="1" s="1"/>
  <c r="I1999" i="1" s="1"/>
  <c r="F1998" i="1"/>
  <c r="F1981" i="1"/>
  <c r="H1981" i="1" s="1"/>
  <c r="I1981" i="1" s="1"/>
  <c r="F1997" i="1"/>
  <c r="F1944" i="1"/>
  <c r="F1973" i="1"/>
  <c r="H1973" i="1" s="1"/>
  <c r="I1973" i="1" s="1"/>
  <c r="F1960" i="1"/>
  <c r="H1960" i="1" s="1"/>
  <c r="I1960" i="1" s="1"/>
  <c r="F1972" i="1"/>
  <c r="F1959" i="1"/>
  <c r="F1958" i="1"/>
  <c r="H1958" i="1" s="1"/>
  <c r="I1958" i="1" s="1"/>
  <c r="F1957" i="1"/>
  <c r="F1971" i="1"/>
  <c r="F1970" i="1"/>
  <c r="H1970" i="1" s="1"/>
  <c r="I1970" i="1" s="1"/>
  <c r="F1969" i="1"/>
  <c r="H1969" i="1" s="1"/>
  <c r="I1969" i="1" s="1"/>
  <c r="F1947" i="1"/>
  <c r="F1956" i="1"/>
  <c r="F1955" i="1"/>
  <c r="H1955" i="1" s="1"/>
  <c r="I1955" i="1" s="1"/>
  <c r="F1968" i="1"/>
  <c r="F1954" i="1"/>
  <c r="H1954" i="1" s="1"/>
  <c r="I1954" i="1" s="1"/>
  <c r="F1967" i="1"/>
  <c r="H1967" i="1" s="1"/>
  <c r="I1967" i="1" s="1"/>
  <c r="F1953" i="1"/>
  <c r="F1966" i="1"/>
  <c r="F1965" i="1"/>
  <c r="H1965" i="1" s="1"/>
  <c r="I1965" i="1" s="1"/>
  <c r="F1952" i="1"/>
  <c r="F1943" i="1"/>
  <c r="F1951" i="1"/>
  <c r="H1951" i="1" s="1"/>
  <c r="I1951" i="1" s="1"/>
  <c r="F1964" i="1"/>
  <c r="H1964" i="1" s="1"/>
  <c r="I1964" i="1" s="1"/>
  <c r="F1946" i="1"/>
  <c r="F1950" i="1"/>
  <c r="F1949" i="1"/>
  <c r="H1949" i="1" s="1"/>
  <c r="I1949" i="1" s="1"/>
  <c r="F1948" i="1"/>
  <c r="H1948" i="1" s="1"/>
  <c r="I1948" i="1" s="1"/>
  <c r="F1963" i="1"/>
  <c r="H1963" i="1" s="1"/>
  <c r="I1963" i="1" s="1"/>
  <c r="F1962" i="1"/>
  <c r="F1945" i="1"/>
  <c r="H1945" i="1" s="1"/>
  <c r="I1945" i="1" s="1"/>
  <c r="F1961" i="1"/>
  <c r="H1961" i="1" s="1"/>
  <c r="I1961" i="1" s="1"/>
  <c r="F1908" i="1"/>
  <c r="H1908" i="1" s="1"/>
  <c r="I1908" i="1" s="1"/>
  <c r="F1937" i="1"/>
  <c r="H1937" i="1" s="1"/>
  <c r="I1937" i="1" s="1"/>
  <c r="F1924" i="1"/>
  <c r="F1936" i="1"/>
  <c r="F1923" i="1"/>
  <c r="H1923" i="1" s="1"/>
  <c r="I1923" i="1" s="1"/>
  <c r="F1922" i="1"/>
  <c r="H1922" i="1" s="1"/>
  <c r="I1922" i="1" s="1"/>
  <c r="F1921" i="1"/>
  <c r="F1935" i="1"/>
  <c r="H1935" i="1" s="1"/>
  <c r="I1935" i="1" s="1"/>
  <c r="F1934" i="1"/>
  <c r="H1934" i="1" s="1"/>
  <c r="I1934" i="1" s="1"/>
  <c r="F1933" i="1"/>
  <c r="H1933" i="1" s="1"/>
  <c r="I1933" i="1" s="1"/>
  <c r="F1911" i="1"/>
  <c r="H1911" i="1" s="1"/>
  <c r="I1911" i="1" s="1"/>
  <c r="F1920" i="1"/>
  <c r="F1919" i="1"/>
  <c r="H1919" i="1" s="1"/>
  <c r="I1919" i="1" s="1"/>
  <c r="F1932" i="1"/>
  <c r="H1932" i="1" s="1"/>
  <c r="I1932" i="1" s="1"/>
  <c r="F1918" i="1"/>
  <c r="H1918" i="1" s="1"/>
  <c r="I1918" i="1" s="1"/>
  <c r="F1931" i="1"/>
  <c r="H1931" i="1" s="1"/>
  <c r="I1931" i="1" s="1"/>
  <c r="F1917" i="1"/>
  <c r="F1930" i="1"/>
  <c r="F1929" i="1"/>
  <c r="H1929" i="1" s="1"/>
  <c r="I1929" i="1" s="1"/>
  <c r="F1916" i="1"/>
  <c r="F1907" i="1"/>
  <c r="F1915" i="1"/>
  <c r="F1928" i="1"/>
  <c r="H1928" i="1" s="1"/>
  <c r="I1928" i="1" s="1"/>
  <c r="F1910" i="1"/>
  <c r="F1914" i="1"/>
  <c r="F1913" i="1"/>
  <c r="H1913" i="1" s="1"/>
  <c r="I1913" i="1" s="1"/>
  <c r="F1912" i="1"/>
  <c r="F1927" i="1"/>
  <c r="F1926" i="1"/>
  <c r="F1909" i="1"/>
  <c r="F1925" i="1"/>
  <c r="H1925" i="1" s="1"/>
  <c r="I1925" i="1" s="1"/>
  <c r="F1872" i="1"/>
  <c r="F1901" i="1"/>
  <c r="H1901" i="1" s="1"/>
  <c r="I1901" i="1" s="1"/>
  <c r="F1888" i="1"/>
  <c r="H1888" i="1" s="1"/>
  <c r="I1888" i="1" s="1"/>
  <c r="F1900" i="1"/>
  <c r="F1887" i="1"/>
  <c r="H1887" i="1" s="1"/>
  <c r="I1887" i="1" s="1"/>
  <c r="F1886" i="1"/>
  <c r="H1886" i="1" s="1"/>
  <c r="I1886" i="1" s="1"/>
  <c r="F1885" i="1"/>
  <c r="F1899" i="1"/>
  <c r="F1898" i="1"/>
  <c r="H1898" i="1" s="1"/>
  <c r="I1898" i="1" s="1"/>
  <c r="F1897" i="1"/>
  <c r="H1897" i="1" s="1"/>
  <c r="I1897" i="1" s="1"/>
  <c r="F1875" i="1"/>
  <c r="H1875" i="1" s="1"/>
  <c r="I1875" i="1" s="1"/>
  <c r="F1884" i="1"/>
  <c r="F1883" i="1"/>
  <c r="F1896" i="1"/>
  <c r="F1882" i="1"/>
  <c r="H1882" i="1" s="1"/>
  <c r="I1882" i="1" s="1"/>
  <c r="F1895" i="1"/>
  <c r="H1895" i="1" s="1"/>
  <c r="I1895" i="1" s="1"/>
  <c r="F1881" i="1"/>
  <c r="F1894" i="1"/>
  <c r="F1893" i="1"/>
  <c r="H1893" i="1" s="1"/>
  <c r="I1893" i="1" s="1"/>
  <c r="F1880" i="1"/>
  <c r="F1879" i="1"/>
  <c r="H1879" i="1" s="1"/>
  <c r="I1879" i="1" s="1"/>
  <c r="F1892" i="1"/>
  <c r="F1874" i="1"/>
  <c r="F1878" i="1"/>
  <c r="F1877" i="1"/>
  <c r="H1877" i="1" s="1"/>
  <c r="I1877" i="1" s="1"/>
  <c r="F1876" i="1"/>
  <c r="H1876" i="1" s="1"/>
  <c r="I1876" i="1" s="1"/>
  <c r="F1891" i="1"/>
  <c r="H1891" i="1" s="1"/>
  <c r="I1891" i="1" s="1"/>
  <c r="F1890" i="1"/>
  <c r="F1873" i="1"/>
  <c r="H1873" i="1" s="1"/>
  <c r="I1873" i="1" s="1"/>
  <c r="F1889" i="1"/>
  <c r="H1889" i="1" s="1"/>
  <c r="I1889" i="1" s="1"/>
  <c r="F1827" i="1"/>
  <c r="H1827" i="1" s="1"/>
  <c r="I1827" i="1" s="1"/>
  <c r="F1856" i="1"/>
  <c r="F1843" i="1"/>
  <c r="H1843" i="1" s="1"/>
  <c r="I1843" i="1" s="1"/>
  <c r="F1855" i="1"/>
  <c r="F1842" i="1"/>
  <c r="F1841" i="1"/>
  <c r="H1841" i="1" s="1"/>
  <c r="I1841" i="1" s="1"/>
  <c r="F1840" i="1"/>
  <c r="F1854" i="1"/>
  <c r="H1854" i="1" s="1"/>
  <c r="I1854" i="1" s="1"/>
  <c r="F1853" i="1"/>
  <c r="H1853" i="1" s="1"/>
  <c r="I1853" i="1" s="1"/>
  <c r="F1852" i="1"/>
  <c r="H1852" i="1" s="1"/>
  <c r="I1852" i="1" s="1"/>
  <c r="F1830" i="1"/>
  <c r="H1830" i="1" s="1"/>
  <c r="I1830" i="1" s="1"/>
  <c r="F1839" i="1"/>
  <c r="F1838" i="1"/>
  <c r="H1838" i="1" s="1"/>
  <c r="I1838" i="1" s="1"/>
  <c r="F1851" i="1"/>
  <c r="H1851" i="1" s="1"/>
  <c r="I1851" i="1" s="1"/>
  <c r="F1837" i="1"/>
  <c r="H1837" i="1" s="1"/>
  <c r="I1837" i="1" s="1"/>
  <c r="F1850" i="1"/>
  <c r="H1850" i="1" s="1"/>
  <c r="I1850" i="1" s="1"/>
  <c r="F1836" i="1"/>
  <c r="F1849" i="1"/>
  <c r="F1848" i="1"/>
  <c r="F1835" i="1"/>
  <c r="F1826" i="1"/>
  <c r="F1834" i="1"/>
  <c r="H1834" i="1" s="1"/>
  <c r="I1834" i="1" s="1"/>
  <c r="F1847" i="1"/>
  <c r="H1847" i="1" s="1"/>
  <c r="I1847" i="1" s="1"/>
  <c r="F1829" i="1"/>
  <c r="F1833" i="1"/>
  <c r="F1832" i="1"/>
  <c r="H1832" i="1" s="1"/>
  <c r="I1832" i="1" s="1"/>
  <c r="F1831" i="1"/>
  <c r="F1846" i="1"/>
  <c r="H1846" i="1" s="1"/>
  <c r="I1846" i="1" s="1"/>
  <c r="F1845" i="1"/>
  <c r="F1828" i="1"/>
  <c r="F1844" i="1"/>
  <c r="H1844" i="1" s="1"/>
  <c r="I1844" i="1" s="1"/>
  <c r="F1790" i="1"/>
  <c r="H1790" i="1" s="1"/>
  <c r="I1790" i="1" s="1"/>
  <c r="F1819" i="1"/>
  <c r="H1819" i="1" s="1"/>
  <c r="I1819" i="1" s="1"/>
  <c r="F1806" i="1"/>
  <c r="H1806" i="1" s="1"/>
  <c r="I1806" i="1" s="1"/>
  <c r="F1818" i="1"/>
  <c r="F1805" i="1"/>
  <c r="H1805" i="1" s="1"/>
  <c r="I1805" i="1" s="1"/>
  <c r="F1804" i="1"/>
  <c r="H1804" i="1" s="1"/>
  <c r="I1804" i="1" s="1"/>
  <c r="F1803" i="1"/>
  <c r="F1817" i="1"/>
  <c r="H1817" i="1" s="1"/>
  <c r="I1817" i="1" s="1"/>
  <c r="F1816" i="1"/>
  <c r="H1816" i="1" s="1"/>
  <c r="I1816" i="1" s="1"/>
  <c r="F1815" i="1"/>
  <c r="F1793" i="1"/>
  <c r="H1793" i="1" s="1"/>
  <c r="I1793" i="1" s="1"/>
  <c r="F1802" i="1"/>
  <c r="F1801" i="1"/>
  <c r="F1814" i="1"/>
  <c r="H1814" i="1" s="1"/>
  <c r="I1814" i="1" s="1"/>
  <c r="F1800" i="1"/>
  <c r="H1800" i="1" s="1"/>
  <c r="I1800" i="1" s="1"/>
  <c r="F1813" i="1"/>
  <c r="H1813" i="1" s="1"/>
  <c r="I1813" i="1" s="1"/>
  <c r="F1799" i="1"/>
  <c r="F1812" i="1"/>
  <c r="F1811" i="1"/>
  <c r="H1811" i="1" s="1"/>
  <c r="I1811" i="1" s="1"/>
  <c r="F1798" i="1"/>
  <c r="F1789" i="1"/>
  <c r="F1797" i="1"/>
  <c r="H1797" i="1" s="1"/>
  <c r="I1797" i="1" s="1"/>
  <c r="F1810" i="1"/>
  <c r="F1792" i="1"/>
  <c r="F1796" i="1"/>
  <c r="F1795" i="1"/>
  <c r="F1794" i="1"/>
  <c r="H1794" i="1" s="1"/>
  <c r="I1794" i="1" s="1"/>
  <c r="F1809" i="1"/>
  <c r="H1809" i="1" s="1"/>
  <c r="I1809" i="1" s="1"/>
  <c r="F1808" i="1"/>
  <c r="F1791" i="1"/>
  <c r="H1791" i="1" s="1"/>
  <c r="I1791" i="1" s="1"/>
  <c r="F1807" i="1"/>
  <c r="H1807" i="1" s="1"/>
  <c r="I1807" i="1" s="1"/>
  <c r="F1753" i="1"/>
  <c r="H1753" i="1" s="1"/>
  <c r="I1753" i="1" s="1"/>
  <c r="F1782" i="1"/>
  <c r="F1769" i="1"/>
  <c r="H1769" i="1" s="1"/>
  <c r="I1769" i="1" s="1"/>
  <c r="F1781" i="1"/>
  <c r="F1768" i="1"/>
  <c r="H1768" i="1" s="1"/>
  <c r="I1768" i="1" s="1"/>
  <c r="F1767" i="1"/>
  <c r="F1766" i="1"/>
  <c r="F1780" i="1"/>
  <c r="H1780" i="1" s="1"/>
  <c r="I1780" i="1" s="1"/>
  <c r="F1779" i="1"/>
  <c r="F1778" i="1"/>
  <c r="H1778" i="1" s="1"/>
  <c r="I1778" i="1" s="1"/>
  <c r="F1756" i="1"/>
  <c r="F1765" i="1"/>
  <c r="F1764" i="1"/>
  <c r="H1764" i="1" s="1"/>
  <c r="I1764" i="1" s="1"/>
  <c r="F1777" i="1"/>
  <c r="H1777" i="1" s="1"/>
  <c r="I1777" i="1" s="1"/>
  <c r="F1763" i="1"/>
  <c r="H1763" i="1" s="1"/>
  <c r="I1763" i="1" s="1"/>
  <c r="F1776" i="1"/>
  <c r="F1762" i="1"/>
  <c r="F1775" i="1"/>
  <c r="F1774" i="1"/>
  <c r="H1774" i="1" s="1"/>
  <c r="I1774" i="1" s="1"/>
  <c r="F1761" i="1"/>
  <c r="F1752" i="1"/>
  <c r="F1760" i="1"/>
  <c r="H1760" i="1" s="1"/>
  <c r="I1760" i="1" s="1"/>
  <c r="F1773" i="1"/>
  <c r="H1773" i="1" s="1"/>
  <c r="I1773" i="1" s="1"/>
  <c r="F1755" i="1"/>
  <c r="F1759" i="1"/>
  <c r="F1758" i="1"/>
  <c r="H1758" i="1" s="1"/>
  <c r="I1758" i="1" s="1"/>
  <c r="F1757" i="1"/>
  <c r="H1757" i="1" s="1"/>
  <c r="I1757" i="1" s="1"/>
  <c r="F1772" i="1"/>
  <c r="H1772" i="1" s="1"/>
  <c r="I1772" i="1" s="1"/>
  <c r="F1771" i="1"/>
  <c r="F1754" i="1"/>
  <c r="H1754" i="1" s="1"/>
  <c r="I1754" i="1" s="1"/>
  <c r="F1770" i="1"/>
  <c r="H1770" i="1" s="1"/>
  <c r="I1770" i="1" s="1"/>
  <c r="F1716" i="1"/>
  <c r="F1745" i="1"/>
  <c r="H1745" i="1" s="1"/>
  <c r="I1745" i="1" s="1"/>
  <c r="F1732" i="1"/>
  <c r="H1732" i="1" s="1"/>
  <c r="I1732" i="1" s="1"/>
  <c r="F1744" i="1"/>
  <c r="F1731" i="1"/>
  <c r="H1731" i="1" s="1"/>
  <c r="I1731" i="1" s="1"/>
  <c r="F1730" i="1"/>
  <c r="H1730" i="1" s="1"/>
  <c r="I1730" i="1" s="1"/>
  <c r="F1729" i="1"/>
  <c r="F1743" i="1"/>
  <c r="H1743" i="1" s="1"/>
  <c r="I1743" i="1" s="1"/>
  <c r="F1742" i="1"/>
  <c r="H1742" i="1" s="1"/>
  <c r="I1742" i="1" s="1"/>
  <c r="F1741" i="1"/>
  <c r="F1719" i="1"/>
  <c r="H1719" i="1" s="1"/>
  <c r="I1719" i="1" s="1"/>
  <c r="F1728" i="1"/>
  <c r="F1727" i="1"/>
  <c r="H1727" i="1" s="1"/>
  <c r="I1727" i="1" s="1"/>
  <c r="F1740" i="1"/>
  <c r="H1740" i="1" s="1"/>
  <c r="I1740" i="1" s="1"/>
  <c r="F1726" i="1"/>
  <c r="H1726" i="1" s="1"/>
  <c r="I1726" i="1" s="1"/>
  <c r="F1739" i="1"/>
  <c r="H1739" i="1" s="1"/>
  <c r="I1739" i="1" s="1"/>
  <c r="F1725" i="1"/>
  <c r="F1738" i="1"/>
  <c r="F1737" i="1"/>
  <c r="H1737" i="1" s="1"/>
  <c r="I1737" i="1" s="1"/>
  <c r="F1724" i="1"/>
  <c r="F1723" i="1"/>
  <c r="H1723" i="1" s="1"/>
  <c r="I1723" i="1" s="1"/>
  <c r="F1736" i="1"/>
  <c r="H1736" i="1" s="1"/>
  <c r="I1736" i="1" s="1"/>
  <c r="F1718" i="1"/>
  <c r="F1722" i="1"/>
  <c r="F1721" i="1"/>
  <c r="H1721" i="1" s="1"/>
  <c r="I1721" i="1" s="1"/>
  <c r="F1720" i="1"/>
  <c r="H1720" i="1" s="1"/>
  <c r="I1720" i="1" s="1"/>
  <c r="F1735" i="1"/>
  <c r="H1735" i="1" s="1"/>
  <c r="I1735" i="1" s="1"/>
  <c r="F1734" i="1"/>
  <c r="F1717" i="1"/>
  <c r="F1733" i="1"/>
  <c r="F1688" i="1"/>
  <c r="F1651" i="1"/>
  <c r="H1651" i="1" s="1"/>
  <c r="I1651" i="1" s="1"/>
  <c r="H1752" i="1" l="1"/>
  <c r="F1784" i="1"/>
  <c r="H1943" i="1"/>
  <c r="F1975" i="1"/>
  <c r="H1826" i="1"/>
  <c r="F1858" i="1"/>
  <c r="H1789" i="1"/>
  <c r="F1821" i="1"/>
  <c r="F1747" i="1"/>
  <c r="F1903" i="1"/>
  <c r="H1907" i="1"/>
  <c r="F1939" i="1"/>
  <c r="H2015" i="1"/>
  <c r="F2047" i="1"/>
  <c r="F2011" i="1"/>
  <c r="H2167" i="1"/>
  <c r="F2199" i="1"/>
  <c r="H2131" i="1"/>
  <c r="F2163" i="1"/>
  <c r="H2095" i="1"/>
  <c r="F2127" i="1"/>
  <c r="H2059" i="1"/>
  <c r="F2091" i="1"/>
  <c r="I1517" i="1"/>
  <c r="I1482" i="1"/>
  <c r="K1552" i="1"/>
  <c r="H1810" i="1"/>
  <c r="H2044" i="1"/>
  <c r="I1375" i="1"/>
  <c r="L1227" i="1"/>
  <c r="K1346" i="1"/>
  <c r="K1360" i="1" s="1"/>
  <c r="I1230" i="1"/>
  <c r="I1307" i="1"/>
  <c r="I1193" i="1"/>
  <c r="I1268" i="1"/>
  <c r="L1002" i="1"/>
  <c r="K1185" i="1"/>
  <c r="I1005" i="1"/>
  <c r="I1140" i="1"/>
  <c r="I1095" i="1"/>
  <c r="I1050" i="1"/>
  <c r="I959" i="1"/>
  <c r="H1733" i="1"/>
  <c r="I1733" i="1" s="1"/>
  <c r="I1802" i="1"/>
  <c r="H1802" i="1"/>
  <c r="H1848" i="1"/>
  <c r="I1848" i="1" s="1"/>
  <c r="I2154" i="1"/>
  <c r="H2154" i="1"/>
  <c r="H1717" i="1"/>
  <c r="I1717" i="1" s="1"/>
  <c r="I1761" i="1"/>
  <c r="H1761" i="1"/>
  <c r="H1765" i="1"/>
  <c r="I1765" i="1"/>
  <c r="I1781" i="1"/>
  <c r="H1781" i="1"/>
  <c r="I1849" i="1"/>
  <c r="H1849" i="1"/>
  <c r="H1856" i="1"/>
  <c r="I1856" i="1" s="1"/>
  <c r="I1878" i="1"/>
  <c r="H1878" i="1"/>
  <c r="H1899" i="1"/>
  <c r="I1899" i="1" s="1"/>
  <c r="I1921" i="1"/>
  <c r="H1921" i="1"/>
  <c r="H1968" i="1"/>
  <c r="I1968" i="1" s="1"/>
  <c r="I1998" i="1"/>
  <c r="H1998" i="1"/>
  <c r="H1979" i="1"/>
  <c r="H1991" i="1"/>
  <c r="I1991" i="1" s="1"/>
  <c r="I2024" i="1"/>
  <c r="H2024" i="1"/>
  <c r="I2028" i="1"/>
  <c r="H2028" i="1"/>
  <c r="I2118" i="1"/>
  <c r="H2118" i="1"/>
  <c r="I2138" i="1"/>
  <c r="H2138" i="1"/>
  <c r="I2141" i="1"/>
  <c r="H2141" i="1"/>
  <c r="I2170" i="1"/>
  <c r="H2170" i="1"/>
  <c r="H2195" i="1"/>
  <c r="I2195" i="1" s="1"/>
  <c r="H1795" i="1"/>
  <c r="I1795" i="1" s="1"/>
  <c r="I1812" i="1"/>
  <c r="H1812" i="1"/>
  <c r="H1815" i="1"/>
  <c r="I1815" i="1" s="1"/>
  <c r="I1833" i="1"/>
  <c r="H1833" i="1"/>
  <c r="I1836" i="1"/>
  <c r="H1836" i="1"/>
  <c r="I1874" i="1"/>
  <c r="H1874" i="1"/>
  <c r="I1885" i="1"/>
  <c r="H1885" i="1"/>
  <c r="H1909" i="1"/>
  <c r="I1909" i="1" s="1"/>
  <c r="H1915" i="1"/>
  <c r="I1915" i="1" s="1"/>
  <c r="I1962" i="1"/>
  <c r="H1962" i="1"/>
  <c r="H1959" i="1"/>
  <c r="I1959" i="1" s="1"/>
  <c r="I1988" i="1"/>
  <c r="H1988" i="1"/>
  <c r="I1992" i="1"/>
  <c r="H1992" i="1"/>
  <c r="I2082" i="1"/>
  <c r="H2082" i="1"/>
  <c r="I2102" i="1"/>
  <c r="H2102" i="1"/>
  <c r="I2105" i="1"/>
  <c r="H2105" i="1"/>
  <c r="I2134" i="1"/>
  <c r="H2134" i="1"/>
  <c r="I2181" i="1"/>
  <c r="H2181" i="1"/>
  <c r="I1734" i="1"/>
  <c r="H1734" i="1"/>
  <c r="I1744" i="1"/>
  <c r="H1744" i="1"/>
  <c r="I1775" i="1"/>
  <c r="H1775" i="1"/>
  <c r="I1796" i="1"/>
  <c r="H1796" i="1"/>
  <c r="I1799" i="1"/>
  <c r="H1799" i="1"/>
  <c r="I1829" i="1"/>
  <c r="H1829" i="1"/>
  <c r="H1892" i="1"/>
  <c r="I1892" i="1" s="1"/>
  <c r="H1896" i="1"/>
  <c r="I1896" i="1" s="1"/>
  <c r="I1926" i="1"/>
  <c r="H1926" i="1"/>
  <c r="I1952" i="1"/>
  <c r="H1952" i="1"/>
  <c r="I1956" i="1"/>
  <c r="H1956" i="1"/>
  <c r="I1972" i="1"/>
  <c r="H1972" i="1"/>
  <c r="I2038" i="1"/>
  <c r="H2038" i="1"/>
  <c r="I2066" i="1"/>
  <c r="H2066" i="1"/>
  <c r="I2069" i="1"/>
  <c r="H2069" i="1"/>
  <c r="I2098" i="1"/>
  <c r="H2098" i="1"/>
  <c r="I2145" i="1"/>
  <c r="H2145" i="1"/>
  <c r="I1910" i="1"/>
  <c r="H1910" i="1"/>
  <c r="I2174" i="1"/>
  <c r="H2174" i="1"/>
  <c r="H1741" i="1"/>
  <c r="I1741" i="1" s="1"/>
  <c r="I1759" i="1"/>
  <c r="H1759" i="1"/>
  <c r="I1762" i="1"/>
  <c r="H1762" i="1"/>
  <c r="H1779" i="1"/>
  <c r="I1779" i="1" s="1"/>
  <c r="I1792" i="1"/>
  <c r="H1792" i="1"/>
  <c r="I1840" i="1"/>
  <c r="H1840" i="1"/>
  <c r="H1883" i="1"/>
  <c r="I1883" i="1" s="1"/>
  <c r="H1927" i="1"/>
  <c r="I1927" i="1" s="1"/>
  <c r="I1916" i="1"/>
  <c r="H1916" i="1"/>
  <c r="I1920" i="1"/>
  <c r="H1920" i="1"/>
  <c r="I1936" i="1"/>
  <c r="H1936" i="1"/>
  <c r="H1947" i="1"/>
  <c r="I1947" i="1" s="1"/>
  <c r="I2002" i="1"/>
  <c r="H2002" i="1"/>
  <c r="I2022" i="1"/>
  <c r="H2022" i="1"/>
  <c r="I2025" i="1"/>
  <c r="H2025" i="1"/>
  <c r="H2016" i="1"/>
  <c r="I2016" i="1" s="1"/>
  <c r="I2062" i="1"/>
  <c r="H2062" i="1"/>
  <c r="I2109" i="1"/>
  <c r="H2109" i="1"/>
  <c r="I2186" i="1"/>
  <c r="H2186" i="1"/>
  <c r="H2179" i="1"/>
  <c r="I2179" i="1" s="1"/>
  <c r="I1771" i="1"/>
  <c r="H1771" i="1"/>
  <c r="I1798" i="1"/>
  <c r="H1798" i="1"/>
  <c r="I1818" i="1"/>
  <c r="H1818" i="1"/>
  <c r="H1881" i="1"/>
  <c r="I1881" i="1"/>
  <c r="I2068" i="1"/>
  <c r="H2068" i="1"/>
  <c r="I2177" i="1"/>
  <c r="H2177" i="1"/>
  <c r="H1782" i="1"/>
  <c r="I1782" i="1" s="1"/>
  <c r="I1755" i="1"/>
  <c r="H1755" i="1"/>
  <c r="I1803" i="1"/>
  <c r="H1803" i="1"/>
  <c r="H1828" i="1"/>
  <c r="I1828" i="1" s="1"/>
  <c r="I1890" i="1"/>
  <c r="H1890" i="1"/>
  <c r="I1880" i="1"/>
  <c r="H1880" i="1"/>
  <c r="I1884" i="1"/>
  <c r="H1884" i="1"/>
  <c r="I1900" i="1"/>
  <c r="H1900" i="1"/>
  <c r="H1912" i="1"/>
  <c r="I1912" i="1" s="1"/>
  <c r="H1924" i="1"/>
  <c r="I1924" i="1" s="1"/>
  <c r="I1966" i="1"/>
  <c r="H1966" i="1"/>
  <c r="I1986" i="1"/>
  <c r="H1986" i="1"/>
  <c r="I1989" i="1"/>
  <c r="H1989" i="1"/>
  <c r="I2018" i="1"/>
  <c r="H2018" i="1"/>
  <c r="I2073" i="1"/>
  <c r="H2073" i="1"/>
  <c r="I2150" i="1"/>
  <c r="H2150" i="1"/>
  <c r="H2187" i="1"/>
  <c r="I2187" i="1" s="1"/>
  <c r="I2176" i="1"/>
  <c r="H2176" i="1"/>
  <c r="I2180" i="1"/>
  <c r="H2180" i="1"/>
  <c r="I1957" i="1"/>
  <c r="H1957" i="1"/>
  <c r="I2034" i="1"/>
  <c r="H2034" i="1"/>
  <c r="I1728" i="1"/>
  <c r="H1728" i="1"/>
  <c r="I1738" i="1"/>
  <c r="H1738" i="1"/>
  <c r="M1747" i="1"/>
  <c r="H1716" i="1"/>
  <c r="H1776" i="1"/>
  <c r="I1776" i="1" s="1"/>
  <c r="I1722" i="1"/>
  <c r="H1722" i="1"/>
  <c r="I1766" i="1"/>
  <c r="H1766" i="1"/>
  <c r="I1950" i="1"/>
  <c r="H1950" i="1"/>
  <c r="H1944" i="1"/>
  <c r="I1944" i="1" s="1"/>
  <c r="I1982" i="1"/>
  <c r="H1982" i="1"/>
  <c r="H2003" i="1"/>
  <c r="I2003" i="1" s="1"/>
  <c r="I2029" i="1"/>
  <c r="H2029" i="1"/>
  <c r="I2114" i="1"/>
  <c r="H2114" i="1"/>
  <c r="I2140" i="1"/>
  <c r="H2140" i="1"/>
  <c r="I2144" i="1"/>
  <c r="H2144" i="1"/>
  <c r="H1831" i="1"/>
  <c r="I1831" i="1" s="1"/>
  <c r="M1903" i="1"/>
  <c r="N1904" i="1" s="1"/>
  <c r="H1872" i="1"/>
  <c r="H1994" i="1"/>
  <c r="I1994" i="1" s="1"/>
  <c r="I2072" i="1"/>
  <c r="H2072" i="1"/>
  <c r="I1724" i="1"/>
  <c r="H1724" i="1"/>
  <c r="H1756" i="1"/>
  <c r="I1756" i="1" s="1"/>
  <c r="I1725" i="1"/>
  <c r="H1725" i="1"/>
  <c r="I1845" i="1"/>
  <c r="H1845" i="1"/>
  <c r="H1842" i="1"/>
  <c r="I1842" i="1" s="1"/>
  <c r="I1930" i="1"/>
  <c r="H1930" i="1"/>
  <c r="I1953" i="1"/>
  <c r="H1953" i="1"/>
  <c r="H1688" i="1"/>
  <c r="I1688" i="1" s="1"/>
  <c r="I1718" i="1"/>
  <c r="H1718" i="1"/>
  <c r="I1729" i="1"/>
  <c r="H1729" i="1"/>
  <c r="H1767" i="1"/>
  <c r="I1767" i="1" s="1"/>
  <c r="I1808" i="1"/>
  <c r="H1808" i="1"/>
  <c r="H1801" i="1"/>
  <c r="I1801" i="1" s="1"/>
  <c r="I1835" i="1"/>
  <c r="H1835" i="1"/>
  <c r="I1839" i="1"/>
  <c r="H1839" i="1"/>
  <c r="I1855" i="1"/>
  <c r="H1855" i="1"/>
  <c r="I1894" i="1"/>
  <c r="H1894" i="1"/>
  <c r="I1914" i="1"/>
  <c r="H1914" i="1"/>
  <c r="I1917" i="1"/>
  <c r="H1917" i="1"/>
  <c r="I1946" i="1"/>
  <c r="H1946" i="1"/>
  <c r="H1971" i="1"/>
  <c r="I1971" i="1" s="1"/>
  <c r="H1997" i="1"/>
  <c r="I1997" i="1" s="1"/>
  <c r="H2000" i="1"/>
  <c r="I2000" i="1" s="1"/>
  <c r="I1993" i="1"/>
  <c r="H1993" i="1"/>
  <c r="I2078" i="1"/>
  <c r="H2078" i="1"/>
  <c r="I2104" i="1"/>
  <c r="H2104" i="1"/>
  <c r="I2108" i="1"/>
  <c r="H2108" i="1"/>
  <c r="I2190" i="1"/>
  <c r="H2190" i="1"/>
  <c r="M1784" i="1"/>
  <c r="N1785" i="1" s="1"/>
  <c r="M1821" i="1"/>
  <c r="N1822" i="1" s="1"/>
  <c r="M1858" i="1"/>
  <c r="N1859" i="1" s="1"/>
  <c r="O1975" i="1"/>
  <c r="P1976" i="1" s="1"/>
  <c r="O2047" i="1"/>
  <c r="O2091" i="1"/>
  <c r="O2127" i="1"/>
  <c r="P2128" i="1" s="1"/>
  <c r="O2163" i="1"/>
  <c r="P2164" i="1" s="1"/>
  <c r="O2199" i="1"/>
  <c r="P2200" i="1" s="1"/>
  <c r="M2199" i="1"/>
  <c r="N2200" i="1" s="1"/>
  <c r="O2011" i="1"/>
  <c r="P2012" i="1" s="1"/>
  <c r="S1784" i="1"/>
  <c r="T1785" i="1" s="1"/>
  <c r="S1821" i="1"/>
  <c r="T1822" i="1" s="1"/>
  <c r="S1858" i="1"/>
  <c r="T1859" i="1" s="1"/>
  <c r="S1903" i="1"/>
  <c r="T1904" i="1" s="1"/>
  <c r="O1939" i="1"/>
  <c r="P1940" i="1" s="1"/>
  <c r="M1975" i="1"/>
  <c r="N1976" i="1" s="1"/>
  <c r="M2011" i="1"/>
  <c r="N2012" i="1" s="1"/>
  <c r="M2047" i="1"/>
  <c r="M2091" i="1"/>
  <c r="M2127" i="1"/>
  <c r="N2128" i="1" s="1"/>
  <c r="M2163" i="1"/>
  <c r="N2164" i="1" s="1"/>
  <c r="S1747" i="1"/>
  <c r="O1784" i="1"/>
  <c r="P1785" i="1" s="1"/>
  <c r="O1821" i="1"/>
  <c r="P1822" i="1" s="1"/>
  <c r="O1858" i="1"/>
  <c r="P1859" i="1" s="1"/>
  <c r="O1903" i="1"/>
  <c r="P1904" i="1" s="1"/>
  <c r="M1939" i="1"/>
  <c r="N1940" i="1" s="1"/>
  <c r="O1747" i="1"/>
  <c r="Q1975" i="1"/>
  <c r="R1976" i="1" s="1"/>
  <c r="Q2011" i="1"/>
  <c r="R2012" i="1" s="1"/>
  <c r="Q2047" i="1"/>
  <c r="Q2091" i="1"/>
  <c r="Q2127" i="1"/>
  <c r="R2128" i="1" s="1"/>
  <c r="Q2163" i="1"/>
  <c r="R2164" i="1" s="1"/>
  <c r="Q2199" i="1"/>
  <c r="R2200" i="1" s="1"/>
  <c r="Q1939" i="1"/>
  <c r="R1940" i="1" s="1"/>
  <c r="Q1784" i="1"/>
  <c r="R1785" i="1" s="1"/>
  <c r="Q1821" i="1"/>
  <c r="R1822" i="1" s="1"/>
  <c r="Q1858" i="1"/>
  <c r="R1859" i="1" s="1"/>
  <c r="Q1903" i="1"/>
  <c r="R1904" i="1" s="1"/>
  <c r="Q1747" i="1"/>
  <c r="S1975" i="1"/>
  <c r="T1976" i="1" s="1"/>
  <c r="S2011" i="1"/>
  <c r="T2012" i="1" s="1"/>
  <c r="S2047" i="1"/>
  <c r="S2091" i="1"/>
  <c r="S2127" i="1"/>
  <c r="T2128" i="1" s="1"/>
  <c r="S2163" i="1"/>
  <c r="T2164" i="1" s="1"/>
  <c r="S2199" i="1"/>
  <c r="T2200" i="1" s="1"/>
  <c r="S1939" i="1"/>
  <c r="T1940" i="1" s="1"/>
  <c r="L1553" i="1" l="1"/>
  <c r="K2211" i="1"/>
  <c r="F2203" i="1"/>
  <c r="F2215" i="1" s="1"/>
  <c r="R1748" i="1"/>
  <c r="Q1862" i="1"/>
  <c r="R2092" i="1"/>
  <c r="Q2203" i="1"/>
  <c r="I1789" i="1"/>
  <c r="H1821" i="1"/>
  <c r="T1748" i="1"/>
  <c r="S1862" i="1"/>
  <c r="I1826" i="1"/>
  <c r="H1858" i="1"/>
  <c r="T2092" i="1"/>
  <c r="S2203" i="1"/>
  <c r="P2092" i="1"/>
  <c r="O2203" i="1"/>
  <c r="N1748" i="1"/>
  <c r="M1862" i="1"/>
  <c r="M2213" i="1" s="1"/>
  <c r="P1748" i="1"/>
  <c r="O1862" i="1"/>
  <c r="I1943" i="1"/>
  <c r="H1975" i="1"/>
  <c r="N2092" i="1"/>
  <c r="M2203" i="1"/>
  <c r="M2215" i="1" s="1"/>
  <c r="F1862" i="1"/>
  <c r="I1752" i="1"/>
  <c r="H1784" i="1"/>
  <c r="I1716" i="1"/>
  <c r="H1747" i="1"/>
  <c r="H1903" i="1"/>
  <c r="I1872" i="1"/>
  <c r="I1907" i="1"/>
  <c r="H1939" i="1"/>
  <c r="F2051" i="1"/>
  <c r="T2048" i="1"/>
  <c r="S2051" i="1"/>
  <c r="P2048" i="1"/>
  <c r="O2051" i="1"/>
  <c r="N2048" i="1"/>
  <c r="M2051" i="1"/>
  <c r="M2214" i="1" s="1"/>
  <c r="R2048" i="1"/>
  <c r="Q2051" i="1"/>
  <c r="I1979" i="1"/>
  <c r="H2011" i="1"/>
  <c r="I2015" i="1"/>
  <c r="H2047" i="1"/>
  <c r="I2059" i="1"/>
  <c r="H2091" i="1"/>
  <c r="I2131" i="1"/>
  <c r="H2163" i="1"/>
  <c r="I2163" i="1" s="1"/>
  <c r="I2095" i="1"/>
  <c r="H2127" i="1"/>
  <c r="I2127" i="1" s="1"/>
  <c r="I2167" i="1"/>
  <c r="H2199" i="1"/>
  <c r="I2199" i="1" s="1"/>
  <c r="I2044" i="1"/>
  <c r="I1810" i="1"/>
  <c r="L1186" i="1"/>
  <c r="K1359" i="1"/>
  <c r="L1347" i="1"/>
  <c r="D2205" i="1"/>
  <c r="E2206" i="1" s="1"/>
  <c r="U1903" i="1"/>
  <c r="V1904" i="1" s="1"/>
  <c r="U2163" i="1"/>
  <c r="V2164" i="1" s="1"/>
  <c r="U1747" i="1"/>
  <c r="V1748" i="1" s="1"/>
  <c r="U2127" i="1"/>
  <c r="V2128" i="1" s="1"/>
  <c r="U1858" i="1"/>
  <c r="V1859" i="1" s="1"/>
  <c r="U2047" i="1"/>
  <c r="V2048" i="1" s="1"/>
  <c r="U2091" i="1"/>
  <c r="V2092" i="1" s="1"/>
  <c r="U1821" i="1"/>
  <c r="V1822" i="1" s="1"/>
  <c r="U2011" i="1"/>
  <c r="V2012" i="1" s="1"/>
  <c r="U1784" i="1"/>
  <c r="V1785" i="1" s="1"/>
  <c r="U1975" i="1"/>
  <c r="V1976" i="1" s="1"/>
  <c r="U1939" i="1"/>
  <c r="V1940" i="1" s="1"/>
  <c r="U2199" i="1"/>
  <c r="V2200" i="1" s="1"/>
  <c r="P2052" i="1" l="1"/>
  <c r="O2214" i="1"/>
  <c r="T2204" i="1"/>
  <c r="T2216" i="1" s="1"/>
  <c r="S2215" i="1"/>
  <c r="R2204" i="1"/>
  <c r="R2216" i="1" s="1"/>
  <c r="Q2215" i="1"/>
  <c r="T2052" i="1"/>
  <c r="S2214" i="1"/>
  <c r="P1863" i="1"/>
  <c r="O2213" i="1"/>
  <c r="R1863" i="1"/>
  <c r="Q2213" i="1"/>
  <c r="R2052" i="1"/>
  <c r="Q2214" i="1"/>
  <c r="D2053" i="1"/>
  <c r="E2054" i="1" s="1"/>
  <c r="F2214" i="1"/>
  <c r="T1863" i="1"/>
  <c r="S2213" i="1"/>
  <c r="D1864" i="1"/>
  <c r="E1865" i="1" s="1"/>
  <c r="F2213" i="1"/>
  <c r="K2216" i="1"/>
  <c r="P2204" i="1"/>
  <c r="P2216" i="1" s="1"/>
  <c r="O2215" i="1"/>
  <c r="I2091" i="1"/>
  <c r="H2203" i="1"/>
  <c r="N1863" i="1"/>
  <c r="U1862" i="1"/>
  <c r="V1863" i="1" s="1"/>
  <c r="N2204" i="1"/>
  <c r="N2216" i="1" s="1"/>
  <c r="U2203" i="1"/>
  <c r="V2204" i="1" s="1"/>
  <c r="V2216" i="1" s="1"/>
  <c r="H1862" i="1"/>
  <c r="H2213" i="1" s="1"/>
  <c r="H2051" i="1"/>
  <c r="N2052" i="1"/>
  <c r="U2051" i="1"/>
  <c r="V2052" i="1" s="1"/>
  <c r="F1671" i="1"/>
  <c r="H1671" i="1" s="1"/>
  <c r="I1671" i="1" s="1"/>
  <c r="F1700" i="1"/>
  <c r="H1700" i="1" s="1"/>
  <c r="I1700" i="1" s="1"/>
  <c r="F1687" i="1"/>
  <c r="H1687" i="1" s="1"/>
  <c r="I1687" i="1" s="1"/>
  <c r="F1699" i="1"/>
  <c r="F1686" i="1"/>
  <c r="H1686" i="1" s="1"/>
  <c r="I1686" i="1" s="1"/>
  <c r="F1685" i="1"/>
  <c r="H1685" i="1" s="1"/>
  <c r="I1685" i="1" s="1"/>
  <c r="F1684" i="1"/>
  <c r="F1698" i="1"/>
  <c r="H1698" i="1" s="1"/>
  <c r="I1698" i="1" s="1"/>
  <c r="F1697" i="1"/>
  <c r="F1696" i="1"/>
  <c r="H1696" i="1" s="1"/>
  <c r="I1696" i="1" s="1"/>
  <c r="F1674" i="1"/>
  <c r="H1674" i="1" s="1"/>
  <c r="I1674" i="1" s="1"/>
  <c r="F1683" i="1"/>
  <c r="F1682" i="1"/>
  <c r="H1682" i="1" s="1"/>
  <c r="I1682" i="1" s="1"/>
  <c r="F1695" i="1"/>
  <c r="H1695" i="1" s="1"/>
  <c r="I1695" i="1" s="1"/>
  <c r="F1681" i="1"/>
  <c r="F1694" i="1"/>
  <c r="H1694" i="1" s="1"/>
  <c r="I1694" i="1" s="1"/>
  <c r="F1680" i="1"/>
  <c r="F1693" i="1"/>
  <c r="F1692" i="1"/>
  <c r="H1692" i="1" s="1"/>
  <c r="I1692" i="1" s="1"/>
  <c r="F1679" i="1"/>
  <c r="F1670" i="1"/>
  <c r="F1678" i="1"/>
  <c r="H1678" i="1" s="1"/>
  <c r="I1678" i="1" s="1"/>
  <c r="F1691" i="1"/>
  <c r="H1691" i="1" s="1"/>
  <c r="I1691" i="1" s="1"/>
  <c r="F1673" i="1"/>
  <c r="F1677" i="1"/>
  <c r="F1676" i="1"/>
  <c r="H1676" i="1" s="1"/>
  <c r="I1676" i="1" s="1"/>
  <c r="F1675" i="1"/>
  <c r="H1675" i="1" s="1"/>
  <c r="I1675" i="1" s="1"/>
  <c r="F1690" i="1"/>
  <c r="H1690" i="1" s="1"/>
  <c r="I1690" i="1" s="1"/>
  <c r="F1689" i="1"/>
  <c r="F1672" i="1"/>
  <c r="F1634" i="1"/>
  <c r="F1663" i="1"/>
  <c r="H1663" i="1" s="1"/>
  <c r="I1663" i="1" s="1"/>
  <c r="F1650" i="1"/>
  <c r="H1650" i="1" s="1"/>
  <c r="I1650" i="1" s="1"/>
  <c r="F1662" i="1"/>
  <c r="F1649" i="1"/>
  <c r="H1649" i="1" s="1"/>
  <c r="I1649" i="1" s="1"/>
  <c r="F1648" i="1"/>
  <c r="H1648" i="1" s="1"/>
  <c r="I1648" i="1" s="1"/>
  <c r="F1647" i="1"/>
  <c r="F1661" i="1"/>
  <c r="F1660" i="1"/>
  <c r="F1659" i="1"/>
  <c r="H1659" i="1" s="1"/>
  <c r="I1659" i="1" s="1"/>
  <c r="F1637" i="1"/>
  <c r="F1646" i="1"/>
  <c r="F1645" i="1"/>
  <c r="F1658" i="1"/>
  <c r="H1658" i="1" s="1"/>
  <c r="I1658" i="1" s="1"/>
  <c r="F1644" i="1"/>
  <c r="F1657" i="1"/>
  <c r="H1657" i="1" s="1"/>
  <c r="I1657" i="1" s="1"/>
  <c r="F1643" i="1"/>
  <c r="F1656" i="1"/>
  <c r="F1655" i="1"/>
  <c r="H1655" i="1" s="1"/>
  <c r="I1655" i="1" s="1"/>
  <c r="F1642" i="1"/>
  <c r="F1641" i="1"/>
  <c r="H1641" i="1" s="1"/>
  <c r="I1641" i="1" s="1"/>
  <c r="F1654" i="1"/>
  <c r="H1654" i="1" s="1"/>
  <c r="I1654" i="1" s="1"/>
  <c r="F1636" i="1"/>
  <c r="F1640" i="1"/>
  <c r="F1639" i="1"/>
  <c r="H1639" i="1" s="1"/>
  <c r="I1639" i="1" s="1"/>
  <c r="F1638" i="1"/>
  <c r="H1638" i="1" s="1"/>
  <c r="I1638" i="1" s="1"/>
  <c r="F1653" i="1"/>
  <c r="F1652" i="1"/>
  <c r="F1635" i="1"/>
  <c r="H1635" i="1" s="1"/>
  <c r="I1635" i="1" s="1"/>
  <c r="F1598" i="1"/>
  <c r="H1598" i="1" s="1"/>
  <c r="I1598" i="1" s="1"/>
  <c r="F1626" i="1"/>
  <c r="H1626" i="1" s="1"/>
  <c r="I1626" i="1" s="1"/>
  <c r="F1614" i="1"/>
  <c r="H1614" i="1" s="1"/>
  <c r="I1614" i="1" s="1"/>
  <c r="F1625" i="1"/>
  <c r="F1613" i="1"/>
  <c r="H1613" i="1" s="1"/>
  <c r="I1613" i="1" s="1"/>
  <c r="F1612" i="1"/>
  <c r="H1612" i="1" s="1"/>
  <c r="I1612" i="1" s="1"/>
  <c r="F1611" i="1"/>
  <c r="F1624" i="1"/>
  <c r="F1623" i="1"/>
  <c r="H1623" i="1" s="1"/>
  <c r="I1623" i="1" s="1"/>
  <c r="F1622" i="1"/>
  <c r="H1622" i="1" s="1"/>
  <c r="I1622" i="1" s="1"/>
  <c r="F1601" i="1"/>
  <c r="F1610" i="1"/>
  <c r="F1609" i="1"/>
  <c r="F1621" i="1"/>
  <c r="H1621" i="1" s="1"/>
  <c r="I1621" i="1" s="1"/>
  <c r="F1608" i="1"/>
  <c r="F1620" i="1"/>
  <c r="H1620" i="1" s="1"/>
  <c r="I1620" i="1" s="1"/>
  <c r="F1607" i="1"/>
  <c r="F1619" i="1"/>
  <c r="F1618" i="1"/>
  <c r="H1618" i="1" s="1"/>
  <c r="I1618" i="1" s="1"/>
  <c r="F1606" i="1"/>
  <c r="F1597" i="1"/>
  <c r="F1605" i="1"/>
  <c r="H1605" i="1" s="1"/>
  <c r="I1605" i="1" s="1"/>
  <c r="F1617" i="1"/>
  <c r="F1600" i="1"/>
  <c r="F1604" i="1"/>
  <c r="F1603" i="1"/>
  <c r="H1603" i="1" s="1"/>
  <c r="I1603" i="1" s="1"/>
  <c r="F1602" i="1"/>
  <c r="H1602" i="1" s="1"/>
  <c r="I1602" i="1" s="1"/>
  <c r="F1616" i="1"/>
  <c r="F1615" i="1"/>
  <c r="F1599" i="1"/>
  <c r="H1599" i="1" s="1"/>
  <c r="I1599" i="1" s="1"/>
  <c r="E43" i="1"/>
  <c r="D43" i="1"/>
  <c r="D176" i="1" s="1"/>
  <c r="D1354" i="1" s="1"/>
  <c r="D1361" i="1" s="1"/>
  <c r="E86" i="1"/>
  <c r="E129" i="1"/>
  <c r="E266" i="1"/>
  <c r="F1569" i="1"/>
  <c r="H1569" i="1" s="1"/>
  <c r="I1569" i="1" s="1"/>
  <c r="F1562" i="1"/>
  <c r="F1590" i="1"/>
  <c r="H1590" i="1" s="1"/>
  <c r="I1590" i="1" s="1"/>
  <c r="F1577" i="1"/>
  <c r="H1577" i="1" s="1"/>
  <c r="I1577" i="1" s="1"/>
  <c r="F1589" i="1"/>
  <c r="F1576" i="1"/>
  <c r="H1576" i="1" s="1"/>
  <c r="I1576" i="1" s="1"/>
  <c r="F1575" i="1"/>
  <c r="H1575" i="1" s="1"/>
  <c r="I1575" i="1" s="1"/>
  <c r="F1574" i="1"/>
  <c r="F1588" i="1"/>
  <c r="H1588" i="1" s="1"/>
  <c r="I1588" i="1" s="1"/>
  <c r="F1587" i="1"/>
  <c r="H1587" i="1" s="1"/>
  <c r="I1587" i="1" s="1"/>
  <c r="F1586" i="1"/>
  <c r="H1586" i="1" s="1"/>
  <c r="I1586" i="1" s="1"/>
  <c r="F1565" i="1"/>
  <c r="H1565" i="1" s="1"/>
  <c r="I1565" i="1" s="1"/>
  <c r="F1573" i="1"/>
  <c r="F1572" i="1"/>
  <c r="H1572" i="1" s="1"/>
  <c r="I1572" i="1" s="1"/>
  <c r="F1585" i="1"/>
  <c r="H1585" i="1" s="1"/>
  <c r="I1585" i="1" s="1"/>
  <c r="F1571" i="1"/>
  <c r="H1571" i="1" s="1"/>
  <c r="I1571" i="1" s="1"/>
  <c r="F1584" i="1"/>
  <c r="H1584" i="1" s="1"/>
  <c r="I1584" i="1" s="1"/>
  <c r="F1570" i="1"/>
  <c r="F1583" i="1"/>
  <c r="F1582" i="1"/>
  <c r="H1582" i="1" s="1"/>
  <c r="I1582" i="1" s="1"/>
  <c r="F1568" i="1"/>
  <c r="F1581" i="1"/>
  <c r="H1581" i="1" s="1"/>
  <c r="I1581" i="1" s="1"/>
  <c r="F1564" i="1"/>
  <c r="F1567" i="1"/>
  <c r="F1580" i="1"/>
  <c r="H1580" i="1" s="1"/>
  <c r="I1580" i="1" s="1"/>
  <c r="F1566" i="1"/>
  <c r="H1566" i="1" s="1"/>
  <c r="I1566" i="1" s="1"/>
  <c r="F1579" i="1"/>
  <c r="H1579" i="1" s="1"/>
  <c r="I1579" i="1" s="1"/>
  <c r="F1578" i="1"/>
  <c r="F1563" i="1"/>
  <c r="H1563" i="1" s="1"/>
  <c r="I1563" i="1" s="1"/>
  <c r="F1519" i="1"/>
  <c r="H1519" i="1" s="1"/>
  <c r="I1519" i="1" s="1"/>
  <c r="F1546" i="1"/>
  <c r="H1546" i="1" s="1"/>
  <c r="I1546" i="1" s="1"/>
  <c r="F1531" i="1"/>
  <c r="H1531" i="1" s="1"/>
  <c r="I1531" i="1" s="1"/>
  <c r="F1545" i="1"/>
  <c r="F1530" i="1"/>
  <c r="H1530" i="1" s="1"/>
  <c r="I1530" i="1" s="1"/>
  <c r="F1529" i="1"/>
  <c r="H1529" i="1" s="1"/>
  <c r="I1529" i="1" s="1"/>
  <c r="F1528" i="1"/>
  <c r="F1544" i="1"/>
  <c r="F1543" i="1"/>
  <c r="H1543" i="1" s="1"/>
  <c r="I1543" i="1" s="1"/>
  <c r="F1542" i="1"/>
  <c r="H1542" i="1" s="1"/>
  <c r="I1542" i="1" s="1"/>
  <c r="F1522" i="1"/>
  <c r="H1522" i="1" s="1"/>
  <c r="I1522" i="1" s="1"/>
  <c r="F1527" i="1"/>
  <c r="H1527" i="1" s="1"/>
  <c r="I1527" i="1" s="1"/>
  <c r="F1526" i="1"/>
  <c r="H1526" i="1" s="1"/>
  <c r="I1526" i="1" s="1"/>
  <c r="F1541" i="1"/>
  <c r="H1541" i="1" s="1"/>
  <c r="I1541" i="1" s="1"/>
  <c r="F1525" i="1"/>
  <c r="H1525" i="1" s="1"/>
  <c r="I1525" i="1" s="1"/>
  <c r="F1540" i="1"/>
  <c r="H1540" i="1" s="1"/>
  <c r="I1540" i="1" s="1"/>
  <c r="F1524" i="1"/>
  <c r="F1536" i="1"/>
  <c r="F1535" i="1"/>
  <c r="H1535" i="1" s="1"/>
  <c r="I1535" i="1" s="1"/>
  <c r="F1539" i="1"/>
  <c r="F1518" i="1"/>
  <c r="F1534" i="1"/>
  <c r="H1534" i="1" s="1"/>
  <c r="I1534" i="1" s="1"/>
  <c r="F1521" i="1"/>
  <c r="F1538" i="1"/>
  <c r="F1537" i="1"/>
  <c r="H1537" i="1" s="1"/>
  <c r="I1537" i="1" s="1"/>
  <c r="F1523" i="1"/>
  <c r="H1523" i="1" s="1"/>
  <c r="I1523" i="1" s="1"/>
  <c r="F1533" i="1"/>
  <c r="H1533" i="1" s="1"/>
  <c r="I1533" i="1" s="1"/>
  <c r="F1532" i="1"/>
  <c r="F1520" i="1"/>
  <c r="H1520" i="1" s="1"/>
  <c r="I1520" i="1" s="1"/>
  <c r="F1484" i="1"/>
  <c r="H1484" i="1" s="1"/>
  <c r="I1484" i="1" s="1"/>
  <c r="F1500" i="1"/>
  <c r="H1500" i="1" s="1"/>
  <c r="I1500" i="1" s="1"/>
  <c r="F1496" i="1"/>
  <c r="H1496" i="1" s="1"/>
  <c r="I1496" i="1" s="1"/>
  <c r="F1509" i="1"/>
  <c r="F1492" i="1"/>
  <c r="H1492" i="1" s="1"/>
  <c r="I1492" i="1" s="1"/>
  <c r="F1495" i="1"/>
  <c r="H1495" i="1" s="1"/>
  <c r="I1495" i="1" s="1"/>
  <c r="F1489" i="1"/>
  <c r="F1508" i="1"/>
  <c r="H1508" i="1" s="1"/>
  <c r="I1508" i="1" s="1"/>
  <c r="F1504" i="1"/>
  <c r="H1504" i="1" s="1"/>
  <c r="I1504" i="1" s="1"/>
  <c r="F1506" i="1"/>
  <c r="H1506" i="1" s="1"/>
  <c r="I1506" i="1" s="1"/>
  <c r="F1487" i="1"/>
  <c r="H1487" i="1" s="1"/>
  <c r="I1487" i="1" s="1"/>
  <c r="F1493" i="1"/>
  <c r="H1493" i="1" s="1"/>
  <c r="I1493" i="1" s="1"/>
  <c r="F1494" i="1"/>
  <c r="H1494" i="1" s="1"/>
  <c r="I1494" i="1" s="1"/>
  <c r="F1501" i="1"/>
  <c r="H1501" i="1" s="1"/>
  <c r="I1501" i="1" s="1"/>
  <c r="F1491" i="1"/>
  <c r="H1491" i="1" s="1"/>
  <c r="I1491" i="1" s="1"/>
  <c r="F1505" i="1"/>
  <c r="H1505" i="1" s="1"/>
  <c r="I1505" i="1" s="1"/>
  <c r="F1490" i="1"/>
  <c r="F1511" i="1"/>
  <c r="F1499" i="1"/>
  <c r="H1499" i="1" s="1"/>
  <c r="I1499" i="1" s="1"/>
  <c r="F1503" i="1"/>
  <c r="F1483" i="1"/>
  <c r="F1507" i="1"/>
  <c r="H1507" i="1" s="1"/>
  <c r="I1507" i="1" s="1"/>
  <c r="F1486" i="1"/>
  <c r="F1502" i="1"/>
  <c r="F1498" i="1"/>
  <c r="H1498" i="1" s="1"/>
  <c r="I1498" i="1" s="1"/>
  <c r="F1488" i="1"/>
  <c r="H1488" i="1" s="1"/>
  <c r="I1488" i="1" s="1"/>
  <c r="F1510" i="1"/>
  <c r="H1510" i="1" s="1"/>
  <c r="I1510" i="1" s="1"/>
  <c r="F1497" i="1"/>
  <c r="F1485" i="1"/>
  <c r="H1485" i="1" s="1"/>
  <c r="I1485" i="1" s="1"/>
  <c r="F1448" i="1"/>
  <c r="F1465" i="1"/>
  <c r="H1465" i="1" s="1"/>
  <c r="I1465" i="1" s="1"/>
  <c r="F1460" i="1"/>
  <c r="H1460" i="1" s="1"/>
  <c r="I1460" i="1" s="1"/>
  <c r="F1474" i="1"/>
  <c r="F1456" i="1"/>
  <c r="H1456" i="1" s="1"/>
  <c r="I1456" i="1" s="1"/>
  <c r="F1459" i="1"/>
  <c r="H1459" i="1" s="1"/>
  <c r="I1459" i="1" s="1"/>
  <c r="F1453" i="1"/>
  <c r="F1473" i="1"/>
  <c r="H1473" i="1" s="1"/>
  <c r="I1473" i="1" s="1"/>
  <c r="F1469" i="1"/>
  <c r="H1469" i="1" s="1"/>
  <c r="I1469" i="1" s="1"/>
  <c r="F1471" i="1"/>
  <c r="F1451" i="1"/>
  <c r="H1451" i="1" s="1"/>
  <c r="I1451" i="1" s="1"/>
  <c r="F1457" i="1"/>
  <c r="H1457" i="1" s="1"/>
  <c r="I1457" i="1" s="1"/>
  <c r="F1458" i="1"/>
  <c r="F1466" i="1"/>
  <c r="F1455" i="1"/>
  <c r="F1470" i="1"/>
  <c r="H1470" i="1" s="1"/>
  <c r="I1470" i="1" s="1"/>
  <c r="F1454" i="1"/>
  <c r="F1476" i="1"/>
  <c r="F1464" i="1"/>
  <c r="H1464" i="1" s="1"/>
  <c r="I1464" i="1" s="1"/>
  <c r="F1468" i="1"/>
  <c r="F1449" i="1"/>
  <c r="H1449" i="1" s="1"/>
  <c r="I1449" i="1" s="1"/>
  <c r="F1472" i="1"/>
  <c r="H1472" i="1" s="1"/>
  <c r="I1472" i="1" s="1"/>
  <c r="F1450" i="1"/>
  <c r="F1467" i="1"/>
  <c r="F1463" i="1"/>
  <c r="F1461" i="1"/>
  <c r="H1461" i="1" s="1"/>
  <c r="I1461" i="1" s="1"/>
  <c r="F1475" i="1"/>
  <c r="H1475" i="1" s="1"/>
  <c r="I1475" i="1" s="1"/>
  <c r="F1462" i="1"/>
  <c r="F1452" i="1"/>
  <c r="H1452" i="1" s="1"/>
  <c r="I1452" i="1" s="1"/>
  <c r="F1413" i="1"/>
  <c r="H1413" i="1" s="1"/>
  <c r="I1413" i="1" s="1"/>
  <c r="F1424" i="1"/>
  <c r="H1424" i="1" s="1"/>
  <c r="I1424" i="1" s="1"/>
  <c r="F1439" i="1"/>
  <c r="F1433" i="1"/>
  <c r="H1433" i="1" s="1"/>
  <c r="I1433" i="1" s="1"/>
  <c r="F1423" i="1"/>
  <c r="H1423" i="1" s="1"/>
  <c r="I1423" i="1" s="1"/>
  <c r="F1422" i="1"/>
  <c r="F1438" i="1"/>
  <c r="H1438" i="1" s="1"/>
  <c r="I1438" i="1" s="1"/>
  <c r="F1437" i="1"/>
  <c r="H1437" i="1" s="1"/>
  <c r="I1437" i="1" s="1"/>
  <c r="F1436" i="1"/>
  <c r="F1416" i="1"/>
  <c r="H1416" i="1" s="1"/>
  <c r="I1416" i="1" s="1"/>
  <c r="F1421" i="1"/>
  <c r="H1421" i="1" s="1"/>
  <c r="I1421" i="1" s="1"/>
  <c r="F1420" i="1"/>
  <c r="F1435" i="1"/>
  <c r="F1419" i="1"/>
  <c r="F1434" i="1"/>
  <c r="H1434" i="1" s="1"/>
  <c r="I1434" i="1" s="1"/>
  <c r="F1418" i="1"/>
  <c r="F1432" i="1"/>
  <c r="F1429" i="1"/>
  <c r="H1429" i="1" s="1"/>
  <c r="I1429" i="1" s="1"/>
  <c r="F1431" i="1"/>
  <c r="F1412" i="1"/>
  <c r="H1412" i="1" s="1"/>
  <c r="F1428" i="1"/>
  <c r="F1415" i="1"/>
  <c r="F1430" i="1"/>
  <c r="F1427" i="1"/>
  <c r="F1417" i="1"/>
  <c r="H1417" i="1" s="1"/>
  <c r="I1417" i="1" s="1"/>
  <c r="F1425" i="1"/>
  <c r="H1425" i="1" s="1"/>
  <c r="I1425" i="1" s="1"/>
  <c r="F1426" i="1"/>
  <c r="F1414" i="1"/>
  <c r="H1414" i="1" s="1"/>
  <c r="I1414" i="1" s="1"/>
  <c r="F1377" i="1"/>
  <c r="H1377" i="1" s="1"/>
  <c r="I1377" i="1" s="1"/>
  <c r="F1405" i="1"/>
  <c r="H1405" i="1" s="1"/>
  <c r="I1405" i="1" s="1"/>
  <c r="F1389" i="1"/>
  <c r="H1389" i="1" s="1"/>
  <c r="I1389" i="1" s="1"/>
  <c r="F1403" i="1"/>
  <c r="F1397" i="1"/>
  <c r="H1397" i="1" s="1"/>
  <c r="I1397" i="1" s="1"/>
  <c r="F1388" i="1"/>
  <c r="H1388" i="1" s="1"/>
  <c r="I1388" i="1" s="1"/>
  <c r="F1387" i="1"/>
  <c r="F1402" i="1"/>
  <c r="H1402" i="1" s="1"/>
  <c r="I1402" i="1" s="1"/>
  <c r="F1401" i="1"/>
  <c r="H1401" i="1" s="1"/>
  <c r="I1401" i="1" s="1"/>
  <c r="F1400" i="1"/>
  <c r="H1400" i="1" s="1"/>
  <c r="I1400" i="1" s="1"/>
  <c r="F1380" i="1"/>
  <c r="H1380" i="1" s="1"/>
  <c r="I1380" i="1" s="1"/>
  <c r="F1385" i="1"/>
  <c r="H1385" i="1" s="1"/>
  <c r="I1385" i="1" s="1"/>
  <c r="F1384" i="1"/>
  <c r="H1384" i="1" s="1"/>
  <c r="I1384" i="1" s="1"/>
  <c r="F1399" i="1"/>
  <c r="H1399" i="1" s="1"/>
  <c r="I1399" i="1" s="1"/>
  <c r="F1383" i="1"/>
  <c r="H1383" i="1" s="1"/>
  <c r="I1383" i="1" s="1"/>
  <c r="F1398" i="1"/>
  <c r="H1398" i="1" s="1"/>
  <c r="I1398" i="1" s="1"/>
  <c r="F1382" i="1"/>
  <c r="F1396" i="1"/>
  <c r="F1392" i="1"/>
  <c r="H1392" i="1" s="1"/>
  <c r="I1392" i="1" s="1"/>
  <c r="F1395" i="1"/>
  <c r="F1376" i="1"/>
  <c r="F1391" i="1"/>
  <c r="H1391" i="1" s="1"/>
  <c r="I1391" i="1" s="1"/>
  <c r="F1379" i="1"/>
  <c r="F1394" i="1"/>
  <c r="F1393" i="1"/>
  <c r="H1393" i="1" s="1"/>
  <c r="I1393" i="1" s="1"/>
  <c r="F1381" i="1"/>
  <c r="H1381" i="1" s="1"/>
  <c r="I1381" i="1" s="1"/>
  <c r="F1386" i="1"/>
  <c r="H1386" i="1" s="1"/>
  <c r="I1386" i="1" s="1"/>
  <c r="F1390" i="1"/>
  <c r="F1378" i="1"/>
  <c r="H1378" i="1" s="1"/>
  <c r="I1378" i="1" s="1"/>
  <c r="U2213" i="1" l="1"/>
  <c r="U2214" i="1"/>
  <c r="U2215" i="1"/>
  <c r="I2213" i="1"/>
  <c r="F1592" i="1"/>
  <c r="H1597" i="1"/>
  <c r="F1628" i="1"/>
  <c r="I2203" i="1"/>
  <c r="H2215" i="1"/>
  <c r="I2215" i="1" s="1"/>
  <c r="F1665" i="1"/>
  <c r="I2051" i="1"/>
  <c r="H2214" i="1"/>
  <c r="I2214" i="1" s="1"/>
  <c r="H1670" i="1"/>
  <c r="F1702" i="1"/>
  <c r="E1706" i="1"/>
  <c r="I1454" i="1"/>
  <c r="H1454" i="1"/>
  <c r="I1567" i="1"/>
  <c r="H1567" i="1"/>
  <c r="I1574" i="1"/>
  <c r="H1574" i="1"/>
  <c r="H1483" i="1"/>
  <c r="F1513" i="1"/>
  <c r="I1536" i="1"/>
  <c r="H1536" i="1"/>
  <c r="I1564" i="1"/>
  <c r="H1564" i="1"/>
  <c r="H1448" i="1"/>
  <c r="F1478" i="1"/>
  <c r="I1453" i="1"/>
  <c r="H1453" i="1"/>
  <c r="I1524" i="1"/>
  <c r="H1524" i="1"/>
  <c r="I1412" i="1"/>
  <c r="I1538" i="1"/>
  <c r="H1538" i="1"/>
  <c r="I1568" i="1"/>
  <c r="H1568" i="1"/>
  <c r="I1573" i="1"/>
  <c r="H1573" i="1"/>
  <c r="I1589" i="1"/>
  <c r="H1589" i="1"/>
  <c r="I1431" i="1"/>
  <c r="H1431" i="1"/>
  <c r="I1467" i="1"/>
  <c r="H1467" i="1"/>
  <c r="H1436" i="1"/>
  <c r="I1436" i="1" s="1"/>
  <c r="H1466" i="1"/>
  <c r="I1466" i="1" s="1"/>
  <c r="H1427" i="1"/>
  <c r="I1427" i="1" s="1"/>
  <c r="I1521" i="1"/>
  <c r="H1521" i="1"/>
  <c r="I1528" i="1"/>
  <c r="H1528" i="1"/>
  <c r="I1497" i="1"/>
  <c r="H1497" i="1"/>
  <c r="H1458" i="1"/>
  <c r="I1458" i="1" s="1"/>
  <c r="I1511" i="1"/>
  <c r="H1511" i="1"/>
  <c r="I1462" i="1"/>
  <c r="H1462" i="1"/>
  <c r="I1474" i="1"/>
  <c r="H1474" i="1"/>
  <c r="H1463" i="1"/>
  <c r="I1463" i="1" s="1"/>
  <c r="I1426" i="1"/>
  <c r="H1426" i="1"/>
  <c r="I1439" i="1"/>
  <c r="H1439" i="1"/>
  <c r="I1450" i="1"/>
  <c r="H1450" i="1"/>
  <c r="I1503" i="1"/>
  <c r="H1503" i="1"/>
  <c r="I1432" i="1"/>
  <c r="H1432" i="1"/>
  <c r="H1544" i="1"/>
  <c r="I1544" i="1" s="1"/>
  <c r="I1418" i="1"/>
  <c r="H1418" i="1"/>
  <c r="I1430" i="1"/>
  <c r="H1430" i="1"/>
  <c r="I1490" i="1"/>
  <c r="H1490" i="1"/>
  <c r="I1415" i="1"/>
  <c r="H1415" i="1"/>
  <c r="I1570" i="1"/>
  <c r="H1570" i="1"/>
  <c r="H1420" i="1"/>
  <c r="I1420" i="1" s="1"/>
  <c r="H1455" i="1"/>
  <c r="I1455" i="1" s="1"/>
  <c r="I1509" i="1"/>
  <c r="H1509" i="1"/>
  <c r="I1578" i="1"/>
  <c r="H1578" i="1"/>
  <c r="I1468" i="1"/>
  <c r="H1468" i="1"/>
  <c r="I1583" i="1"/>
  <c r="H1583" i="1"/>
  <c r="H1419" i="1"/>
  <c r="I1419" i="1" s="1"/>
  <c r="I1422" i="1"/>
  <c r="H1422" i="1"/>
  <c r="I1502" i="1"/>
  <c r="H1502" i="1"/>
  <c r="H1518" i="1"/>
  <c r="F1548" i="1"/>
  <c r="M1592" i="1"/>
  <c r="H1562" i="1"/>
  <c r="H1428" i="1"/>
  <c r="I1428" i="1" s="1"/>
  <c r="H1435" i="1"/>
  <c r="I1476" i="1"/>
  <c r="H1476" i="1"/>
  <c r="H1471" i="1"/>
  <c r="I1471" i="1" s="1"/>
  <c r="I1486" i="1"/>
  <c r="H1486" i="1"/>
  <c r="I1489" i="1"/>
  <c r="H1489" i="1"/>
  <c r="I1532" i="1"/>
  <c r="H1532" i="1"/>
  <c r="I1539" i="1"/>
  <c r="H1539" i="1"/>
  <c r="I1545" i="1"/>
  <c r="H1545" i="1"/>
  <c r="H1376" i="1"/>
  <c r="F1407" i="1"/>
  <c r="H1601" i="1"/>
  <c r="I1601" i="1" s="1"/>
  <c r="I1643" i="1"/>
  <c r="H1643" i="1"/>
  <c r="H1660" i="1"/>
  <c r="I1660" i="1" s="1"/>
  <c r="M1665" i="1"/>
  <c r="N1666" i="1" s="1"/>
  <c r="H1634" i="1"/>
  <c r="H1681" i="1"/>
  <c r="I1681" i="1" s="1"/>
  <c r="H1684" i="1"/>
  <c r="I1684" i="1"/>
  <c r="H1387" i="1"/>
  <c r="I1387" i="1"/>
  <c r="I1619" i="1"/>
  <c r="H1619" i="1"/>
  <c r="I1640" i="1"/>
  <c r="H1640" i="1"/>
  <c r="H1661" i="1"/>
  <c r="I1661" i="1" s="1"/>
  <c r="H1672" i="1"/>
  <c r="I1672" i="1" s="1"/>
  <c r="I1403" i="1"/>
  <c r="H1403" i="1"/>
  <c r="H1604" i="1"/>
  <c r="I1604" i="1"/>
  <c r="I1607" i="1"/>
  <c r="H1607" i="1"/>
  <c r="I1636" i="1"/>
  <c r="H1636" i="1"/>
  <c r="H1644" i="1"/>
  <c r="I1644" i="1" s="1"/>
  <c r="I1647" i="1"/>
  <c r="H1647" i="1"/>
  <c r="I1689" i="1"/>
  <c r="H1689" i="1"/>
  <c r="H1616" i="1"/>
  <c r="I1616" i="1" s="1"/>
  <c r="I1673" i="1"/>
  <c r="H1673" i="1"/>
  <c r="I1600" i="1"/>
  <c r="H1600" i="1"/>
  <c r="H1624" i="1"/>
  <c r="I1624" i="1" s="1"/>
  <c r="I1679" i="1"/>
  <c r="H1679" i="1"/>
  <c r="I1683" i="1"/>
  <c r="H1683" i="1"/>
  <c r="I1699" i="1"/>
  <c r="H1699" i="1"/>
  <c r="I1390" i="1"/>
  <c r="H1390" i="1"/>
  <c r="I1396" i="1"/>
  <c r="H1396" i="1"/>
  <c r="H1617" i="1"/>
  <c r="I1617" i="1" s="1"/>
  <c r="H1608" i="1"/>
  <c r="I1608" i="1" s="1"/>
  <c r="I1611" i="1"/>
  <c r="H1611" i="1"/>
  <c r="H1645" i="1"/>
  <c r="I1645" i="1" s="1"/>
  <c r="H1382" i="1"/>
  <c r="I1382" i="1"/>
  <c r="I1652" i="1"/>
  <c r="H1652" i="1"/>
  <c r="I1642" i="1"/>
  <c r="H1642" i="1"/>
  <c r="I1646" i="1"/>
  <c r="H1646" i="1"/>
  <c r="I1662" i="1"/>
  <c r="H1662" i="1"/>
  <c r="I1693" i="1"/>
  <c r="H1693" i="1"/>
  <c r="I1379" i="1"/>
  <c r="H1379" i="1"/>
  <c r="I1606" i="1"/>
  <c r="H1606" i="1"/>
  <c r="I1610" i="1"/>
  <c r="H1610" i="1"/>
  <c r="I1625" i="1"/>
  <c r="H1625" i="1"/>
  <c r="I1656" i="1"/>
  <c r="H1656" i="1"/>
  <c r="I1395" i="1"/>
  <c r="H1395" i="1"/>
  <c r="I1394" i="1"/>
  <c r="H1394" i="1"/>
  <c r="I1615" i="1"/>
  <c r="H1615" i="1"/>
  <c r="H1609" i="1"/>
  <c r="I1609" i="1" s="1"/>
  <c r="H1653" i="1"/>
  <c r="I1653" i="1" s="1"/>
  <c r="H1637" i="1"/>
  <c r="I1637" i="1" s="1"/>
  <c r="I1677" i="1"/>
  <c r="H1677" i="1"/>
  <c r="I1680" i="1"/>
  <c r="H1680" i="1"/>
  <c r="H1697" i="1"/>
  <c r="I1697" i="1" s="1"/>
  <c r="D360" i="1"/>
  <c r="D1364" i="1" s="1"/>
  <c r="E356" i="1"/>
  <c r="M1407" i="1"/>
  <c r="N1408" i="1" s="1"/>
  <c r="E176" i="1"/>
  <c r="O1665" i="1"/>
  <c r="P1666" i="1" s="1"/>
  <c r="Q1513" i="1"/>
  <c r="R1514" i="1" s="1"/>
  <c r="S1592" i="1"/>
  <c r="Q1702" i="1"/>
  <c r="R1703" i="1" s="1"/>
  <c r="M1513" i="1"/>
  <c r="N1514" i="1" s="1"/>
  <c r="M1548" i="1"/>
  <c r="M1628" i="1"/>
  <c r="N1629" i="1" s="1"/>
  <c r="O1443" i="1"/>
  <c r="M1443" i="1"/>
  <c r="M1702" i="1"/>
  <c r="N1703" i="1" s="1"/>
  <c r="O1628" i="1"/>
  <c r="P1629" i="1" s="1"/>
  <c r="Q1628" i="1"/>
  <c r="R1629" i="1" s="1"/>
  <c r="O1513" i="1"/>
  <c r="P1514" i="1" s="1"/>
  <c r="O1702" i="1"/>
  <c r="P1703" i="1" s="1"/>
  <c r="O1407" i="1"/>
  <c r="P1408" i="1" s="1"/>
  <c r="Q1443" i="1"/>
  <c r="O1592" i="1"/>
  <c r="S1478" i="1"/>
  <c r="T1479" i="1" s="1"/>
  <c r="S1665" i="1"/>
  <c r="T1666" i="1" s="1"/>
  <c r="S1407" i="1"/>
  <c r="T1408" i="1" s="1"/>
  <c r="Q1407" i="1"/>
  <c r="R1408" i="1" s="1"/>
  <c r="O1548" i="1"/>
  <c r="Q1592" i="1"/>
  <c r="S1548" i="1"/>
  <c r="Q1665" i="1"/>
  <c r="R1666" i="1" s="1"/>
  <c r="M1478" i="1"/>
  <c r="N1479" i="1" s="1"/>
  <c r="S1628" i="1"/>
  <c r="T1629" i="1" s="1"/>
  <c r="S1443" i="1"/>
  <c r="Q1548" i="1"/>
  <c r="O1478" i="1"/>
  <c r="P1479" i="1" s="1"/>
  <c r="Q1478" i="1"/>
  <c r="R1479" i="1" s="1"/>
  <c r="S1513" i="1"/>
  <c r="T1514" i="1" s="1"/>
  <c r="S1702" i="1"/>
  <c r="T1703" i="1" s="1"/>
  <c r="F1443" i="1"/>
  <c r="F172" i="1"/>
  <c r="F86" i="1"/>
  <c r="I86" i="1" s="1"/>
  <c r="F129" i="1"/>
  <c r="I129" i="1" s="1"/>
  <c r="F266" i="1"/>
  <c r="F1308" i="1"/>
  <c r="F1312" i="1"/>
  <c r="H1312" i="1" s="1"/>
  <c r="I1312" i="1" s="1"/>
  <c r="F1309" i="1"/>
  <c r="H1309" i="1" s="1"/>
  <c r="I1309" i="1" s="1"/>
  <c r="F1311" i="1"/>
  <c r="F1310" i="1"/>
  <c r="H1310" i="1" s="1"/>
  <c r="I1310" i="1" s="1"/>
  <c r="F1270" i="1"/>
  <c r="H1270" i="1" s="1"/>
  <c r="I1270" i="1" s="1"/>
  <c r="F1277" i="1"/>
  <c r="H1277" i="1" s="1"/>
  <c r="I1277" i="1" s="1"/>
  <c r="F1276" i="1"/>
  <c r="H1276" i="1" s="1"/>
  <c r="I1276" i="1" s="1"/>
  <c r="F1274" i="1"/>
  <c r="F1273" i="1"/>
  <c r="H1273" i="1" s="1"/>
  <c r="I1273" i="1" s="1"/>
  <c r="F1281" i="1"/>
  <c r="H1281" i="1" s="1"/>
  <c r="I1281" i="1" s="1"/>
  <c r="F1275" i="1"/>
  <c r="F1280" i="1"/>
  <c r="H1280" i="1" s="1"/>
  <c r="I1280" i="1" s="1"/>
  <c r="F1279" i="1"/>
  <c r="F1269" i="1"/>
  <c r="F1272" i="1"/>
  <c r="F1278" i="1"/>
  <c r="H1278" i="1" s="1"/>
  <c r="I1278" i="1" s="1"/>
  <c r="F1271" i="1"/>
  <c r="H1271" i="1" s="1"/>
  <c r="I1271" i="1" s="1"/>
  <c r="F1232" i="1"/>
  <c r="H1232" i="1" s="1"/>
  <c r="I1232" i="1" s="1"/>
  <c r="F1248" i="1"/>
  <c r="H1248" i="1" s="1"/>
  <c r="I1248" i="1" s="1"/>
  <c r="F1243" i="1"/>
  <c r="H1243" i="1" s="1"/>
  <c r="I1243" i="1" s="1"/>
  <c r="F1260" i="1"/>
  <c r="F1255" i="1"/>
  <c r="H1255" i="1" s="1"/>
  <c r="I1255" i="1" s="1"/>
  <c r="F1242" i="1"/>
  <c r="H1242" i="1" s="1"/>
  <c r="I1242" i="1" s="1"/>
  <c r="F1241" i="1"/>
  <c r="F1259" i="1"/>
  <c r="H1259" i="1" s="1"/>
  <c r="I1259" i="1" s="1"/>
  <c r="F1254" i="1"/>
  <c r="H1254" i="1" s="1"/>
  <c r="I1254" i="1" s="1"/>
  <c r="F1257" i="1"/>
  <c r="H1257" i="1" s="1"/>
  <c r="I1257" i="1" s="1"/>
  <c r="F1235" i="1"/>
  <c r="H1235" i="1" s="1"/>
  <c r="I1235" i="1" s="1"/>
  <c r="F1240" i="1"/>
  <c r="H1240" i="1" s="1"/>
  <c r="I1240" i="1" s="1"/>
  <c r="F1239" i="1"/>
  <c r="H1239" i="1" s="1"/>
  <c r="I1239" i="1" s="1"/>
  <c r="F1249" i="1"/>
  <c r="H1249" i="1" s="1"/>
  <c r="I1249" i="1" s="1"/>
  <c r="F1238" i="1"/>
  <c r="H1238" i="1" s="1"/>
  <c r="I1238" i="1" s="1"/>
  <c r="F1256" i="1"/>
  <c r="H1256" i="1" s="1"/>
  <c r="I1256" i="1" s="1"/>
  <c r="F1237" i="1"/>
  <c r="F1262" i="1"/>
  <c r="F1247" i="1"/>
  <c r="H1247" i="1" s="1"/>
  <c r="I1247" i="1" s="1"/>
  <c r="F1252" i="1"/>
  <c r="F1231" i="1"/>
  <c r="F1258" i="1"/>
  <c r="H1258" i="1" s="1"/>
  <c r="I1258" i="1" s="1"/>
  <c r="F1234" i="1"/>
  <c r="F1251" i="1"/>
  <c r="F1246" i="1"/>
  <c r="H1246" i="1" s="1"/>
  <c r="I1246" i="1" s="1"/>
  <c r="F1236" i="1"/>
  <c r="F1245" i="1"/>
  <c r="H1245" i="1" s="1"/>
  <c r="I1245" i="1" s="1"/>
  <c r="F1244" i="1"/>
  <c r="F1233" i="1"/>
  <c r="H1233" i="1" s="1"/>
  <c r="I1233" i="1" s="1"/>
  <c r="F1195" i="1"/>
  <c r="H1195" i="1" s="1"/>
  <c r="I1195" i="1" s="1"/>
  <c r="F1224" i="1"/>
  <c r="H1224" i="1" s="1"/>
  <c r="I1224" i="1" s="1"/>
  <c r="F1207" i="1"/>
  <c r="H1207" i="1" s="1"/>
  <c r="I1207" i="1" s="1"/>
  <c r="F1223" i="1"/>
  <c r="F1216" i="1"/>
  <c r="F1206" i="1"/>
  <c r="H1206" i="1" s="1"/>
  <c r="I1206" i="1" s="1"/>
  <c r="F1205" i="1"/>
  <c r="H1205" i="1" s="1"/>
  <c r="I1205" i="1" s="1"/>
  <c r="F1222" i="1"/>
  <c r="H1222" i="1" s="1"/>
  <c r="I1222" i="1" s="1"/>
  <c r="F1221" i="1"/>
  <c r="H1221" i="1" s="1"/>
  <c r="I1221" i="1" s="1"/>
  <c r="F1204" i="1"/>
  <c r="H1204" i="1" s="1"/>
  <c r="I1204" i="1" s="1"/>
  <c r="F1198" i="1"/>
  <c r="H1198" i="1" s="1"/>
  <c r="I1198" i="1" s="1"/>
  <c r="F1203" i="1"/>
  <c r="H1203" i="1" s="1"/>
  <c r="I1203" i="1" s="1"/>
  <c r="F1202" i="1"/>
  <c r="H1202" i="1" s="1"/>
  <c r="I1202" i="1" s="1"/>
  <c r="F1220" i="1"/>
  <c r="H1220" i="1" s="1"/>
  <c r="I1220" i="1" s="1"/>
  <c r="F1201" i="1"/>
  <c r="H1201" i="1" s="1"/>
  <c r="I1201" i="1" s="1"/>
  <c r="F1219" i="1"/>
  <c r="H1219" i="1" s="1"/>
  <c r="I1219" i="1" s="1"/>
  <c r="F1200" i="1"/>
  <c r="F1218" i="1"/>
  <c r="F1217" i="1"/>
  <c r="F1211" i="1"/>
  <c r="H1211" i="1" s="1"/>
  <c r="I1211" i="1" s="1"/>
  <c r="F1214" i="1"/>
  <c r="F1194" i="1"/>
  <c r="H1194" i="1" s="1"/>
  <c r="F1210" i="1"/>
  <c r="H1210" i="1" s="1"/>
  <c r="I1210" i="1" s="1"/>
  <c r="F1197" i="1"/>
  <c r="F1213" i="1"/>
  <c r="F1212" i="1"/>
  <c r="H1212" i="1" s="1"/>
  <c r="I1212" i="1" s="1"/>
  <c r="F1199" i="1"/>
  <c r="H1199" i="1" s="1"/>
  <c r="I1199" i="1" s="1"/>
  <c r="F1208" i="1"/>
  <c r="H1208" i="1" s="1"/>
  <c r="I1208" i="1" s="1"/>
  <c r="F1209" i="1"/>
  <c r="H1209" i="1" s="1"/>
  <c r="I1209" i="1" s="1"/>
  <c r="F1196" i="1"/>
  <c r="H1196" i="1" s="1"/>
  <c r="I1196" i="1" s="1"/>
  <c r="I1562" i="1" l="1"/>
  <c r="H1592" i="1"/>
  <c r="I1634" i="1"/>
  <c r="H1665" i="1"/>
  <c r="I1597" i="1"/>
  <c r="H1628" i="1"/>
  <c r="I1670" i="1"/>
  <c r="H1702" i="1"/>
  <c r="D1709" i="1"/>
  <c r="E1710" i="1" s="1"/>
  <c r="E2212" i="1"/>
  <c r="T1593" i="1"/>
  <c r="S1706" i="1"/>
  <c r="N1593" i="1"/>
  <c r="M1706" i="1"/>
  <c r="M2212" i="1" s="1"/>
  <c r="P1593" i="1"/>
  <c r="O1706" i="1"/>
  <c r="R1593" i="1"/>
  <c r="Q1706" i="1"/>
  <c r="F1706" i="1"/>
  <c r="H1443" i="1"/>
  <c r="I1443" i="1" s="1"/>
  <c r="I1518" i="1"/>
  <c r="H1548" i="1"/>
  <c r="I1483" i="1"/>
  <c r="H1513" i="1"/>
  <c r="I1435" i="1"/>
  <c r="I1448" i="1"/>
  <c r="H1478" i="1"/>
  <c r="I1478" i="1" s="1"/>
  <c r="F1552" i="1"/>
  <c r="N1444" i="1"/>
  <c r="M1552" i="1"/>
  <c r="P1444" i="1"/>
  <c r="O1552" i="1"/>
  <c r="R1444" i="1"/>
  <c r="Q1552" i="1"/>
  <c r="T1444" i="1"/>
  <c r="S1552" i="1"/>
  <c r="H1216" i="1"/>
  <c r="I1376" i="1"/>
  <c r="H1407" i="1"/>
  <c r="D359" i="1"/>
  <c r="E1355" i="1"/>
  <c r="F1364" i="1" s="1"/>
  <c r="D179" i="1"/>
  <c r="E1354" i="1"/>
  <c r="H1236" i="1"/>
  <c r="I1236" i="1" s="1"/>
  <c r="Q1264" i="1"/>
  <c r="R1265" i="1" s="1"/>
  <c r="Q1303" i="1"/>
  <c r="R1304" i="1" s="1"/>
  <c r="H1308" i="1"/>
  <c r="F1342" i="1"/>
  <c r="H1269" i="1"/>
  <c r="F1303" i="1"/>
  <c r="H1231" i="1"/>
  <c r="F1264" i="1"/>
  <c r="S1264" i="1"/>
  <c r="T1265" i="1" s="1"/>
  <c r="I1194" i="1"/>
  <c r="V1706" i="1"/>
  <c r="I1244" i="1"/>
  <c r="H1244" i="1"/>
  <c r="I1252" i="1"/>
  <c r="H1252" i="1"/>
  <c r="I1260" i="1"/>
  <c r="H1260" i="1"/>
  <c r="I1279" i="1"/>
  <c r="H1279" i="1"/>
  <c r="I1218" i="1"/>
  <c r="H1218" i="1"/>
  <c r="I1197" i="1"/>
  <c r="H1197" i="1"/>
  <c r="I1234" i="1"/>
  <c r="H1234" i="1"/>
  <c r="I1214" i="1"/>
  <c r="H1214" i="1"/>
  <c r="I1262" i="1"/>
  <c r="H1262" i="1"/>
  <c r="H1275" i="1"/>
  <c r="I1275" i="1" s="1"/>
  <c r="I1311" i="1"/>
  <c r="H1311" i="1"/>
  <c r="I1241" i="1"/>
  <c r="H1241" i="1"/>
  <c r="I1237" i="1"/>
  <c r="H1237" i="1"/>
  <c r="I1223" i="1"/>
  <c r="H1223" i="1"/>
  <c r="I1217" i="1"/>
  <c r="H1217" i="1"/>
  <c r="I1251" i="1"/>
  <c r="H1251" i="1"/>
  <c r="I1274" i="1"/>
  <c r="H1274" i="1"/>
  <c r="I1213" i="1"/>
  <c r="H1213" i="1"/>
  <c r="I1200" i="1"/>
  <c r="H1200" i="1"/>
  <c r="I1272" i="1"/>
  <c r="H1272" i="1"/>
  <c r="F356" i="1"/>
  <c r="I266" i="1"/>
  <c r="F176" i="1"/>
  <c r="F1354" i="1" s="1"/>
  <c r="H172" i="1"/>
  <c r="I172" i="1" s="1"/>
  <c r="U1513" i="1"/>
  <c r="V1514" i="1" s="1"/>
  <c r="U1592" i="1"/>
  <c r="V1593" i="1" s="1"/>
  <c r="U1628" i="1"/>
  <c r="V1629" i="1" s="1"/>
  <c r="U1702" i="1"/>
  <c r="V1703" i="1" s="1"/>
  <c r="U1548" i="1"/>
  <c r="M1342" i="1"/>
  <c r="N1343" i="1" s="1"/>
  <c r="U1443" i="1"/>
  <c r="M1264" i="1"/>
  <c r="N1265" i="1" s="1"/>
  <c r="M1303" i="1"/>
  <c r="N1304" i="1" s="1"/>
  <c r="O1342" i="1"/>
  <c r="P1343" i="1" s="1"/>
  <c r="U1407" i="1"/>
  <c r="V1408" i="1" s="1"/>
  <c r="O1264" i="1"/>
  <c r="P1265" i="1" s="1"/>
  <c r="U1665" i="1"/>
  <c r="V1666" i="1" s="1"/>
  <c r="O1226" i="1"/>
  <c r="M1226" i="1"/>
  <c r="S1226" i="1"/>
  <c r="U1478" i="1"/>
  <c r="V1479" i="1" s="1"/>
  <c r="Q1226" i="1"/>
  <c r="O1303" i="1"/>
  <c r="P1304" i="1" s="1"/>
  <c r="U176" i="1"/>
  <c r="F1226" i="1"/>
  <c r="F1098" i="1"/>
  <c r="H1098" i="1" s="1"/>
  <c r="I1098" i="1" s="1"/>
  <c r="F1076" i="1"/>
  <c r="F1057" i="1"/>
  <c r="F1081" i="1"/>
  <c r="F1008" i="1"/>
  <c r="F962" i="1"/>
  <c r="F910" i="1"/>
  <c r="F923" i="1"/>
  <c r="F866" i="1"/>
  <c r="F822" i="1"/>
  <c r="F776" i="1"/>
  <c r="F790" i="1"/>
  <c r="F723" i="1"/>
  <c r="H1706" i="1" l="1"/>
  <c r="H2212" i="1" s="1"/>
  <c r="N1553" i="1"/>
  <c r="M2211" i="1"/>
  <c r="P1553" i="1"/>
  <c r="O2211" i="1"/>
  <c r="T1553" i="1"/>
  <c r="S2211" i="1"/>
  <c r="D1554" i="1"/>
  <c r="E1555" i="1" s="1"/>
  <c r="F2211" i="1"/>
  <c r="R1553" i="1"/>
  <c r="Q2211" i="1"/>
  <c r="N1707" i="1"/>
  <c r="P1707" i="1"/>
  <c r="O2212" i="1"/>
  <c r="O2216" i="1" s="1"/>
  <c r="M2216" i="1"/>
  <c r="T1707" i="1"/>
  <c r="S2212" i="1"/>
  <c r="D1708" i="1"/>
  <c r="E1709" i="1" s="1"/>
  <c r="F2212" i="1"/>
  <c r="R1707" i="1"/>
  <c r="Q2212" i="1"/>
  <c r="Q2216" i="1" s="1"/>
  <c r="F2219" i="1"/>
  <c r="I2219" i="1" s="1"/>
  <c r="E2216" i="1"/>
  <c r="U1706" i="1"/>
  <c r="V1707" i="1" s="1"/>
  <c r="I1407" i="1"/>
  <c r="H1552" i="1"/>
  <c r="H2211" i="1" s="1"/>
  <c r="V1444" i="1"/>
  <c r="U1552" i="1"/>
  <c r="V1553" i="1" s="1"/>
  <c r="F1346" i="1"/>
  <c r="F1360" i="1" s="1"/>
  <c r="I1216" i="1"/>
  <c r="H1226" i="1"/>
  <c r="I1226" i="1" s="1"/>
  <c r="I356" i="1"/>
  <c r="F1355" i="1"/>
  <c r="I1355" i="1" s="1"/>
  <c r="E1361" i="1"/>
  <c r="F1363" i="1"/>
  <c r="E180" i="1"/>
  <c r="J1354" i="1"/>
  <c r="J1363" i="1" s="1"/>
  <c r="V177" i="1"/>
  <c r="U1354" i="1"/>
  <c r="E360" i="1"/>
  <c r="J1355" i="1"/>
  <c r="J1364" i="1" s="1"/>
  <c r="T1227" i="1"/>
  <c r="S1346" i="1"/>
  <c r="N1227" i="1"/>
  <c r="M1346" i="1"/>
  <c r="M1360" i="1" s="1"/>
  <c r="P1227" i="1"/>
  <c r="O1346" i="1"/>
  <c r="R1227" i="1"/>
  <c r="Q1346" i="1"/>
  <c r="I1231" i="1"/>
  <c r="H1264" i="1"/>
  <c r="I1264" i="1" s="1"/>
  <c r="I1269" i="1"/>
  <c r="H1303" i="1"/>
  <c r="I1303" i="1" s="1"/>
  <c r="I1308" i="1"/>
  <c r="H1342" i="1"/>
  <c r="I1342" i="1" s="1"/>
  <c r="H1008" i="1"/>
  <c r="I1008" i="1" s="1"/>
  <c r="H962" i="1"/>
  <c r="I962" i="1" s="1"/>
  <c r="H822" i="1"/>
  <c r="I822" i="1" s="1"/>
  <c r="H866" i="1"/>
  <c r="I866" i="1" s="1"/>
  <c r="H923" i="1"/>
  <c r="I923" i="1" s="1"/>
  <c r="H910" i="1"/>
  <c r="I910" i="1" s="1"/>
  <c r="I1057" i="1"/>
  <c r="H1057" i="1"/>
  <c r="I1076" i="1"/>
  <c r="H1076" i="1"/>
  <c r="I1081" i="1"/>
  <c r="H1081" i="1"/>
  <c r="H776" i="1"/>
  <c r="I776" i="1" s="1"/>
  <c r="H790" i="1"/>
  <c r="I790" i="1" s="1"/>
  <c r="H723" i="1"/>
  <c r="I723" i="1" s="1"/>
  <c r="D358" i="1"/>
  <c r="E359" i="1" s="1"/>
  <c r="H176" i="1"/>
  <c r="D178" i="1"/>
  <c r="E179" i="1" s="1"/>
  <c r="U1303" i="1"/>
  <c r="V1304" i="1" s="1"/>
  <c r="U1264" i="1"/>
  <c r="V1265" i="1" s="1"/>
  <c r="U1342" i="1"/>
  <c r="V1343" i="1" s="1"/>
  <c r="U1226" i="1"/>
  <c r="V1227" i="1" s="1"/>
  <c r="S2216" i="1" l="1"/>
  <c r="F2216" i="1"/>
  <c r="U2211" i="1"/>
  <c r="I2212" i="1"/>
  <c r="U2212" i="1"/>
  <c r="F2223" i="1"/>
  <c r="I2223" i="1" s="1"/>
  <c r="J2223" i="1" s="1"/>
  <c r="J2216" i="1"/>
  <c r="R1347" i="1"/>
  <c r="Q1360" i="1"/>
  <c r="F1370" i="1"/>
  <c r="J1361" i="1"/>
  <c r="J1370" i="1" s="1"/>
  <c r="P1347" i="1"/>
  <c r="O1360" i="1"/>
  <c r="T1347" i="1"/>
  <c r="S1360" i="1"/>
  <c r="N1347" i="1"/>
  <c r="U1346" i="1"/>
  <c r="I176" i="1"/>
  <c r="H1354" i="1"/>
  <c r="H1346" i="1"/>
  <c r="D1348" i="1"/>
  <c r="E1349" i="1" s="1"/>
  <c r="F679" i="1"/>
  <c r="F635" i="1"/>
  <c r="U2216" i="1" l="1"/>
  <c r="I1354" i="1"/>
  <c r="I1346" i="1"/>
  <c r="H1360" i="1"/>
  <c r="I1360" i="1" s="1"/>
  <c r="V1347" i="1"/>
  <c r="U1360" i="1"/>
  <c r="H635" i="1"/>
  <c r="I635" i="1" s="1"/>
  <c r="H679" i="1"/>
  <c r="I679" i="1" s="1"/>
  <c r="F1142" i="1"/>
  <c r="H1142" i="1" s="1"/>
  <c r="I1142" i="1" s="1"/>
  <c r="F1179" i="1"/>
  <c r="H1179" i="1" s="1"/>
  <c r="I1179" i="1" s="1"/>
  <c r="F1155" i="1"/>
  <c r="H1155" i="1" s="1"/>
  <c r="I1155" i="1" s="1"/>
  <c r="F1178" i="1"/>
  <c r="F1167" i="1"/>
  <c r="H1167" i="1" s="1"/>
  <c r="I1167" i="1" s="1"/>
  <c r="F1177" i="1"/>
  <c r="F1154" i="1"/>
  <c r="H1154" i="1" s="1"/>
  <c r="I1154" i="1" s="1"/>
  <c r="F1153" i="1"/>
  <c r="H1153" i="1" s="1"/>
  <c r="I1153" i="1" s="1"/>
  <c r="F1176" i="1"/>
  <c r="F1175" i="1"/>
  <c r="H1175" i="1" s="1"/>
  <c r="I1175" i="1" s="1"/>
  <c r="F1174" i="1"/>
  <c r="H1174" i="1" s="1"/>
  <c r="I1174" i="1" s="1"/>
  <c r="F1173" i="1"/>
  <c r="F1172" i="1"/>
  <c r="H1172" i="1" s="1"/>
  <c r="I1172" i="1" s="1"/>
  <c r="F1145" i="1"/>
  <c r="H1145" i="1" s="1"/>
  <c r="I1145" i="1" s="1"/>
  <c r="F1171" i="1"/>
  <c r="F1152" i="1"/>
  <c r="H1152" i="1" s="1"/>
  <c r="I1152" i="1" s="1"/>
  <c r="F1170" i="1"/>
  <c r="F1151" i="1"/>
  <c r="H1151" i="1" s="1"/>
  <c r="I1151" i="1" s="1"/>
  <c r="F1169" i="1"/>
  <c r="H1169" i="1" s="1"/>
  <c r="I1169" i="1" s="1"/>
  <c r="F1150" i="1"/>
  <c r="H1150" i="1" s="1"/>
  <c r="I1150" i="1" s="1"/>
  <c r="F1168" i="1"/>
  <c r="H1168" i="1" s="1"/>
  <c r="I1168" i="1" s="1"/>
  <c r="F1149" i="1"/>
  <c r="F1166" i="1"/>
  <c r="F1165" i="1"/>
  <c r="F1164" i="1"/>
  <c r="H1164" i="1" s="1"/>
  <c r="I1164" i="1" s="1"/>
  <c r="F1160" i="1"/>
  <c r="H1160" i="1" s="1"/>
  <c r="I1160" i="1" s="1"/>
  <c r="F1141" i="1"/>
  <c r="F1148" i="1"/>
  <c r="F1161" i="1"/>
  <c r="H1161" i="1" s="1"/>
  <c r="I1161" i="1" s="1"/>
  <c r="F1144" i="1"/>
  <c r="F1147" i="1"/>
  <c r="H1147" i="1" s="1"/>
  <c r="I1147" i="1" s="1"/>
  <c r="F1159" i="1"/>
  <c r="H1159" i="1" s="1"/>
  <c r="I1159" i="1" s="1"/>
  <c r="F1146" i="1"/>
  <c r="H1146" i="1" s="1"/>
  <c r="I1146" i="1" s="1"/>
  <c r="F1156" i="1"/>
  <c r="H1156" i="1" s="1"/>
  <c r="I1156" i="1" s="1"/>
  <c r="F1163" i="1"/>
  <c r="F1158" i="1"/>
  <c r="H1158" i="1" s="1"/>
  <c r="I1158" i="1" s="1"/>
  <c r="F1097" i="1"/>
  <c r="H1097" i="1" s="1"/>
  <c r="I1097" i="1" s="1"/>
  <c r="F1134" i="1"/>
  <c r="H1134" i="1" s="1"/>
  <c r="I1134" i="1" s="1"/>
  <c r="F1110" i="1"/>
  <c r="H1110" i="1" s="1"/>
  <c r="I1110" i="1" s="1"/>
  <c r="F1133" i="1"/>
  <c r="F1123" i="1"/>
  <c r="H1123" i="1" s="1"/>
  <c r="I1123" i="1" s="1"/>
  <c r="F1132" i="1"/>
  <c r="F1109" i="1"/>
  <c r="H1109" i="1" s="1"/>
  <c r="I1109" i="1" s="1"/>
  <c r="F1108" i="1"/>
  <c r="H1108" i="1" s="1"/>
  <c r="I1108" i="1" s="1"/>
  <c r="F1131" i="1"/>
  <c r="F1130" i="1"/>
  <c r="H1130" i="1" s="1"/>
  <c r="I1130" i="1" s="1"/>
  <c r="F1129" i="1"/>
  <c r="H1129" i="1" s="1"/>
  <c r="I1129" i="1" s="1"/>
  <c r="F1128" i="1"/>
  <c r="F1106" i="1"/>
  <c r="H1106" i="1" s="1"/>
  <c r="I1106" i="1" s="1"/>
  <c r="F1100" i="1"/>
  <c r="H1100" i="1" s="1"/>
  <c r="I1100" i="1" s="1"/>
  <c r="F1127" i="1"/>
  <c r="F1107" i="1"/>
  <c r="H1107" i="1" s="1"/>
  <c r="I1107" i="1" s="1"/>
  <c r="F1126" i="1"/>
  <c r="F1105" i="1"/>
  <c r="H1105" i="1" s="1"/>
  <c r="I1105" i="1" s="1"/>
  <c r="F1125" i="1"/>
  <c r="H1125" i="1" s="1"/>
  <c r="I1125" i="1" s="1"/>
  <c r="F1104" i="1"/>
  <c r="H1104" i="1" s="1"/>
  <c r="I1104" i="1" s="1"/>
  <c r="F1124" i="1"/>
  <c r="H1124" i="1" s="1"/>
  <c r="I1124" i="1" s="1"/>
  <c r="F1103" i="1"/>
  <c r="F1122" i="1"/>
  <c r="F1121" i="1"/>
  <c r="F1120" i="1"/>
  <c r="H1120" i="1" s="1"/>
  <c r="I1120" i="1" s="1"/>
  <c r="F1115" i="1"/>
  <c r="H1115" i="1" s="1"/>
  <c r="I1115" i="1" s="1"/>
  <c r="F1096" i="1"/>
  <c r="F1102" i="1"/>
  <c r="F1119" i="1"/>
  <c r="H1119" i="1" s="1"/>
  <c r="I1119" i="1" s="1"/>
  <c r="F1099" i="1"/>
  <c r="F1114" i="1"/>
  <c r="H1114" i="1" s="1"/>
  <c r="I1114" i="1" s="1"/>
  <c r="F1113" i="1"/>
  <c r="H1113" i="1" s="1"/>
  <c r="I1113" i="1" s="1"/>
  <c r="F1101" i="1"/>
  <c r="H1101" i="1" s="1"/>
  <c r="I1101" i="1" s="1"/>
  <c r="F1117" i="1"/>
  <c r="F1112" i="1"/>
  <c r="H1112" i="1" s="1"/>
  <c r="I1112" i="1" s="1"/>
  <c r="F1111" i="1"/>
  <c r="F1052" i="1"/>
  <c r="H1052" i="1" s="1"/>
  <c r="I1052" i="1" s="1"/>
  <c r="F1089" i="1"/>
  <c r="H1089" i="1" s="1"/>
  <c r="I1089" i="1" s="1"/>
  <c r="F1064" i="1"/>
  <c r="H1064" i="1" s="1"/>
  <c r="I1064" i="1" s="1"/>
  <c r="F1088" i="1"/>
  <c r="F1078" i="1"/>
  <c r="H1078" i="1" s="1"/>
  <c r="I1078" i="1" s="1"/>
  <c r="F1087" i="1"/>
  <c r="F1063" i="1"/>
  <c r="H1063" i="1" s="1"/>
  <c r="I1063" i="1" s="1"/>
  <c r="F1062" i="1"/>
  <c r="H1062" i="1" s="1"/>
  <c r="I1062" i="1" s="1"/>
  <c r="F1086" i="1"/>
  <c r="F1085" i="1"/>
  <c r="H1085" i="1" s="1"/>
  <c r="I1085" i="1" s="1"/>
  <c r="F1084" i="1"/>
  <c r="H1084" i="1" s="1"/>
  <c r="I1084" i="1" s="1"/>
  <c r="F1083" i="1"/>
  <c r="F1082" i="1"/>
  <c r="H1082" i="1" s="1"/>
  <c r="I1082" i="1" s="1"/>
  <c r="F1055" i="1"/>
  <c r="H1055" i="1" s="1"/>
  <c r="I1055" i="1" s="1"/>
  <c r="F1061" i="1"/>
  <c r="H1061" i="1" s="1"/>
  <c r="I1061" i="1" s="1"/>
  <c r="F1080" i="1"/>
  <c r="F1060" i="1"/>
  <c r="H1060" i="1" s="1"/>
  <c r="I1060" i="1" s="1"/>
  <c r="F1079" i="1"/>
  <c r="F1059" i="1"/>
  <c r="H1059" i="1" s="1"/>
  <c r="I1059" i="1" s="1"/>
  <c r="F1077" i="1"/>
  <c r="H1077" i="1" s="1"/>
  <c r="I1077" i="1" s="1"/>
  <c r="F1058" i="1"/>
  <c r="F1075" i="1"/>
  <c r="F1074" i="1"/>
  <c r="F1073" i="1"/>
  <c r="H1073" i="1" s="1"/>
  <c r="I1073" i="1" s="1"/>
  <c r="F1070" i="1"/>
  <c r="F1051" i="1"/>
  <c r="F1072" i="1"/>
  <c r="F1054" i="1"/>
  <c r="F1069" i="1"/>
  <c r="F1068" i="1"/>
  <c r="H1068" i="1" s="1"/>
  <c r="I1068" i="1" s="1"/>
  <c r="F1056" i="1"/>
  <c r="F1067" i="1"/>
  <c r="H1067" i="1" s="1"/>
  <c r="I1067" i="1" s="1"/>
  <c r="F1066" i="1"/>
  <c r="F1006" i="1"/>
  <c r="F1044" i="1"/>
  <c r="H1044" i="1" s="1"/>
  <c r="I1044" i="1" s="1"/>
  <c r="F1019" i="1"/>
  <c r="H1019" i="1" s="1"/>
  <c r="I1019" i="1" s="1"/>
  <c r="F1043" i="1"/>
  <c r="F1031" i="1"/>
  <c r="H1031" i="1" s="1"/>
  <c r="I1031" i="1" s="1"/>
  <c r="F1042" i="1"/>
  <c r="F1018" i="1"/>
  <c r="F1017" i="1"/>
  <c r="H1017" i="1" s="1"/>
  <c r="I1017" i="1" s="1"/>
  <c r="F1041" i="1"/>
  <c r="F1040" i="1"/>
  <c r="H1040" i="1" s="1"/>
  <c r="I1040" i="1" s="1"/>
  <c r="F1039" i="1"/>
  <c r="H1039" i="1" s="1"/>
  <c r="I1039" i="1" s="1"/>
  <c r="F1038" i="1"/>
  <c r="F1037" i="1"/>
  <c r="H1037" i="1" s="1"/>
  <c r="I1037" i="1" s="1"/>
  <c r="F1010" i="1"/>
  <c r="F1036" i="1"/>
  <c r="F1016" i="1"/>
  <c r="H1016" i="1" s="1"/>
  <c r="I1016" i="1" s="1"/>
  <c r="F1035" i="1"/>
  <c r="H1035" i="1" s="1"/>
  <c r="I1035" i="1" s="1"/>
  <c r="F1015" i="1"/>
  <c r="H1015" i="1" s="1"/>
  <c r="I1015" i="1" s="1"/>
  <c r="F1034" i="1"/>
  <c r="F1014" i="1"/>
  <c r="H1014" i="1" s="1"/>
  <c r="I1014" i="1" s="1"/>
  <c r="F1033" i="1"/>
  <c r="H1033" i="1" s="1"/>
  <c r="I1033" i="1" s="1"/>
  <c r="F1013" i="1"/>
  <c r="F1030" i="1"/>
  <c r="F1029" i="1"/>
  <c r="F1024" i="1"/>
  <c r="H1024" i="1" s="1"/>
  <c r="I1024" i="1" s="1"/>
  <c r="F1026" i="1"/>
  <c r="F1007" i="1"/>
  <c r="H1007" i="1" s="1"/>
  <c r="I1007" i="1" s="1"/>
  <c r="F1012" i="1"/>
  <c r="F1023" i="1"/>
  <c r="H1023" i="1" s="1"/>
  <c r="I1023" i="1" s="1"/>
  <c r="F1009" i="1"/>
  <c r="O1046" i="1" s="1"/>
  <c r="P1047" i="1" s="1"/>
  <c r="F1027" i="1"/>
  <c r="F1025" i="1"/>
  <c r="H1025" i="1" s="1"/>
  <c r="I1025" i="1" s="1"/>
  <c r="F1011" i="1"/>
  <c r="F1020" i="1"/>
  <c r="H1020" i="1" s="1"/>
  <c r="I1020" i="1" s="1"/>
  <c r="F1032" i="1"/>
  <c r="H1032" i="1" s="1"/>
  <c r="I1032" i="1" s="1"/>
  <c r="F1022" i="1"/>
  <c r="H1022" i="1" s="1"/>
  <c r="I1022" i="1" s="1"/>
  <c r="F1021" i="1"/>
  <c r="F960" i="1"/>
  <c r="F999" i="1"/>
  <c r="H999" i="1" s="1"/>
  <c r="I999" i="1" s="1"/>
  <c r="F971" i="1"/>
  <c r="H971" i="1" s="1"/>
  <c r="I971" i="1" s="1"/>
  <c r="F998" i="1"/>
  <c r="H998" i="1" s="1"/>
  <c r="I998" i="1" s="1"/>
  <c r="F977" i="1"/>
  <c r="H977" i="1" s="1"/>
  <c r="I977" i="1" s="1"/>
  <c r="F997" i="1"/>
  <c r="H997" i="1" s="1"/>
  <c r="I997" i="1" s="1"/>
  <c r="F970" i="1"/>
  <c r="H970" i="1" s="1"/>
  <c r="I970" i="1" s="1"/>
  <c r="F969" i="1"/>
  <c r="H969" i="1" s="1"/>
  <c r="I969" i="1" s="1"/>
  <c r="F996" i="1"/>
  <c r="H996" i="1" s="1"/>
  <c r="I996" i="1" s="1"/>
  <c r="F995" i="1"/>
  <c r="H995" i="1" s="1"/>
  <c r="I995" i="1" s="1"/>
  <c r="F994" i="1"/>
  <c r="H994" i="1" s="1"/>
  <c r="I994" i="1" s="1"/>
  <c r="F993" i="1"/>
  <c r="H993" i="1" s="1"/>
  <c r="I993" i="1" s="1"/>
  <c r="F992" i="1"/>
  <c r="H992" i="1" s="1"/>
  <c r="I992" i="1" s="1"/>
  <c r="F964" i="1"/>
  <c r="H964" i="1" s="1"/>
  <c r="I964" i="1" s="1"/>
  <c r="F991" i="1"/>
  <c r="H991" i="1" s="1"/>
  <c r="I991" i="1" s="1"/>
  <c r="F968" i="1"/>
  <c r="H968" i="1" s="1"/>
  <c r="I968" i="1" s="1"/>
  <c r="F990" i="1"/>
  <c r="H990" i="1" s="1"/>
  <c r="I990" i="1" s="1"/>
  <c r="F967" i="1"/>
  <c r="H967" i="1" s="1"/>
  <c r="I967" i="1" s="1"/>
  <c r="F989" i="1"/>
  <c r="H989" i="1" s="1"/>
  <c r="I989" i="1" s="1"/>
  <c r="F972" i="1"/>
  <c r="H972" i="1" s="1"/>
  <c r="I972" i="1" s="1"/>
  <c r="F988" i="1"/>
  <c r="H988" i="1" s="1"/>
  <c r="I988" i="1" s="1"/>
  <c r="F966" i="1"/>
  <c r="H966" i="1" s="1"/>
  <c r="I966" i="1" s="1"/>
  <c r="F986" i="1"/>
  <c r="H986" i="1" s="1"/>
  <c r="I986" i="1" s="1"/>
  <c r="F981" i="1"/>
  <c r="H981" i="1" s="1"/>
  <c r="I981" i="1" s="1"/>
  <c r="F980" i="1"/>
  <c r="H980" i="1" s="1"/>
  <c r="I980" i="1" s="1"/>
  <c r="F982" i="1"/>
  <c r="H982" i="1" s="1"/>
  <c r="I982" i="1" s="1"/>
  <c r="F961" i="1"/>
  <c r="H961" i="1" s="1"/>
  <c r="I961" i="1" s="1"/>
  <c r="F987" i="1"/>
  <c r="H987" i="1" s="1"/>
  <c r="I987" i="1" s="1"/>
  <c r="F979" i="1"/>
  <c r="H979" i="1" s="1"/>
  <c r="I979" i="1" s="1"/>
  <c r="F963" i="1"/>
  <c r="O1001" i="1" s="1"/>
  <c r="F983" i="1"/>
  <c r="H983" i="1" s="1"/>
  <c r="I983" i="1" s="1"/>
  <c r="F975" i="1"/>
  <c r="F965" i="1"/>
  <c r="F973" i="1"/>
  <c r="H973" i="1" s="1"/>
  <c r="I973" i="1" s="1"/>
  <c r="F984" i="1"/>
  <c r="H984" i="1" s="1"/>
  <c r="I984" i="1" s="1"/>
  <c r="F978" i="1"/>
  <c r="H978" i="1" s="1"/>
  <c r="I978" i="1" s="1"/>
  <c r="F976" i="1"/>
  <c r="H976" i="1" s="1"/>
  <c r="I976" i="1" s="1"/>
  <c r="F909" i="1"/>
  <c r="H909" i="1" s="1"/>
  <c r="I909" i="1" s="1"/>
  <c r="F945" i="1"/>
  <c r="H945" i="1" s="1"/>
  <c r="I945" i="1" s="1"/>
  <c r="F922" i="1"/>
  <c r="H922" i="1" s="1"/>
  <c r="I922" i="1" s="1"/>
  <c r="F944" i="1"/>
  <c r="H944" i="1" s="1"/>
  <c r="I944" i="1" s="1"/>
  <c r="F936" i="1"/>
  <c r="H936" i="1" s="1"/>
  <c r="I936" i="1" s="1"/>
  <c r="F943" i="1"/>
  <c r="F920" i="1"/>
  <c r="H920" i="1" s="1"/>
  <c r="I920" i="1" s="1"/>
  <c r="F919" i="1"/>
  <c r="F942" i="1"/>
  <c r="H942" i="1" s="1"/>
  <c r="I942" i="1" s="1"/>
  <c r="F941" i="1"/>
  <c r="H941" i="1" s="1"/>
  <c r="I941" i="1" s="1"/>
  <c r="F940" i="1"/>
  <c r="H940" i="1" s="1"/>
  <c r="I940" i="1" s="1"/>
  <c r="F939" i="1"/>
  <c r="H939" i="1" s="1"/>
  <c r="I939" i="1" s="1"/>
  <c r="F918" i="1"/>
  <c r="H918" i="1" s="1"/>
  <c r="I918" i="1" s="1"/>
  <c r="F912" i="1"/>
  <c r="H912" i="1" s="1"/>
  <c r="I912" i="1" s="1"/>
  <c r="F938" i="1"/>
  <c r="H938" i="1" s="1"/>
  <c r="I938" i="1" s="1"/>
  <c r="F917" i="1"/>
  <c r="H917" i="1" s="1"/>
  <c r="I917" i="1" s="1"/>
  <c r="F937" i="1"/>
  <c r="H937" i="1" s="1"/>
  <c r="I937" i="1" s="1"/>
  <c r="F916" i="1"/>
  <c r="H916" i="1" s="1"/>
  <c r="I916" i="1" s="1"/>
  <c r="F932" i="1"/>
  <c r="H932" i="1" s="1"/>
  <c r="I932" i="1" s="1"/>
  <c r="F907" i="1"/>
  <c r="F915" i="1"/>
  <c r="H915" i="1" s="1"/>
  <c r="I915" i="1" s="1"/>
  <c r="F930" i="1"/>
  <c r="H930" i="1" s="1"/>
  <c r="I930" i="1" s="1"/>
  <c r="F914" i="1"/>
  <c r="H914" i="1" s="1"/>
  <c r="I914" i="1" s="1"/>
  <c r="F929" i="1"/>
  <c r="H929" i="1" s="1"/>
  <c r="I929" i="1" s="1"/>
  <c r="F928" i="1"/>
  <c r="H928" i="1" s="1"/>
  <c r="I928" i="1" s="1"/>
  <c r="F927" i="1"/>
  <c r="F934" i="1"/>
  <c r="H934" i="1" s="1"/>
  <c r="I934" i="1" s="1"/>
  <c r="F908" i="1"/>
  <c r="F931" i="1"/>
  <c r="H931" i="1" s="1"/>
  <c r="I931" i="1" s="1"/>
  <c r="F926" i="1"/>
  <c r="H926" i="1" s="1"/>
  <c r="I926" i="1" s="1"/>
  <c r="F911" i="1"/>
  <c r="F933" i="1"/>
  <c r="H933" i="1" s="1"/>
  <c r="I933" i="1" s="1"/>
  <c r="F925" i="1"/>
  <c r="H925" i="1" s="1"/>
  <c r="I925" i="1" s="1"/>
  <c r="F913" i="1"/>
  <c r="F921" i="1"/>
  <c r="H921" i="1" s="1"/>
  <c r="I921" i="1" s="1"/>
  <c r="F935" i="1"/>
  <c r="F924" i="1"/>
  <c r="F865" i="1"/>
  <c r="H865" i="1" s="1"/>
  <c r="I865" i="1" s="1"/>
  <c r="F901" i="1"/>
  <c r="H901" i="1" s="1"/>
  <c r="I901" i="1" s="1"/>
  <c r="F877" i="1"/>
  <c r="H877" i="1" s="1"/>
  <c r="I877" i="1" s="1"/>
  <c r="F900" i="1"/>
  <c r="H900" i="1" s="1"/>
  <c r="I900" i="1" s="1"/>
  <c r="F892" i="1"/>
  <c r="H892" i="1" s="1"/>
  <c r="I892" i="1" s="1"/>
  <c r="F899" i="1"/>
  <c r="H899" i="1" s="1"/>
  <c r="I899" i="1" s="1"/>
  <c r="F876" i="1"/>
  <c r="H876" i="1" s="1"/>
  <c r="I876" i="1" s="1"/>
  <c r="F875" i="1"/>
  <c r="H875" i="1" s="1"/>
  <c r="I875" i="1" s="1"/>
  <c r="F898" i="1"/>
  <c r="H898" i="1" s="1"/>
  <c r="I898" i="1" s="1"/>
  <c r="F897" i="1"/>
  <c r="H897" i="1" s="1"/>
  <c r="I897" i="1" s="1"/>
  <c r="F896" i="1"/>
  <c r="H896" i="1" s="1"/>
  <c r="I896" i="1" s="1"/>
  <c r="F895" i="1"/>
  <c r="H895" i="1" s="1"/>
  <c r="I895" i="1" s="1"/>
  <c r="F870" i="1"/>
  <c r="H870" i="1" s="1"/>
  <c r="I870" i="1" s="1"/>
  <c r="F868" i="1"/>
  <c r="H868" i="1" s="1"/>
  <c r="I868" i="1" s="1"/>
  <c r="F894" i="1"/>
  <c r="H894" i="1" s="1"/>
  <c r="I894" i="1" s="1"/>
  <c r="F874" i="1"/>
  <c r="F893" i="1"/>
  <c r="H893" i="1" s="1"/>
  <c r="I893" i="1" s="1"/>
  <c r="F873" i="1"/>
  <c r="H873" i="1" s="1"/>
  <c r="I873" i="1" s="1"/>
  <c r="F891" i="1"/>
  <c r="H891" i="1" s="1"/>
  <c r="I891" i="1" s="1"/>
  <c r="F863" i="1"/>
  <c r="F872" i="1"/>
  <c r="H872" i="1" s="1"/>
  <c r="I872" i="1" s="1"/>
  <c r="F871" i="1"/>
  <c r="H871" i="1" s="1"/>
  <c r="I871" i="1" s="1"/>
  <c r="F887" i="1"/>
  <c r="H887" i="1" s="1"/>
  <c r="I887" i="1" s="1"/>
  <c r="F884" i="1"/>
  <c r="H884" i="1" s="1"/>
  <c r="I884" i="1" s="1"/>
  <c r="F883" i="1"/>
  <c r="H883" i="1" s="1"/>
  <c r="I883" i="1" s="1"/>
  <c r="F886" i="1"/>
  <c r="H886" i="1" s="1"/>
  <c r="I886" i="1" s="1"/>
  <c r="F864" i="1"/>
  <c r="F890" i="1"/>
  <c r="H890" i="1" s="1"/>
  <c r="I890" i="1" s="1"/>
  <c r="F882" i="1"/>
  <c r="H882" i="1" s="1"/>
  <c r="I882" i="1" s="1"/>
  <c r="F867" i="1"/>
  <c r="F885" i="1"/>
  <c r="H885" i="1" s="1"/>
  <c r="I885" i="1" s="1"/>
  <c r="F880" i="1"/>
  <c r="H880" i="1" s="1"/>
  <c r="I880" i="1" s="1"/>
  <c r="F869" i="1"/>
  <c r="F881" i="1"/>
  <c r="H881" i="1" s="1"/>
  <c r="I881" i="1" s="1"/>
  <c r="F888" i="1"/>
  <c r="H888" i="1" s="1"/>
  <c r="I888" i="1" s="1"/>
  <c r="F879" i="1"/>
  <c r="H879" i="1" s="1"/>
  <c r="I879" i="1" s="1"/>
  <c r="F878" i="1"/>
  <c r="F821" i="1"/>
  <c r="H821" i="1" s="1"/>
  <c r="I821" i="1" s="1"/>
  <c r="F857" i="1"/>
  <c r="H857" i="1" s="1"/>
  <c r="I857" i="1" s="1"/>
  <c r="F833" i="1"/>
  <c r="H833" i="1" s="1"/>
  <c r="I833" i="1" s="1"/>
  <c r="F856" i="1"/>
  <c r="H856" i="1" s="1"/>
  <c r="I856" i="1" s="1"/>
  <c r="F848" i="1"/>
  <c r="H848" i="1" s="1"/>
  <c r="I848" i="1" s="1"/>
  <c r="F855" i="1"/>
  <c r="F832" i="1"/>
  <c r="H832" i="1" s="1"/>
  <c r="I832" i="1" s="1"/>
  <c r="F831" i="1"/>
  <c r="F854" i="1"/>
  <c r="H854" i="1" s="1"/>
  <c r="I854" i="1" s="1"/>
  <c r="F853" i="1"/>
  <c r="H853" i="1" s="1"/>
  <c r="I853" i="1" s="1"/>
  <c r="F852" i="1"/>
  <c r="H852" i="1" s="1"/>
  <c r="I852" i="1" s="1"/>
  <c r="F851" i="1"/>
  <c r="H851" i="1" s="1"/>
  <c r="I851" i="1" s="1"/>
  <c r="F824" i="1"/>
  <c r="H824" i="1" s="1"/>
  <c r="I824" i="1" s="1"/>
  <c r="F847" i="1"/>
  <c r="F830" i="1"/>
  <c r="F846" i="1"/>
  <c r="H846" i="1" s="1"/>
  <c r="I846" i="1" s="1"/>
  <c r="F828" i="1"/>
  <c r="H828" i="1" s="1"/>
  <c r="I828" i="1" s="1"/>
  <c r="F845" i="1"/>
  <c r="H845" i="1" s="1"/>
  <c r="I845" i="1" s="1"/>
  <c r="F819" i="1"/>
  <c r="F827" i="1"/>
  <c r="H827" i="1" s="1"/>
  <c r="I827" i="1" s="1"/>
  <c r="F844" i="1"/>
  <c r="H844" i="1" s="1"/>
  <c r="I844" i="1" s="1"/>
  <c r="F826" i="1"/>
  <c r="H826" i="1" s="1"/>
  <c r="I826" i="1" s="1"/>
  <c r="F843" i="1"/>
  <c r="H843" i="1" s="1"/>
  <c r="I843" i="1" s="1"/>
  <c r="F839" i="1"/>
  <c r="F838" i="1"/>
  <c r="H838" i="1" s="1"/>
  <c r="I838" i="1" s="1"/>
  <c r="F842" i="1"/>
  <c r="H842" i="1" s="1"/>
  <c r="I842" i="1" s="1"/>
  <c r="F820" i="1"/>
  <c r="F849" i="1"/>
  <c r="H849" i="1" s="1"/>
  <c r="I849" i="1" s="1"/>
  <c r="F837" i="1"/>
  <c r="H837" i="1" s="1"/>
  <c r="I837" i="1" s="1"/>
  <c r="F823" i="1"/>
  <c r="F841" i="1"/>
  <c r="H841" i="1" s="1"/>
  <c r="I841" i="1" s="1"/>
  <c r="F836" i="1"/>
  <c r="H836" i="1" s="1"/>
  <c r="I836" i="1" s="1"/>
  <c r="F825" i="1"/>
  <c r="F834" i="1"/>
  <c r="H834" i="1" s="1"/>
  <c r="I834" i="1" s="1"/>
  <c r="F850" i="1"/>
  <c r="H850" i="1" s="1"/>
  <c r="I850" i="1" s="1"/>
  <c r="F835" i="1"/>
  <c r="F840" i="1"/>
  <c r="H840" i="1" s="1"/>
  <c r="I840" i="1" s="1"/>
  <c r="F775" i="1"/>
  <c r="H775" i="1" s="1"/>
  <c r="I775" i="1" s="1"/>
  <c r="F813" i="1"/>
  <c r="H813" i="1" s="1"/>
  <c r="I813" i="1" s="1"/>
  <c r="F788" i="1"/>
  <c r="H788" i="1" s="1"/>
  <c r="I788" i="1" s="1"/>
  <c r="F812" i="1"/>
  <c r="H812" i="1" s="1"/>
  <c r="I812" i="1" s="1"/>
  <c r="F799" i="1"/>
  <c r="H799" i="1" s="1"/>
  <c r="I799" i="1" s="1"/>
  <c r="F810" i="1"/>
  <c r="H810" i="1" s="1"/>
  <c r="I810" i="1" s="1"/>
  <c r="F787" i="1"/>
  <c r="F786" i="1"/>
  <c r="H786" i="1" s="1"/>
  <c r="I786" i="1" s="1"/>
  <c r="F809" i="1"/>
  <c r="H809" i="1" s="1"/>
  <c r="I809" i="1" s="1"/>
  <c r="F808" i="1"/>
  <c r="H808" i="1" s="1"/>
  <c r="I808" i="1" s="1"/>
  <c r="F807" i="1"/>
  <c r="H807" i="1" s="1"/>
  <c r="I807" i="1" s="1"/>
  <c r="F806" i="1"/>
  <c r="H806" i="1" s="1"/>
  <c r="I806" i="1" s="1"/>
  <c r="F784" i="1"/>
  <c r="H784" i="1" s="1"/>
  <c r="I784" i="1" s="1"/>
  <c r="F778" i="1"/>
  <c r="H778" i="1" s="1"/>
  <c r="I778" i="1" s="1"/>
  <c r="F805" i="1"/>
  <c r="H805" i="1" s="1"/>
  <c r="I805" i="1" s="1"/>
  <c r="F785" i="1"/>
  <c r="F804" i="1"/>
  <c r="H804" i="1" s="1"/>
  <c r="I804" i="1" s="1"/>
  <c r="F783" i="1"/>
  <c r="H783" i="1" s="1"/>
  <c r="I783" i="1" s="1"/>
  <c r="F803" i="1"/>
  <c r="F773" i="1"/>
  <c r="F782" i="1"/>
  <c r="H782" i="1" s="1"/>
  <c r="I782" i="1" s="1"/>
  <c r="F800" i="1"/>
  <c r="H800" i="1" s="1"/>
  <c r="I800" i="1" s="1"/>
  <c r="F781" i="1"/>
  <c r="H781" i="1" s="1"/>
  <c r="I781" i="1" s="1"/>
  <c r="F798" i="1"/>
  <c r="H798" i="1" s="1"/>
  <c r="I798" i="1" s="1"/>
  <c r="F795" i="1"/>
  <c r="F794" i="1"/>
  <c r="H794" i="1" s="1"/>
  <c r="I794" i="1" s="1"/>
  <c r="F797" i="1"/>
  <c r="H797" i="1" s="1"/>
  <c r="I797" i="1" s="1"/>
  <c r="F774" i="1"/>
  <c r="F801" i="1"/>
  <c r="H801" i="1" s="1"/>
  <c r="I801" i="1" s="1"/>
  <c r="F793" i="1"/>
  <c r="H793" i="1" s="1"/>
  <c r="I793" i="1" s="1"/>
  <c r="F777" i="1"/>
  <c r="F796" i="1"/>
  <c r="H796" i="1" s="1"/>
  <c r="I796" i="1" s="1"/>
  <c r="F792" i="1"/>
  <c r="H792" i="1" s="1"/>
  <c r="I792" i="1" s="1"/>
  <c r="F779" i="1"/>
  <c r="F789" i="1"/>
  <c r="H789" i="1" s="1"/>
  <c r="I789" i="1" s="1"/>
  <c r="F780" i="1"/>
  <c r="H780" i="1" s="1"/>
  <c r="I780" i="1" s="1"/>
  <c r="F802" i="1"/>
  <c r="H802" i="1" s="1"/>
  <c r="I802" i="1" s="1"/>
  <c r="F791" i="1"/>
  <c r="F722" i="1"/>
  <c r="F759" i="1"/>
  <c r="F753" i="1"/>
  <c r="F758" i="1"/>
  <c r="H758" i="1" s="1"/>
  <c r="I758" i="1" s="1"/>
  <c r="F749" i="1"/>
  <c r="F757" i="1"/>
  <c r="F740" i="1"/>
  <c r="F737" i="1"/>
  <c r="F739" i="1"/>
  <c r="H739" i="1" s="1"/>
  <c r="I739" i="1" s="1"/>
  <c r="F738" i="1"/>
  <c r="F756" i="1"/>
  <c r="F755" i="1"/>
  <c r="F735" i="1"/>
  <c r="F725" i="1"/>
  <c r="F754" i="1"/>
  <c r="F736" i="1"/>
  <c r="F741" i="1"/>
  <c r="F734" i="1"/>
  <c r="F729" i="1"/>
  <c r="F720" i="1"/>
  <c r="F733" i="1"/>
  <c r="F732" i="1"/>
  <c r="F731" i="1"/>
  <c r="H731" i="1" s="1"/>
  <c r="I731" i="1" s="1"/>
  <c r="F752" i="1"/>
  <c r="F748" i="1"/>
  <c r="F747" i="1"/>
  <c r="F730" i="1"/>
  <c r="F721" i="1"/>
  <c r="F750" i="1"/>
  <c r="H750" i="1" s="1"/>
  <c r="I750" i="1" s="1"/>
  <c r="F746" i="1"/>
  <c r="F724" i="1"/>
  <c r="F745" i="1"/>
  <c r="F726" i="1"/>
  <c r="F742" i="1"/>
  <c r="H742" i="1" s="1"/>
  <c r="I742" i="1" s="1"/>
  <c r="F751" i="1"/>
  <c r="F744" i="1"/>
  <c r="F743" i="1"/>
  <c r="F678" i="1"/>
  <c r="F715" i="1"/>
  <c r="F713" i="1"/>
  <c r="F714" i="1"/>
  <c r="F706" i="1"/>
  <c r="F712" i="1"/>
  <c r="F694" i="1"/>
  <c r="F693" i="1"/>
  <c r="F696" i="1"/>
  <c r="F695" i="1"/>
  <c r="F709" i="1"/>
  <c r="F708" i="1"/>
  <c r="F691" i="1"/>
  <c r="F681" i="1"/>
  <c r="F707" i="1"/>
  <c r="F692" i="1"/>
  <c r="F697" i="1"/>
  <c r="F690" i="1"/>
  <c r="F683" i="1"/>
  <c r="F676" i="1"/>
  <c r="F689" i="1"/>
  <c r="F686" i="1"/>
  <c r="F688" i="1"/>
  <c r="F705" i="1"/>
  <c r="F704" i="1"/>
  <c r="F703" i="1"/>
  <c r="F687" i="1"/>
  <c r="F677" i="1"/>
  <c r="F710" i="1"/>
  <c r="F702" i="1"/>
  <c r="F680" i="1"/>
  <c r="F685" i="1"/>
  <c r="F700" i="1"/>
  <c r="F682" i="1"/>
  <c r="F701" i="1"/>
  <c r="F684" i="1"/>
  <c r="F711" i="1"/>
  <c r="F699" i="1"/>
  <c r="F698" i="1"/>
  <c r="F634" i="1"/>
  <c r="F671" i="1"/>
  <c r="F664" i="1"/>
  <c r="F670" i="1"/>
  <c r="F661" i="1"/>
  <c r="F669" i="1"/>
  <c r="F650" i="1"/>
  <c r="F649" i="1"/>
  <c r="F652" i="1"/>
  <c r="F651" i="1"/>
  <c r="F668" i="1"/>
  <c r="F667" i="1"/>
  <c r="F648" i="1"/>
  <c r="F637" i="1"/>
  <c r="F666" i="1"/>
  <c r="F647" i="1"/>
  <c r="F665" i="1"/>
  <c r="F646" i="1"/>
  <c r="F643" i="1"/>
  <c r="F632" i="1"/>
  <c r="F645" i="1"/>
  <c r="F644" i="1"/>
  <c r="F642" i="1"/>
  <c r="F660" i="1"/>
  <c r="F659" i="1"/>
  <c r="F658" i="1"/>
  <c r="F641" i="1"/>
  <c r="F633" i="1"/>
  <c r="F662" i="1"/>
  <c r="F657" i="1"/>
  <c r="F636" i="1"/>
  <c r="F640" i="1"/>
  <c r="F655" i="1"/>
  <c r="F638" i="1"/>
  <c r="F656" i="1"/>
  <c r="F639" i="1"/>
  <c r="F663" i="1"/>
  <c r="F654" i="1"/>
  <c r="F653" i="1"/>
  <c r="F450" i="1"/>
  <c r="F487" i="1"/>
  <c r="F468" i="1"/>
  <c r="F486" i="1"/>
  <c r="F467" i="1"/>
  <c r="F485" i="1"/>
  <c r="F466" i="1"/>
  <c r="F465" i="1"/>
  <c r="F484" i="1"/>
  <c r="F483" i="1"/>
  <c r="F482" i="1"/>
  <c r="F481" i="1"/>
  <c r="F480" i="1"/>
  <c r="F452" i="1"/>
  <c r="F479" i="1"/>
  <c r="F464" i="1"/>
  <c r="F478" i="1"/>
  <c r="F463" i="1"/>
  <c r="F477" i="1"/>
  <c r="F462" i="1"/>
  <c r="F476" i="1"/>
  <c r="F461" i="1"/>
  <c r="F475" i="1"/>
  <c r="F474" i="1"/>
  <c r="F473" i="1"/>
  <c r="F460" i="1"/>
  <c r="F459" i="1"/>
  <c r="F472" i="1"/>
  <c r="F451" i="1"/>
  <c r="F458" i="1"/>
  <c r="F455" i="1"/>
  <c r="F454" i="1"/>
  <c r="F471" i="1"/>
  <c r="F457" i="1"/>
  <c r="F453" i="1"/>
  <c r="F470" i="1"/>
  <c r="F469" i="1"/>
  <c r="H1036" i="1" l="1"/>
  <c r="O947" i="1"/>
  <c r="P948" i="1" s="1"/>
  <c r="O859" i="1"/>
  <c r="P860" i="1" s="1"/>
  <c r="O1091" i="1"/>
  <c r="P1092" i="1" s="1"/>
  <c r="P1002" i="1"/>
  <c r="H975" i="1"/>
  <c r="I975" i="1" s="1"/>
  <c r="S1001" i="1"/>
  <c r="S1046" i="1"/>
  <c r="T1047" i="1" s="1"/>
  <c r="H1141" i="1"/>
  <c r="F1181" i="1"/>
  <c r="H1011" i="1"/>
  <c r="I1011" i="1" s="1"/>
  <c r="Q1046" i="1"/>
  <c r="R1047" i="1" s="1"/>
  <c r="H1006" i="1"/>
  <c r="M1046" i="1"/>
  <c r="N1047" i="1" s="1"/>
  <c r="F1046" i="1"/>
  <c r="H1051" i="1"/>
  <c r="M1091" i="1"/>
  <c r="N1092" i="1" s="1"/>
  <c r="F1091" i="1"/>
  <c r="H1066" i="1"/>
  <c r="I1066" i="1" s="1"/>
  <c r="S1091" i="1"/>
  <c r="T1092" i="1" s="1"/>
  <c r="H965" i="1"/>
  <c r="I965" i="1" s="1"/>
  <c r="Q1001" i="1"/>
  <c r="H960" i="1"/>
  <c r="M1001" i="1"/>
  <c r="F1001" i="1"/>
  <c r="H1056" i="1"/>
  <c r="I1056" i="1" s="1"/>
  <c r="Q1091" i="1"/>
  <c r="R1092" i="1" s="1"/>
  <c r="H1096" i="1"/>
  <c r="F1136" i="1"/>
  <c r="H863" i="1"/>
  <c r="K903" i="1"/>
  <c r="F903" i="1"/>
  <c r="H825" i="1"/>
  <c r="I825" i="1" s="1"/>
  <c r="Q859" i="1"/>
  <c r="H867" i="1"/>
  <c r="I867" i="1" s="1"/>
  <c r="O903" i="1"/>
  <c r="P904" i="1" s="1"/>
  <c r="H878" i="1"/>
  <c r="I878" i="1" s="1"/>
  <c r="S903" i="1"/>
  <c r="H913" i="1"/>
  <c r="I913" i="1" s="1"/>
  <c r="Q947" i="1"/>
  <c r="H864" i="1"/>
  <c r="I864" i="1" s="1"/>
  <c r="M903" i="1"/>
  <c r="N904" i="1" s="1"/>
  <c r="H835" i="1"/>
  <c r="I835" i="1" s="1"/>
  <c r="S859" i="1"/>
  <c r="H869" i="1"/>
  <c r="I869" i="1" s="1"/>
  <c r="Q903" i="1"/>
  <c r="H820" i="1"/>
  <c r="I820" i="1" s="1"/>
  <c r="M859" i="1"/>
  <c r="H819" i="1"/>
  <c r="K859" i="1"/>
  <c r="F859" i="1"/>
  <c r="H924" i="1"/>
  <c r="I924" i="1" s="1"/>
  <c r="S947" i="1"/>
  <c r="H908" i="1"/>
  <c r="I908" i="1" s="1"/>
  <c r="M947" i="1"/>
  <c r="N948" i="1" s="1"/>
  <c r="H907" i="1"/>
  <c r="F947" i="1"/>
  <c r="K947" i="1"/>
  <c r="I1021" i="1"/>
  <c r="H1021" i="1"/>
  <c r="I1075" i="1"/>
  <c r="H1075" i="1"/>
  <c r="I1087" i="1"/>
  <c r="H1087" i="1"/>
  <c r="I1117" i="1"/>
  <c r="H1117" i="1"/>
  <c r="I1144" i="1"/>
  <c r="H1144" i="1"/>
  <c r="I1149" i="1"/>
  <c r="H1149" i="1"/>
  <c r="I1177" i="1"/>
  <c r="H1177" i="1"/>
  <c r="I1012" i="1"/>
  <c r="H1012" i="1"/>
  <c r="I1038" i="1"/>
  <c r="H1038" i="1"/>
  <c r="I1043" i="1"/>
  <c r="H1043" i="1"/>
  <c r="I1069" i="1"/>
  <c r="H1069" i="1"/>
  <c r="I1058" i="1"/>
  <c r="H1058" i="1"/>
  <c r="I1126" i="1"/>
  <c r="H1126" i="1"/>
  <c r="I1131" i="1"/>
  <c r="H1131" i="1"/>
  <c r="I963" i="1"/>
  <c r="H963" i="1"/>
  <c r="H1034" i="1"/>
  <c r="I1034" i="1" s="1"/>
  <c r="I1054" i="1"/>
  <c r="H1054" i="1"/>
  <c r="I1083" i="1"/>
  <c r="H1083" i="1"/>
  <c r="I1088" i="1"/>
  <c r="H1088" i="1"/>
  <c r="I1121" i="1"/>
  <c r="H1121" i="1"/>
  <c r="I1148" i="1"/>
  <c r="H1148" i="1"/>
  <c r="I1173" i="1"/>
  <c r="H1173" i="1"/>
  <c r="I1178" i="1"/>
  <c r="H1178" i="1"/>
  <c r="I1026" i="1"/>
  <c r="H1026" i="1"/>
  <c r="H1072" i="1"/>
  <c r="I1072" i="1" s="1"/>
  <c r="I1122" i="1"/>
  <c r="H1122" i="1"/>
  <c r="I1127" i="1"/>
  <c r="H1127" i="1"/>
  <c r="I1163" i="1"/>
  <c r="H1163" i="1"/>
  <c r="I1041" i="1"/>
  <c r="H1041" i="1"/>
  <c r="H1079" i="1"/>
  <c r="I1079" i="1" s="1"/>
  <c r="I1099" i="1"/>
  <c r="H1099" i="1"/>
  <c r="I1103" i="1"/>
  <c r="H1103" i="1"/>
  <c r="I1132" i="1"/>
  <c r="H1132" i="1"/>
  <c r="I1029" i="1"/>
  <c r="H1029" i="1"/>
  <c r="I1070" i="1"/>
  <c r="H1070" i="1"/>
  <c r="I1086" i="1"/>
  <c r="H1086" i="1"/>
  <c r="I1170" i="1"/>
  <c r="H1170" i="1"/>
  <c r="I1176" i="1"/>
  <c r="H1176" i="1"/>
  <c r="I1027" i="1"/>
  <c r="H1027" i="1"/>
  <c r="I1030" i="1"/>
  <c r="H1030" i="1"/>
  <c r="H1018" i="1"/>
  <c r="I1018" i="1" s="1"/>
  <c r="I1080" i="1"/>
  <c r="H1080" i="1"/>
  <c r="I1111" i="1"/>
  <c r="H1111" i="1"/>
  <c r="I1102" i="1"/>
  <c r="H1102" i="1"/>
  <c r="I1128" i="1"/>
  <c r="H1128" i="1"/>
  <c r="I1133" i="1"/>
  <c r="H1133" i="1"/>
  <c r="I1165" i="1"/>
  <c r="H1165" i="1"/>
  <c r="I1009" i="1"/>
  <c r="H1009" i="1"/>
  <c r="I1013" i="1"/>
  <c r="H1013" i="1"/>
  <c r="H1010" i="1"/>
  <c r="I1010" i="1" s="1"/>
  <c r="I1042" i="1"/>
  <c r="H1042" i="1"/>
  <c r="I1074" i="1"/>
  <c r="H1074" i="1"/>
  <c r="I1166" i="1"/>
  <c r="H1166" i="1"/>
  <c r="I1171" i="1"/>
  <c r="H1171" i="1"/>
  <c r="H774" i="1"/>
  <c r="I774" i="1" s="1"/>
  <c r="M815" i="1"/>
  <c r="H773" i="1"/>
  <c r="K815" i="1"/>
  <c r="F815" i="1"/>
  <c r="H803" i="1"/>
  <c r="I803" i="1" s="1"/>
  <c r="H839" i="1"/>
  <c r="I839" i="1" s="1"/>
  <c r="H831" i="1"/>
  <c r="I831" i="1" s="1"/>
  <c r="H927" i="1"/>
  <c r="I927" i="1" s="1"/>
  <c r="Q815" i="1"/>
  <c r="R816" i="1" s="1"/>
  <c r="H779" i="1"/>
  <c r="I779" i="1" s="1"/>
  <c r="I830" i="1"/>
  <c r="H830" i="1"/>
  <c r="H795" i="1"/>
  <c r="I795" i="1" s="1"/>
  <c r="H823" i="1"/>
  <c r="I823" i="1" s="1"/>
  <c r="H847" i="1"/>
  <c r="I847" i="1" s="1"/>
  <c r="H855" i="1"/>
  <c r="I855" i="1" s="1"/>
  <c r="H919" i="1"/>
  <c r="I919" i="1" s="1"/>
  <c r="I785" i="1"/>
  <c r="H785" i="1"/>
  <c r="H911" i="1"/>
  <c r="I911" i="1" s="1"/>
  <c r="H777" i="1"/>
  <c r="I777" i="1" s="1"/>
  <c r="O815" i="1"/>
  <c r="H787" i="1"/>
  <c r="I787" i="1" s="1"/>
  <c r="H943" i="1"/>
  <c r="I943" i="1" s="1"/>
  <c r="H791" i="1"/>
  <c r="I791" i="1" s="1"/>
  <c r="S815" i="1"/>
  <c r="I874" i="1"/>
  <c r="H874" i="1"/>
  <c r="H935" i="1"/>
  <c r="I935" i="1" s="1"/>
  <c r="O1136" i="1"/>
  <c r="P1137" i="1" s="1"/>
  <c r="H755" i="1"/>
  <c r="I755" i="1" s="1"/>
  <c r="H747" i="1"/>
  <c r="I747" i="1" s="1"/>
  <c r="H734" i="1"/>
  <c r="I734" i="1" s="1"/>
  <c r="H746" i="1"/>
  <c r="I746" i="1" s="1"/>
  <c r="H732" i="1"/>
  <c r="I732" i="1" s="1"/>
  <c r="H725" i="1"/>
  <c r="I725" i="1" s="1"/>
  <c r="H757" i="1"/>
  <c r="I757" i="1" s="1"/>
  <c r="S761" i="1"/>
  <c r="H743" i="1"/>
  <c r="I743" i="1" s="1"/>
  <c r="H733" i="1"/>
  <c r="H735" i="1"/>
  <c r="I735" i="1" s="1"/>
  <c r="H749" i="1"/>
  <c r="I749" i="1" s="1"/>
  <c r="H744" i="1"/>
  <c r="I744" i="1" s="1"/>
  <c r="M761" i="1"/>
  <c r="H721" i="1"/>
  <c r="I721" i="1" s="1"/>
  <c r="K761" i="1"/>
  <c r="F761" i="1"/>
  <c r="H720" i="1"/>
  <c r="I720" i="1" s="1"/>
  <c r="H751" i="1"/>
  <c r="I751" i="1" s="1"/>
  <c r="H730" i="1"/>
  <c r="I730" i="1" s="1"/>
  <c r="H729" i="1"/>
  <c r="I729" i="1" s="1"/>
  <c r="H756" i="1"/>
  <c r="I756" i="1" s="1"/>
  <c r="H753" i="1"/>
  <c r="I753" i="1" s="1"/>
  <c r="H738" i="1"/>
  <c r="I738" i="1" s="1"/>
  <c r="H759" i="1"/>
  <c r="I759" i="1" s="1"/>
  <c r="Q761" i="1"/>
  <c r="H726" i="1"/>
  <c r="I726" i="1" s="1"/>
  <c r="H748" i="1"/>
  <c r="H741" i="1"/>
  <c r="H722" i="1"/>
  <c r="I722" i="1" s="1"/>
  <c r="H745" i="1"/>
  <c r="I745" i="1" s="1"/>
  <c r="H752" i="1"/>
  <c r="I752" i="1" s="1"/>
  <c r="H736" i="1"/>
  <c r="I736" i="1"/>
  <c r="H737" i="1"/>
  <c r="I737" i="1" s="1"/>
  <c r="H724" i="1"/>
  <c r="I724" i="1" s="1"/>
  <c r="O761" i="1"/>
  <c r="P762" i="1" s="1"/>
  <c r="H754" i="1"/>
  <c r="H740" i="1"/>
  <c r="I740" i="1" s="1"/>
  <c r="O717" i="1"/>
  <c r="P718" i="1" s="1"/>
  <c r="H691" i="1"/>
  <c r="I691" i="1" s="1"/>
  <c r="H663" i="1"/>
  <c r="I663" i="1" s="1"/>
  <c r="H662" i="1"/>
  <c r="I662" i="1" s="1"/>
  <c r="H645" i="1"/>
  <c r="I645" i="1" s="1"/>
  <c r="H648" i="1"/>
  <c r="I648" i="1" s="1"/>
  <c r="H661" i="1"/>
  <c r="I661" i="1" s="1"/>
  <c r="H684" i="1"/>
  <c r="I684" i="1" s="1"/>
  <c r="M717" i="1"/>
  <c r="N718" i="1" s="1"/>
  <c r="H677" i="1"/>
  <c r="I677" i="1" s="1"/>
  <c r="K717" i="1"/>
  <c r="L718" i="1" s="1"/>
  <c r="F717" i="1"/>
  <c r="H676" i="1"/>
  <c r="I676" i="1" s="1"/>
  <c r="H708" i="1"/>
  <c r="I708" i="1" s="1"/>
  <c r="H714" i="1"/>
  <c r="I714" i="1" s="1"/>
  <c r="H644" i="1"/>
  <c r="I644" i="1" s="1"/>
  <c r="H689" i="1"/>
  <c r="I689" i="1" s="1"/>
  <c r="H639" i="1"/>
  <c r="I639" i="1" s="1"/>
  <c r="M673" i="1"/>
  <c r="N674" i="1" s="1"/>
  <c r="H633" i="1"/>
  <c r="I633" i="1" s="1"/>
  <c r="K673" i="1"/>
  <c r="L674" i="1" s="1"/>
  <c r="F673" i="1"/>
  <c r="H632" i="1"/>
  <c r="H667" i="1"/>
  <c r="I667" i="1" s="1"/>
  <c r="H670" i="1"/>
  <c r="I670" i="1" s="1"/>
  <c r="H701" i="1"/>
  <c r="I701" i="1" s="1"/>
  <c r="H687" i="1"/>
  <c r="I687" i="1" s="1"/>
  <c r="H683" i="1"/>
  <c r="I683" i="1" s="1"/>
  <c r="H709" i="1"/>
  <c r="I709" i="1" s="1"/>
  <c r="H713" i="1"/>
  <c r="I713" i="1" s="1"/>
  <c r="H711" i="1"/>
  <c r="I711" i="1" s="1"/>
  <c r="H656" i="1"/>
  <c r="I656" i="1" s="1"/>
  <c r="H641" i="1"/>
  <c r="I641" i="1" s="1"/>
  <c r="H643" i="1"/>
  <c r="I643" i="1" s="1"/>
  <c r="H668" i="1"/>
  <c r="I668" i="1" s="1"/>
  <c r="H664" i="1"/>
  <c r="I664" i="1" s="1"/>
  <c r="Q717" i="1"/>
  <c r="R718" i="1" s="1"/>
  <c r="H682" i="1"/>
  <c r="I682" i="1" s="1"/>
  <c r="H703" i="1"/>
  <c r="I703" i="1" s="1"/>
  <c r="H690" i="1"/>
  <c r="I690" i="1" s="1"/>
  <c r="H695" i="1"/>
  <c r="I695" i="1" s="1"/>
  <c r="H715" i="1"/>
  <c r="I715" i="1" s="1"/>
  <c r="H637" i="1"/>
  <c r="I637" i="1" s="1"/>
  <c r="Q673" i="1"/>
  <c r="R674" i="1" s="1"/>
  <c r="H638" i="1"/>
  <c r="I638" i="1" s="1"/>
  <c r="H658" i="1"/>
  <c r="I658" i="1" s="1"/>
  <c r="H646" i="1"/>
  <c r="I646" i="1" s="1"/>
  <c r="H651" i="1"/>
  <c r="I651" i="1" s="1"/>
  <c r="H671" i="1"/>
  <c r="I671" i="1" s="1"/>
  <c r="H700" i="1"/>
  <c r="I700" i="1" s="1"/>
  <c r="H704" i="1"/>
  <c r="I704" i="1" s="1"/>
  <c r="H697" i="1"/>
  <c r="I697" i="1" s="1"/>
  <c r="H696" i="1"/>
  <c r="I696" i="1" s="1"/>
  <c r="H678" i="1"/>
  <c r="I678" i="1" s="1"/>
  <c r="H654" i="1"/>
  <c r="I654" i="1" s="1"/>
  <c r="H655" i="1"/>
  <c r="I655" i="1" s="1"/>
  <c r="H659" i="1"/>
  <c r="I659" i="1" s="1"/>
  <c r="H665" i="1"/>
  <c r="I665" i="1" s="1"/>
  <c r="H652" i="1"/>
  <c r="I652" i="1" s="1"/>
  <c r="H634" i="1"/>
  <c r="I634" i="1" s="1"/>
  <c r="H685" i="1"/>
  <c r="I685" i="1" s="1"/>
  <c r="H705" i="1"/>
  <c r="I705" i="1" s="1"/>
  <c r="I692" i="1"/>
  <c r="H692" i="1"/>
  <c r="H693" i="1"/>
  <c r="I693" i="1" s="1"/>
  <c r="H657" i="1"/>
  <c r="I657" i="1" s="1"/>
  <c r="H710" i="1"/>
  <c r="I710" i="1" s="1"/>
  <c r="H640" i="1"/>
  <c r="I640" i="1" s="1"/>
  <c r="H660" i="1"/>
  <c r="I660" i="1" s="1"/>
  <c r="I647" i="1"/>
  <c r="H647" i="1"/>
  <c r="H649" i="1"/>
  <c r="I649" i="1" s="1"/>
  <c r="I698" i="1"/>
  <c r="S717" i="1"/>
  <c r="T718" i="1" s="1"/>
  <c r="H698" i="1"/>
  <c r="I680" i="1"/>
  <c r="H680" i="1"/>
  <c r="H688" i="1"/>
  <c r="I688" i="1" s="1"/>
  <c r="H707" i="1"/>
  <c r="I707" i="1" s="1"/>
  <c r="H694" i="1"/>
  <c r="I694" i="1" s="1"/>
  <c r="H669" i="1"/>
  <c r="I669" i="1" s="1"/>
  <c r="H706" i="1"/>
  <c r="I706" i="1" s="1"/>
  <c r="I653" i="1"/>
  <c r="S673" i="1"/>
  <c r="H653" i="1"/>
  <c r="I636" i="1"/>
  <c r="H636" i="1"/>
  <c r="H642" i="1"/>
  <c r="I642" i="1" s="1"/>
  <c r="H666" i="1"/>
  <c r="I666" i="1" s="1"/>
  <c r="H650" i="1"/>
  <c r="I650" i="1" s="1"/>
  <c r="H699" i="1"/>
  <c r="I699" i="1" s="1"/>
  <c r="H702" i="1"/>
  <c r="I702" i="1" s="1"/>
  <c r="H686" i="1"/>
  <c r="I686" i="1" s="1"/>
  <c r="H681" i="1"/>
  <c r="I681" i="1" s="1"/>
  <c r="H712" i="1"/>
  <c r="I712" i="1" s="1"/>
  <c r="O673" i="1"/>
  <c r="M489" i="1"/>
  <c r="F489" i="1"/>
  <c r="S489" i="1"/>
  <c r="O489" i="1"/>
  <c r="Q489" i="1"/>
  <c r="O1181" i="1"/>
  <c r="P1182" i="1" s="1"/>
  <c r="M1136" i="1"/>
  <c r="N1137" i="1" s="1"/>
  <c r="M1181" i="1"/>
  <c r="N1182" i="1" s="1"/>
  <c r="S1136" i="1"/>
  <c r="T1137" i="1" s="1"/>
  <c r="Q1136" i="1"/>
  <c r="R1137" i="1" s="1"/>
  <c r="S1181" i="1"/>
  <c r="T1182" i="1" s="1"/>
  <c r="Q1181" i="1"/>
  <c r="R1182" i="1" s="1"/>
  <c r="I1036" i="1" l="1"/>
  <c r="H2216" i="1"/>
  <c r="M951" i="1"/>
  <c r="M1358" i="1" s="1"/>
  <c r="U859" i="1"/>
  <c r="F1185" i="1"/>
  <c r="F1359" i="1" s="1"/>
  <c r="N1002" i="1"/>
  <c r="M1185" i="1"/>
  <c r="T1002" i="1"/>
  <c r="S1185" i="1"/>
  <c r="R1002" i="1"/>
  <c r="Q1185" i="1"/>
  <c r="O1185" i="1"/>
  <c r="F951" i="1"/>
  <c r="I1006" i="1"/>
  <c r="H1046" i="1"/>
  <c r="I1046" i="1" s="1"/>
  <c r="I1096" i="1"/>
  <c r="H1136" i="1"/>
  <c r="I1136" i="1" s="1"/>
  <c r="P816" i="1"/>
  <c r="O951" i="1"/>
  <c r="I1141" i="1"/>
  <c r="H1181" i="1"/>
  <c r="I1181" i="1" s="1"/>
  <c r="V1185" i="1"/>
  <c r="V1359" i="1" s="1"/>
  <c r="I960" i="1"/>
  <c r="H1001" i="1"/>
  <c r="I1051" i="1"/>
  <c r="H1091" i="1"/>
  <c r="S951" i="1"/>
  <c r="S1358" i="1" s="1"/>
  <c r="K951" i="1"/>
  <c r="K1358" i="1" s="1"/>
  <c r="N816" i="1"/>
  <c r="Q951" i="1"/>
  <c r="Q1358" i="1" s="1"/>
  <c r="L860" i="1"/>
  <c r="I819" i="1"/>
  <c r="H859" i="1"/>
  <c r="I907" i="1"/>
  <c r="H947" i="1"/>
  <c r="I863" i="1"/>
  <c r="H903" i="1"/>
  <c r="I773" i="1"/>
  <c r="H815" i="1"/>
  <c r="U1046" i="1"/>
  <c r="V1047" i="1" s="1"/>
  <c r="I754" i="1"/>
  <c r="L948" i="1"/>
  <c r="I748" i="1"/>
  <c r="L904" i="1"/>
  <c r="I741" i="1"/>
  <c r="N860" i="1"/>
  <c r="F765" i="1"/>
  <c r="F1357" i="1" s="1"/>
  <c r="R860" i="1"/>
  <c r="I733" i="1"/>
  <c r="L816" i="1"/>
  <c r="M765" i="1"/>
  <c r="Q765" i="1"/>
  <c r="K765" i="1"/>
  <c r="K1357" i="1" s="1"/>
  <c r="H761" i="1"/>
  <c r="I761" i="1" s="1"/>
  <c r="P674" i="1"/>
  <c r="O765" i="1"/>
  <c r="R762" i="1"/>
  <c r="L762" i="1"/>
  <c r="N762" i="1"/>
  <c r="V765" i="1"/>
  <c r="V1357" i="1" s="1"/>
  <c r="H673" i="1"/>
  <c r="I632" i="1"/>
  <c r="H717" i="1"/>
  <c r="I717" i="1" s="1"/>
  <c r="S765" i="1"/>
  <c r="S1357" i="1" s="1"/>
  <c r="U673" i="1"/>
  <c r="V674" i="1" s="1"/>
  <c r="T674" i="1"/>
  <c r="R490" i="1"/>
  <c r="Q581" i="1"/>
  <c r="P490" i="1"/>
  <c r="O581" i="1"/>
  <c r="T490" i="1"/>
  <c r="S581" i="1"/>
  <c r="H489" i="1"/>
  <c r="I489" i="1" s="1"/>
  <c r="F581" i="1"/>
  <c r="F1356" i="1" s="1"/>
  <c r="N490" i="1"/>
  <c r="M581" i="1"/>
  <c r="M1356" i="1" s="1"/>
  <c r="U1136" i="1"/>
  <c r="V1137" i="1" s="1"/>
  <c r="U489" i="1"/>
  <c r="U1181" i="1"/>
  <c r="V1182" i="1" s="1"/>
  <c r="U717" i="1"/>
  <c r="V718" i="1" s="1"/>
  <c r="I2216" i="1" l="1"/>
  <c r="I2211" i="1"/>
  <c r="N952" i="1"/>
  <c r="R582" i="1"/>
  <c r="Q1356" i="1"/>
  <c r="N766" i="1"/>
  <c r="M1357" i="1"/>
  <c r="P1186" i="1"/>
  <c r="O1359" i="1"/>
  <c r="D953" i="1"/>
  <c r="E954" i="1" s="1"/>
  <c r="F1358" i="1"/>
  <c r="P952" i="1"/>
  <c r="O1358" i="1"/>
  <c r="R1186" i="1"/>
  <c r="Q1359" i="1"/>
  <c r="T1186" i="1"/>
  <c r="S1359" i="1"/>
  <c r="T582" i="1"/>
  <c r="S1356" i="1"/>
  <c r="P766" i="1"/>
  <c r="O1357" i="1"/>
  <c r="R766" i="1"/>
  <c r="Q1357" i="1"/>
  <c r="D1187" i="1"/>
  <c r="E1188" i="1" s="1"/>
  <c r="P582" i="1"/>
  <c r="O1356" i="1"/>
  <c r="N1186" i="1"/>
  <c r="M1359" i="1"/>
  <c r="I1001" i="1"/>
  <c r="H1185" i="1"/>
  <c r="H1359" i="1" s="1"/>
  <c r="I1359" i="1" s="1"/>
  <c r="U1185" i="1"/>
  <c r="H951" i="1"/>
  <c r="U951" i="1"/>
  <c r="U1358" i="1" s="1"/>
  <c r="L952" i="1"/>
  <c r="D767" i="1"/>
  <c r="E768" i="1" s="1"/>
  <c r="I673" i="1"/>
  <c r="H765" i="1"/>
  <c r="H1357" i="1" s="1"/>
  <c r="I1357" i="1" s="1"/>
  <c r="L766" i="1"/>
  <c r="T762" i="1"/>
  <c r="T766" i="1"/>
  <c r="U761" i="1"/>
  <c r="V762" i="1" s="1"/>
  <c r="U581" i="1"/>
  <c r="N582" i="1"/>
  <c r="H581" i="1"/>
  <c r="D583" i="1"/>
  <c r="E584" i="1" s="1"/>
  <c r="V490" i="1"/>
  <c r="K1361" i="1"/>
  <c r="M1361" i="1" l="1"/>
  <c r="I1185" i="1"/>
  <c r="S1361" i="1"/>
  <c r="I581" i="1"/>
  <c r="H1356" i="1"/>
  <c r="V582" i="1"/>
  <c r="U1356" i="1"/>
  <c r="O1361" i="1"/>
  <c r="I951" i="1"/>
  <c r="H1358" i="1"/>
  <c r="I1358" i="1" s="1"/>
  <c r="V1186" i="1"/>
  <c r="U1359" i="1"/>
  <c r="Q1361" i="1"/>
  <c r="F1361" i="1"/>
  <c r="R948" i="1"/>
  <c r="T904" i="1"/>
  <c r="T860" i="1"/>
  <c r="R904" i="1"/>
  <c r="T816" i="1"/>
  <c r="U815" i="1"/>
  <c r="I765" i="1"/>
  <c r="I815" i="1"/>
  <c r="U765" i="1"/>
  <c r="U629" i="1"/>
  <c r="V766" i="1" l="1"/>
  <c r="U1357" i="1"/>
  <c r="U1361" i="1" s="1"/>
  <c r="H1361" i="1"/>
  <c r="I1361" i="1" s="1"/>
  <c r="I1356" i="1"/>
  <c r="R952" i="1"/>
  <c r="V816" i="1"/>
  <c r="V860" i="1"/>
  <c r="U903" i="1"/>
  <c r="V904" i="1" s="1"/>
  <c r="V630" i="1"/>
  <c r="I859" i="1" l="1"/>
  <c r="T948" i="1"/>
  <c r="U947" i="1"/>
  <c r="V948" i="1" s="1"/>
  <c r="I903" i="1"/>
  <c r="T952" i="1" l="1"/>
  <c r="V951" i="1"/>
  <c r="I947" i="1"/>
  <c r="V952" i="1" l="1"/>
  <c r="V1358" i="1"/>
  <c r="V1361" i="1" s="1"/>
  <c r="U1001" i="1"/>
  <c r="V1002" i="1" s="1"/>
  <c r="I1091" i="1"/>
  <c r="U1091" i="1"/>
  <c r="V1092" i="1" s="1"/>
  <c r="T357" i="1"/>
  <c r="V357" i="1" l="1"/>
</calcChain>
</file>

<file path=xl/sharedStrings.xml><?xml version="1.0" encoding="utf-8"?>
<sst xmlns="http://schemas.openxmlformats.org/spreadsheetml/2006/main" count="6144" uniqueCount="401">
  <si>
    <t>Difference</t>
  </si>
  <si>
    <t>Actual Hours</t>
  </si>
  <si>
    <t>Angela Kauffman</t>
  </si>
  <si>
    <t>Anthony Weaver</t>
  </si>
  <si>
    <t>Barbara Ann Schrock</t>
  </si>
  <si>
    <t>Billy Bradley</t>
  </si>
  <si>
    <t>Brandon Kauffman</t>
  </si>
  <si>
    <t>Charles Hoff</t>
  </si>
  <si>
    <t>Chole Nissley</t>
  </si>
  <si>
    <t xml:space="preserve">Deborah Miller </t>
  </si>
  <si>
    <t>Duane Weaver</t>
  </si>
  <si>
    <t>Gretta Cason</t>
  </si>
  <si>
    <t>Hannah Huff</t>
  </si>
  <si>
    <t>Heather Weaver</t>
  </si>
  <si>
    <t>Jewel Dueck</t>
  </si>
  <si>
    <t>Jonathan Miller</t>
  </si>
  <si>
    <t>Joseph Lee Miller</t>
  </si>
  <si>
    <t>Joseph Miller</t>
  </si>
  <si>
    <t>Julia Hershberger</t>
  </si>
  <si>
    <t>Karla Miller</t>
  </si>
  <si>
    <t>Kenneth Miller</t>
  </si>
  <si>
    <t>Linda Miller</t>
  </si>
  <si>
    <t>Naomi Mack</t>
  </si>
  <si>
    <t>Ranae Parks</t>
  </si>
  <si>
    <t>Rodney Carter</t>
  </si>
  <si>
    <t>Rodney Parks</t>
  </si>
  <si>
    <t>Rose Martin</t>
  </si>
  <si>
    <t>Stephen Parks</t>
  </si>
  <si>
    <t>Wade Gayle</t>
  </si>
  <si>
    <t>Willis Laverne Miller</t>
  </si>
  <si>
    <t>Linda Jordan</t>
  </si>
  <si>
    <t>Allen Beiler</t>
  </si>
  <si>
    <t>Rosabell Weaver</t>
  </si>
  <si>
    <t>Lily Weaver</t>
  </si>
  <si>
    <t>Andrew Morley</t>
  </si>
  <si>
    <t>Rochelle Parks</t>
  </si>
  <si>
    <t>Naomi Houff</t>
  </si>
  <si>
    <t>Katrina Slining</t>
  </si>
  <si>
    <t>Name</t>
  </si>
  <si>
    <t>Position</t>
  </si>
  <si>
    <t>Retail</t>
  </si>
  <si>
    <t>Office</t>
  </si>
  <si>
    <t>Manager</t>
  </si>
  <si>
    <t>Dustin Kauffman</t>
  </si>
  <si>
    <t>Week 9 Ending</t>
  </si>
  <si>
    <t>Week 10 Ending</t>
  </si>
  <si>
    <t>Week 11 Ending</t>
  </si>
  <si>
    <t>Week 12 Ending</t>
  </si>
  <si>
    <t>Week 13 Ending</t>
  </si>
  <si>
    <t>Week 14 Ending</t>
  </si>
  <si>
    <t>Week 15 Ending</t>
  </si>
  <si>
    <t>Week 16 Ending</t>
  </si>
  <si>
    <t>Week 17 Ending</t>
  </si>
  <si>
    <t>Week 18 Ending</t>
  </si>
  <si>
    <t>Week 19 Ending</t>
  </si>
  <si>
    <t>Week 20 Ending</t>
  </si>
  <si>
    <t>Week 21 Ending</t>
  </si>
  <si>
    <t>Week 22 Ending</t>
  </si>
  <si>
    <t>Week 23 Ending</t>
  </si>
  <si>
    <t>Week 24 Ending</t>
  </si>
  <si>
    <t>Week 25 Ending</t>
  </si>
  <si>
    <t>Week 26 Ending</t>
  </si>
  <si>
    <t>Totals</t>
  </si>
  <si>
    <t>Andrew Morley*</t>
  </si>
  <si>
    <t>Angela Kauffman*</t>
  </si>
  <si>
    <t>Barbara Ann Schrock*</t>
  </si>
  <si>
    <t>Billy Bradley*</t>
  </si>
  <si>
    <t>Brandon Kauffman*</t>
  </si>
  <si>
    <t>Chole Nissley*</t>
  </si>
  <si>
    <t>Deborah Miller*</t>
  </si>
  <si>
    <t>Duane Weaver*</t>
  </si>
  <si>
    <t>Dustin Kauffman*</t>
  </si>
  <si>
    <t>Gretta Cason*</t>
  </si>
  <si>
    <t>Jewel Dueck*</t>
  </si>
  <si>
    <t>Jonathan Miller*</t>
  </si>
  <si>
    <t>Julia Hershberger*</t>
  </si>
  <si>
    <t>Karla Miller*</t>
  </si>
  <si>
    <t>Lily Weaver*</t>
  </si>
  <si>
    <t>Linda Jordan*</t>
  </si>
  <si>
    <t>Linda Miller*</t>
  </si>
  <si>
    <t>Naomi Mack*</t>
  </si>
  <si>
    <t>Ranae Parks*</t>
  </si>
  <si>
    <t>Rochelle Parks*</t>
  </si>
  <si>
    <t>Rodney Carter*</t>
  </si>
  <si>
    <t>Rodney Parks*</t>
  </si>
  <si>
    <t>Rosabell Weaver*</t>
  </si>
  <si>
    <t>Rose Martin*</t>
  </si>
  <si>
    <t>Stephen Parks*</t>
  </si>
  <si>
    <t>Wade Gayle*</t>
  </si>
  <si>
    <t>Willis Laverne Miller*</t>
  </si>
  <si>
    <t>Allen Beiler*</t>
  </si>
  <si>
    <t>Accounting Manager</t>
  </si>
  <si>
    <t>Accounting Manager*</t>
  </si>
  <si>
    <t>Deborah Miller *</t>
  </si>
  <si>
    <t>Hannah Huff*</t>
  </si>
  <si>
    <t>Katrina Slining*</t>
  </si>
  <si>
    <t>Naomi Houff*</t>
  </si>
  <si>
    <t>Week 27 Ending</t>
  </si>
  <si>
    <t>Week 28 Ending</t>
  </si>
  <si>
    <t>Week 29 Ending</t>
  </si>
  <si>
    <t>Week 30 Ending</t>
  </si>
  <si>
    <t>Week 31 Ending</t>
  </si>
  <si>
    <t>Week 32 Ending</t>
  </si>
  <si>
    <t>Week 33 Ending</t>
  </si>
  <si>
    <t>Week 34 Ending</t>
  </si>
  <si>
    <t>Week 35 Ending</t>
  </si>
  <si>
    <t>Week 36 Ending</t>
  </si>
  <si>
    <t>David Miller</t>
  </si>
  <si>
    <t>Week 8 Ending</t>
  </si>
  <si>
    <t>Week 7 Ending</t>
  </si>
  <si>
    <t>Week 5  Ending</t>
  </si>
  <si>
    <t>Week 6 Ending</t>
  </si>
  <si>
    <t>Week 4  Ending</t>
  </si>
  <si>
    <t>Week 3 Ending</t>
  </si>
  <si>
    <t>Week 2 Ending</t>
  </si>
  <si>
    <t>Week 1 Ending</t>
  </si>
  <si>
    <t>Week 37 Ending</t>
  </si>
  <si>
    <t>Week 38 Ending</t>
  </si>
  <si>
    <t>Week 39 Ending</t>
  </si>
  <si>
    <t>David Miller*</t>
  </si>
  <si>
    <t>Week 40 Ending</t>
  </si>
  <si>
    <t>Week 41 Ending</t>
  </si>
  <si>
    <t>Week 42 Ending</t>
  </si>
  <si>
    <t>Week 43 Ending</t>
  </si>
  <si>
    <t>Week 44 Ending</t>
  </si>
  <si>
    <t>Week 45 Ending</t>
  </si>
  <si>
    <t>Week 46 Ending</t>
  </si>
  <si>
    <t>Week 47 Ending</t>
  </si>
  <si>
    <t>Week 48 Ending</t>
  </si>
  <si>
    <t>Week 49 Ending</t>
  </si>
  <si>
    <t>Week 50 Ending</t>
  </si>
  <si>
    <t>Week 51 Ending</t>
  </si>
  <si>
    <t>Week 52 Ending</t>
  </si>
  <si>
    <t>GM</t>
  </si>
  <si>
    <t>Production</t>
  </si>
  <si>
    <t>Art Cady</t>
  </si>
  <si>
    <t>Christy Swisher</t>
  </si>
  <si>
    <t>March 2016 Totals</t>
  </si>
  <si>
    <t>April 2016 Totals</t>
  </si>
  <si>
    <t>May 2016 Totals</t>
  </si>
  <si>
    <t>June 2016 Totals</t>
  </si>
  <si>
    <t>July 2016 Totals</t>
  </si>
  <si>
    <t>August 2016 Totals</t>
  </si>
  <si>
    <t>September 2016 Totals</t>
  </si>
  <si>
    <t>October 2016 Totals</t>
  </si>
  <si>
    <t>November 2016 Totals</t>
  </si>
  <si>
    <t>December 2016 Totals</t>
  </si>
  <si>
    <t>July 2015 Totals</t>
  </si>
  <si>
    <t>December 2015 Totals</t>
  </si>
  <si>
    <t>November 2015 Totals</t>
  </si>
  <si>
    <t>October 2015 Totals</t>
  </si>
  <si>
    <t>September 2015 Totals</t>
  </si>
  <si>
    <t>August 2015 Totals</t>
  </si>
  <si>
    <t>March 2015 Totals</t>
  </si>
  <si>
    <t>April 2015 Totals</t>
  </si>
  <si>
    <t>May 2015 Totals</t>
  </si>
  <si>
    <t>June 2015 Totals</t>
  </si>
  <si>
    <t>Payroll % Difference</t>
  </si>
  <si>
    <t>March 2016 Totals and Comparison with 2015</t>
  </si>
  <si>
    <t>April 2016 Totals and Comparison with 2015</t>
  </si>
  <si>
    <t>May 2016 Totals and Comparison with 2015</t>
  </si>
  <si>
    <t>June 2016 Totals and Comparison with 2015</t>
  </si>
  <si>
    <t>July 2016 Totals and Comparison with 2015</t>
  </si>
  <si>
    <t>August 2016 Totals and Comparison with 2015</t>
  </si>
  <si>
    <t>September 2016 Totals and Comparison with 2015</t>
  </si>
  <si>
    <t>October 2016 Totals and Comparison with 2015</t>
  </si>
  <si>
    <t>December 2016 Totals and Comparison with 2015</t>
  </si>
  <si>
    <t>Alicia Hochstedler</t>
  </si>
  <si>
    <t>Sherri Perry</t>
  </si>
  <si>
    <t>Sherri Perry*</t>
  </si>
  <si>
    <t>Alicia Hochstedler*</t>
  </si>
  <si>
    <t>Sharon Yoder</t>
  </si>
  <si>
    <t>Dana Kinsinger</t>
  </si>
  <si>
    <t>Sharon Heath</t>
  </si>
  <si>
    <t>GM Actual</t>
  </si>
  <si>
    <t>Admin Actual</t>
  </si>
  <si>
    <t>Production Actual</t>
  </si>
  <si>
    <t>Retail Actual</t>
  </si>
  <si>
    <t>Total Actual</t>
  </si>
  <si>
    <t>Carrie Brown</t>
  </si>
  <si>
    <t>Yolanda Strickler</t>
  </si>
  <si>
    <t>Pay Rate</t>
  </si>
  <si>
    <t>Actual Pay Total</t>
  </si>
  <si>
    <t>2016 Difference</t>
  </si>
  <si>
    <t>% Difference</t>
  </si>
  <si>
    <t>January 2016 Totals and Comparison with 2015</t>
  </si>
  <si>
    <t>February 2016 Totals and Comparison with 2015</t>
  </si>
  <si>
    <t>February 2016 Totals</t>
  </si>
  <si>
    <t>February 2015 Totals</t>
  </si>
  <si>
    <t>Cady, Art</t>
  </si>
  <si>
    <t>Miller, Joseph</t>
  </si>
  <si>
    <t>Weaver, Duane</t>
  </si>
  <si>
    <t>Laverne Miller*, Willis</t>
  </si>
  <si>
    <t>Swisher, Christy</t>
  </si>
  <si>
    <t>Hoff, Charles</t>
  </si>
  <si>
    <t>Jordan, Linda</t>
  </si>
  <si>
    <t>Ann Schrock, Barbara</t>
  </si>
  <si>
    <t>Dueck, Jewel</t>
  </si>
  <si>
    <t>Lee Miller, Joseph</t>
  </si>
  <si>
    <t>Miller, Karla</t>
  </si>
  <si>
    <t>Miller, David</t>
  </si>
  <si>
    <t>Carter, Rodney</t>
  </si>
  <si>
    <t>Parks, Rodney</t>
  </si>
  <si>
    <t>Martin, Rose</t>
  </si>
  <si>
    <t>Parks, Stephen</t>
  </si>
  <si>
    <t>Beiler, Allen</t>
  </si>
  <si>
    <t>Weaver, Anthony</t>
  </si>
  <si>
    <t>Nissley, Chole</t>
  </si>
  <si>
    <t>Cason, Gretta</t>
  </si>
  <si>
    <t>Weaver, Heather</t>
  </si>
  <si>
    <t>Bradley, Billy</t>
  </si>
  <si>
    <t>Kauffman, Brandon</t>
  </si>
  <si>
    <t>Kauffman, Dustin</t>
  </si>
  <si>
    <t>Miller, Jonathan</t>
  </si>
  <si>
    <t>Hershberger, Julia</t>
  </si>
  <si>
    <t>Miller, Linda</t>
  </si>
  <si>
    <t>Mack, Naomi</t>
  </si>
  <si>
    <t>Parks, Ranae</t>
  </si>
  <si>
    <t>Perry, Sherri</t>
  </si>
  <si>
    <t>Gayle, Wade</t>
  </si>
  <si>
    <t>Weaver*, Duane</t>
  </si>
  <si>
    <t>Swisher*, Christy</t>
  </si>
  <si>
    <t>Jordan*, Linda</t>
  </si>
  <si>
    <t>Ann Schrock*, Barbara</t>
  </si>
  <si>
    <t>Miller*, David</t>
  </si>
  <si>
    <t>Miller*, Karla</t>
  </si>
  <si>
    <t>Parks*, Rodney</t>
  </si>
  <si>
    <t>Martin*, Rose</t>
  </si>
  <si>
    <t>Parks*, Stephen</t>
  </si>
  <si>
    <t>Bradley*, Billy</t>
  </si>
  <si>
    <t>Nissley*, Chole</t>
  </si>
  <si>
    <t>Cason*, Gretta</t>
  </si>
  <si>
    <t>Miller*, Jonathan</t>
  </si>
  <si>
    <t>Hershberger*, Julia</t>
  </si>
  <si>
    <t>Miller*, Linda</t>
  </si>
  <si>
    <t>Mack*, Naomi</t>
  </si>
  <si>
    <t>Parks*, Ranae</t>
  </si>
  <si>
    <t>Gayle*, Wade</t>
  </si>
  <si>
    <t>Laverne Miller, Willis</t>
  </si>
  <si>
    <t>Miller, Abigail</t>
  </si>
  <si>
    <t>Dueck*, Jewel</t>
  </si>
  <si>
    <t>Miller*, Abigail</t>
  </si>
  <si>
    <t>Weaver*, Heather</t>
  </si>
  <si>
    <t>Perry*, Sherri</t>
  </si>
  <si>
    <t>Schrock, Barbara</t>
  </si>
  <si>
    <t xml:space="preserve">Retail Budget </t>
  </si>
  <si>
    <t>Total Budget</t>
  </si>
  <si>
    <t>MGR Actual</t>
  </si>
  <si>
    <t>Budget Hours</t>
  </si>
  <si>
    <t>Budget Pay Total</t>
  </si>
  <si>
    <t>GM Budget</t>
  </si>
  <si>
    <t>MGR Budget</t>
  </si>
  <si>
    <t>Admin Budget</t>
  </si>
  <si>
    <t>Budget Payroll</t>
  </si>
  <si>
    <t>Production Budget</t>
  </si>
  <si>
    <t>January 2016 Totals</t>
  </si>
  <si>
    <t>January 2015 Totals</t>
  </si>
  <si>
    <t>January 2016 Actual Avg per Hour 2016</t>
  </si>
  <si>
    <t>January 2016 Budget Avg per Hour</t>
  </si>
  <si>
    <t>January 2015 Actual Avg per hour</t>
  </si>
  <si>
    <t>Week 1 2015</t>
  </si>
  <si>
    <t>Week 2 2015</t>
  </si>
  <si>
    <t>Week 3 2015</t>
  </si>
  <si>
    <t>Week 4 2015</t>
  </si>
  <si>
    <t>February 2016 Budget Avg per Hour</t>
  </si>
  <si>
    <t>February 2016 Actual Avg per Hour 2016</t>
  </si>
  <si>
    <t>February 2015 Actual Avg per hour</t>
  </si>
  <si>
    <t>Week 5 2015</t>
  </si>
  <si>
    <t>Week 6 2015</t>
  </si>
  <si>
    <t>Week 7 2015</t>
  </si>
  <si>
    <t>Week 8 2015</t>
  </si>
  <si>
    <t>Week 9 2015</t>
  </si>
  <si>
    <t>Week 10 2015</t>
  </si>
  <si>
    <t>Week 11 2015</t>
  </si>
  <si>
    <t>March 2016 Budget Avg per Hour</t>
  </si>
  <si>
    <t>March 2016 Actual Avg per Hour 2016</t>
  </si>
  <si>
    <t>March 2015 Actual Avg per hour</t>
  </si>
  <si>
    <t>Week 12 2015</t>
  </si>
  <si>
    <t>Week 13 2015</t>
  </si>
  <si>
    <t>Week 14 2015</t>
  </si>
  <si>
    <t>Week 15 2015</t>
  </si>
  <si>
    <t>Week 16 2015</t>
  </si>
  <si>
    <t>Week 17 2015</t>
  </si>
  <si>
    <t>April 2016 Budget Avg per Hour</t>
  </si>
  <si>
    <t>April 2016 Actual Avg per Hour 2016</t>
  </si>
  <si>
    <t>April 2015 Actual Avg per hour</t>
  </si>
  <si>
    <t xml:space="preserve">Week 18 2015 </t>
  </si>
  <si>
    <t>Week 21 2015</t>
  </si>
  <si>
    <t>Week 20, 2015</t>
  </si>
  <si>
    <t>Week 19 2915</t>
  </si>
  <si>
    <t>May 2016 Budget Avg per Hour</t>
  </si>
  <si>
    <t>May 2016 Actual Avg per Hour 2016</t>
  </si>
  <si>
    <t>May 2015 Actual Avg per hour</t>
  </si>
  <si>
    <t>Week 22 2015</t>
  </si>
  <si>
    <t>Week 23 2015</t>
  </si>
  <si>
    <t>Week 24 2015</t>
  </si>
  <si>
    <t>Week 25 2015</t>
  </si>
  <si>
    <t>Week 26 2015</t>
  </si>
  <si>
    <t>June 2016 Budget Avg per Hour</t>
  </si>
  <si>
    <t>June 2016 Actual Avg per Hour 2016</t>
  </si>
  <si>
    <t>June 2015 Actual Avg per hour</t>
  </si>
  <si>
    <t>July 2016 Budget Avg per Hour</t>
  </si>
  <si>
    <t>July 2016 Actual Avg per Hour 2016</t>
  </si>
  <si>
    <t>July 2015 Actual Avg per hour</t>
  </si>
  <si>
    <t>August 2016 Budget Avg per Hour</t>
  </si>
  <si>
    <t>August 2016 Actual Avg per Hour 2016</t>
  </si>
  <si>
    <t>August 2015 Actual Avg per hour</t>
  </si>
  <si>
    <t>Week 37 2015</t>
  </si>
  <si>
    <t>Week 36 2015</t>
  </si>
  <si>
    <t>Week 27 2015</t>
  </si>
  <si>
    <t>Week 28 2015</t>
  </si>
  <si>
    <t>Week 29 2015</t>
  </si>
  <si>
    <t>Week 30 2015</t>
  </si>
  <si>
    <t>Week 31 2015</t>
  </si>
  <si>
    <t>Week 32 2015</t>
  </si>
  <si>
    <t>Week 33 2015</t>
  </si>
  <si>
    <t>Week 34 2015</t>
  </si>
  <si>
    <t>Week 38 2015</t>
  </si>
  <si>
    <t>Week 39 2015</t>
  </si>
  <si>
    <t>Week 40 2015</t>
  </si>
  <si>
    <t>Week 41 2015</t>
  </si>
  <si>
    <t>Week 42 2015</t>
  </si>
  <si>
    <t>Week 43 2015</t>
  </si>
  <si>
    <t>Week 44 2015</t>
  </si>
  <si>
    <t>Week 45 2015</t>
  </si>
  <si>
    <t>Week 46 2015</t>
  </si>
  <si>
    <t>Week 47 2015</t>
  </si>
  <si>
    <t>Week 48 2015</t>
  </si>
  <si>
    <t>Week 49 2015</t>
  </si>
  <si>
    <t>Week 50 2015</t>
  </si>
  <si>
    <t>Week 51 2015</t>
  </si>
  <si>
    <t>Week 52 2015</t>
  </si>
  <si>
    <t>Week 35 2015</t>
  </si>
  <si>
    <t>September 2016 Budget Avg per Hour</t>
  </si>
  <si>
    <t>September 2016 Actual Avg per Hour 2016</t>
  </si>
  <si>
    <t>September 2015 Actual Avg per hour</t>
  </si>
  <si>
    <t>October 2016 Budget Avg per Hour</t>
  </si>
  <si>
    <t>October 2016 Actual Avg per Hour 2016</t>
  </si>
  <si>
    <t>October 2015 Actual Avg per hour</t>
  </si>
  <si>
    <t>November 2016 Totals and Comparison with 2015</t>
  </si>
  <si>
    <t>November 2016 Budget Avg per Hour</t>
  </si>
  <si>
    <t>November 2016 Actual Avg per Hour 2016</t>
  </si>
  <si>
    <t>November 2015 Actual Avg per hour</t>
  </si>
  <si>
    <t>December 2016 Budget Avg per Hour</t>
  </si>
  <si>
    <t>December 2016 Actual Avg per Hour 2016</t>
  </si>
  <si>
    <t>December 2015 Actual Avg per hour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</si>
  <si>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</si>
  <si>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</si>
  <si>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</si>
  <si>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</si>
  <si>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</si>
  <si>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</si>
  <si>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</si>
  <si>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January - July 2016 Totals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</si>
  <si>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</si>
  <si>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</si>
  <si>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</si>
  <si>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</si>
  <si>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</si>
  <si>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</si>
  <si>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</si>
  <si>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January - July 2015 Totals</t>
  </si>
  <si>
    <t>January - July 2016</t>
  </si>
  <si>
    <t>January - July 2015</t>
  </si>
  <si>
    <t>Payroll Difference</t>
  </si>
  <si>
    <t>15/16 Hours Comparison</t>
  </si>
  <si>
    <t>15/16 Pay Comparison</t>
  </si>
  <si>
    <t>Actual Avg/Hour</t>
  </si>
  <si>
    <t xml:space="preserve">2015 Avg/Hour </t>
  </si>
  <si>
    <t>15/16 Avg/Hour Comparison</t>
  </si>
  <si>
    <t>2015 Actual Pay Total</t>
  </si>
  <si>
    <t>2015 Actual Hours</t>
  </si>
  <si>
    <t>August - December 2015 2016</t>
  </si>
  <si>
    <t>August - December 2016 Totals</t>
  </si>
  <si>
    <t>August - December 2015</t>
  </si>
  <si>
    <t>MILMONT GREENHOUSES, INC 2015/2016 WEEKLY/MONTHLY/SEASONAL PROJECTED AND ACTUAL LABOR COST ANALYSIS</t>
  </si>
  <si>
    <t>JANUARY 2015/2016 PROJECTED AND ACTUAL PAYROLL TOTALS AND COMPARISON</t>
  </si>
  <si>
    <t>FEBRUARY 2015/2016 PROJECTED AND ACTUAL PAYROLL TOTALS AND COMPARISON</t>
  </si>
  <si>
    <t>MARCH 2015/2016 PROJECTED AND ACTUAL PAYROLL TOTALS AND COMPARISON</t>
  </si>
  <si>
    <t>APRIL 2015/2016 PROJECTED AND ACTUAL PAYROLL TOTALS AND COMPARISON</t>
  </si>
  <si>
    <t>MAY 2015/2016 PROJECTED AND ACTUAL PAYROLL TOTALS AND COMPARISON</t>
  </si>
  <si>
    <t>JUNE 2015/2016 PROJECTED AND ACTUAL PAYROLL TOTALS AND COMPARISON</t>
  </si>
  <si>
    <t>JULY 2015/2016 PROJECTED AND ACTUAL PAYROLL TOTALS AND COMPARISON</t>
  </si>
  <si>
    <t>JANUARY - JULY 2015/2016 TOTALS AND COMPARISON</t>
  </si>
  <si>
    <t>AUGUST 2015/2016 PROJECTED AND ACTUAL PAYROLL TOTALS AND COMPARISON</t>
  </si>
  <si>
    <t>SEPTEMBERY 2015/2016 PROJECTED AND ACTUAL PAYROLL TOTALS AND COMPARISON</t>
  </si>
  <si>
    <t>OCTOBER 2015/2016 PROJECTED AND ACTUAL PAYROLL TOTALS AND COMPARISON</t>
  </si>
  <si>
    <t>NOVEMBER 2015/2016 PROJECTED AND ACTUAL PAYROLL TOTALS AND COMPARISON</t>
  </si>
  <si>
    <t>DECEMBER 2015/2016 PROJECTED AND ACTUAL PAYROLL TOTALS AND COMPARISON</t>
  </si>
  <si>
    <t>August 2016</t>
  </si>
  <si>
    <t>September 2016</t>
  </si>
  <si>
    <t>October 2016</t>
  </si>
  <si>
    <t>November 2016</t>
  </si>
  <si>
    <t>December 2016</t>
  </si>
  <si>
    <t>August 2015</t>
  </si>
  <si>
    <t>September 2015</t>
  </si>
  <si>
    <t>October 2015</t>
  </si>
  <si>
    <t>November 2015</t>
  </si>
  <si>
    <t>December 2015</t>
  </si>
  <si>
    <t>August - December 2015 Totals</t>
  </si>
  <si>
    <t>AUGUST - DECEMBER 2015/2016 TOTALS 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</si>
</sst>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7">
    <xf numFmtId="0" fontId="0" fillId="0" borderId="0" xfId="0"/>
    <xf numFmtId="0" fontId="3" fillId="0" borderId="0" xfId="2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9" fontId="2" fillId="3" borderId="1" xfId="4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5" fontId="2" fillId="0" borderId="1" xfId="3" applyNumberFormat="1" applyFont="1" applyBorder="1" applyAlignment="1">
      <alignment horizontal="center" vertical="center"/>
    </xf>
    <xf numFmtId="165" fontId="2" fillId="0" borderId="0" xfId="3" applyNumberFormat="1" applyFont="1"/>
    <xf numFmtId="165" fontId="2" fillId="7" borderId="1" xfId="1" applyNumberFormat="1" applyFont="1" applyFill="1" applyBorder="1" applyAlignment="1">
      <alignment horizontal="center" vertical="center" wrapText="1"/>
    </xf>
    <xf numFmtId="9" fontId="2" fillId="6" borderId="5" xfId="4" applyFont="1" applyFill="1" applyBorder="1" applyAlignment="1">
      <alignment horizontal="center" vertical="center"/>
    </xf>
    <xf numFmtId="43" fontId="2" fillId="6" borderId="5" xfId="1" applyFont="1" applyFill="1" applyBorder="1" applyAlignment="1">
      <alignment horizontal="center" vertical="center"/>
    </xf>
    <xf numFmtId="165" fontId="0" fillId="0" borderId="0" xfId="1" applyNumberFormat="1" applyFont="1"/>
    <xf numFmtId="0" fontId="6" fillId="0" borderId="0" xfId="0" applyFont="1"/>
    <xf numFmtId="2" fontId="6" fillId="0" borderId="0" xfId="0" applyNumberFormat="1" applyFont="1"/>
    <xf numFmtId="43" fontId="2" fillId="6" borderId="1" xfId="1" applyFont="1" applyFill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 wrapText="1"/>
    </xf>
    <xf numFmtId="165" fontId="1" fillId="0" borderId="0" xfId="3" applyNumberFormat="1" applyFont="1" applyAlignment="1">
      <alignment horizontal="center" wrapText="1"/>
    </xf>
    <xf numFmtId="9" fontId="1" fillId="0" borderId="0" xfId="4" applyFont="1" applyAlignment="1">
      <alignment horizontal="center" wrapText="1"/>
    </xf>
    <xf numFmtId="2" fontId="1" fillId="0" borderId="0" xfId="1" applyNumberFormat="1" applyFont="1" applyAlignment="1">
      <alignment horizontal="center" vertical="center" wrapText="1"/>
    </xf>
    <xf numFmtId="9" fontId="1" fillId="0" borderId="0" xfId="4" applyFont="1" applyAlignment="1">
      <alignment horizontal="center"/>
    </xf>
    <xf numFmtId="43" fontId="2" fillId="2" borderId="1" xfId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3" fontId="2" fillId="7" borderId="1" xfId="1" applyFont="1" applyFill="1" applyBorder="1" applyAlignment="1">
      <alignment horizontal="center" vertical="center" wrapText="1"/>
    </xf>
    <xf numFmtId="43" fontId="2" fillId="7" borderId="5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2" fillId="2" borderId="1" xfId="0" applyNumberFormat="1" applyFont="1" applyFill="1" applyBorder="1" applyAlignment="1">
      <alignment wrapText="1"/>
    </xf>
    <xf numFmtId="43" fontId="2" fillId="2" borderId="5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wrapText="1"/>
    </xf>
    <xf numFmtId="165" fontId="2" fillId="7" borderId="1" xfId="1" applyNumberFormat="1" applyFont="1" applyFill="1" applyBorder="1" applyAlignment="1">
      <alignment wrapText="1"/>
    </xf>
    <xf numFmtId="165" fontId="2" fillId="0" borderId="0" xfId="1" applyNumberFormat="1" applyFont="1" applyFill="1" applyBorder="1" applyAlignment="1">
      <alignment wrapText="1"/>
    </xf>
    <xf numFmtId="165" fontId="1" fillId="0" borderId="0" xfId="3" applyNumberFormat="1" applyFont="1" applyBorder="1" applyAlignment="1">
      <alignment horizontal="center"/>
    </xf>
    <xf numFmtId="43" fontId="2" fillId="2" borderId="1" xfId="1" applyFont="1" applyFill="1" applyBorder="1" applyAlignment="1">
      <alignment horizontal="center" vertical="center" wrapText="1"/>
    </xf>
    <xf numFmtId="2" fontId="2" fillId="7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9" fontId="2" fillId="6" borderId="1" xfId="4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43" fontId="9" fillId="4" borderId="1" xfId="1" applyFont="1" applyFill="1" applyBorder="1" applyAlignment="1">
      <alignment horizontal="center" vertical="center"/>
    </xf>
    <xf numFmtId="14" fontId="9" fillId="4" borderId="2" xfId="0" applyNumberFormat="1" applyFont="1" applyFill="1" applyBorder="1" applyAlignment="1">
      <alignment horizontal="center" vertical="center" wrapText="1"/>
    </xf>
    <xf numFmtId="43" fontId="2" fillId="7" borderId="4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6" borderId="3" xfId="1" applyFont="1" applyFill="1" applyBorder="1" applyAlignment="1">
      <alignment horizontal="center" vertical="center" wrapText="1"/>
    </xf>
    <xf numFmtId="43" fontId="2" fillId="6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1" fontId="2" fillId="7" borderId="12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4" fontId="9" fillId="4" borderId="2" xfId="0" applyNumberFormat="1" applyFont="1" applyFill="1" applyBorder="1" applyAlignment="1">
      <alignment vertical="center" wrapText="1"/>
    </xf>
    <xf numFmtId="14" fontId="9" fillId="4" borderId="3" xfId="0" applyNumberFormat="1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wrapText="1"/>
    </xf>
    <xf numFmtId="14" fontId="11" fillId="3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2" fontId="6" fillId="0" borderId="0" xfId="1" applyNumberFormat="1" applyFont="1"/>
    <xf numFmtId="2" fontId="6" fillId="0" borderId="0" xfId="1" applyNumberFormat="1" applyFont="1" applyFill="1"/>
    <xf numFmtId="2" fontId="6" fillId="0" borderId="0" xfId="0" applyNumberFormat="1" applyFont="1" applyAlignment="1">
      <alignment horizontal="right" wrapText="1"/>
    </xf>
    <xf numFmtId="0" fontId="14" fillId="0" borderId="0" xfId="2" applyFont="1"/>
    <xf numFmtId="0" fontId="10" fillId="5" borderId="4" xfId="0" applyFont="1" applyFill="1" applyBorder="1" applyAlignment="1">
      <alignment horizontal="center" vertical="center" wrapText="1"/>
    </xf>
    <xf numFmtId="9" fontId="2" fillId="0" borderId="0" xfId="4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1" fillId="0" borderId="0" xfId="2" applyFont="1"/>
    <xf numFmtId="0" fontId="14" fillId="0" borderId="0" xfId="2" applyFont="1" applyFill="1"/>
    <xf numFmtId="0" fontId="0" fillId="0" borderId="0" xfId="2" applyFont="1"/>
    <xf numFmtId="0" fontId="11" fillId="3" borderId="1" xfId="2" applyFont="1" applyFill="1" applyBorder="1" applyAlignment="1">
      <alignment horizontal="center" vertical="center"/>
    </xf>
    <xf numFmtId="0" fontId="8" fillId="0" borderId="0" xfId="0" applyFont="1"/>
    <xf numFmtId="165" fontId="2" fillId="6" borderId="1" xfId="1" applyNumberFormat="1" applyFont="1" applyFill="1" applyBorder="1" applyAlignment="1">
      <alignment horizontal="center" vertical="center" wrapText="1"/>
    </xf>
    <xf numFmtId="165" fontId="2" fillId="7" borderId="5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5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2" fillId="2" borderId="1" xfId="0" applyNumberFormat="1" applyFont="1" applyFill="1" applyBorder="1" applyAlignment="1">
      <alignment wrapText="1"/>
    </xf>
    <xf numFmtId="165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Border="1" applyAlignment="1">
      <alignment wrapText="1"/>
    </xf>
    <xf numFmtId="165" fontId="5" fillId="6" borderId="1" xfId="1" applyNumberFormat="1" applyFont="1" applyFill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9" fontId="5" fillId="6" borderId="1" xfId="4" applyFont="1" applyFill="1" applyBorder="1" applyAlignment="1">
      <alignment horizontal="center" vertical="center" wrapText="1"/>
    </xf>
    <xf numFmtId="9" fontId="5" fillId="6" borderId="1" xfId="4" applyFont="1" applyFill="1" applyBorder="1" applyAlignment="1">
      <alignment horizontal="center" wrapText="1"/>
    </xf>
    <xf numFmtId="165" fontId="5" fillId="6" borderId="5" xfId="1" applyNumberFormat="1" applyFont="1" applyFill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wrapText="1"/>
    </xf>
    <xf numFmtId="165" fontId="13" fillId="6" borderId="1" xfId="1" applyNumberFormat="1" applyFont="1" applyFill="1" applyBorder="1" applyAlignment="1">
      <alignment horizontal="center" wrapText="1"/>
    </xf>
    <xf numFmtId="165" fontId="8" fillId="8" borderId="13" xfId="0" applyNumberFormat="1" applyFont="1" applyFill="1" applyBorder="1" applyAlignment="1"/>
    <xf numFmtId="165" fontId="8" fillId="8" borderId="0" xfId="0" applyNumberFormat="1" applyFont="1" applyFill="1" applyBorder="1" applyAlignment="1"/>
    <xf numFmtId="165" fontId="8" fillId="8" borderId="14" xfId="0" applyNumberFormat="1" applyFont="1" applyFill="1" applyBorder="1" applyAlignment="1">
      <alignment wrapText="1"/>
    </xf>
    <xf numFmtId="165" fontId="13" fillId="6" borderId="1" xfId="1" applyNumberFormat="1" applyFont="1" applyFill="1" applyBorder="1" applyAlignment="1">
      <alignment horizontal="center" vertical="center" wrapText="1"/>
    </xf>
    <xf numFmtId="165" fontId="8" fillId="8" borderId="9" xfId="0" applyNumberFormat="1" applyFont="1" applyFill="1" applyBorder="1" applyAlignment="1">
      <alignment vertical="center"/>
    </xf>
    <xf numFmtId="165" fontId="8" fillId="8" borderId="8" xfId="0" applyNumberFormat="1" applyFont="1" applyFill="1" applyBorder="1" applyAlignment="1">
      <alignment vertical="center"/>
    </xf>
    <xf numFmtId="165" fontId="8" fillId="8" borderId="10" xfId="0" applyNumberFormat="1" applyFont="1" applyFill="1" applyBorder="1" applyAlignment="1">
      <alignment vertical="center" wrapText="1"/>
    </xf>
    <xf numFmtId="2" fontId="12" fillId="4" borderId="1" xfId="1" applyNumberFormat="1" applyFont="1" applyFill="1" applyBorder="1" applyAlignment="1">
      <alignment horizontal="center" vertical="center" wrapText="1"/>
    </xf>
    <xf numFmtId="2" fontId="12" fillId="4" borderId="4" xfId="1" applyNumberFormat="1" applyFont="1" applyFill="1" applyBorder="1" applyAlignment="1">
      <alignment horizontal="center" wrapText="1"/>
    </xf>
    <xf numFmtId="2" fontId="12" fillId="4" borderId="3" xfId="0" applyNumberFormat="1" applyFont="1" applyFill="1" applyBorder="1" applyAlignment="1">
      <alignment horizontal="center" vertical="center" wrapText="1"/>
    </xf>
    <xf numFmtId="9" fontId="2" fillId="5" borderId="1" xfId="4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2" fillId="7" borderId="4" xfId="1" applyNumberFormat="1" applyFont="1" applyFill="1" applyBorder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17" fontId="2" fillId="4" borderId="2" xfId="0" quotePrefix="1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9" fillId="6" borderId="2" xfId="0" quotePrefix="1" applyFont="1" applyFill="1" applyBorder="1" applyAlignment="1">
      <alignment horizontal="center" vertical="center"/>
    </xf>
    <xf numFmtId="0" fontId="19" fillId="6" borderId="3" xfId="0" quotePrefix="1" applyFont="1" applyFill="1" applyBorder="1" applyAlignment="1">
      <alignment horizontal="center" vertical="center"/>
    </xf>
    <xf numFmtId="0" fontId="19" fillId="6" borderId="4" xfId="0" quotePrefix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43" fontId="0" fillId="6" borderId="2" xfId="1" applyFont="1" applyFill="1" applyBorder="1" applyAlignment="1">
      <alignment horizontal="center" vertical="center" wrapText="1"/>
    </xf>
    <xf numFmtId="43" fontId="0" fillId="6" borderId="3" xfId="1" applyFont="1" applyFill="1" applyBorder="1" applyAlignment="1">
      <alignment horizontal="center" vertical="center" wrapText="1"/>
    </xf>
    <xf numFmtId="43" fontId="0" fillId="6" borderId="4" xfId="1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2" fontId="6" fillId="0" borderId="0" xfId="1" applyNumberFormat="1" applyFont="1" applyProtection="1">
      <protection locked="0"/>
    </xf>
    <xf numFmtId="2" fontId="0" fillId="0" borderId="0" xfId="1" applyNumberFormat="1" applyFont="1" applyAlignment="1" applyProtection="1">
      <alignment horizontal="center" vertical="center" wrapText="1"/>
      <protection locked="0"/>
    </xf>
    <xf numFmtId="165" fontId="0" fillId="0" borderId="0" xfId="1" applyNumberFormat="1" applyFont="1" applyProtection="1">
      <protection locked="0"/>
    </xf>
    <xf numFmtId="165" fontId="0" fillId="0" borderId="0" xfId="1" applyNumberFormat="1" applyFont="1" applyAlignment="1" applyProtection="1">
      <alignment horizontal="center" wrapText="1"/>
      <protection locked="0"/>
    </xf>
    <xf numFmtId="165" fontId="1" fillId="0" borderId="0" xfId="1" applyNumberFormat="1" applyFont="1" applyAlignment="1" applyProtection="1">
      <alignment horizontal="center" wrapText="1"/>
      <protection locked="0"/>
    </xf>
    <xf numFmtId="9" fontId="6" fillId="0" borderId="0" xfId="4" applyFont="1" applyAlignment="1" applyProtection="1">
      <alignment horizontal="center" vertical="center"/>
      <protection locked="0"/>
    </xf>
    <xf numFmtId="2" fontId="6" fillId="0" borderId="0" xfId="1" applyNumberFormat="1" applyFont="1" applyFill="1" applyProtection="1">
      <protection locked="0"/>
    </xf>
    <xf numFmtId="0" fontId="6" fillId="0" borderId="0" xfId="0" applyFont="1" applyProtection="1">
      <protection locked="0"/>
    </xf>
    <xf numFmtId="2" fontId="6" fillId="0" borderId="0" xfId="0" applyNumberFormat="1" applyFont="1" applyProtection="1">
      <protection locked="0"/>
    </xf>
    <xf numFmtId="2" fontId="6" fillId="0" borderId="0" xfId="1" applyNumberFormat="1" applyFont="1" applyAlignment="1" applyProtection="1">
      <alignment horizontal="center" vertical="center"/>
      <protection locked="0"/>
    </xf>
    <xf numFmtId="9" fontId="1" fillId="0" borderId="0" xfId="4" applyFont="1" applyAlignment="1" applyProtection="1">
      <alignment horizontal="center" wrapText="1"/>
      <protection locked="0"/>
    </xf>
    <xf numFmtId="2" fontId="0" fillId="0" borderId="0" xfId="1" applyNumberFormat="1" applyFont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/>
      <protection locked="0"/>
    </xf>
    <xf numFmtId="2" fontId="10" fillId="3" borderId="1" xfId="0" applyNumberFormat="1" applyFont="1" applyFill="1" applyBorder="1" applyAlignment="1" applyProtection="1">
      <alignment horizontal="center" vertical="center"/>
      <protection locked="0"/>
    </xf>
    <xf numFmtId="2" fontId="2" fillId="7" borderId="12" xfId="1" applyNumberFormat="1" applyFont="1" applyFill="1" applyBorder="1" applyAlignment="1" applyProtection="1">
      <alignment horizontal="center" vertical="center"/>
      <protection locked="0"/>
    </xf>
    <xf numFmtId="2" fontId="2" fillId="2" borderId="1" xfId="1" applyNumberFormat="1" applyFont="1" applyFill="1" applyBorder="1" applyAlignment="1" applyProtection="1">
      <alignment horizontal="center" vertical="center"/>
      <protection locked="0"/>
    </xf>
    <xf numFmtId="165" fontId="2" fillId="7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1" xfId="1" applyNumberFormat="1" applyFont="1" applyFill="1" applyBorder="1" applyAlignment="1" applyProtection="1">
      <alignment horizontal="center" vertical="center"/>
      <protection locked="0"/>
    </xf>
    <xf numFmtId="165" fontId="2" fillId="6" borderId="5" xfId="1" applyNumberFormat="1" applyFont="1" applyFill="1" applyBorder="1" applyAlignment="1" applyProtection="1">
      <alignment horizontal="center" vertical="center"/>
      <protection locked="0"/>
    </xf>
    <xf numFmtId="9" fontId="2" fillId="6" borderId="5" xfId="4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165" fontId="2" fillId="7" borderId="1" xfId="1" applyNumberFormat="1" applyFont="1" applyFill="1" applyBorder="1" applyAlignment="1" applyProtection="1">
      <alignment vertical="center"/>
      <protection locked="0"/>
    </xf>
    <xf numFmtId="165" fontId="2" fillId="2" borderId="1" xfId="1" applyNumberFormat="1" applyFont="1" applyFill="1" applyBorder="1" applyAlignment="1" applyProtection="1">
      <alignment vertical="center"/>
      <protection locked="0"/>
    </xf>
    <xf numFmtId="165" fontId="2" fillId="2" borderId="1" xfId="0" applyNumberFormat="1" applyFont="1" applyFill="1" applyBorder="1" applyAlignment="1" applyProtection="1">
      <alignment vertical="center"/>
      <protection locked="0"/>
    </xf>
    <xf numFmtId="14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4" borderId="3" xfId="0" applyNumberFormat="1" applyFont="1" applyFill="1" applyBorder="1" applyAlignment="1" applyProtection="1">
      <alignment vertical="center" wrapText="1"/>
      <protection locked="0"/>
    </xf>
    <xf numFmtId="2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2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locked="0"/>
    </xf>
    <xf numFmtId="165" fontId="9" fillId="4" borderId="1" xfId="1" applyNumberFormat="1" applyFont="1" applyFill="1" applyBorder="1" applyAlignment="1" applyProtection="1">
      <alignment horizontal="center" vertical="center"/>
      <protection locked="0"/>
    </xf>
    <xf numFmtId="43" fontId="1" fillId="6" borderId="2" xfId="1" applyFont="1" applyFill="1" applyBorder="1" applyAlignment="1" applyProtection="1">
      <alignment horizontal="center" vertical="center" wrapText="1"/>
      <protection locked="0"/>
    </xf>
    <xf numFmtId="43" fontId="1" fillId="6" borderId="3" xfId="1" applyFont="1" applyFill="1" applyBorder="1" applyAlignment="1" applyProtection="1">
      <alignment horizontal="center" vertical="center" wrapText="1"/>
      <protection locked="0"/>
    </xf>
    <xf numFmtId="43" fontId="1" fillId="6" borderId="4" xfId="1" applyFont="1" applyFill="1" applyBorder="1" applyAlignment="1" applyProtection="1">
      <alignment horizontal="center" vertical="center" wrapText="1"/>
      <protection locked="0"/>
    </xf>
    <xf numFmtId="165" fontId="2" fillId="6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6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6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2" fontId="6" fillId="0" borderId="0" xfId="1" applyNumberFormat="1" applyFont="1" applyAlignment="1" applyProtection="1">
      <alignment horizontal="center" vertical="center"/>
    </xf>
    <xf numFmtId="2" fontId="0" fillId="0" borderId="0" xfId="1" applyNumberFormat="1" applyFont="1" applyAlignment="1" applyProtection="1">
      <alignment horizontal="center" vertical="center" wrapText="1"/>
    </xf>
    <xf numFmtId="2" fontId="0" fillId="0" borderId="0" xfId="1" applyNumberFormat="1" applyFont="1" applyAlignment="1" applyProtection="1">
      <alignment horizontal="center" vertical="center"/>
    </xf>
    <xf numFmtId="2" fontId="2" fillId="7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7" borderId="1" xfId="1" applyNumberFormat="1" applyFont="1" applyFill="1" applyBorder="1" applyAlignment="1" applyProtection="1">
      <alignment horizontal="center" wrapText="1"/>
      <protection locked="0"/>
    </xf>
    <xf numFmtId="165" fontId="2" fillId="2" borderId="1" xfId="1" applyNumberFormat="1" applyFont="1" applyFill="1" applyBorder="1" applyAlignment="1" applyProtection="1">
      <alignment wrapText="1"/>
      <protection locked="0"/>
    </xf>
    <xf numFmtId="165" fontId="2" fillId="6" borderId="2" xfId="1" applyNumberFormat="1" applyFont="1" applyFill="1" applyBorder="1" applyAlignment="1" applyProtection="1">
      <alignment horizontal="center" wrapText="1"/>
      <protection locked="0"/>
    </xf>
    <xf numFmtId="9" fontId="2" fillId="6" borderId="2" xfId="4" applyFont="1" applyFill="1" applyBorder="1" applyAlignment="1" applyProtection="1">
      <alignment horizontal="center" wrapText="1"/>
      <protection locked="0"/>
    </xf>
    <xf numFmtId="9" fontId="1" fillId="6" borderId="1" xfId="4" applyFont="1" applyFill="1" applyBorder="1" applyAlignment="1" applyProtection="1">
      <alignment horizontal="center"/>
      <protection locked="0"/>
    </xf>
    <xf numFmtId="165" fontId="2" fillId="7" borderId="1" xfId="1" applyNumberFormat="1" applyFont="1" applyFill="1" applyBorder="1" applyAlignment="1" applyProtection="1">
      <alignment wrapText="1"/>
      <protection locked="0"/>
    </xf>
    <xf numFmtId="165" fontId="2" fillId="2" borderId="1" xfId="0" applyNumberFormat="1" applyFont="1" applyFill="1" applyBorder="1" applyAlignment="1" applyProtection="1">
      <alignment wrapText="1"/>
      <protection locked="0"/>
    </xf>
    <xf numFmtId="2" fontId="0" fillId="4" borderId="1" xfId="1" applyNumberFormat="1" applyFont="1" applyFill="1" applyBorder="1" applyAlignment="1" applyProtection="1">
      <alignment horizontal="center" vertical="center"/>
      <protection locked="0"/>
    </xf>
    <xf numFmtId="2" fontId="9" fillId="4" borderId="1" xfId="1" applyNumberFormat="1" applyFont="1" applyFill="1" applyBorder="1" applyAlignment="1" applyProtection="1">
      <alignment horizontal="center" wrapText="1"/>
      <protection locked="0"/>
    </xf>
    <xf numFmtId="165" fontId="0" fillId="4" borderId="3" xfId="1" applyNumberFormat="1" applyFont="1" applyFill="1" applyBorder="1" applyProtection="1">
      <protection locked="0"/>
    </xf>
    <xf numFmtId="165" fontId="9" fillId="4" borderId="1" xfId="1" applyNumberFormat="1" applyFont="1" applyFill="1" applyBorder="1" applyAlignment="1" applyProtection="1">
      <alignment horizontal="center" wrapText="1"/>
      <protection locked="0"/>
    </xf>
    <xf numFmtId="165" fontId="0" fillId="6" borderId="2" xfId="0" applyNumberFormat="1" applyFill="1" applyBorder="1" applyAlignment="1" applyProtection="1">
      <protection locked="0"/>
    </xf>
    <xf numFmtId="1" fontId="0" fillId="6" borderId="3" xfId="0" applyNumberFormat="1" applyFill="1" applyBorder="1" applyAlignment="1" applyProtection="1">
      <protection locked="0"/>
    </xf>
    <xf numFmtId="1" fontId="0" fillId="6" borderId="4" xfId="0" applyNumberFormat="1" applyFill="1" applyBorder="1" applyAlignment="1" applyProtection="1">
      <protection locked="0"/>
    </xf>
    <xf numFmtId="165" fontId="2" fillId="6" borderId="1" xfId="1" applyNumberFormat="1" applyFont="1" applyFill="1" applyBorder="1" applyAlignment="1" applyProtection="1">
      <alignment wrapText="1"/>
      <protection locked="0"/>
    </xf>
    <xf numFmtId="165" fontId="2" fillId="6" borderId="3" xfId="1" applyNumberFormat="1" applyFont="1" applyFill="1" applyBorder="1" applyAlignment="1" applyProtection="1">
      <alignment wrapText="1"/>
      <protection locked="0"/>
    </xf>
    <xf numFmtId="165" fontId="2" fillId="6" borderId="4" xfId="1" applyNumberFormat="1" applyFont="1" applyFill="1" applyBorder="1" applyAlignment="1" applyProtection="1">
      <alignment wrapText="1"/>
      <protection locked="0"/>
    </xf>
    <xf numFmtId="2" fontId="2" fillId="7" borderId="1" xfId="3" applyNumberFormat="1" applyFont="1" applyFill="1" applyBorder="1" applyAlignment="1" applyProtection="1">
      <alignment horizontal="center" vertical="center"/>
      <protection locked="0"/>
    </xf>
    <xf numFmtId="2" fontId="0" fillId="7" borderId="1" xfId="1" applyNumberFormat="1" applyFont="1" applyFill="1" applyBorder="1" applyAlignment="1" applyProtection="1">
      <alignment horizontal="center" vertical="center" wrapText="1"/>
      <protection locked="0"/>
    </xf>
    <xf numFmtId="43" fontId="0" fillId="11" borderId="11" xfId="1" applyFont="1" applyFill="1" applyBorder="1" applyAlignment="1" applyProtection="1">
      <alignment horizontal="center"/>
      <protection locked="0"/>
    </xf>
    <xf numFmtId="43" fontId="0" fillId="11" borderId="6" xfId="1" applyFont="1" applyFill="1" applyBorder="1" applyAlignment="1" applyProtection="1">
      <alignment horizontal="center"/>
      <protection locked="0"/>
    </xf>
    <xf numFmtId="43" fontId="0" fillId="11" borderId="12" xfId="1" applyFont="1" applyFill="1" applyBorder="1" applyAlignment="1" applyProtection="1">
      <alignment horizontal="center"/>
      <protection locked="0"/>
    </xf>
    <xf numFmtId="2" fontId="2" fillId="2" borderId="1" xfId="3" applyNumberFormat="1" applyFont="1" applyFill="1" applyBorder="1" applyAlignment="1" applyProtection="1">
      <alignment horizontal="center" vertical="center" wrapText="1"/>
      <protection locked="0"/>
    </xf>
    <xf numFmtId="2" fontId="2" fillId="6" borderId="1" xfId="4" applyNumberFormat="1" applyFont="1" applyFill="1" applyBorder="1" applyAlignment="1" applyProtection="1">
      <alignment horizontal="center" vertical="center" wrapText="1"/>
      <protection locked="0"/>
    </xf>
    <xf numFmtId="43" fontId="0" fillId="11" borderId="13" xfId="1" applyFont="1" applyFill="1" applyBorder="1" applyAlignment="1" applyProtection="1">
      <alignment horizontal="center"/>
      <protection locked="0"/>
    </xf>
    <xf numFmtId="43" fontId="0" fillId="11" borderId="0" xfId="1" applyFont="1" applyFill="1" applyBorder="1" applyAlignment="1" applyProtection="1">
      <alignment horizontal="center"/>
      <protection locked="0"/>
    </xf>
    <xf numFmtId="43" fontId="0" fillId="11" borderId="14" xfId="1" applyFont="1" applyFill="1" applyBorder="1" applyAlignment="1" applyProtection="1">
      <alignment horizontal="center"/>
      <protection locked="0"/>
    </xf>
    <xf numFmtId="2" fontId="2" fillId="4" borderId="1" xfId="3" applyNumberFormat="1" applyFont="1" applyFill="1" applyBorder="1" applyAlignment="1" applyProtection="1">
      <alignment horizontal="center" vertical="center" wrapText="1"/>
      <protection locked="0"/>
    </xf>
    <xf numFmtId="2" fontId="2" fillId="6" borderId="1" xfId="4" applyNumberFormat="1" applyFont="1" applyFill="1" applyBorder="1" applyAlignment="1" applyProtection="1">
      <alignment horizontal="center" vertical="center"/>
      <protection locked="0"/>
    </xf>
    <xf numFmtId="43" fontId="0" fillId="11" borderId="9" xfId="1" applyFont="1" applyFill="1" applyBorder="1" applyAlignment="1" applyProtection="1">
      <alignment horizontal="center"/>
      <protection locked="0"/>
    </xf>
    <xf numFmtId="43" fontId="0" fillId="11" borderId="8" xfId="1" applyFont="1" applyFill="1" applyBorder="1" applyAlignment="1" applyProtection="1">
      <alignment horizontal="center"/>
      <protection locked="0"/>
    </xf>
    <xf numFmtId="43" fontId="0" fillId="11" borderId="10" xfId="1" applyFont="1" applyFill="1" applyBorder="1" applyAlignment="1" applyProtection="1">
      <alignment horizontal="center"/>
      <protection locked="0"/>
    </xf>
    <xf numFmtId="14" fontId="6" fillId="0" borderId="0" xfId="0" applyNumberFormat="1" applyFont="1" applyAlignment="1" applyProtection="1">
      <alignment horizontal="center" wrapText="1"/>
      <protection locked="0"/>
    </xf>
    <xf numFmtId="0" fontId="14" fillId="0" borderId="0" xfId="2" applyFont="1" applyProtection="1">
      <protection locked="0"/>
    </xf>
    <xf numFmtId="165" fontId="1" fillId="0" borderId="0" xfId="3" applyNumberFormat="1" applyFont="1" applyAlignment="1" applyProtection="1">
      <alignment horizontal="center" wrapText="1"/>
      <protection locked="0"/>
    </xf>
    <xf numFmtId="165" fontId="2" fillId="0" borderId="0" xfId="1" applyNumberFormat="1" applyFont="1" applyAlignment="1" applyProtection="1">
      <alignment wrapText="1"/>
      <protection locked="0"/>
    </xf>
    <xf numFmtId="165" fontId="0" fillId="0" borderId="0" xfId="0" applyNumberFormat="1" applyAlignment="1" applyProtection="1">
      <alignment wrapText="1"/>
      <protection locked="0"/>
    </xf>
    <xf numFmtId="165" fontId="0" fillId="0" borderId="0" xfId="1" applyNumberFormat="1" applyFont="1" applyAlignment="1" applyProtection="1">
      <alignment wrapText="1"/>
      <protection locked="0"/>
    </xf>
    <xf numFmtId="0" fontId="11" fillId="0" borderId="0" xfId="2" applyFont="1" applyProtection="1">
      <protection locked="0"/>
    </xf>
    <xf numFmtId="0" fontId="14" fillId="0" borderId="0" xfId="2" applyFont="1" applyFill="1" applyProtection="1">
      <protection locked="0"/>
    </xf>
    <xf numFmtId="0" fontId="0" fillId="0" borderId="0" xfId="2" applyFont="1" applyProtection="1"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165" fontId="2" fillId="7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9" fontId="2" fillId="6" borderId="1" xfId="4" applyFont="1" applyFill="1" applyBorder="1" applyAlignment="1" applyProtection="1">
      <alignment horizontal="center" vertical="center" wrapText="1"/>
      <protection locked="0"/>
    </xf>
    <xf numFmtId="9" fontId="2" fillId="3" borderId="1" xfId="4" applyFont="1" applyFill="1" applyBorder="1" applyAlignment="1" applyProtection="1">
      <alignment horizontal="center" vertical="center" wrapText="1"/>
      <protection locked="0"/>
    </xf>
    <xf numFmtId="165" fontId="2" fillId="7" borderId="5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5" xfId="1" applyNumberFormat="1" applyFont="1" applyFill="1" applyBorder="1" applyAlignment="1" applyProtection="1">
      <alignment horizontal="center" vertical="center" wrapText="1"/>
      <protection locked="0"/>
    </xf>
    <xf numFmtId="14" fontId="11" fillId="3" borderId="1" xfId="2" applyNumberFormat="1" applyFont="1" applyFill="1" applyBorder="1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2" fontId="9" fillId="4" borderId="4" xfId="1" applyNumberFormat="1" applyFont="1" applyFill="1" applyBorder="1" applyAlignment="1" applyProtection="1">
      <alignment horizontal="center" vertical="center" wrapText="1"/>
      <protection locked="0"/>
    </xf>
    <xf numFmtId="165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14" fontId="10" fillId="0" borderId="0" xfId="0" applyNumberFormat="1" applyFont="1" applyAlignment="1" applyProtection="1">
      <alignment horizontal="center" wrapText="1"/>
      <protection locked="0"/>
    </xf>
    <xf numFmtId="165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2" fillId="7" borderId="7" xfId="1" applyNumberFormat="1" applyFont="1" applyFill="1" applyBorder="1" applyAlignment="1" applyProtection="1">
      <alignment wrapText="1"/>
      <protection locked="0"/>
    </xf>
    <xf numFmtId="165" fontId="2" fillId="2" borderId="7" xfId="1" applyNumberFormat="1" applyFont="1" applyFill="1" applyBorder="1" applyAlignment="1" applyProtection="1">
      <alignment wrapText="1"/>
      <protection locked="0"/>
    </xf>
    <xf numFmtId="165" fontId="2" fillId="2" borderId="7" xfId="0" applyNumberFormat="1" applyFont="1" applyFill="1" applyBorder="1" applyAlignment="1" applyProtection="1">
      <alignment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3" xfId="0" applyFont="1" applyFill="1" applyBorder="1" applyAlignment="1" applyProtection="1">
      <alignment horizontal="left"/>
      <protection locked="0"/>
    </xf>
    <xf numFmtId="0" fontId="2" fillId="4" borderId="4" xfId="0" applyFont="1" applyFill="1" applyBorder="1" applyAlignment="1" applyProtection="1">
      <alignment horizontal="left"/>
      <protection locked="0"/>
    </xf>
    <xf numFmtId="0" fontId="2" fillId="7" borderId="2" xfId="0" applyFont="1" applyFill="1" applyBorder="1" applyAlignment="1" applyProtection="1">
      <alignment horizontal="left"/>
      <protection locked="0"/>
    </xf>
    <xf numFmtId="0" fontId="2" fillId="7" borderId="3" xfId="0" applyFont="1" applyFill="1" applyBorder="1" applyAlignment="1" applyProtection="1">
      <alignment horizontal="left"/>
      <protection locked="0"/>
    </xf>
    <xf numFmtId="0" fontId="2" fillId="7" borderId="4" xfId="0" applyFont="1" applyFill="1" applyBorder="1" applyAlignment="1" applyProtection="1">
      <alignment horizontal="left"/>
      <protection locked="0"/>
    </xf>
    <xf numFmtId="2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2" fontId="6" fillId="0" borderId="0" xfId="2" applyNumberFormat="1" applyFont="1" applyProtection="1">
      <protection locked="0"/>
    </xf>
    <xf numFmtId="2" fontId="6" fillId="0" borderId="0" xfId="2" applyNumberFormat="1" applyFont="1" applyFill="1" applyProtection="1">
      <protection locked="0"/>
    </xf>
    <xf numFmtId="165" fontId="2" fillId="0" borderId="0" xfId="3" applyNumberFormat="1" applyFont="1" applyAlignment="1" applyProtection="1">
      <alignment wrapText="1"/>
      <protection locked="0"/>
    </xf>
    <xf numFmtId="0" fontId="0" fillId="0" borderId="0" xfId="0" applyFont="1" applyProtection="1">
      <protection locked="0"/>
    </xf>
    <xf numFmtId="2" fontId="6" fillId="0" borderId="0" xfId="2" applyNumberFormat="1" applyFont="1" applyAlignment="1" applyProtection="1">
      <alignment horizontal="right" wrapText="1"/>
      <protection locked="0"/>
    </xf>
    <xf numFmtId="2" fontId="2" fillId="0" borderId="0" xfId="1" applyNumberFormat="1" applyFont="1" applyAlignment="1" applyProtection="1">
      <alignment horizontal="center" vertical="center" wrapText="1"/>
      <protection locked="0"/>
    </xf>
    <xf numFmtId="0" fontId="0" fillId="10" borderId="2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right" wrapText="1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165" fontId="9" fillId="4" borderId="4" xfId="1" applyNumberFormat="1" applyFont="1" applyFill="1" applyBorder="1" applyAlignment="1" applyProtection="1">
      <alignment vertical="center" wrapText="1"/>
      <protection locked="0"/>
    </xf>
    <xf numFmtId="14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1" xfId="1" applyNumberFormat="1" applyFont="1" applyFill="1" applyBorder="1" applyAlignment="1" applyProtection="1">
      <alignment horizontal="center" vertical="center"/>
      <protection locked="0"/>
    </xf>
    <xf numFmtId="165" fontId="1" fillId="6" borderId="1" xfId="1" applyNumberFormat="1" applyFont="1" applyFill="1" applyBorder="1" applyAlignment="1" applyProtection="1">
      <alignment horizontal="center" vertical="center" wrapText="1"/>
      <protection locked="0"/>
    </xf>
    <xf numFmtId="9" fontId="1" fillId="6" borderId="1" xfId="4" applyFont="1" applyFill="1" applyBorder="1" applyAlignment="1" applyProtection="1">
      <alignment horizontal="center" vertical="center" wrapText="1"/>
      <protection locked="0"/>
    </xf>
    <xf numFmtId="43" fontId="0" fillId="6" borderId="2" xfId="1" applyFont="1" applyFill="1" applyBorder="1" applyAlignment="1" applyProtection="1">
      <alignment horizontal="center" vertical="center" wrapText="1"/>
      <protection locked="0"/>
    </xf>
    <xf numFmtId="43" fontId="0" fillId="6" borderId="3" xfId="1" applyFont="1" applyFill="1" applyBorder="1" applyAlignment="1" applyProtection="1">
      <alignment horizontal="center" vertical="center" wrapText="1"/>
      <protection locked="0"/>
    </xf>
    <xf numFmtId="43" fontId="0" fillId="6" borderId="4" xfId="1" applyFont="1" applyFill="1" applyBorder="1" applyAlignment="1" applyProtection="1">
      <alignment horizontal="center" vertical="center" wrapText="1"/>
      <protection locked="0"/>
    </xf>
    <xf numFmtId="0" fontId="0" fillId="9" borderId="2" xfId="0" applyFont="1" applyFill="1" applyBorder="1" applyAlignment="1" applyProtection="1">
      <alignment horizontal="center" vertical="center"/>
      <protection locked="0"/>
    </xf>
    <xf numFmtId="0" fontId="0" fillId="9" borderId="3" xfId="0" applyFont="1" applyFill="1" applyBorder="1" applyAlignment="1" applyProtection="1">
      <alignment horizontal="center" vertical="center"/>
      <protection locked="0"/>
    </xf>
    <xf numFmtId="0" fontId="0" fillId="9" borderId="4" xfId="0" applyFont="1" applyFill="1" applyBorder="1" applyAlignment="1" applyProtection="1">
      <alignment horizontal="center" vertical="center"/>
      <protection locked="0"/>
    </xf>
    <xf numFmtId="2" fontId="2" fillId="7" borderId="5" xfId="1" applyNumberFormat="1" applyFont="1" applyFill="1" applyBorder="1" applyAlignment="1" applyProtection="1">
      <alignment horizontal="center" vertical="center"/>
      <protection locked="0"/>
    </xf>
    <xf numFmtId="2" fontId="2" fillId="2" borderId="5" xfId="1" applyNumberFormat="1" applyFont="1" applyFill="1" applyBorder="1" applyAlignment="1" applyProtection="1">
      <alignment horizontal="center" vertical="center" wrapText="1"/>
      <protection locked="0"/>
    </xf>
    <xf numFmtId="165" fontId="2" fillId="7" borderId="5" xfId="1" applyNumberFormat="1" applyFont="1" applyFill="1" applyBorder="1" applyProtection="1">
      <protection locked="0"/>
    </xf>
    <xf numFmtId="165" fontId="1" fillId="6" borderId="1" xfId="1" applyNumberFormat="1" applyFont="1" applyFill="1" applyBorder="1" applyAlignment="1" applyProtection="1">
      <alignment horizontal="center" wrapText="1"/>
      <protection locked="0"/>
    </xf>
    <xf numFmtId="9" fontId="1" fillId="6" borderId="1" xfId="4" applyFont="1" applyFill="1" applyBorder="1" applyAlignment="1" applyProtection="1">
      <alignment horizontal="center" wrapText="1"/>
      <protection locked="0"/>
    </xf>
    <xf numFmtId="165" fontId="2" fillId="7" borderId="1" xfId="1" applyNumberFormat="1" applyFont="1" applyFill="1" applyBorder="1" applyProtection="1">
      <protection locked="0"/>
    </xf>
    <xf numFmtId="165" fontId="2" fillId="6" borderId="1" xfId="1" applyNumberFormat="1" applyFont="1" applyFill="1" applyBorder="1" applyAlignment="1" applyProtection="1">
      <alignment horizontal="center" wrapText="1"/>
      <protection locked="0"/>
    </xf>
    <xf numFmtId="9" fontId="2" fillId="6" borderId="1" xfId="4" applyFont="1" applyFill="1" applyBorder="1" applyAlignment="1" applyProtection="1">
      <alignment horizontal="center" wrapText="1"/>
      <protection locked="0"/>
    </xf>
    <xf numFmtId="2" fontId="2" fillId="2" borderId="1" xfId="1" applyNumberFormat="1" applyFont="1" applyFill="1" applyBorder="1" applyAlignment="1" applyProtection="1">
      <alignment horizontal="center" wrapText="1"/>
      <protection locked="0"/>
    </xf>
    <xf numFmtId="165" fontId="2" fillId="2" borderId="1" xfId="1" applyNumberFormat="1" applyFont="1" applyFill="1" applyBorder="1" applyAlignment="1" applyProtection="1">
      <alignment horizontal="center" wrapText="1"/>
      <protection locked="0"/>
    </xf>
    <xf numFmtId="9" fontId="1" fillId="0" borderId="0" xfId="4" applyFont="1" applyAlignment="1" applyProtection="1">
      <alignment horizontal="center"/>
      <protection locked="0"/>
    </xf>
    <xf numFmtId="0" fontId="17" fillId="12" borderId="11" xfId="0" applyFont="1" applyFill="1" applyBorder="1" applyAlignment="1" applyProtection="1">
      <alignment horizontal="center" vertical="center"/>
      <protection locked="0"/>
    </xf>
    <xf numFmtId="0" fontId="17" fillId="12" borderId="6" xfId="0" applyFont="1" applyFill="1" applyBorder="1" applyAlignment="1" applyProtection="1">
      <alignment horizontal="center" vertical="center"/>
      <protection locked="0"/>
    </xf>
    <xf numFmtId="0" fontId="17" fillId="12" borderId="12" xfId="0" applyFont="1" applyFill="1" applyBorder="1" applyAlignment="1" applyProtection="1">
      <alignment horizontal="center" vertical="center"/>
      <protection locked="0"/>
    </xf>
    <xf numFmtId="0" fontId="17" fillId="12" borderId="9" xfId="0" applyFont="1" applyFill="1" applyBorder="1" applyAlignment="1" applyProtection="1">
      <alignment horizontal="center" vertical="center"/>
      <protection locked="0"/>
    </xf>
    <xf numFmtId="0" fontId="17" fillId="12" borderId="8" xfId="0" applyFont="1" applyFill="1" applyBorder="1" applyAlignment="1" applyProtection="1">
      <alignment horizontal="center" vertical="center"/>
      <protection locked="0"/>
    </xf>
    <xf numFmtId="0" fontId="17" fillId="12" borderId="10" xfId="0" applyFont="1" applyFill="1" applyBorder="1" applyAlignment="1" applyProtection="1">
      <alignment horizontal="center" vertical="center"/>
      <protection locked="0"/>
    </xf>
    <xf numFmtId="2" fontId="5" fillId="7" borderId="1" xfId="1" applyNumberFormat="1" applyFont="1" applyFill="1" applyBorder="1" applyAlignment="1" applyProtection="1">
      <alignment horizontal="center" vertical="center" wrapText="1"/>
      <protection locked="0"/>
    </xf>
    <xf numFmtId="2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7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6" borderId="1" xfId="1" applyNumberFormat="1" applyFont="1" applyFill="1" applyBorder="1" applyAlignment="1" applyProtection="1">
      <alignment horizontal="center" vertical="center" wrapText="1"/>
      <protection locked="0"/>
    </xf>
    <xf numFmtId="9" fontId="5" fillId="6" borderId="1" xfId="4" applyFont="1" applyFill="1" applyBorder="1" applyAlignment="1" applyProtection="1">
      <alignment horizontal="center" vertical="center" wrapText="1"/>
      <protection locked="0"/>
    </xf>
    <xf numFmtId="43" fontId="5" fillId="2" borderId="4" xfId="1" applyFont="1" applyFill="1" applyBorder="1" applyAlignment="1" applyProtection="1">
      <alignment horizontal="center" vertical="center" wrapText="1"/>
      <protection locked="0"/>
    </xf>
    <xf numFmtId="165" fontId="5" fillId="7" borderId="5" xfId="1" applyNumberFormat="1" applyFont="1" applyFill="1" applyBorder="1" applyAlignment="1" applyProtection="1">
      <alignment horizontal="center" vertical="center" wrapText="1"/>
      <protection locked="0"/>
    </xf>
    <xf numFmtId="165" fontId="5" fillId="2" borderId="5" xfId="1" applyNumberFormat="1" applyFont="1" applyFill="1" applyBorder="1" applyAlignment="1" applyProtection="1">
      <alignment horizontal="center" vertical="center" wrapText="1"/>
      <protection locked="0"/>
    </xf>
    <xf numFmtId="17" fontId="2" fillId="2" borderId="2" xfId="0" quotePrefix="1" applyNumberFormat="1" applyFont="1" applyFill="1" applyBorder="1" applyAlignment="1" applyProtection="1">
      <alignment horizontal="left"/>
      <protection locked="0"/>
    </xf>
    <xf numFmtId="165" fontId="5" fillId="7" borderId="1" xfId="1" applyNumberFormat="1" applyFont="1" applyFill="1" applyBorder="1" applyAlignment="1" applyProtection="1">
      <alignment horizontal="center" wrapText="1"/>
      <protection locked="0"/>
    </xf>
    <xf numFmtId="165" fontId="5" fillId="2" borderId="3" xfId="1" applyNumberFormat="1" applyFont="1" applyFill="1" applyBorder="1" applyAlignment="1" applyProtection="1">
      <alignment horizontal="center" wrapText="1"/>
      <protection locked="0"/>
    </xf>
    <xf numFmtId="165" fontId="5" fillId="6" borderId="2" xfId="1" applyNumberFormat="1" applyFont="1" applyFill="1" applyBorder="1" applyAlignment="1" applyProtection="1">
      <alignment horizontal="center" wrapText="1"/>
      <protection locked="0"/>
    </xf>
    <xf numFmtId="9" fontId="5" fillId="6" borderId="1" xfId="4" applyFont="1" applyFill="1" applyBorder="1" applyAlignment="1" applyProtection="1">
      <alignment horizontal="center" wrapText="1"/>
      <protection locked="0"/>
    </xf>
    <xf numFmtId="165" fontId="5" fillId="7" borderId="1" xfId="1" applyNumberFormat="1" applyFont="1" applyFill="1" applyBorder="1" applyAlignment="1" applyProtection="1">
      <alignment wrapText="1"/>
      <protection locked="0"/>
    </xf>
    <xf numFmtId="165" fontId="5" fillId="2" borderId="1" xfId="1" applyNumberFormat="1" applyFont="1" applyFill="1" applyBorder="1" applyAlignment="1" applyProtection="1">
      <alignment wrapText="1"/>
      <protection locked="0"/>
    </xf>
    <xf numFmtId="165" fontId="5" fillId="2" borderId="4" xfId="1" applyNumberFormat="1" applyFont="1" applyFill="1" applyBorder="1" applyAlignment="1" applyProtection="1">
      <alignment wrapText="1"/>
      <protection locked="0"/>
    </xf>
    <xf numFmtId="0" fontId="2" fillId="3" borderId="2" xfId="0" quotePrefix="1" applyFont="1" applyFill="1" applyBorder="1" applyAlignment="1" applyProtection="1">
      <alignment horizontal="center" vertical="center"/>
      <protection locked="0"/>
    </xf>
    <xf numFmtId="0" fontId="2" fillId="3" borderId="3" xfId="0" quotePrefix="1" applyFont="1" applyFill="1" applyBorder="1" applyAlignment="1" applyProtection="1">
      <alignment horizontal="center" vertical="center"/>
      <protection locked="0"/>
    </xf>
    <xf numFmtId="2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2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19" fillId="6" borderId="2" xfId="0" applyFont="1" applyFill="1" applyBorder="1" applyAlignment="1" applyProtection="1">
      <alignment horizontal="center" vertical="center" wrapText="1"/>
      <protection locked="0"/>
    </xf>
    <xf numFmtId="0" fontId="19" fillId="6" borderId="3" xfId="0" applyFont="1" applyFill="1" applyBorder="1" applyAlignment="1" applyProtection="1">
      <alignment horizontal="center" vertical="center" wrapText="1"/>
      <protection locked="0"/>
    </xf>
    <xf numFmtId="0" fontId="19" fillId="6" borderId="4" xfId="0" applyFont="1" applyFill="1" applyBorder="1" applyAlignment="1" applyProtection="1">
      <alignment horizontal="center" vertical="center" wrapText="1"/>
      <protection locked="0"/>
    </xf>
    <xf numFmtId="2" fontId="18" fillId="6" borderId="1" xfId="1" applyNumberFormat="1" applyFont="1" applyFill="1" applyBorder="1" applyAlignment="1" applyProtection="1">
      <alignment horizontal="center" vertical="center" wrapText="1"/>
      <protection locked="0"/>
    </xf>
    <xf numFmtId="165" fontId="18" fillId="6" borderId="1" xfId="1" applyNumberFormat="1" applyFont="1" applyFill="1" applyBorder="1" applyAlignment="1" applyProtection="1">
      <alignment horizontal="center" vertical="center" wrapText="1"/>
      <protection locked="0"/>
    </xf>
    <xf numFmtId="9" fontId="18" fillId="6" borderId="1" xfId="4" applyFont="1" applyFill="1" applyBorder="1" applyAlignment="1" applyProtection="1">
      <alignment horizontal="center" vertical="center" wrapText="1"/>
      <protection locked="0"/>
    </xf>
    <xf numFmtId="43" fontId="18" fillId="6" borderId="1" xfId="1" applyFont="1" applyFill="1" applyBorder="1" applyAlignment="1" applyProtection="1">
      <alignment horizontal="center" vertical="center" wrapText="1"/>
      <protection locked="0"/>
    </xf>
    <xf numFmtId="165" fontId="5" fillId="11" borderId="11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6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12" xfId="1" applyNumberFormat="1" applyFont="1" applyFill="1" applyBorder="1" applyAlignment="1" applyProtection="1">
      <alignment horizontal="center" vertical="center" wrapText="1"/>
      <protection locked="0"/>
    </xf>
    <xf numFmtId="17" fontId="2" fillId="4" borderId="2" xfId="0" quotePrefix="1" applyNumberFormat="1" applyFont="1" applyFill="1" applyBorder="1" applyAlignment="1" applyProtection="1">
      <alignment horizontal="left"/>
      <protection locked="0"/>
    </xf>
    <xf numFmtId="2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12" fillId="4" borderId="4" xfId="1" applyNumberFormat="1" applyFont="1" applyFill="1" applyBorder="1" applyAlignment="1" applyProtection="1">
      <alignment horizontal="center" wrapText="1"/>
      <protection locked="0"/>
    </xf>
    <xf numFmtId="165" fontId="5" fillId="6" borderId="5" xfId="1" applyNumberFormat="1" applyFont="1" applyFill="1" applyBorder="1" applyAlignment="1" applyProtection="1">
      <alignment horizontal="center" vertical="center" wrapText="1"/>
      <protection locked="0"/>
    </xf>
    <xf numFmtId="165" fontId="12" fillId="4" borderId="1" xfId="1" applyNumberFormat="1" applyFont="1" applyFill="1" applyBorder="1" applyAlignment="1" applyProtection="1">
      <alignment horizontal="center" wrapText="1"/>
      <protection locked="0"/>
    </xf>
    <xf numFmtId="165" fontId="13" fillId="6" borderId="1" xfId="1" applyNumberFormat="1" applyFont="1" applyFill="1" applyBorder="1" applyAlignment="1" applyProtection="1">
      <alignment horizontal="center" wrapText="1"/>
      <protection locked="0"/>
    </xf>
    <xf numFmtId="165" fontId="5" fillId="11" borderId="13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0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14" xfId="1" applyNumberFormat="1" applyFont="1" applyFill="1" applyBorder="1" applyAlignment="1" applyProtection="1">
      <alignment horizontal="center" vertical="center" wrapText="1"/>
      <protection locked="0"/>
    </xf>
    <xf numFmtId="0" fontId="19" fillId="6" borderId="2" xfId="0" quotePrefix="1" applyFont="1" applyFill="1" applyBorder="1" applyAlignment="1" applyProtection="1">
      <alignment horizontal="center" vertical="center"/>
      <protection locked="0"/>
    </xf>
    <xf numFmtId="0" fontId="19" fillId="6" borderId="3" xfId="0" quotePrefix="1" applyFont="1" applyFill="1" applyBorder="1" applyAlignment="1" applyProtection="1">
      <alignment horizontal="center" vertical="center"/>
      <protection locked="0"/>
    </xf>
    <xf numFmtId="0" fontId="19" fillId="6" borderId="4" xfId="0" quotePrefix="1" applyFont="1" applyFill="1" applyBorder="1" applyAlignment="1" applyProtection="1">
      <alignment horizontal="center" vertical="center"/>
      <protection locked="0"/>
    </xf>
    <xf numFmtId="2" fontId="18" fillId="6" borderId="3" xfId="0" applyNumberFormat="1" applyFont="1" applyFill="1" applyBorder="1" applyAlignment="1" applyProtection="1">
      <alignment horizontal="center" vertical="center" wrapText="1"/>
      <protection locked="0"/>
    </xf>
    <xf numFmtId="165" fontId="5" fillId="11" borderId="9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8" xfId="1" applyNumberFormat="1" applyFont="1" applyFill="1" applyBorder="1" applyAlignment="1" applyProtection="1">
      <alignment horizontal="center" vertical="center" wrapText="1"/>
      <protection locked="0"/>
    </xf>
    <xf numFmtId="165" fontId="5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2" xfId="0" applyFont="1" applyFill="1" applyBorder="1" applyAlignment="1" applyProtection="1">
      <alignment horizontal="center" wrapText="1"/>
      <protection locked="0"/>
    </xf>
    <xf numFmtId="0" fontId="2" fillId="6" borderId="3" xfId="0" applyFont="1" applyFill="1" applyBorder="1" applyAlignment="1" applyProtection="1">
      <alignment horizontal="center" wrapText="1"/>
      <protection locked="0"/>
    </xf>
    <xf numFmtId="0" fontId="2" fillId="6" borderId="4" xfId="0" applyFont="1" applyFill="1" applyBorder="1" applyAlignment="1" applyProtection="1">
      <alignment horizontal="center" wrapText="1"/>
      <protection locked="0"/>
    </xf>
    <xf numFmtId="165" fontId="2" fillId="7" borderId="1" xfId="1" applyNumberFormat="1" applyFont="1" applyFill="1" applyBorder="1" applyAlignment="1" applyProtection="1">
      <alignment horizontal="center"/>
      <protection locked="0"/>
    </xf>
    <xf numFmtId="165" fontId="1" fillId="6" borderId="0" xfId="3" applyNumberFormat="1" applyFont="1" applyFill="1" applyAlignment="1" applyProtection="1">
      <alignment horizontal="center" wrapText="1"/>
      <protection locked="0"/>
    </xf>
    <xf numFmtId="165" fontId="2" fillId="2" borderId="1" xfId="0" applyNumberFormat="1" applyFont="1" applyFill="1" applyBorder="1" applyAlignment="1" applyProtection="1">
      <alignment horizontal="center" wrapText="1"/>
      <protection locked="0"/>
    </xf>
    <xf numFmtId="165" fontId="2" fillId="6" borderId="3" xfId="1" applyNumberFormat="1" applyFont="1" applyFill="1" applyBorder="1" applyAlignment="1" applyProtection="1">
      <alignment horizontal="center" wrapText="1"/>
      <protection locked="0"/>
    </xf>
    <xf numFmtId="165" fontId="2" fillId="6" borderId="4" xfId="1" applyNumberFormat="1" applyFont="1" applyFill="1" applyBorder="1" applyAlignment="1" applyProtection="1">
      <alignment horizontal="center" wrapText="1"/>
      <protection locked="0"/>
    </xf>
    <xf numFmtId="165" fontId="2" fillId="6" borderId="2" xfId="1" applyNumberFormat="1" applyFont="1" applyFill="1" applyBorder="1" applyAlignment="1" applyProtection="1">
      <alignment horizontal="center" vertical="center" wrapText="1"/>
      <protection locked="0"/>
    </xf>
    <xf numFmtId="9" fontId="2" fillId="6" borderId="2" xfId="4" applyFont="1" applyFill="1" applyBorder="1" applyAlignment="1" applyProtection="1">
      <alignment horizontal="center" vertical="center" wrapText="1"/>
      <protection locked="0"/>
    </xf>
    <xf numFmtId="9" fontId="1" fillId="6" borderId="1" xfId="4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6" borderId="2" xfId="0" applyNumberFormat="1" applyFill="1" applyBorder="1" applyAlignment="1" applyProtection="1">
      <alignment horizontal="center" vertical="center"/>
      <protection locked="0"/>
    </xf>
    <xf numFmtId="1" fontId="0" fillId="6" borderId="3" xfId="0" applyNumberFormat="1" applyFill="1" applyBorder="1" applyAlignment="1" applyProtection="1">
      <alignment horizontal="center" vertical="center"/>
      <protection locked="0"/>
    </xf>
    <xf numFmtId="1" fontId="0" fillId="6" borderId="4" xfId="0" applyNumberFormat="1" applyFill="1" applyBorder="1" applyAlignment="1" applyProtection="1">
      <alignment horizontal="center" vertical="center"/>
      <protection locked="0"/>
    </xf>
    <xf numFmtId="165" fontId="2" fillId="2" borderId="1" xfId="1" applyNumberFormat="1" applyFont="1" applyFill="1" applyBorder="1" applyAlignment="1" applyProtection="1">
      <alignment horizontal="center"/>
      <protection locked="0"/>
    </xf>
    <xf numFmtId="165" fontId="2" fillId="6" borderId="1" xfId="4" applyNumberFormat="1" applyFont="1" applyFill="1" applyBorder="1" applyAlignment="1" applyProtection="1">
      <alignment horizontal="center" wrapText="1"/>
      <protection locked="0"/>
    </xf>
    <xf numFmtId="14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165" fontId="1" fillId="6" borderId="1" xfId="4" applyNumberFormat="1" applyFont="1" applyFill="1" applyBorder="1" applyAlignment="1" applyProtection="1">
      <alignment horizontal="center" wrapText="1"/>
      <protection locked="0"/>
    </xf>
    <xf numFmtId="165" fontId="2" fillId="6" borderId="0" xfId="0" applyNumberFormat="1" applyFont="1" applyFill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9" fontId="2" fillId="5" borderId="1" xfId="4" applyFont="1" applyFill="1" applyBorder="1" applyAlignment="1" applyProtection="1">
      <alignment horizontal="center" vertical="center" wrapText="1"/>
      <protection locked="0"/>
    </xf>
    <xf numFmtId="165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165" fontId="1" fillId="6" borderId="0" xfId="3" applyNumberFormat="1" applyFont="1" applyFill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17" fontId="2" fillId="2" borderId="2" xfId="0" quotePrefix="1" applyNumberFormat="1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165" fontId="5" fillId="6" borderId="2" xfId="1" applyNumberFormat="1" applyFont="1" applyFill="1" applyBorder="1" applyAlignment="1" applyProtection="1">
      <alignment horizontal="center" vertical="center" wrapText="1"/>
      <protection locked="0"/>
    </xf>
    <xf numFmtId="165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quotePrefix="1" applyFont="1" applyFill="1" applyBorder="1" applyAlignment="1" applyProtection="1">
      <alignment horizontal="center" vertical="center"/>
      <protection locked="0"/>
    </xf>
    <xf numFmtId="0" fontId="2" fillId="5" borderId="3" xfId="0" quotePrefix="1" applyFont="1" applyFill="1" applyBorder="1" applyAlignment="1" applyProtection="1">
      <alignment horizontal="center" vertical="center"/>
      <protection locked="0"/>
    </xf>
    <xf numFmtId="165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43" fontId="13" fillId="6" borderId="1" xfId="1" applyFont="1" applyFill="1" applyBorder="1" applyAlignment="1" applyProtection="1">
      <alignment horizontal="center" vertical="center" wrapText="1"/>
      <protection locked="0"/>
    </xf>
    <xf numFmtId="165" fontId="5" fillId="8" borderId="11" xfId="1" applyNumberFormat="1" applyFont="1" applyFill="1" applyBorder="1" applyAlignment="1" applyProtection="1">
      <alignment horizontal="center" vertical="center" wrapText="1"/>
      <protection locked="0"/>
    </xf>
    <xf numFmtId="165" fontId="5" fillId="8" borderId="6" xfId="1" applyNumberFormat="1" applyFont="1" applyFill="1" applyBorder="1" applyAlignment="1" applyProtection="1">
      <alignment horizontal="center" vertical="center" wrapText="1"/>
      <protection locked="0"/>
    </xf>
    <xf numFmtId="165" fontId="5" fillId="8" borderId="12" xfId="1" applyNumberFormat="1" applyFont="1" applyFill="1" applyBorder="1" applyAlignment="1" applyProtection="1">
      <alignment horizontal="center" vertical="center" wrapText="1"/>
      <protection locked="0"/>
    </xf>
    <xf numFmtId="165" fontId="8" fillId="8" borderId="13" xfId="0" applyNumberFormat="1" applyFont="1" applyFill="1" applyBorder="1" applyAlignment="1" applyProtection="1">
      <protection locked="0"/>
    </xf>
    <xf numFmtId="165" fontId="8" fillId="8" borderId="0" xfId="0" applyNumberFormat="1" applyFont="1" applyFill="1" applyBorder="1" applyAlignment="1" applyProtection="1">
      <protection locked="0"/>
    </xf>
    <xf numFmtId="165" fontId="8" fillId="8" borderId="14" xfId="0" applyNumberFormat="1" applyFont="1" applyFill="1" applyBorder="1" applyAlignment="1" applyProtection="1">
      <alignment wrapText="1"/>
      <protection locked="0"/>
    </xf>
  </cellXfs>
  <cellStyles count="5">
    <cellStyle name="Comma" xfId="1" builtinId="3"/>
    <cellStyle name="Currency" xfId="3" builtinId="4"/>
    <cellStyle name="Normal" xfId="0" builtinId="0"/>
    <cellStyle name="Normal_Sheet1" xfId="2"/>
    <cellStyle name="Percent" xfId="4" builtinId="5"/>
  </cellStyles>
  <dxfs count="0"/>
  <tableStyles count="0" defaultTableStyle="TableStyleMedium2" defaultPivotStyle="PivotStyleLight16"/>
  <colors>
    <mruColors>
      <color rgb="FFFFFFCC"/>
      <color rgb="FF66FF99"/>
      <color rgb="FF99FFCC"/>
      <color rgb="FF99CCFF"/>
      <color rgb="FFCCCCFF"/>
      <color rgb="FFFFCCFF"/>
      <color rgb="FFCC99FF"/>
      <color rgb="FFCCFF99"/>
      <color rgb="FF99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224"/>
  <sheetViews>
    <sheetView tabSelected="1" topLeftCell="A1345" zoomScale="82" zoomScaleNormal="82" workbookViewId="0">
      <selection sqref="A1:V1"/>
    </sheetView>
  </sheetViews>
  <sheetFormatPr defaultRowHeight="15" outlineLevelRow="3" x14ac:dyDescent="0.25"/>
  <cols>
    <col min="1" max="1" width="16" style="80" customWidth="1"/>
    <col min="2" max="2" width="20.140625" style="2" customWidth="1"/>
    <col min="3" max="3" width="9.28515625" style="15" customWidth="1"/>
    <col min="4" max="4" width="11.140625" style="117" customWidth="1"/>
    <col min="5" max="5" width="10.42578125" style="18" customWidth="1"/>
    <col min="6" max="6" width="13.28515625" style="14" customWidth="1"/>
    <col min="7" max="7" width="13.7109375" style="88" customWidth="1"/>
    <col min="8" max="8" width="13.140625" style="91" customWidth="1"/>
    <col min="9" max="9" width="11.28515625" style="21" customWidth="1"/>
    <col min="10" max="10" width="14.7109375" style="23" customWidth="1"/>
    <col min="11" max="13" width="12.7109375" style="28" customWidth="1"/>
    <col min="14" max="14" width="11.85546875" style="28" customWidth="1"/>
    <col min="15" max="16" width="12.7109375" style="28" customWidth="1"/>
    <col min="17" max="17" width="14.5703125" style="28" customWidth="1"/>
    <col min="18" max="18" width="12.7109375" style="28" customWidth="1"/>
    <col min="19" max="19" width="13.85546875" style="28" customWidth="1"/>
    <col min="20" max="21" width="13.42578125" style="28" customWidth="1"/>
    <col min="22" max="22" width="14" style="92" customWidth="1"/>
  </cols>
  <sheetData>
    <row r="1" spans="1:22" ht="25.5" customHeight="1" thickBot="1" x14ac:dyDescent="0.3">
      <c r="A1" s="121" t="s">
        <v>375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3"/>
    </row>
    <row r="2" spans="1:22" ht="16.5" thickBot="1" x14ac:dyDescent="0.3">
      <c r="A2" s="118" t="s">
        <v>376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</row>
    <row r="3" spans="1:22" hidden="1" outlineLevel="2" x14ac:dyDescent="0.25">
      <c r="A3" s="79">
        <v>42375</v>
      </c>
      <c r="B3" s="76" t="s">
        <v>17</v>
      </c>
      <c r="C3" s="158">
        <v>16</v>
      </c>
      <c r="D3" s="159">
        <v>45</v>
      </c>
      <c r="E3" s="159">
        <v>30.13</v>
      </c>
      <c r="F3" s="160">
        <f>D3*C3</f>
        <v>720</v>
      </c>
      <c r="G3" s="161">
        <f t="shared" ref="G3:G41" si="0">E3*C3</f>
        <v>482.08</v>
      </c>
      <c r="H3" s="162">
        <f t="shared" ref="H3:H41" si="1">G3-F3</f>
        <v>-237.92000000000002</v>
      </c>
      <c r="I3" s="163">
        <f t="shared" ref="I3:I41" si="2">IF(F3=0,0,H3/F3)</f>
        <v>-0.33044444444444449</v>
      </c>
      <c r="J3" s="38" t="s">
        <v>133</v>
      </c>
    </row>
    <row r="4" spans="1:22" hidden="1" outlineLevel="2" x14ac:dyDescent="0.25">
      <c r="A4" s="79">
        <v>42375</v>
      </c>
      <c r="B4" s="76" t="s">
        <v>10</v>
      </c>
      <c r="C4" s="164">
        <v>16</v>
      </c>
      <c r="D4" s="159">
        <v>45</v>
      </c>
      <c r="E4" s="159">
        <v>43.65</v>
      </c>
      <c r="F4" s="160">
        <f t="shared" ref="F4:F41" si="3">D4*C4</f>
        <v>720</v>
      </c>
      <c r="G4" s="161">
        <f t="shared" si="0"/>
        <v>698.4</v>
      </c>
      <c r="H4" s="162">
        <f t="shared" si="1"/>
        <v>-21.600000000000023</v>
      </c>
      <c r="I4" s="163">
        <f t="shared" si="2"/>
        <v>-3.000000000000003E-2</v>
      </c>
      <c r="J4" s="38" t="s">
        <v>42</v>
      </c>
      <c r="L4" s="29"/>
      <c r="N4" s="29"/>
      <c r="R4" s="29"/>
      <c r="T4" s="29"/>
    </row>
    <row r="5" spans="1:22" hidden="1" outlineLevel="2" x14ac:dyDescent="0.25">
      <c r="A5" s="79">
        <v>42375</v>
      </c>
      <c r="B5" s="76" t="s">
        <v>29</v>
      </c>
      <c r="C5" s="158">
        <v>15</v>
      </c>
      <c r="D5" s="159">
        <v>20</v>
      </c>
      <c r="E5" s="159">
        <v>31.7</v>
      </c>
      <c r="F5" s="160">
        <f t="shared" si="3"/>
        <v>300</v>
      </c>
      <c r="G5" s="161">
        <f t="shared" si="0"/>
        <v>475.5</v>
      </c>
      <c r="H5" s="162">
        <f t="shared" si="1"/>
        <v>175.5</v>
      </c>
      <c r="I5" s="163">
        <f t="shared" si="2"/>
        <v>0.58499999999999996</v>
      </c>
      <c r="J5" s="38" t="s">
        <v>42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2" hidden="1" outlineLevel="2" x14ac:dyDescent="0.25">
      <c r="A6" s="79">
        <v>42375</v>
      </c>
      <c r="B6" s="76" t="s">
        <v>7</v>
      </c>
      <c r="C6" s="158">
        <v>9.5</v>
      </c>
      <c r="D6" s="159">
        <v>0</v>
      </c>
      <c r="E6" s="159"/>
      <c r="F6" s="160">
        <f t="shared" si="3"/>
        <v>0</v>
      </c>
      <c r="G6" s="161">
        <f t="shared" si="0"/>
        <v>0</v>
      </c>
      <c r="H6" s="162">
        <f t="shared" si="1"/>
        <v>0</v>
      </c>
      <c r="I6" s="163">
        <f t="shared" si="2"/>
        <v>0</v>
      </c>
      <c r="J6" s="38" t="s">
        <v>41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2" hidden="1" outlineLevel="2" x14ac:dyDescent="0.25">
      <c r="A7" s="79">
        <v>42375</v>
      </c>
      <c r="B7" s="81" t="s">
        <v>30</v>
      </c>
      <c r="C7" s="158">
        <v>12</v>
      </c>
      <c r="D7" s="159">
        <v>40</v>
      </c>
      <c r="E7" s="159">
        <v>37.270000000000003</v>
      </c>
      <c r="F7" s="160">
        <f t="shared" si="3"/>
        <v>480</v>
      </c>
      <c r="G7" s="161">
        <f t="shared" si="0"/>
        <v>447.24</v>
      </c>
      <c r="H7" s="162">
        <f t="shared" si="1"/>
        <v>-32.759999999999991</v>
      </c>
      <c r="I7" s="163">
        <f t="shared" si="2"/>
        <v>-6.8249999999999977E-2</v>
      </c>
      <c r="J7" s="38" t="s">
        <v>41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2" hidden="1" outlineLevel="2" x14ac:dyDescent="0.25">
      <c r="A8" s="79">
        <v>42375</v>
      </c>
      <c r="B8" s="82" t="s">
        <v>34</v>
      </c>
      <c r="C8" s="165">
        <v>7.75</v>
      </c>
      <c r="D8" s="159"/>
      <c r="E8" s="159"/>
      <c r="F8" s="160">
        <f t="shared" si="3"/>
        <v>0</v>
      </c>
      <c r="G8" s="161">
        <f t="shared" si="0"/>
        <v>0</v>
      </c>
      <c r="H8" s="162">
        <f t="shared" si="1"/>
        <v>0</v>
      </c>
      <c r="I8" s="163">
        <f t="shared" si="2"/>
        <v>0</v>
      </c>
      <c r="J8" s="38" t="s">
        <v>134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1:22" hidden="1" outlineLevel="2" x14ac:dyDescent="0.25">
      <c r="A9" s="79">
        <v>42375</v>
      </c>
      <c r="B9" s="76" t="s">
        <v>4</v>
      </c>
      <c r="C9" s="158">
        <v>11.5</v>
      </c>
      <c r="D9" s="159"/>
      <c r="E9" s="159">
        <v>8</v>
      </c>
      <c r="F9" s="160">
        <f t="shared" si="3"/>
        <v>0</v>
      </c>
      <c r="G9" s="161">
        <f t="shared" si="0"/>
        <v>92</v>
      </c>
      <c r="H9" s="162">
        <f t="shared" si="1"/>
        <v>92</v>
      </c>
      <c r="I9" s="163">
        <f t="shared" si="2"/>
        <v>0</v>
      </c>
      <c r="J9" s="38" t="s">
        <v>134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2" hidden="1" outlineLevel="2" x14ac:dyDescent="0.25">
      <c r="A10" s="79">
        <v>42375</v>
      </c>
      <c r="B10" s="76" t="s">
        <v>5</v>
      </c>
      <c r="C10" s="158">
        <v>14.5</v>
      </c>
      <c r="D10" s="159">
        <v>25</v>
      </c>
      <c r="E10" s="159">
        <v>19.22</v>
      </c>
      <c r="F10" s="160">
        <f t="shared" si="3"/>
        <v>362.5</v>
      </c>
      <c r="G10" s="161">
        <f t="shared" si="0"/>
        <v>278.69</v>
      </c>
      <c r="H10" s="162">
        <f t="shared" si="1"/>
        <v>-83.81</v>
      </c>
      <c r="I10" s="163">
        <f t="shared" si="2"/>
        <v>-0.23120000000000002</v>
      </c>
      <c r="J10" s="38" t="s">
        <v>134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2" hidden="1" outlineLevel="2" x14ac:dyDescent="0.25">
      <c r="A11" s="79">
        <v>42375</v>
      </c>
      <c r="B11" s="76" t="s">
        <v>2</v>
      </c>
      <c r="C11" s="164">
        <v>10</v>
      </c>
      <c r="D11" s="159">
        <v>30</v>
      </c>
      <c r="E11" s="159">
        <v>32.299999999999997</v>
      </c>
      <c r="F11" s="160">
        <f>D11*C11</f>
        <v>300</v>
      </c>
      <c r="G11" s="161">
        <f t="shared" si="0"/>
        <v>323</v>
      </c>
      <c r="H11" s="162">
        <f t="shared" si="1"/>
        <v>23</v>
      </c>
      <c r="I11" s="163">
        <f t="shared" si="2"/>
        <v>7.6666666666666661E-2</v>
      </c>
      <c r="J11" s="38" t="s">
        <v>134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2" hidden="1" outlineLevel="2" x14ac:dyDescent="0.25">
      <c r="A12" s="79">
        <v>42375</v>
      </c>
      <c r="B12" s="76" t="s">
        <v>6</v>
      </c>
      <c r="C12" s="158">
        <v>7.25</v>
      </c>
      <c r="D12" s="159"/>
      <c r="E12" s="159"/>
      <c r="F12" s="160">
        <f t="shared" si="3"/>
        <v>0</v>
      </c>
      <c r="G12" s="161">
        <f t="shared" si="0"/>
        <v>0</v>
      </c>
      <c r="H12" s="162">
        <f t="shared" si="1"/>
        <v>0</v>
      </c>
      <c r="I12" s="163">
        <f t="shared" si="2"/>
        <v>0</v>
      </c>
      <c r="J12" s="38" t="s">
        <v>134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2" hidden="1" outlineLevel="2" x14ac:dyDescent="0.25">
      <c r="A13" s="79">
        <v>42375</v>
      </c>
      <c r="B13" s="76" t="s">
        <v>9</v>
      </c>
      <c r="C13" s="158">
        <v>11</v>
      </c>
      <c r="D13" s="159">
        <v>20</v>
      </c>
      <c r="E13" s="159">
        <v>21.73</v>
      </c>
      <c r="F13" s="160">
        <f t="shared" si="3"/>
        <v>220</v>
      </c>
      <c r="G13" s="161">
        <f t="shared" si="0"/>
        <v>239.03</v>
      </c>
      <c r="H13" s="162">
        <f t="shared" si="1"/>
        <v>19.03</v>
      </c>
      <c r="I13" s="163">
        <f t="shared" si="2"/>
        <v>8.6500000000000007E-2</v>
      </c>
      <c r="J13" s="38" t="s">
        <v>134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2" hidden="1" outlineLevel="2" x14ac:dyDescent="0.25">
      <c r="A14" s="79">
        <v>42375</v>
      </c>
      <c r="B14" s="76" t="s">
        <v>43</v>
      </c>
      <c r="C14" s="164">
        <v>7.25</v>
      </c>
      <c r="D14" s="159"/>
      <c r="E14" s="159"/>
      <c r="F14" s="160">
        <f t="shared" si="3"/>
        <v>0</v>
      </c>
      <c r="G14" s="161">
        <f t="shared" si="0"/>
        <v>0</v>
      </c>
      <c r="H14" s="162">
        <f t="shared" si="1"/>
        <v>0</v>
      </c>
      <c r="I14" s="163">
        <f t="shared" si="2"/>
        <v>0</v>
      </c>
      <c r="J14" s="38" t="s">
        <v>134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2" hidden="1" outlineLevel="2" x14ac:dyDescent="0.25">
      <c r="A15" s="79">
        <v>42375</v>
      </c>
      <c r="B15" s="76" t="s">
        <v>14</v>
      </c>
      <c r="C15" s="158">
        <v>11.25</v>
      </c>
      <c r="D15" s="159">
        <v>20</v>
      </c>
      <c r="E15" s="159">
        <v>16.73</v>
      </c>
      <c r="F15" s="160">
        <f t="shared" si="3"/>
        <v>225</v>
      </c>
      <c r="G15" s="161">
        <f t="shared" si="0"/>
        <v>188.21250000000001</v>
      </c>
      <c r="H15" s="162">
        <f t="shared" si="1"/>
        <v>-36.787499999999994</v>
      </c>
      <c r="I15" s="163">
        <f t="shared" si="2"/>
        <v>-0.16349999999999998</v>
      </c>
      <c r="J15" s="38" t="s">
        <v>134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2" hidden="1" outlineLevel="2" x14ac:dyDescent="0.25">
      <c r="A16" s="79">
        <v>42375</v>
      </c>
      <c r="B16" s="76" t="s">
        <v>16</v>
      </c>
      <c r="C16" s="158">
        <v>7.75</v>
      </c>
      <c r="D16" s="159"/>
      <c r="E16" s="159">
        <v>1.63</v>
      </c>
      <c r="F16" s="160">
        <f t="shared" si="3"/>
        <v>0</v>
      </c>
      <c r="G16" s="161">
        <f t="shared" si="0"/>
        <v>12.632499999999999</v>
      </c>
      <c r="H16" s="162">
        <f t="shared" si="1"/>
        <v>12.632499999999999</v>
      </c>
      <c r="I16" s="163">
        <f t="shared" si="2"/>
        <v>0</v>
      </c>
      <c r="J16" s="38" t="s">
        <v>134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hidden="1" outlineLevel="2" x14ac:dyDescent="0.25">
      <c r="A17" s="79">
        <v>42375</v>
      </c>
      <c r="B17" s="76" t="s">
        <v>19</v>
      </c>
      <c r="C17" s="158">
        <v>7.75</v>
      </c>
      <c r="D17" s="159">
        <v>20</v>
      </c>
      <c r="E17" s="159">
        <v>16.8</v>
      </c>
      <c r="F17" s="160">
        <f t="shared" si="3"/>
        <v>155</v>
      </c>
      <c r="G17" s="161">
        <f t="shared" si="0"/>
        <v>130.20000000000002</v>
      </c>
      <c r="H17" s="162">
        <f t="shared" si="1"/>
        <v>-24.799999999999983</v>
      </c>
      <c r="I17" s="163">
        <f t="shared" si="2"/>
        <v>-0.15999999999999989</v>
      </c>
      <c r="J17" s="38" t="s">
        <v>134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hidden="1" outlineLevel="2" x14ac:dyDescent="0.25">
      <c r="A18" s="79">
        <v>42375</v>
      </c>
      <c r="B18" s="76" t="s">
        <v>20</v>
      </c>
      <c r="C18" s="158">
        <v>12</v>
      </c>
      <c r="D18" s="159">
        <v>45</v>
      </c>
      <c r="E18" s="159">
        <v>50</v>
      </c>
      <c r="F18" s="160">
        <f t="shared" si="3"/>
        <v>540</v>
      </c>
      <c r="G18" s="161">
        <f t="shared" si="0"/>
        <v>600</v>
      </c>
      <c r="H18" s="162">
        <f t="shared" si="1"/>
        <v>60</v>
      </c>
      <c r="I18" s="163">
        <f t="shared" si="2"/>
        <v>0.1111111111111111</v>
      </c>
      <c r="J18" s="38" t="s">
        <v>134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hidden="1" outlineLevel="2" x14ac:dyDescent="0.25">
      <c r="A19" s="79">
        <v>42375</v>
      </c>
      <c r="B19" s="76" t="s">
        <v>24</v>
      </c>
      <c r="C19" s="158">
        <v>11.25</v>
      </c>
      <c r="D19" s="159">
        <v>35</v>
      </c>
      <c r="E19" s="159">
        <v>8</v>
      </c>
      <c r="F19" s="160">
        <f t="shared" si="3"/>
        <v>393.75</v>
      </c>
      <c r="G19" s="161">
        <f t="shared" si="0"/>
        <v>90</v>
      </c>
      <c r="H19" s="162">
        <f t="shared" si="1"/>
        <v>-303.75</v>
      </c>
      <c r="I19" s="163">
        <f t="shared" si="2"/>
        <v>-0.77142857142857146</v>
      </c>
      <c r="J19" s="38" t="s">
        <v>134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1:21" hidden="1" outlineLevel="2" x14ac:dyDescent="0.25">
      <c r="A20" s="79">
        <v>42375</v>
      </c>
      <c r="B20" s="81" t="s">
        <v>25</v>
      </c>
      <c r="C20" s="158">
        <v>13.5</v>
      </c>
      <c r="D20" s="159"/>
      <c r="E20" s="159">
        <v>29.87</v>
      </c>
      <c r="F20" s="160">
        <f t="shared" si="3"/>
        <v>0</v>
      </c>
      <c r="G20" s="161">
        <f t="shared" si="0"/>
        <v>403.245</v>
      </c>
      <c r="H20" s="162">
        <f t="shared" si="1"/>
        <v>403.245</v>
      </c>
      <c r="I20" s="163">
        <f t="shared" si="2"/>
        <v>0</v>
      </c>
      <c r="J20" s="38" t="s">
        <v>134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idden="1" outlineLevel="2" x14ac:dyDescent="0.25">
      <c r="A21" s="79">
        <v>42375</v>
      </c>
      <c r="B21" s="83" t="s">
        <v>26</v>
      </c>
      <c r="C21" s="158">
        <v>9.5</v>
      </c>
      <c r="D21" s="159"/>
      <c r="E21" s="159">
        <v>8</v>
      </c>
      <c r="F21" s="160">
        <f t="shared" si="3"/>
        <v>0</v>
      </c>
      <c r="G21" s="161">
        <f t="shared" si="0"/>
        <v>76</v>
      </c>
      <c r="H21" s="162">
        <f t="shared" si="1"/>
        <v>76</v>
      </c>
      <c r="I21" s="163">
        <f t="shared" si="2"/>
        <v>0</v>
      </c>
      <c r="J21" s="38" t="s">
        <v>134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hidden="1" outlineLevel="2" x14ac:dyDescent="0.25">
      <c r="A22" s="79">
        <v>42375</v>
      </c>
      <c r="B22" s="76" t="s">
        <v>27</v>
      </c>
      <c r="C22" s="158">
        <v>11.25</v>
      </c>
      <c r="D22" s="159"/>
      <c r="E22" s="159"/>
      <c r="F22" s="160">
        <f t="shared" si="3"/>
        <v>0</v>
      </c>
      <c r="G22" s="161">
        <f t="shared" si="0"/>
        <v>0</v>
      </c>
      <c r="H22" s="162">
        <f t="shared" si="1"/>
        <v>0</v>
      </c>
      <c r="I22" s="163">
        <f t="shared" si="2"/>
        <v>0</v>
      </c>
      <c r="J22" s="38" t="s">
        <v>134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hidden="1" outlineLevel="2" x14ac:dyDescent="0.25">
      <c r="A23" s="79">
        <v>42375</v>
      </c>
      <c r="B23" s="82" t="s">
        <v>167</v>
      </c>
      <c r="C23" s="165">
        <v>8.25</v>
      </c>
      <c r="D23" s="159"/>
      <c r="E23" s="159"/>
      <c r="F23" s="160">
        <f t="shared" si="3"/>
        <v>0</v>
      </c>
      <c r="G23" s="161">
        <f t="shared" si="0"/>
        <v>0</v>
      </c>
      <c r="H23" s="162">
        <f t="shared" si="1"/>
        <v>0</v>
      </c>
      <c r="I23" s="163">
        <f t="shared" si="2"/>
        <v>0</v>
      </c>
      <c r="J23" s="38" t="s">
        <v>40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hidden="1" outlineLevel="2" x14ac:dyDescent="0.25">
      <c r="A24" s="79">
        <v>42375</v>
      </c>
      <c r="B24" s="82" t="s">
        <v>31</v>
      </c>
      <c r="C24" s="166">
        <v>10.75</v>
      </c>
      <c r="D24" s="159"/>
      <c r="E24" s="159"/>
      <c r="F24" s="160">
        <f t="shared" si="3"/>
        <v>0</v>
      </c>
      <c r="G24" s="161">
        <f t="shared" si="0"/>
        <v>0</v>
      </c>
      <c r="H24" s="162">
        <f t="shared" si="1"/>
        <v>0</v>
      </c>
      <c r="I24" s="163">
        <f t="shared" si="2"/>
        <v>0</v>
      </c>
      <c r="J24" s="38" t="s">
        <v>40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hidden="1" outlineLevel="2" x14ac:dyDescent="0.25">
      <c r="A25" s="79">
        <v>42375</v>
      </c>
      <c r="B25" s="76" t="s">
        <v>3</v>
      </c>
      <c r="C25" s="158">
        <v>7.25</v>
      </c>
      <c r="D25" s="159"/>
      <c r="E25" s="159"/>
      <c r="F25" s="160">
        <f t="shared" si="3"/>
        <v>0</v>
      </c>
      <c r="G25" s="161">
        <f t="shared" si="0"/>
        <v>0</v>
      </c>
      <c r="H25" s="162">
        <f t="shared" si="1"/>
        <v>0</v>
      </c>
      <c r="I25" s="163">
        <f t="shared" si="2"/>
        <v>0</v>
      </c>
      <c r="J25" s="38" t="s">
        <v>40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hidden="1" outlineLevel="2" x14ac:dyDescent="0.25">
      <c r="A26" s="79">
        <v>42375</v>
      </c>
      <c r="B26" s="76" t="s">
        <v>8</v>
      </c>
      <c r="C26" s="158">
        <v>7.75</v>
      </c>
      <c r="D26" s="159">
        <v>8</v>
      </c>
      <c r="E26" s="159">
        <v>16.98</v>
      </c>
      <c r="F26" s="160">
        <f t="shared" si="3"/>
        <v>62</v>
      </c>
      <c r="G26" s="161">
        <f t="shared" si="0"/>
        <v>131.595</v>
      </c>
      <c r="H26" s="162">
        <f t="shared" si="1"/>
        <v>69.594999999999999</v>
      </c>
      <c r="I26" s="163">
        <f t="shared" si="2"/>
        <v>1.1225000000000001</v>
      </c>
      <c r="J26" s="38" t="s">
        <v>40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hidden="1" outlineLevel="2" x14ac:dyDescent="0.25">
      <c r="A27" s="79">
        <v>42375</v>
      </c>
      <c r="B27" s="76" t="s">
        <v>11</v>
      </c>
      <c r="C27" s="158">
        <v>11.5</v>
      </c>
      <c r="D27" s="159"/>
      <c r="E27" s="159">
        <v>8</v>
      </c>
      <c r="F27" s="160">
        <f t="shared" si="3"/>
        <v>0</v>
      </c>
      <c r="G27" s="161">
        <f t="shared" si="0"/>
        <v>92</v>
      </c>
      <c r="H27" s="162">
        <f t="shared" si="1"/>
        <v>92</v>
      </c>
      <c r="I27" s="163">
        <f t="shared" si="2"/>
        <v>0</v>
      </c>
      <c r="J27" s="38" t="s">
        <v>40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hidden="1" outlineLevel="2" x14ac:dyDescent="0.25">
      <c r="A28" s="79">
        <v>42375</v>
      </c>
      <c r="B28" s="76" t="s">
        <v>12</v>
      </c>
      <c r="C28" s="158">
        <v>8</v>
      </c>
      <c r="D28" s="159"/>
      <c r="E28" s="159"/>
      <c r="F28" s="160">
        <f t="shared" si="3"/>
        <v>0</v>
      </c>
      <c r="G28" s="161">
        <f t="shared" si="0"/>
        <v>0</v>
      </c>
      <c r="H28" s="162">
        <f t="shared" si="1"/>
        <v>0</v>
      </c>
      <c r="I28" s="163">
        <f t="shared" si="2"/>
        <v>0</v>
      </c>
      <c r="J28" s="38" t="s">
        <v>40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hidden="1" outlineLevel="2" x14ac:dyDescent="0.25">
      <c r="A29" s="79">
        <v>42375</v>
      </c>
      <c r="B29" s="76" t="s">
        <v>13</v>
      </c>
      <c r="C29" s="158">
        <v>7.25</v>
      </c>
      <c r="D29" s="159"/>
      <c r="E29" s="159"/>
      <c r="F29" s="160">
        <f t="shared" si="3"/>
        <v>0</v>
      </c>
      <c r="G29" s="161">
        <f t="shared" si="0"/>
        <v>0</v>
      </c>
      <c r="H29" s="162">
        <f t="shared" si="1"/>
        <v>0</v>
      </c>
      <c r="I29" s="163">
        <f t="shared" si="2"/>
        <v>0</v>
      </c>
      <c r="J29" s="38" t="s">
        <v>40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idden="1" outlineLevel="2" x14ac:dyDescent="0.25">
      <c r="A30" s="79">
        <v>42375</v>
      </c>
      <c r="B30" s="81" t="s">
        <v>15</v>
      </c>
      <c r="C30" s="158">
        <v>8.75</v>
      </c>
      <c r="D30" s="159"/>
      <c r="E30" s="159">
        <v>8</v>
      </c>
      <c r="F30" s="160">
        <f t="shared" si="3"/>
        <v>0</v>
      </c>
      <c r="G30" s="161">
        <f t="shared" si="0"/>
        <v>70</v>
      </c>
      <c r="H30" s="162">
        <f t="shared" si="1"/>
        <v>70</v>
      </c>
      <c r="I30" s="163">
        <f t="shared" si="2"/>
        <v>0</v>
      </c>
      <c r="J30" s="38" t="s">
        <v>40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idden="1" outlineLevel="2" x14ac:dyDescent="0.25">
      <c r="A31" s="79">
        <v>42375</v>
      </c>
      <c r="B31" s="76" t="s">
        <v>18</v>
      </c>
      <c r="C31" s="158">
        <v>9.25</v>
      </c>
      <c r="D31" s="159">
        <v>20</v>
      </c>
      <c r="E31" s="159">
        <v>16.07</v>
      </c>
      <c r="F31" s="160">
        <f t="shared" si="3"/>
        <v>185</v>
      </c>
      <c r="G31" s="161">
        <f t="shared" si="0"/>
        <v>148.64750000000001</v>
      </c>
      <c r="H31" s="162">
        <f t="shared" si="1"/>
        <v>-36.352499999999992</v>
      </c>
      <c r="I31" s="163">
        <f t="shared" si="2"/>
        <v>-0.19649999999999995</v>
      </c>
      <c r="J31" s="38" t="s">
        <v>40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idden="1" outlineLevel="2" x14ac:dyDescent="0.25">
      <c r="A32" s="79">
        <v>42375</v>
      </c>
      <c r="B32" s="82" t="s">
        <v>37</v>
      </c>
      <c r="C32" s="158">
        <v>8</v>
      </c>
      <c r="D32" s="159"/>
      <c r="E32" s="159"/>
      <c r="F32" s="160">
        <f t="shared" si="3"/>
        <v>0</v>
      </c>
      <c r="G32" s="161">
        <f t="shared" si="0"/>
        <v>0</v>
      </c>
      <c r="H32" s="162">
        <f t="shared" si="1"/>
        <v>0</v>
      </c>
      <c r="I32" s="163">
        <f t="shared" si="2"/>
        <v>0</v>
      </c>
      <c r="J32" s="38" t="s">
        <v>40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2" hidden="1" outlineLevel="2" x14ac:dyDescent="0.25">
      <c r="A33" s="79">
        <v>42375</v>
      </c>
      <c r="B33" s="82" t="s">
        <v>33</v>
      </c>
      <c r="C33" s="158">
        <v>8</v>
      </c>
      <c r="D33" s="159"/>
      <c r="E33" s="159"/>
      <c r="F33" s="160">
        <f t="shared" si="3"/>
        <v>0</v>
      </c>
      <c r="G33" s="161">
        <f t="shared" si="0"/>
        <v>0</v>
      </c>
      <c r="H33" s="162">
        <f t="shared" si="1"/>
        <v>0</v>
      </c>
      <c r="I33" s="163">
        <f t="shared" si="2"/>
        <v>0</v>
      </c>
      <c r="J33" s="38" t="s">
        <v>40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2" hidden="1" outlineLevel="2" x14ac:dyDescent="0.25">
      <c r="A34" s="79">
        <v>42375</v>
      </c>
      <c r="B34" s="76" t="s">
        <v>21</v>
      </c>
      <c r="C34" s="158">
        <v>10</v>
      </c>
      <c r="D34" s="159"/>
      <c r="E34" s="159"/>
      <c r="F34" s="160">
        <f t="shared" si="3"/>
        <v>0</v>
      </c>
      <c r="G34" s="161">
        <f t="shared" si="0"/>
        <v>0</v>
      </c>
      <c r="H34" s="162">
        <f t="shared" si="1"/>
        <v>0</v>
      </c>
      <c r="I34" s="163">
        <f t="shared" si="2"/>
        <v>0</v>
      </c>
      <c r="J34" s="38" t="s">
        <v>40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2" hidden="1" outlineLevel="2" x14ac:dyDescent="0.25">
      <c r="A35" s="79">
        <v>42375</v>
      </c>
      <c r="B35" s="82" t="s">
        <v>36</v>
      </c>
      <c r="C35" s="158">
        <v>8</v>
      </c>
      <c r="D35" s="159"/>
      <c r="E35" s="159"/>
      <c r="F35" s="160">
        <f t="shared" si="3"/>
        <v>0</v>
      </c>
      <c r="G35" s="161">
        <f t="shared" si="0"/>
        <v>0</v>
      </c>
      <c r="H35" s="162">
        <f t="shared" si="1"/>
        <v>0</v>
      </c>
      <c r="I35" s="163">
        <f t="shared" si="2"/>
        <v>0</v>
      </c>
      <c r="J35" s="38" t="s">
        <v>40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2" hidden="1" outlineLevel="2" x14ac:dyDescent="0.25">
      <c r="A36" s="79">
        <v>42375</v>
      </c>
      <c r="B36" s="76" t="s">
        <v>22</v>
      </c>
      <c r="C36" s="158">
        <v>9.25</v>
      </c>
      <c r="D36" s="159">
        <v>8</v>
      </c>
      <c r="E36" s="159">
        <v>8</v>
      </c>
      <c r="F36" s="160">
        <f t="shared" si="3"/>
        <v>74</v>
      </c>
      <c r="G36" s="161">
        <f t="shared" si="0"/>
        <v>74</v>
      </c>
      <c r="H36" s="162">
        <f t="shared" si="1"/>
        <v>0</v>
      </c>
      <c r="I36" s="163">
        <f t="shared" si="2"/>
        <v>0</v>
      </c>
      <c r="J36" s="38" t="s">
        <v>40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2" hidden="1" outlineLevel="2" x14ac:dyDescent="0.25">
      <c r="A37" s="79">
        <v>42375</v>
      </c>
      <c r="B37" s="76" t="s">
        <v>23</v>
      </c>
      <c r="C37" s="158">
        <v>9.75</v>
      </c>
      <c r="D37" s="159">
        <v>30</v>
      </c>
      <c r="E37" s="159">
        <v>25.87</v>
      </c>
      <c r="F37" s="160">
        <f t="shared" si="3"/>
        <v>292.5</v>
      </c>
      <c r="G37" s="161">
        <f t="shared" si="0"/>
        <v>252.23250000000002</v>
      </c>
      <c r="H37" s="162">
        <f t="shared" si="1"/>
        <v>-40.267499999999984</v>
      </c>
      <c r="I37" s="163">
        <f t="shared" si="2"/>
        <v>-0.1376666666666666</v>
      </c>
      <c r="J37" s="38" t="s">
        <v>40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2" hidden="1" outlineLevel="2" x14ac:dyDescent="0.25">
      <c r="A38" s="79">
        <v>42375</v>
      </c>
      <c r="B38" s="82" t="s">
        <v>35</v>
      </c>
      <c r="C38" s="158">
        <v>9.5</v>
      </c>
      <c r="D38" s="159"/>
      <c r="E38" s="159"/>
      <c r="F38" s="160">
        <f t="shared" si="3"/>
        <v>0</v>
      </c>
      <c r="G38" s="161">
        <f t="shared" si="0"/>
        <v>0</v>
      </c>
      <c r="H38" s="162">
        <f t="shared" si="1"/>
        <v>0</v>
      </c>
      <c r="I38" s="163">
        <f t="shared" si="2"/>
        <v>0</v>
      </c>
      <c r="J38" s="38" t="s">
        <v>40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2" hidden="1" outlineLevel="2" x14ac:dyDescent="0.25">
      <c r="A39" s="79">
        <v>42375</v>
      </c>
      <c r="B39" s="82" t="s">
        <v>32</v>
      </c>
      <c r="C39" s="158">
        <v>8</v>
      </c>
      <c r="D39" s="159"/>
      <c r="E39" s="159"/>
      <c r="F39" s="160">
        <f t="shared" si="3"/>
        <v>0</v>
      </c>
      <c r="G39" s="161">
        <f t="shared" si="0"/>
        <v>0</v>
      </c>
      <c r="H39" s="162">
        <f t="shared" si="1"/>
        <v>0</v>
      </c>
      <c r="I39" s="163">
        <f t="shared" si="2"/>
        <v>0</v>
      </c>
      <c r="J39" s="38" t="s">
        <v>40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2" s="3" customFormat="1" hidden="1" outlineLevel="2" x14ac:dyDescent="0.25">
      <c r="A40" s="79">
        <v>42375</v>
      </c>
      <c r="B40" s="76" t="s">
        <v>168</v>
      </c>
      <c r="C40" s="164">
        <v>10</v>
      </c>
      <c r="D40" s="159"/>
      <c r="E40" s="159"/>
      <c r="F40" s="160">
        <f t="shared" si="3"/>
        <v>0</v>
      </c>
      <c r="G40" s="161">
        <f t="shared" si="0"/>
        <v>0</v>
      </c>
      <c r="H40" s="162">
        <f t="shared" si="1"/>
        <v>0</v>
      </c>
      <c r="I40" s="163">
        <f t="shared" si="2"/>
        <v>0</v>
      </c>
      <c r="J40" s="38" t="s">
        <v>40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92"/>
    </row>
    <row r="41" spans="1:22" s="53" customFormat="1" ht="19.5" hidden="1" customHeight="1" outlineLevel="2" thickBot="1" x14ac:dyDescent="0.3">
      <c r="A41" s="79">
        <v>42375</v>
      </c>
      <c r="B41" s="76" t="s">
        <v>28</v>
      </c>
      <c r="C41" s="158">
        <v>11</v>
      </c>
      <c r="D41" s="159"/>
      <c r="E41" s="159">
        <v>8</v>
      </c>
      <c r="F41" s="160">
        <f t="shared" si="3"/>
        <v>0</v>
      </c>
      <c r="G41" s="161">
        <f t="shared" si="0"/>
        <v>88</v>
      </c>
      <c r="H41" s="162">
        <f t="shared" si="1"/>
        <v>88</v>
      </c>
      <c r="I41" s="163">
        <f t="shared" si="2"/>
        <v>0</v>
      </c>
      <c r="J41" s="38" t="s">
        <v>40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92"/>
    </row>
    <row r="42" spans="1:22" s="25" customFormat="1" ht="30" hidden="1" customHeight="1" outlineLevel="1" thickBot="1" x14ac:dyDescent="0.3">
      <c r="A42" s="67" t="s">
        <v>115</v>
      </c>
      <c r="B42" s="44" t="s">
        <v>38</v>
      </c>
      <c r="C42" s="68" t="s">
        <v>181</v>
      </c>
      <c r="D42" s="40" t="s">
        <v>248</v>
      </c>
      <c r="E42" s="41" t="s">
        <v>1</v>
      </c>
      <c r="F42" s="11" t="s">
        <v>249</v>
      </c>
      <c r="G42" s="89" t="s">
        <v>182</v>
      </c>
      <c r="H42" s="86" t="s">
        <v>183</v>
      </c>
      <c r="I42" s="42" t="s">
        <v>184</v>
      </c>
      <c r="J42" s="7" t="s">
        <v>39</v>
      </c>
      <c r="K42" s="87" t="s">
        <v>250</v>
      </c>
      <c r="L42" s="90" t="s">
        <v>174</v>
      </c>
      <c r="M42" s="87" t="s">
        <v>251</v>
      </c>
      <c r="N42" s="90" t="s">
        <v>247</v>
      </c>
      <c r="O42" s="87" t="s">
        <v>252</v>
      </c>
      <c r="P42" s="90" t="s">
        <v>175</v>
      </c>
      <c r="Q42" s="87" t="s">
        <v>254</v>
      </c>
      <c r="R42" s="90" t="s">
        <v>176</v>
      </c>
      <c r="S42" s="87" t="s">
        <v>245</v>
      </c>
      <c r="T42" s="90" t="s">
        <v>177</v>
      </c>
      <c r="U42" s="87" t="s">
        <v>246</v>
      </c>
      <c r="V42" s="90" t="s">
        <v>178</v>
      </c>
    </row>
    <row r="43" spans="1:22" ht="15.75" hidden="1" outlineLevel="1" thickBot="1" x14ac:dyDescent="0.3">
      <c r="A43" s="70">
        <v>42375</v>
      </c>
      <c r="B43" s="170" t="s">
        <v>62</v>
      </c>
      <c r="C43" s="171"/>
      <c r="D43" s="172">
        <f>SUM(D3:D41)</f>
        <v>411</v>
      </c>
      <c r="E43" s="173">
        <f>SUM(E4:E41)</f>
        <v>415.82</v>
      </c>
      <c r="F43" s="174">
        <f>SUM(F3:F41)</f>
        <v>5029.75</v>
      </c>
      <c r="G43" s="175">
        <f>SUM(G3:G41)</f>
        <v>5392.7050000000008</v>
      </c>
      <c r="H43" s="176">
        <f>SUM(H3:H41)</f>
        <v>362.9550000000001</v>
      </c>
      <c r="I43" s="177">
        <f>IF(F43=0,0,H43/F43)</f>
        <v>7.2161638252398255E-2</v>
      </c>
      <c r="J43" s="178"/>
      <c r="K43" s="179">
        <f>SUM(F3)</f>
        <v>720</v>
      </c>
      <c r="L43" s="180">
        <f>G3</f>
        <v>482.08</v>
      </c>
      <c r="M43" s="179">
        <f>SUM(F4:F5)</f>
        <v>1020</v>
      </c>
      <c r="N43" s="180">
        <f>SUM(G4:G5)</f>
        <v>1173.9000000000001</v>
      </c>
      <c r="O43" s="179">
        <f>SUM(F6:F7)</f>
        <v>480</v>
      </c>
      <c r="P43" s="180">
        <f>SUM(G6:G7)</f>
        <v>447.24</v>
      </c>
      <c r="Q43" s="179">
        <f>SUM(F8:F22)</f>
        <v>2196.25</v>
      </c>
      <c r="R43" s="180">
        <f>SUM(G8:G22)</f>
        <v>2433.0100000000002</v>
      </c>
      <c r="S43" s="179">
        <f>SUM(F23:F41)</f>
        <v>613.5</v>
      </c>
      <c r="T43" s="180">
        <f>SUM(G23:G41)</f>
        <v>856.47500000000014</v>
      </c>
      <c r="U43" s="179">
        <f>K43+M43+O43+Q43+S43</f>
        <v>5029.75</v>
      </c>
      <c r="V43" s="181">
        <f>L43+N43+P43+R43+T43</f>
        <v>5392.7050000000008</v>
      </c>
    </row>
    <row r="44" spans="1:22" ht="15.75" hidden="1" outlineLevel="1" thickBot="1" x14ac:dyDescent="0.3">
      <c r="A44" s="45" t="s">
        <v>260</v>
      </c>
      <c r="B44" s="182" t="s">
        <v>62</v>
      </c>
      <c r="C44" s="183"/>
      <c r="D44" s="184"/>
      <c r="E44" s="185">
        <v>627</v>
      </c>
      <c r="F44" s="186"/>
      <c r="G44" s="187">
        <v>7238</v>
      </c>
      <c r="H44" s="188"/>
      <c r="I44" s="189"/>
      <c r="J44" s="190"/>
      <c r="K44" s="191" t="s">
        <v>0</v>
      </c>
      <c r="L44" s="191">
        <f>L43-K43</f>
        <v>-237.92000000000002</v>
      </c>
      <c r="M44" s="191" t="s">
        <v>0</v>
      </c>
      <c r="N44" s="192">
        <f>N43-M43</f>
        <v>153.90000000000009</v>
      </c>
      <c r="O44" s="191" t="s">
        <v>0</v>
      </c>
      <c r="P44" s="192">
        <f>P43-O43</f>
        <v>-32.759999999999991</v>
      </c>
      <c r="Q44" s="191" t="s">
        <v>0</v>
      </c>
      <c r="R44" s="192">
        <f>R43-Q43</f>
        <v>236.76000000000022</v>
      </c>
      <c r="S44" s="191" t="s">
        <v>0</v>
      </c>
      <c r="T44" s="192">
        <f>T43-S43</f>
        <v>242.97500000000014</v>
      </c>
      <c r="U44" s="191" t="s">
        <v>0</v>
      </c>
      <c r="V44" s="193">
        <f>V43-U43</f>
        <v>362.95500000000084</v>
      </c>
    </row>
    <row r="45" spans="1:22" ht="15.75" hidden="1" outlineLevel="1" thickBot="1" x14ac:dyDescent="0.3">
      <c r="A45" s="152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4"/>
    </row>
    <row r="46" spans="1:22" hidden="1" outlineLevel="2" x14ac:dyDescent="0.25">
      <c r="A46" s="79">
        <v>42382</v>
      </c>
      <c r="B46" s="76" t="s">
        <v>17</v>
      </c>
      <c r="C46" s="158">
        <v>16</v>
      </c>
      <c r="D46" s="167">
        <v>45</v>
      </c>
      <c r="E46" s="159">
        <v>46.67</v>
      </c>
      <c r="F46" s="160">
        <f>D46*C46</f>
        <v>720</v>
      </c>
      <c r="G46" s="161">
        <f t="shared" ref="G46:G84" si="4">E46*C46</f>
        <v>746.72</v>
      </c>
      <c r="H46" s="162">
        <f t="shared" ref="H46:H84" si="5">G46-F46</f>
        <v>26.720000000000027</v>
      </c>
      <c r="I46" s="168">
        <f t="shared" ref="I46:I84" si="6">IF(F46=0,0,H46/F46)</f>
        <v>3.711111111111115E-2</v>
      </c>
      <c r="J46" s="20" t="s">
        <v>133</v>
      </c>
    </row>
    <row r="47" spans="1:22" hidden="1" outlineLevel="2" x14ac:dyDescent="0.25">
      <c r="A47" s="79">
        <v>42382</v>
      </c>
      <c r="B47" s="76" t="s">
        <v>10</v>
      </c>
      <c r="C47" s="164">
        <v>16</v>
      </c>
      <c r="D47" s="167">
        <v>45</v>
      </c>
      <c r="E47" s="159">
        <v>36.17</v>
      </c>
      <c r="F47" s="160">
        <f t="shared" ref="F47:F84" si="7">D47*C47</f>
        <v>720</v>
      </c>
      <c r="G47" s="161">
        <f t="shared" si="4"/>
        <v>578.72</v>
      </c>
      <c r="H47" s="162">
        <f t="shared" si="5"/>
        <v>-141.27999999999997</v>
      </c>
      <c r="I47" s="168">
        <f t="shared" si="6"/>
        <v>-0.19622222222222219</v>
      </c>
      <c r="J47" s="20" t="s">
        <v>42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2" hidden="1" outlineLevel="2" x14ac:dyDescent="0.25">
      <c r="A48" s="79">
        <v>42382</v>
      </c>
      <c r="B48" s="76" t="s">
        <v>29</v>
      </c>
      <c r="C48" s="158">
        <v>15</v>
      </c>
      <c r="D48" s="167">
        <v>45</v>
      </c>
      <c r="E48" s="159">
        <v>27.77</v>
      </c>
      <c r="F48" s="160">
        <f t="shared" si="7"/>
        <v>675</v>
      </c>
      <c r="G48" s="161">
        <f t="shared" si="4"/>
        <v>416.55</v>
      </c>
      <c r="H48" s="162">
        <f t="shared" si="5"/>
        <v>-258.45</v>
      </c>
      <c r="I48" s="168">
        <f t="shared" si="6"/>
        <v>-0.38288888888888889</v>
      </c>
      <c r="J48" s="20" t="s">
        <v>42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idden="1" outlineLevel="2" x14ac:dyDescent="0.25">
      <c r="A49" s="79">
        <v>42382</v>
      </c>
      <c r="B49" s="76" t="s">
        <v>7</v>
      </c>
      <c r="C49" s="158">
        <v>9.5</v>
      </c>
      <c r="D49" s="167"/>
      <c r="E49" s="159"/>
      <c r="F49" s="160">
        <f t="shared" si="7"/>
        <v>0</v>
      </c>
      <c r="G49" s="161">
        <f t="shared" si="4"/>
        <v>0</v>
      </c>
      <c r="H49" s="162">
        <f t="shared" si="5"/>
        <v>0</v>
      </c>
      <c r="I49" s="168">
        <f t="shared" si="6"/>
        <v>0</v>
      </c>
      <c r="J49" s="20" t="s">
        <v>41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idden="1" outlineLevel="2" x14ac:dyDescent="0.25">
      <c r="A50" s="79">
        <v>42382</v>
      </c>
      <c r="B50" s="81" t="s">
        <v>30</v>
      </c>
      <c r="C50" s="158">
        <v>12</v>
      </c>
      <c r="D50" s="167">
        <v>40</v>
      </c>
      <c r="E50" s="159">
        <v>38.549999999999997</v>
      </c>
      <c r="F50" s="160">
        <f t="shared" si="7"/>
        <v>480</v>
      </c>
      <c r="G50" s="161">
        <f t="shared" si="4"/>
        <v>462.59999999999997</v>
      </c>
      <c r="H50" s="162">
        <f t="shared" si="5"/>
        <v>-17.400000000000034</v>
      </c>
      <c r="I50" s="168">
        <f t="shared" si="6"/>
        <v>-3.6250000000000074E-2</v>
      </c>
      <c r="J50" s="20" t="s">
        <v>41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idden="1" outlineLevel="2" x14ac:dyDescent="0.25">
      <c r="A51" s="79">
        <v>42382</v>
      </c>
      <c r="B51" s="82" t="s">
        <v>34</v>
      </c>
      <c r="C51" s="165">
        <v>7.75</v>
      </c>
      <c r="D51" s="169"/>
      <c r="E51" s="159"/>
      <c r="F51" s="160">
        <f t="shared" si="7"/>
        <v>0</v>
      </c>
      <c r="G51" s="161">
        <f t="shared" si="4"/>
        <v>0</v>
      </c>
      <c r="H51" s="162">
        <f t="shared" si="5"/>
        <v>0</v>
      </c>
      <c r="I51" s="168">
        <f t="shared" si="6"/>
        <v>0</v>
      </c>
      <c r="J51" s="20" t="s">
        <v>134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idden="1" outlineLevel="2" x14ac:dyDescent="0.25">
      <c r="A52" s="79">
        <v>42382</v>
      </c>
      <c r="B52" s="76" t="s">
        <v>4</v>
      </c>
      <c r="C52" s="158">
        <v>11.5</v>
      </c>
      <c r="D52" s="167">
        <v>20</v>
      </c>
      <c r="E52" s="159">
        <v>17.73</v>
      </c>
      <c r="F52" s="160">
        <f t="shared" si="7"/>
        <v>230</v>
      </c>
      <c r="G52" s="161">
        <f t="shared" si="4"/>
        <v>203.89500000000001</v>
      </c>
      <c r="H52" s="162">
        <f t="shared" si="5"/>
        <v>-26.10499999999999</v>
      </c>
      <c r="I52" s="168">
        <f t="shared" si="6"/>
        <v>-0.11349999999999996</v>
      </c>
      <c r="J52" s="20" t="s">
        <v>134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idden="1" outlineLevel="2" x14ac:dyDescent="0.25">
      <c r="A53" s="79">
        <v>42382</v>
      </c>
      <c r="B53" s="76" t="s">
        <v>5</v>
      </c>
      <c r="C53" s="158">
        <v>14.5</v>
      </c>
      <c r="D53" s="167">
        <v>40</v>
      </c>
      <c r="E53" s="159">
        <v>31.5</v>
      </c>
      <c r="F53" s="160">
        <f t="shared" si="7"/>
        <v>580</v>
      </c>
      <c r="G53" s="161">
        <f t="shared" si="4"/>
        <v>456.75</v>
      </c>
      <c r="H53" s="162">
        <f t="shared" si="5"/>
        <v>-123.25</v>
      </c>
      <c r="I53" s="168">
        <f t="shared" si="6"/>
        <v>-0.21249999999999999</v>
      </c>
      <c r="J53" s="20" t="s">
        <v>134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idden="1" outlineLevel="2" x14ac:dyDescent="0.25">
      <c r="A54" s="79">
        <v>42382</v>
      </c>
      <c r="B54" s="76" t="s">
        <v>2</v>
      </c>
      <c r="C54" s="164">
        <v>10</v>
      </c>
      <c r="D54" s="167">
        <v>25</v>
      </c>
      <c r="E54" s="159">
        <v>26.15</v>
      </c>
      <c r="F54" s="160">
        <f>D54*C54</f>
        <v>250</v>
      </c>
      <c r="G54" s="161">
        <f t="shared" si="4"/>
        <v>261.5</v>
      </c>
      <c r="H54" s="162">
        <f t="shared" si="5"/>
        <v>11.5</v>
      </c>
      <c r="I54" s="168">
        <f t="shared" si="6"/>
        <v>4.5999999999999999E-2</v>
      </c>
      <c r="J54" s="20" t="s">
        <v>134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idden="1" outlineLevel="2" x14ac:dyDescent="0.25">
      <c r="A55" s="79">
        <v>42382</v>
      </c>
      <c r="B55" s="76" t="s">
        <v>6</v>
      </c>
      <c r="C55" s="158">
        <v>7.25</v>
      </c>
      <c r="D55" s="167"/>
      <c r="E55" s="159"/>
      <c r="F55" s="160">
        <f t="shared" si="7"/>
        <v>0</v>
      </c>
      <c r="G55" s="161">
        <f t="shared" si="4"/>
        <v>0</v>
      </c>
      <c r="H55" s="162">
        <f t="shared" si="5"/>
        <v>0</v>
      </c>
      <c r="I55" s="168">
        <f t="shared" si="6"/>
        <v>0</v>
      </c>
      <c r="J55" s="20" t="s">
        <v>134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idden="1" outlineLevel="2" x14ac:dyDescent="0.25">
      <c r="A56" s="79">
        <v>42382</v>
      </c>
      <c r="B56" s="76" t="s">
        <v>9</v>
      </c>
      <c r="C56" s="158">
        <v>11</v>
      </c>
      <c r="D56" s="167">
        <v>30</v>
      </c>
      <c r="E56" s="159">
        <v>23.7</v>
      </c>
      <c r="F56" s="160">
        <f t="shared" si="7"/>
        <v>330</v>
      </c>
      <c r="G56" s="161">
        <f t="shared" si="4"/>
        <v>260.7</v>
      </c>
      <c r="H56" s="162">
        <f t="shared" si="5"/>
        <v>-69.300000000000011</v>
      </c>
      <c r="I56" s="168">
        <f t="shared" si="6"/>
        <v>-0.21000000000000005</v>
      </c>
      <c r="J56" s="20" t="s">
        <v>134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idden="1" outlineLevel="2" x14ac:dyDescent="0.25">
      <c r="A57" s="79">
        <v>42382</v>
      </c>
      <c r="B57" s="76" t="s">
        <v>43</v>
      </c>
      <c r="C57" s="164">
        <v>7.25</v>
      </c>
      <c r="D57" s="167"/>
      <c r="E57" s="159"/>
      <c r="F57" s="160">
        <f t="shared" si="7"/>
        <v>0</v>
      </c>
      <c r="G57" s="161">
        <f t="shared" si="4"/>
        <v>0</v>
      </c>
      <c r="H57" s="162">
        <f t="shared" si="5"/>
        <v>0</v>
      </c>
      <c r="I57" s="168">
        <f t="shared" si="6"/>
        <v>0</v>
      </c>
      <c r="J57" s="20" t="s">
        <v>134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idden="1" outlineLevel="2" x14ac:dyDescent="0.25">
      <c r="A58" s="79">
        <v>42382</v>
      </c>
      <c r="B58" s="76" t="s">
        <v>14</v>
      </c>
      <c r="C58" s="158">
        <v>11.25</v>
      </c>
      <c r="D58" s="167">
        <v>30</v>
      </c>
      <c r="E58" s="159">
        <v>24.17</v>
      </c>
      <c r="F58" s="160">
        <f t="shared" si="7"/>
        <v>337.5</v>
      </c>
      <c r="G58" s="161">
        <f t="shared" si="4"/>
        <v>271.91250000000002</v>
      </c>
      <c r="H58" s="162">
        <f t="shared" si="5"/>
        <v>-65.587499999999977</v>
      </c>
      <c r="I58" s="168">
        <f t="shared" si="6"/>
        <v>-0.19433333333333327</v>
      </c>
      <c r="J58" s="20" t="s">
        <v>134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idden="1" outlineLevel="2" x14ac:dyDescent="0.25">
      <c r="A59" s="79">
        <v>42382</v>
      </c>
      <c r="B59" s="76" t="s">
        <v>16</v>
      </c>
      <c r="C59" s="158">
        <v>7.25</v>
      </c>
      <c r="D59" s="167">
        <v>1</v>
      </c>
      <c r="E59" s="159">
        <v>0.57999999999999996</v>
      </c>
      <c r="F59" s="160">
        <f t="shared" si="7"/>
        <v>7.25</v>
      </c>
      <c r="G59" s="161">
        <f t="shared" si="4"/>
        <v>4.2050000000000001</v>
      </c>
      <c r="H59" s="162">
        <f t="shared" si="5"/>
        <v>-3.0449999999999999</v>
      </c>
      <c r="I59" s="168">
        <f t="shared" si="6"/>
        <v>-0.42</v>
      </c>
      <c r="J59" s="20" t="s">
        <v>134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idden="1" outlineLevel="2" x14ac:dyDescent="0.25">
      <c r="A60" s="79">
        <v>42382</v>
      </c>
      <c r="B60" s="76" t="s">
        <v>19</v>
      </c>
      <c r="C60" s="158">
        <v>7.75</v>
      </c>
      <c r="D60" s="167">
        <v>8</v>
      </c>
      <c r="E60" s="159">
        <v>8.33</v>
      </c>
      <c r="F60" s="160">
        <f t="shared" si="7"/>
        <v>62</v>
      </c>
      <c r="G60" s="161">
        <f t="shared" si="4"/>
        <v>64.557500000000005</v>
      </c>
      <c r="H60" s="162">
        <f t="shared" si="5"/>
        <v>2.5575000000000045</v>
      </c>
      <c r="I60" s="168">
        <f t="shared" si="6"/>
        <v>4.1250000000000071E-2</v>
      </c>
      <c r="J60" s="20" t="s">
        <v>134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idden="1" outlineLevel="2" x14ac:dyDescent="0.25">
      <c r="A61" s="79">
        <v>42382</v>
      </c>
      <c r="B61" s="76" t="s">
        <v>20</v>
      </c>
      <c r="C61" s="158">
        <v>12</v>
      </c>
      <c r="D61" s="167">
        <v>45</v>
      </c>
      <c r="E61" s="159">
        <v>44</v>
      </c>
      <c r="F61" s="160">
        <f t="shared" si="7"/>
        <v>540</v>
      </c>
      <c r="G61" s="161">
        <f t="shared" si="4"/>
        <v>528</v>
      </c>
      <c r="H61" s="162">
        <f t="shared" si="5"/>
        <v>-12</v>
      </c>
      <c r="I61" s="168">
        <f t="shared" si="6"/>
        <v>-2.2222222222222223E-2</v>
      </c>
      <c r="J61" s="20" t="s">
        <v>134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idden="1" outlineLevel="2" x14ac:dyDescent="0.25">
      <c r="A62" s="79">
        <v>42382</v>
      </c>
      <c r="B62" s="76" t="s">
        <v>24</v>
      </c>
      <c r="C62" s="158">
        <v>11.25</v>
      </c>
      <c r="D62" s="167">
        <v>20</v>
      </c>
      <c r="E62" s="159">
        <v>10.02</v>
      </c>
      <c r="F62" s="160">
        <f t="shared" si="7"/>
        <v>225</v>
      </c>
      <c r="G62" s="161">
        <f t="shared" si="4"/>
        <v>112.72499999999999</v>
      </c>
      <c r="H62" s="162">
        <f t="shared" si="5"/>
        <v>-112.27500000000001</v>
      </c>
      <c r="I62" s="168">
        <f t="shared" si="6"/>
        <v>-0.499</v>
      </c>
      <c r="J62" s="20" t="s">
        <v>134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idden="1" outlineLevel="2" x14ac:dyDescent="0.25">
      <c r="A63" s="79">
        <v>42382</v>
      </c>
      <c r="B63" s="81" t="s">
        <v>25</v>
      </c>
      <c r="C63" s="158">
        <v>13.5</v>
      </c>
      <c r="D63" s="167">
        <v>45</v>
      </c>
      <c r="E63" s="159">
        <v>40.08</v>
      </c>
      <c r="F63" s="160">
        <f t="shared" si="7"/>
        <v>607.5</v>
      </c>
      <c r="G63" s="161">
        <f t="shared" si="4"/>
        <v>541.07999999999993</v>
      </c>
      <c r="H63" s="162">
        <f t="shared" si="5"/>
        <v>-66.420000000000073</v>
      </c>
      <c r="I63" s="168">
        <f t="shared" si="6"/>
        <v>-0.10933333333333345</v>
      </c>
      <c r="J63" s="20" t="s">
        <v>134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idden="1" outlineLevel="2" x14ac:dyDescent="0.25">
      <c r="A64" s="79">
        <v>42382</v>
      </c>
      <c r="B64" s="83" t="s">
        <v>26</v>
      </c>
      <c r="C64" s="158">
        <v>9.5</v>
      </c>
      <c r="D64" s="169">
        <v>10</v>
      </c>
      <c r="E64" s="159">
        <v>8.85</v>
      </c>
      <c r="F64" s="160">
        <f t="shared" si="7"/>
        <v>95</v>
      </c>
      <c r="G64" s="161">
        <f t="shared" si="4"/>
        <v>84.075000000000003</v>
      </c>
      <c r="H64" s="162">
        <f t="shared" si="5"/>
        <v>-10.924999999999997</v>
      </c>
      <c r="I64" s="168">
        <f t="shared" si="6"/>
        <v>-0.11499999999999996</v>
      </c>
      <c r="J64" s="20" t="s">
        <v>134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idden="1" outlineLevel="2" x14ac:dyDescent="0.25">
      <c r="A65" s="79">
        <v>42382</v>
      </c>
      <c r="B65" s="76" t="s">
        <v>27</v>
      </c>
      <c r="C65" s="158">
        <v>11.25</v>
      </c>
      <c r="D65" s="167"/>
      <c r="E65" s="159"/>
      <c r="F65" s="160">
        <f t="shared" si="7"/>
        <v>0</v>
      </c>
      <c r="G65" s="161">
        <f t="shared" si="4"/>
        <v>0</v>
      </c>
      <c r="H65" s="162">
        <f t="shared" si="5"/>
        <v>0</v>
      </c>
      <c r="I65" s="168">
        <f t="shared" si="6"/>
        <v>0</v>
      </c>
      <c r="J65" s="20" t="s">
        <v>134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idden="1" outlineLevel="2" x14ac:dyDescent="0.25">
      <c r="A66" s="79">
        <v>42382</v>
      </c>
      <c r="B66" s="82" t="s">
        <v>167</v>
      </c>
      <c r="C66" s="165">
        <v>8.25</v>
      </c>
      <c r="D66" s="169"/>
      <c r="E66" s="159"/>
      <c r="F66" s="160">
        <f t="shared" si="7"/>
        <v>0</v>
      </c>
      <c r="G66" s="161">
        <f t="shared" si="4"/>
        <v>0</v>
      </c>
      <c r="H66" s="162">
        <f t="shared" si="5"/>
        <v>0</v>
      </c>
      <c r="I66" s="168">
        <f t="shared" si="6"/>
        <v>0</v>
      </c>
      <c r="J66" s="20" t="s">
        <v>40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idden="1" outlineLevel="2" x14ac:dyDescent="0.25">
      <c r="A67" s="79">
        <v>42382</v>
      </c>
      <c r="B67" s="82" t="s">
        <v>31</v>
      </c>
      <c r="C67" s="166">
        <v>10.75</v>
      </c>
      <c r="D67" s="169"/>
      <c r="E67" s="159"/>
      <c r="F67" s="160">
        <f t="shared" si="7"/>
        <v>0</v>
      </c>
      <c r="G67" s="161">
        <f t="shared" si="4"/>
        <v>0</v>
      </c>
      <c r="H67" s="162">
        <f t="shared" si="5"/>
        <v>0</v>
      </c>
      <c r="I67" s="168">
        <f t="shared" si="6"/>
        <v>0</v>
      </c>
      <c r="J67" s="20" t="s">
        <v>40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idden="1" outlineLevel="2" x14ac:dyDescent="0.25">
      <c r="A68" s="79">
        <v>42382</v>
      </c>
      <c r="B68" s="76" t="s">
        <v>3</v>
      </c>
      <c r="C68" s="158">
        <v>7.25</v>
      </c>
      <c r="D68" s="167">
        <v>10</v>
      </c>
      <c r="E68" s="159">
        <v>6.75</v>
      </c>
      <c r="F68" s="160">
        <f t="shared" si="7"/>
        <v>72.5</v>
      </c>
      <c r="G68" s="161">
        <f t="shared" si="4"/>
        <v>48.9375</v>
      </c>
      <c r="H68" s="162">
        <f t="shared" si="5"/>
        <v>-23.5625</v>
      </c>
      <c r="I68" s="168">
        <f t="shared" si="6"/>
        <v>-0.32500000000000001</v>
      </c>
      <c r="J68" s="20" t="s">
        <v>40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idden="1" outlineLevel="2" x14ac:dyDescent="0.25">
      <c r="A69" s="79">
        <v>42382</v>
      </c>
      <c r="B69" s="76" t="s">
        <v>8</v>
      </c>
      <c r="C69" s="158">
        <v>7.75</v>
      </c>
      <c r="D69" s="167">
        <v>20</v>
      </c>
      <c r="E69" s="159">
        <v>17.52</v>
      </c>
      <c r="F69" s="160">
        <f t="shared" si="7"/>
        <v>155</v>
      </c>
      <c r="G69" s="161">
        <f t="shared" si="4"/>
        <v>135.78</v>
      </c>
      <c r="H69" s="162">
        <f t="shared" si="5"/>
        <v>-19.22</v>
      </c>
      <c r="I69" s="168">
        <f t="shared" si="6"/>
        <v>-0.124</v>
      </c>
      <c r="J69" s="20" t="s">
        <v>40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idden="1" outlineLevel="2" x14ac:dyDescent="0.25">
      <c r="A70" s="79">
        <v>42382</v>
      </c>
      <c r="B70" s="76" t="s">
        <v>11</v>
      </c>
      <c r="C70" s="158">
        <v>11.5</v>
      </c>
      <c r="D70" s="167">
        <v>30</v>
      </c>
      <c r="E70" s="159">
        <v>26.38</v>
      </c>
      <c r="F70" s="160">
        <f t="shared" si="7"/>
        <v>345</v>
      </c>
      <c r="G70" s="161">
        <f t="shared" si="4"/>
        <v>303.37</v>
      </c>
      <c r="H70" s="162">
        <f t="shared" si="5"/>
        <v>-41.629999999999995</v>
      </c>
      <c r="I70" s="168">
        <f t="shared" si="6"/>
        <v>-0.12066666666666666</v>
      </c>
      <c r="J70" s="20" t="s">
        <v>40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idden="1" outlineLevel="2" x14ac:dyDescent="0.25">
      <c r="A71" s="79">
        <v>42382</v>
      </c>
      <c r="B71" s="76" t="s">
        <v>12</v>
      </c>
      <c r="C71" s="158">
        <v>8</v>
      </c>
      <c r="D71" s="167"/>
      <c r="E71" s="159"/>
      <c r="F71" s="160">
        <f t="shared" si="7"/>
        <v>0</v>
      </c>
      <c r="G71" s="161">
        <f t="shared" si="4"/>
        <v>0</v>
      </c>
      <c r="H71" s="162">
        <f t="shared" si="5"/>
        <v>0</v>
      </c>
      <c r="I71" s="168">
        <f t="shared" si="6"/>
        <v>0</v>
      </c>
      <c r="J71" s="20" t="s">
        <v>40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idden="1" outlineLevel="2" x14ac:dyDescent="0.25">
      <c r="A72" s="79">
        <v>42382</v>
      </c>
      <c r="B72" s="76" t="s">
        <v>13</v>
      </c>
      <c r="C72" s="158">
        <v>7.25</v>
      </c>
      <c r="D72" s="167"/>
      <c r="E72" s="159"/>
      <c r="F72" s="160">
        <f t="shared" si="7"/>
        <v>0</v>
      </c>
      <c r="G72" s="161">
        <f t="shared" si="4"/>
        <v>0</v>
      </c>
      <c r="H72" s="162">
        <f t="shared" si="5"/>
        <v>0</v>
      </c>
      <c r="I72" s="168">
        <f t="shared" si="6"/>
        <v>0</v>
      </c>
      <c r="J72" s="20" t="s">
        <v>40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idden="1" outlineLevel="2" x14ac:dyDescent="0.25">
      <c r="A73" s="79">
        <v>42382</v>
      </c>
      <c r="B73" s="81" t="s">
        <v>15</v>
      </c>
      <c r="C73" s="158">
        <v>8.75</v>
      </c>
      <c r="D73" s="167"/>
      <c r="E73" s="159"/>
      <c r="F73" s="160">
        <f t="shared" si="7"/>
        <v>0</v>
      </c>
      <c r="G73" s="161">
        <f t="shared" si="4"/>
        <v>0</v>
      </c>
      <c r="H73" s="162">
        <f t="shared" si="5"/>
        <v>0</v>
      </c>
      <c r="I73" s="168">
        <f t="shared" si="6"/>
        <v>0</v>
      </c>
      <c r="J73" s="20" t="s">
        <v>40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idden="1" outlineLevel="2" x14ac:dyDescent="0.25">
      <c r="A74" s="79">
        <v>42382</v>
      </c>
      <c r="B74" s="76" t="s">
        <v>18</v>
      </c>
      <c r="C74" s="158">
        <v>9.25</v>
      </c>
      <c r="D74" s="167">
        <v>20</v>
      </c>
      <c r="E74" s="159">
        <v>21.52</v>
      </c>
      <c r="F74" s="160">
        <f t="shared" si="7"/>
        <v>185</v>
      </c>
      <c r="G74" s="161">
        <f t="shared" si="4"/>
        <v>199.06</v>
      </c>
      <c r="H74" s="162">
        <f t="shared" si="5"/>
        <v>14.060000000000002</v>
      </c>
      <c r="I74" s="168">
        <f t="shared" si="6"/>
        <v>7.6000000000000012E-2</v>
      </c>
      <c r="J74" s="20" t="s">
        <v>40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idden="1" outlineLevel="2" x14ac:dyDescent="0.25">
      <c r="A75" s="79">
        <v>42382</v>
      </c>
      <c r="B75" s="82" t="s">
        <v>37</v>
      </c>
      <c r="C75" s="158">
        <v>8</v>
      </c>
      <c r="D75" s="167"/>
      <c r="E75" s="159"/>
      <c r="F75" s="160">
        <f t="shared" si="7"/>
        <v>0</v>
      </c>
      <c r="G75" s="161">
        <f t="shared" si="4"/>
        <v>0</v>
      </c>
      <c r="H75" s="162">
        <f t="shared" si="5"/>
        <v>0</v>
      </c>
      <c r="I75" s="168">
        <f t="shared" si="6"/>
        <v>0</v>
      </c>
      <c r="J75" s="20" t="s">
        <v>40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idden="1" outlineLevel="2" x14ac:dyDescent="0.25">
      <c r="A76" s="79">
        <v>42382</v>
      </c>
      <c r="B76" s="82" t="s">
        <v>33</v>
      </c>
      <c r="C76" s="158">
        <v>8</v>
      </c>
      <c r="D76" s="167"/>
      <c r="E76" s="159"/>
      <c r="F76" s="160">
        <f t="shared" si="7"/>
        <v>0</v>
      </c>
      <c r="G76" s="161">
        <f t="shared" si="4"/>
        <v>0</v>
      </c>
      <c r="H76" s="162">
        <f t="shared" si="5"/>
        <v>0</v>
      </c>
      <c r="I76" s="168">
        <f t="shared" si="6"/>
        <v>0</v>
      </c>
      <c r="J76" s="20" t="s">
        <v>40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idden="1" outlineLevel="2" x14ac:dyDescent="0.25">
      <c r="A77" s="79">
        <v>42382</v>
      </c>
      <c r="B77" s="76" t="s">
        <v>21</v>
      </c>
      <c r="C77" s="158">
        <v>10</v>
      </c>
      <c r="D77" s="167"/>
      <c r="E77" s="159"/>
      <c r="F77" s="160">
        <f t="shared" si="7"/>
        <v>0</v>
      </c>
      <c r="G77" s="161">
        <f t="shared" si="4"/>
        <v>0</v>
      </c>
      <c r="H77" s="162">
        <f t="shared" si="5"/>
        <v>0</v>
      </c>
      <c r="I77" s="168">
        <f t="shared" si="6"/>
        <v>0</v>
      </c>
      <c r="J77" s="20" t="s">
        <v>40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idden="1" outlineLevel="2" x14ac:dyDescent="0.25">
      <c r="A78" s="79">
        <v>42382</v>
      </c>
      <c r="B78" s="82" t="s">
        <v>36</v>
      </c>
      <c r="C78" s="158">
        <v>8</v>
      </c>
      <c r="D78" s="169"/>
      <c r="E78" s="159"/>
      <c r="F78" s="160">
        <f t="shared" si="7"/>
        <v>0</v>
      </c>
      <c r="G78" s="161">
        <f t="shared" si="4"/>
        <v>0</v>
      </c>
      <c r="H78" s="162">
        <f t="shared" si="5"/>
        <v>0</v>
      </c>
      <c r="I78" s="168">
        <f t="shared" si="6"/>
        <v>0</v>
      </c>
      <c r="J78" s="20" t="s">
        <v>40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idden="1" outlineLevel="2" x14ac:dyDescent="0.25">
      <c r="A79" s="79">
        <v>42382</v>
      </c>
      <c r="B79" s="76" t="s">
        <v>22</v>
      </c>
      <c r="C79" s="158">
        <v>9.25</v>
      </c>
      <c r="D79" s="167"/>
      <c r="E79" s="159"/>
      <c r="F79" s="160">
        <f t="shared" si="7"/>
        <v>0</v>
      </c>
      <c r="G79" s="161">
        <f t="shared" si="4"/>
        <v>0</v>
      </c>
      <c r="H79" s="162">
        <f t="shared" si="5"/>
        <v>0</v>
      </c>
      <c r="I79" s="168">
        <f t="shared" si="6"/>
        <v>0</v>
      </c>
      <c r="J79" s="20" t="s">
        <v>40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idden="1" outlineLevel="2" x14ac:dyDescent="0.25">
      <c r="A80" s="79">
        <v>42382</v>
      </c>
      <c r="B80" s="76" t="s">
        <v>23</v>
      </c>
      <c r="C80" s="158">
        <v>9.75</v>
      </c>
      <c r="D80" s="167">
        <v>40</v>
      </c>
      <c r="E80" s="159">
        <v>35.57</v>
      </c>
      <c r="F80" s="160">
        <f t="shared" si="7"/>
        <v>390</v>
      </c>
      <c r="G80" s="161">
        <f t="shared" si="4"/>
        <v>346.8075</v>
      </c>
      <c r="H80" s="162">
        <f t="shared" si="5"/>
        <v>-43.192499999999995</v>
      </c>
      <c r="I80" s="168">
        <f t="shared" si="6"/>
        <v>-0.11074999999999999</v>
      </c>
      <c r="J80" s="20" t="s">
        <v>40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2" hidden="1" outlineLevel="2" x14ac:dyDescent="0.25">
      <c r="A81" s="79">
        <v>42382</v>
      </c>
      <c r="B81" s="82" t="s">
        <v>35</v>
      </c>
      <c r="C81" s="158">
        <v>9.5</v>
      </c>
      <c r="D81" s="167"/>
      <c r="E81" s="159"/>
      <c r="F81" s="160">
        <f t="shared" si="7"/>
        <v>0</v>
      </c>
      <c r="G81" s="161">
        <f t="shared" si="4"/>
        <v>0</v>
      </c>
      <c r="H81" s="162">
        <f t="shared" si="5"/>
        <v>0</v>
      </c>
      <c r="I81" s="168">
        <f t="shared" si="6"/>
        <v>0</v>
      </c>
      <c r="J81" s="20" t="s">
        <v>40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2" hidden="1" outlineLevel="2" x14ac:dyDescent="0.25">
      <c r="A82" s="79">
        <v>42382</v>
      </c>
      <c r="B82" s="82" t="s">
        <v>32</v>
      </c>
      <c r="C82" s="158">
        <v>8</v>
      </c>
      <c r="D82" s="167"/>
      <c r="E82" s="159"/>
      <c r="F82" s="160">
        <f t="shared" si="7"/>
        <v>0</v>
      </c>
      <c r="G82" s="161">
        <f t="shared" si="4"/>
        <v>0</v>
      </c>
      <c r="H82" s="162">
        <f t="shared" si="5"/>
        <v>0</v>
      </c>
      <c r="I82" s="168">
        <f t="shared" si="6"/>
        <v>0</v>
      </c>
      <c r="J82" s="20" t="s">
        <v>40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2" s="3" customFormat="1" hidden="1" outlineLevel="2" x14ac:dyDescent="0.25">
      <c r="A83" s="79">
        <v>42382</v>
      </c>
      <c r="B83" s="76" t="s">
        <v>168</v>
      </c>
      <c r="C83" s="164">
        <v>10</v>
      </c>
      <c r="D83" s="167"/>
      <c r="E83" s="159"/>
      <c r="F83" s="160">
        <f t="shared" si="7"/>
        <v>0</v>
      </c>
      <c r="G83" s="161">
        <f t="shared" si="4"/>
        <v>0</v>
      </c>
      <c r="H83" s="162">
        <f t="shared" si="5"/>
        <v>0</v>
      </c>
      <c r="I83" s="168">
        <f t="shared" si="6"/>
        <v>0</v>
      </c>
      <c r="J83" s="20" t="s">
        <v>40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92"/>
    </row>
    <row r="84" spans="1:22" s="53" customFormat="1" ht="19.5" hidden="1" customHeight="1" outlineLevel="2" thickBot="1" x14ac:dyDescent="0.3">
      <c r="A84" s="79">
        <v>42382</v>
      </c>
      <c r="B84" s="76" t="s">
        <v>28</v>
      </c>
      <c r="C84" s="158">
        <v>11</v>
      </c>
      <c r="D84" s="167"/>
      <c r="E84" s="159">
        <v>22.78</v>
      </c>
      <c r="F84" s="160">
        <f t="shared" si="7"/>
        <v>0</v>
      </c>
      <c r="G84" s="161">
        <f t="shared" si="4"/>
        <v>250.58</v>
      </c>
      <c r="H84" s="162">
        <f t="shared" si="5"/>
        <v>250.58</v>
      </c>
      <c r="I84" s="168">
        <f t="shared" si="6"/>
        <v>0</v>
      </c>
      <c r="J84" s="20" t="s">
        <v>40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92"/>
    </row>
    <row r="85" spans="1:22" ht="30.75" hidden="1" outlineLevel="1" thickBot="1" x14ac:dyDescent="0.3">
      <c r="A85" s="67" t="s">
        <v>114</v>
      </c>
      <c r="B85" s="67" t="s">
        <v>38</v>
      </c>
      <c r="C85" s="67" t="s">
        <v>181</v>
      </c>
      <c r="D85" s="115" t="s">
        <v>248</v>
      </c>
      <c r="E85" s="41" t="s">
        <v>1</v>
      </c>
      <c r="F85" s="11" t="s">
        <v>249</v>
      </c>
      <c r="G85" s="89" t="s">
        <v>182</v>
      </c>
      <c r="H85" s="86" t="s">
        <v>183</v>
      </c>
      <c r="I85" s="42" t="s">
        <v>184</v>
      </c>
      <c r="J85" s="7" t="s">
        <v>39</v>
      </c>
      <c r="K85" s="87" t="s">
        <v>250</v>
      </c>
      <c r="L85" s="90" t="s">
        <v>174</v>
      </c>
      <c r="M85" s="87" t="s">
        <v>251</v>
      </c>
      <c r="N85" s="90" t="s">
        <v>247</v>
      </c>
      <c r="O85" s="87" t="s">
        <v>252</v>
      </c>
      <c r="P85" s="90" t="s">
        <v>175</v>
      </c>
      <c r="Q85" s="87" t="s">
        <v>254</v>
      </c>
      <c r="R85" s="90" t="s">
        <v>176</v>
      </c>
      <c r="S85" s="87" t="s">
        <v>245</v>
      </c>
      <c r="T85" s="90" t="s">
        <v>177</v>
      </c>
      <c r="U85" s="87" t="s">
        <v>246</v>
      </c>
      <c r="V85" s="90" t="s">
        <v>178</v>
      </c>
    </row>
    <row r="86" spans="1:22" ht="15.75" hidden="1" outlineLevel="1" thickBot="1" x14ac:dyDescent="0.3">
      <c r="A86" s="70">
        <v>42382</v>
      </c>
      <c r="B86" s="84" t="s">
        <v>62</v>
      </c>
      <c r="C86" s="171">
        <f>SUM(C46:C84)</f>
        <v>391.75</v>
      </c>
      <c r="D86" s="172">
        <f>SUM(D46:D84)</f>
        <v>569</v>
      </c>
      <c r="E86" s="173">
        <f>SUM(E47:E84)</f>
        <v>468.12</v>
      </c>
      <c r="F86" s="174">
        <f>SUM(F46:F84)</f>
        <v>7006.75</v>
      </c>
      <c r="G86" s="175">
        <f>SUM(G46:G84)</f>
        <v>6278.5249999999996</v>
      </c>
      <c r="H86" s="176">
        <f>SUM(H46:H84)</f>
        <v>-728.22499999999991</v>
      </c>
      <c r="I86" s="177">
        <f>IF(F86=0,0,H86/F86)</f>
        <v>-0.10393192278873942</v>
      </c>
      <c r="J86" s="178"/>
      <c r="K86" s="179">
        <f>SUM(F46)</f>
        <v>720</v>
      </c>
      <c r="L86" s="180">
        <f>SUM(G46)</f>
        <v>746.72</v>
      </c>
      <c r="M86" s="179">
        <f>SUM(F47:F48)</f>
        <v>1395</v>
      </c>
      <c r="N86" s="180">
        <f>SUM(G47:G48)</f>
        <v>995.27</v>
      </c>
      <c r="O86" s="179">
        <f>SUM(F49:F50)</f>
        <v>480</v>
      </c>
      <c r="P86" s="180">
        <f>SUM(G49:G50)</f>
        <v>462.59999999999997</v>
      </c>
      <c r="Q86" s="179">
        <f>SUM(F51:F65)</f>
        <v>3264.25</v>
      </c>
      <c r="R86" s="180">
        <f>SUM(G51:G65)</f>
        <v>2789.3999999999996</v>
      </c>
      <c r="S86" s="179">
        <f>SUM(F66:F84)</f>
        <v>1147.5</v>
      </c>
      <c r="T86" s="180">
        <f>SUM(G66:G84)</f>
        <v>1284.5349999999999</v>
      </c>
      <c r="U86" s="179">
        <f>K86+M86+O86+Q86+S86</f>
        <v>7006.75</v>
      </c>
      <c r="V86" s="181">
        <f>L86+N86+P86+R86+T86</f>
        <v>6278.5249999999996</v>
      </c>
    </row>
    <row r="87" spans="1:22" ht="15.75" hidden="1" outlineLevel="1" thickBot="1" x14ac:dyDescent="0.3">
      <c r="A87" s="45" t="s">
        <v>261</v>
      </c>
      <c r="B87" s="45" t="s">
        <v>62</v>
      </c>
      <c r="C87" s="183"/>
      <c r="D87" s="184"/>
      <c r="E87" s="185">
        <v>614</v>
      </c>
      <c r="F87" s="186"/>
      <c r="G87" s="187">
        <v>7024</v>
      </c>
      <c r="H87" s="188"/>
      <c r="I87" s="189"/>
      <c r="J87" s="190"/>
      <c r="K87" s="191" t="s">
        <v>0</v>
      </c>
      <c r="L87" s="191">
        <f>L86-K86</f>
        <v>26.720000000000027</v>
      </c>
      <c r="M87" s="191" t="s">
        <v>0</v>
      </c>
      <c r="N87" s="192">
        <f>N86-M86</f>
        <v>-399.73</v>
      </c>
      <c r="O87" s="191" t="s">
        <v>0</v>
      </c>
      <c r="P87" s="192">
        <f>P86-O86</f>
        <v>-17.400000000000034</v>
      </c>
      <c r="Q87" s="191" t="s">
        <v>0</v>
      </c>
      <c r="R87" s="192">
        <f>R86-Q86</f>
        <v>-474.85000000000036</v>
      </c>
      <c r="S87" s="191" t="s">
        <v>0</v>
      </c>
      <c r="T87" s="192">
        <f>T86-S86</f>
        <v>137.03499999999985</v>
      </c>
      <c r="U87" s="191" t="s">
        <v>0</v>
      </c>
      <c r="V87" s="193">
        <f>V86-U86</f>
        <v>-728.22500000000036</v>
      </c>
    </row>
    <row r="88" spans="1:22" ht="15.75" hidden="1" outlineLevel="1" thickBot="1" x14ac:dyDescent="0.3">
      <c r="A88" s="152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4"/>
    </row>
    <row r="89" spans="1:22" hidden="1" outlineLevel="2" x14ac:dyDescent="0.25">
      <c r="A89" s="79">
        <v>42389</v>
      </c>
      <c r="B89" s="76" t="s">
        <v>17</v>
      </c>
      <c r="C89" s="158">
        <v>16</v>
      </c>
      <c r="D89" s="167">
        <v>55</v>
      </c>
      <c r="E89" s="159">
        <v>70.62</v>
      </c>
      <c r="F89" s="160">
        <f>D89*C89</f>
        <v>880</v>
      </c>
      <c r="G89" s="161">
        <f t="shared" ref="G89:G127" si="8">E89*C89</f>
        <v>1129.92</v>
      </c>
      <c r="H89" s="162">
        <f t="shared" ref="H89:H127" si="9">G89-F89</f>
        <v>249.92000000000007</v>
      </c>
      <c r="I89" s="168">
        <f t="shared" ref="I89:I127" si="10">IF(F89=0,0,H89/F89)</f>
        <v>0.28400000000000009</v>
      </c>
      <c r="J89" s="20" t="s">
        <v>133</v>
      </c>
    </row>
    <row r="90" spans="1:22" hidden="1" outlineLevel="2" x14ac:dyDescent="0.25">
      <c r="A90" s="79">
        <v>42389</v>
      </c>
      <c r="B90" s="76" t="s">
        <v>10</v>
      </c>
      <c r="C90" s="164">
        <v>16</v>
      </c>
      <c r="D90" s="167">
        <v>55</v>
      </c>
      <c r="E90" s="159">
        <v>54.47</v>
      </c>
      <c r="F90" s="160">
        <f t="shared" ref="F90:F127" si="11">D90*C90</f>
        <v>880</v>
      </c>
      <c r="G90" s="161">
        <f t="shared" si="8"/>
        <v>871.52</v>
      </c>
      <c r="H90" s="162">
        <f t="shared" si="9"/>
        <v>-8.4800000000000182</v>
      </c>
      <c r="I90" s="168">
        <f t="shared" si="10"/>
        <v>-9.6363636363636564E-3</v>
      </c>
      <c r="J90" s="20" t="s">
        <v>42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2" hidden="1" outlineLevel="2" x14ac:dyDescent="0.25">
      <c r="A91" s="79">
        <v>42389</v>
      </c>
      <c r="B91" s="76" t="s">
        <v>29</v>
      </c>
      <c r="C91" s="158">
        <v>15</v>
      </c>
      <c r="D91" s="167">
        <v>45</v>
      </c>
      <c r="E91" s="159">
        <v>37.1</v>
      </c>
      <c r="F91" s="160">
        <f t="shared" si="11"/>
        <v>675</v>
      </c>
      <c r="G91" s="161">
        <f t="shared" si="8"/>
        <v>556.5</v>
      </c>
      <c r="H91" s="162">
        <f t="shared" si="9"/>
        <v>-118.5</v>
      </c>
      <c r="I91" s="168">
        <f t="shared" si="10"/>
        <v>-0.17555555555555555</v>
      </c>
      <c r="J91" s="20" t="s">
        <v>42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2" hidden="1" outlineLevel="2" x14ac:dyDescent="0.25">
      <c r="A92" s="79">
        <v>42389</v>
      </c>
      <c r="B92" s="76" t="s">
        <v>7</v>
      </c>
      <c r="C92" s="158">
        <v>9.5</v>
      </c>
      <c r="D92" s="167"/>
      <c r="E92" s="159">
        <v>0.68</v>
      </c>
      <c r="F92" s="160">
        <f t="shared" si="11"/>
        <v>0</v>
      </c>
      <c r="G92" s="161">
        <f t="shared" si="8"/>
        <v>6.4600000000000009</v>
      </c>
      <c r="H92" s="162">
        <f t="shared" si="9"/>
        <v>6.4600000000000009</v>
      </c>
      <c r="I92" s="168">
        <f t="shared" si="10"/>
        <v>0</v>
      </c>
      <c r="J92" s="20" t="s">
        <v>41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2" hidden="1" outlineLevel="2" x14ac:dyDescent="0.25">
      <c r="A93" s="79">
        <v>42389</v>
      </c>
      <c r="B93" s="81" t="s">
        <v>30</v>
      </c>
      <c r="C93" s="158">
        <v>12</v>
      </c>
      <c r="D93" s="167">
        <v>40</v>
      </c>
      <c r="E93" s="159">
        <v>39.92</v>
      </c>
      <c r="F93" s="160">
        <f t="shared" si="11"/>
        <v>480</v>
      </c>
      <c r="G93" s="161">
        <f t="shared" si="8"/>
        <v>479.04</v>
      </c>
      <c r="H93" s="162">
        <f t="shared" si="9"/>
        <v>-0.95999999999997954</v>
      </c>
      <c r="I93" s="168">
        <f t="shared" si="10"/>
        <v>-1.9999999999999575E-3</v>
      </c>
      <c r="J93" s="20" t="s">
        <v>41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2" hidden="1" outlineLevel="2" x14ac:dyDescent="0.25">
      <c r="A94" s="79">
        <v>42389</v>
      </c>
      <c r="B94" s="82" t="s">
        <v>34</v>
      </c>
      <c r="C94" s="165">
        <v>7.75</v>
      </c>
      <c r="D94" s="169"/>
      <c r="E94" s="159"/>
      <c r="F94" s="160">
        <f t="shared" si="11"/>
        <v>0</v>
      </c>
      <c r="G94" s="161">
        <f t="shared" si="8"/>
        <v>0</v>
      </c>
      <c r="H94" s="162">
        <f t="shared" si="9"/>
        <v>0</v>
      </c>
      <c r="I94" s="168">
        <f t="shared" si="10"/>
        <v>0</v>
      </c>
      <c r="J94" s="20" t="s">
        <v>134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2" hidden="1" outlineLevel="2" x14ac:dyDescent="0.25">
      <c r="A95" s="79">
        <v>42389</v>
      </c>
      <c r="B95" s="76" t="s">
        <v>4</v>
      </c>
      <c r="C95" s="158">
        <v>11.5</v>
      </c>
      <c r="D95" s="167">
        <v>20</v>
      </c>
      <c r="E95" s="159">
        <v>17.32</v>
      </c>
      <c r="F95" s="160">
        <f t="shared" si="11"/>
        <v>230</v>
      </c>
      <c r="G95" s="161">
        <f t="shared" si="8"/>
        <v>199.18</v>
      </c>
      <c r="H95" s="162">
        <f t="shared" si="9"/>
        <v>-30.819999999999993</v>
      </c>
      <c r="I95" s="168">
        <f t="shared" si="10"/>
        <v>-0.13399999999999998</v>
      </c>
      <c r="J95" s="20" t="s">
        <v>134</v>
      </c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2" hidden="1" outlineLevel="2" x14ac:dyDescent="0.25">
      <c r="A96" s="79">
        <v>42389</v>
      </c>
      <c r="B96" s="76" t="s">
        <v>5</v>
      </c>
      <c r="C96" s="158">
        <v>14.5</v>
      </c>
      <c r="D96" s="167">
        <v>40</v>
      </c>
      <c r="E96" s="159">
        <v>33.53</v>
      </c>
      <c r="F96" s="160">
        <f t="shared" si="11"/>
        <v>580</v>
      </c>
      <c r="G96" s="161">
        <f t="shared" si="8"/>
        <v>486.185</v>
      </c>
      <c r="H96" s="162">
        <f t="shared" si="9"/>
        <v>-93.814999999999998</v>
      </c>
      <c r="I96" s="168">
        <f t="shared" si="10"/>
        <v>-0.16175</v>
      </c>
      <c r="J96" s="20" t="s">
        <v>134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idden="1" outlineLevel="2" x14ac:dyDescent="0.25">
      <c r="A97" s="79">
        <v>42389</v>
      </c>
      <c r="B97" s="76" t="s">
        <v>2</v>
      </c>
      <c r="C97" s="164">
        <v>10</v>
      </c>
      <c r="D97" s="167">
        <v>30</v>
      </c>
      <c r="E97" s="159">
        <v>25.73</v>
      </c>
      <c r="F97" s="160">
        <f>D97*C97</f>
        <v>300</v>
      </c>
      <c r="G97" s="161">
        <f t="shared" si="8"/>
        <v>257.3</v>
      </c>
      <c r="H97" s="162">
        <f t="shared" si="9"/>
        <v>-42.699999999999989</v>
      </c>
      <c r="I97" s="168">
        <f t="shared" si="10"/>
        <v>-0.14233333333333328</v>
      </c>
      <c r="J97" s="20" t="s">
        <v>134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idden="1" outlineLevel="2" x14ac:dyDescent="0.25">
      <c r="A98" s="79">
        <v>42389</v>
      </c>
      <c r="B98" s="76" t="s">
        <v>6</v>
      </c>
      <c r="C98" s="158">
        <v>7.25</v>
      </c>
      <c r="D98" s="167">
        <v>30</v>
      </c>
      <c r="E98" s="159">
        <v>25.23</v>
      </c>
      <c r="F98" s="160">
        <f t="shared" si="11"/>
        <v>217.5</v>
      </c>
      <c r="G98" s="161">
        <f t="shared" si="8"/>
        <v>182.91749999999999</v>
      </c>
      <c r="H98" s="162">
        <f t="shared" si="9"/>
        <v>-34.58250000000001</v>
      </c>
      <c r="I98" s="168">
        <f t="shared" si="10"/>
        <v>-0.15900000000000006</v>
      </c>
      <c r="J98" s="20" t="s">
        <v>134</v>
      </c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idden="1" outlineLevel="2" x14ac:dyDescent="0.25">
      <c r="A99" s="79">
        <v>42389</v>
      </c>
      <c r="B99" s="76" t="s">
        <v>9</v>
      </c>
      <c r="C99" s="158">
        <v>11</v>
      </c>
      <c r="D99" s="167">
        <v>45</v>
      </c>
      <c r="E99" s="159">
        <v>42.32</v>
      </c>
      <c r="F99" s="160">
        <f t="shared" si="11"/>
        <v>495</v>
      </c>
      <c r="G99" s="161">
        <f t="shared" si="8"/>
        <v>465.52</v>
      </c>
      <c r="H99" s="162">
        <f t="shared" si="9"/>
        <v>-29.480000000000018</v>
      </c>
      <c r="I99" s="168">
        <f t="shared" si="10"/>
        <v>-5.9555555555555591E-2</v>
      </c>
      <c r="J99" s="20" t="s">
        <v>134</v>
      </c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idden="1" outlineLevel="2" x14ac:dyDescent="0.25">
      <c r="A100" s="79">
        <v>42389</v>
      </c>
      <c r="B100" s="76" t="s">
        <v>43</v>
      </c>
      <c r="C100" s="164">
        <v>7.25</v>
      </c>
      <c r="D100" s="167">
        <v>20</v>
      </c>
      <c r="E100" s="159">
        <v>16.27</v>
      </c>
      <c r="F100" s="160">
        <f t="shared" si="11"/>
        <v>145</v>
      </c>
      <c r="G100" s="161">
        <f t="shared" si="8"/>
        <v>117.9575</v>
      </c>
      <c r="H100" s="162">
        <f t="shared" si="9"/>
        <v>-27.042500000000004</v>
      </c>
      <c r="I100" s="168">
        <f t="shared" si="10"/>
        <v>-0.18650000000000003</v>
      </c>
      <c r="J100" s="20" t="s">
        <v>134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idden="1" outlineLevel="2" x14ac:dyDescent="0.25">
      <c r="A101" s="79">
        <v>42389</v>
      </c>
      <c r="B101" s="76" t="s">
        <v>14</v>
      </c>
      <c r="C101" s="158">
        <v>11.25</v>
      </c>
      <c r="D101" s="167">
        <v>45</v>
      </c>
      <c r="E101" s="159">
        <v>45.52</v>
      </c>
      <c r="F101" s="160">
        <f t="shared" si="11"/>
        <v>506.25</v>
      </c>
      <c r="G101" s="161">
        <f t="shared" si="8"/>
        <v>512.1</v>
      </c>
      <c r="H101" s="162">
        <f t="shared" si="9"/>
        <v>5.8500000000000227</v>
      </c>
      <c r="I101" s="168">
        <f t="shared" si="10"/>
        <v>1.15555555555556E-2</v>
      </c>
      <c r="J101" s="20" t="s">
        <v>134</v>
      </c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idden="1" outlineLevel="2" x14ac:dyDescent="0.25">
      <c r="A102" s="79">
        <v>42389</v>
      </c>
      <c r="B102" s="76" t="s">
        <v>16</v>
      </c>
      <c r="C102" s="158">
        <v>7.75</v>
      </c>
      <c r="D102" s="167">
        <v>10</v>
      </c>
      <c r="E102" s="159">
        <v>5.3</v>
      </c>
      <c r="F102" s="160">
        <f t="shared" si="11"/>
        <v>77.5</v>
      </c>
      <c r="G102" s="161">
        <f t="shared" si="8"/>
        <v>41.074999999999996</v>
      </c>
      <c r="H102" s="162">
        <f t="shared" si="9"/>
        <v>-36.425000000000004</v>
      </c>
      <c r="I102" s="168">
        <f t="shared" si="10"/>
        <v>-0.47000000000000003</v>
      </c>
      <c r="J102" s="20" t="s">
        <v>134</v>
      </c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idden="1" outlineLevel="2" x14ac:dyDescent="0.25">
      <c r="A103" s="79">
        <v>42389</v>
      </c>
      <c r="B103" s="76" t="s">
        <v>19</v>
      </c>
      <c r="C103" s="158">
        <v>7.75</v>
      </c>
      <c r="D103" s="167">
        <v>40</v>
      </c>
      <c r="E103" s="159">
        <v>35.520000000000003</v>
      </c>
      <c r="F103" s="160">
        <f t="shared" si="11"/>
        <v>310</v>
      </c>
      <c r="G103" s="161">
        <f t="shared" si="8"/>
        <v>275.28000000000003</v>
      </c>
      <c r="H103" s="162">
        <f t="shared" si="9"/>
        <v>-34.71999999999997</v>
      </c>
      <c r="I103" s="168">
        <f t="shared" si="10"/>
        <v>-0.11199999999999991</v>
      </c>
      <c r="J103" s="20" t="s">
        <v>134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idden="1" outlineLevel="2" x14ac:dyDescent="0.25">
      <c r="A104" s="79">
        <v>42389</v>
      </c>
      <c r="B104" s="76" t="s">
        <v>20</v>
      </c>
      <c r="C104" s="158">
        <v>12</v>
      </c>
      <c r="D104" s="167">
        <v>45</v>
      </c>
      <c r="E104" s="159">
        <v>51.5</v>
      </c>
      <c r="F104" s="160">
        <f t="shared" si="11"/>
        <v>540</v>
      </c>
      <c r="G104" s="161">
        <f t="shared" si="8"/>
        <v>618</v>
      </c>
      <c r="H104" s="162">
        <f t="shared" si="9"/>
        <v>78</v>
      </c>
      <c r="I104" s="168">
        <f t="shared" si="10"/>
        <v>0.14444444444444443</v>
      </c>
      <c r="J104" s="20" t="s">
        <v>134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idden="1" outlineLevel="2" x14ac:dyDescent="0.25">
      <c r="A105" s="79">
        <v>42389</v>
      </c>
      <c r="B105" s="76" t="s">
        <v>24</v>
      </c>
      <c r="C105" s="158">
        <v>11.25</v>
      </c>
      <c r="D105" s="167">
        <v>40</v>
      </c>
      <c r="E105" s="159">
        <v>37.270000000000003</v>
      </c>
      <c r="F105" s="160">
        <f t="shared" si="11"/>
        <v>450</v>
      </c>
      <c r="G105" s="161">
        <f t="shared" si="8"/>
        <v>419.28750000000002</v>
      </c>
      <c r="H105" s="162">
        <f t="shared" si="9"/>
        <v>-30.712499999999977</v>
      </c>
      <c r="I105" s="168">
        <f t="shared" si="10"/>
        <v>-6.824999999999995E-2</v>
      </c>
      <c r="J105" s="20" t="s">
        <v>134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idden="1" outlineLevel="2" x14ac:dyDescent="0.25">
      <c r="A106" s="79">
        <v>42389</v>
      </c>
      <c r="B106" s="81" t="s">
        <v>25</v>
      </c>
      <c r="C106" s="158">
        <v>13.5</v>
      </c>
      <c r="D106" s="167">
        <v>40</v>
      </c>
      <c r="E106" s="159">
        <v>29.73</v>
      </c>
      <c r="F106" s="160">
        <f t="shared" si="11"/>
        <v>540</v>
      </c>
      <c r="G106" s="161">
        <f t="shared" si="8"/>
        <v>401.35500000000002</v>
      </c>
      <c r="H106" s="162">
        <f t="shared" si="9"/>
        <v>-138.64499999999998</v>
      </c>
      <c r="I106" s="168">
        <f t="shared" si="10"/>
        <v>-0.25674999999999998</v>
      </c>
      <c r="J106" s="20" t="s">
        <v>134</v>
      </c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idden="1" outlineLevel="2" x14ac:dyDescent="0.25">
      <c r="A107" s="79">
        <v>42389</v>
      </c>
      <c r="B107" s="83" t="s">
        <v>26</v>
      </c>
      <c r="C107" s="158">
        <v>9.5</v>
      </c>
      <c r="D107" s="169">
        <v>10</v>
      </c>
      <c r="E107" s="159">
        <v>5.98</v>
      </c>
      <c r="F107" s="160">
        <f t="shared" si="11"/>
        <v>95</v>
      </c>
      <c r="G107" s="161">
        <f t="shared" si="8"/>
        <v>56.81</v>
      </c>
      <c r="H107" s="162">
        <f t="shared" si="9"/>
        <v>-38.19</v>
      </c>
      <c r="I107" s="168">
        <f t="shared" si="10"/>
        <v>-0.40199999999999997</v>
      </c>
      <c r="J107" s="20" t="s">
        <v>134</v>
      </c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idden="1" outlineLevel="2" x14ac:dyDescent="0.25">
      <c r="A108" s="79">
        <v>42389</v>
      </c>
      <c r="B108" s="76" t="s">
        <v>27</v>
      </c>
      <c r="C108" s="158">
        <v>11.25</v>
      </c>
      <c r="D108" s="167"/>
      <c r="E108" s="159"/>
      <c r="F108" s="160">
        <f t="shared" si="11"/>
        <v>0</v>
      </c>
      <c r="G108" s="161">
        <f t="shared" si="8"/>
        <v>0</v>
      </c>
      <c r="H108" s="162">
        <f t="shared" si="9"/>
        <v>0</v>
      </c>
      <c r="I108" s="168">
        <f t="shared" si="10"/>
        <v>0</v>
      </c>
      <c r="J108" s="20" t="s">
        <v>134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idden="1" outlineLevel="2" x14ac:dyDescent="0.25">
      <c r="A109" s="79">
        <v>42389</v>
      </c>
      <c r="B109" s="82" t="s">
        <v>167</v>
      </c>
      <c r="C109" s="165">
        <v>8.25</v>
      </c>
      <c r="D109" s="169"/>
      <c r="E109" s="159"/>
      <c r="F109" s="160">
        <f t="shared" si="11"/>
        <v>0</v>
      </c>
      <c r="G109" s="161">
        <f t="shared" si="8"/>
        <v>0</v>
      </c>
      <c r="H109" s="162">
        <f t="shared" si="9"/>
        <v>0</v>
      </c>
      <c r="I109" s="168">
        <f t="shared" si="10"/>
        <v>0</v>
      </c>
      <c r="J109" s="20" t="s">
        <v>40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idden="1" outlineLevel="2" x14ac:dyDescent="0.25">
      <c r="A110" s="79">
        <v>42389</v>
      </c>
      <c r="B110" s="82" t="s">
        <v>31</v>
      </c>
      <c r="C110" s="166">
        <v>10.75</v>
      </c>
      <c r="D110" s="169"/>
      <c r="E110" s="159"/>
      <c r="F110" s="160">
        <f t="shared" si="11"/>
        <v>0</v>
      </c>
      <c r="G110" s="161">
        <f t="shared" si="8"/>
        <v>0</v>
      </c>
      <c r="H110" s="162">
        <f t="shared" si="9"/>
        <v>0</v>
      </c>
      <c r="I110" s="168">
        <f t="shared" si="10"/>
        <v>0</v>
      </c>
      <c r="J110" s="20" t="s">
        <v>40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idden="1" outlineLevel="2" x14ac:dyDescent="0.25">
      <c r="A111" s="79">
        <v>42389</v>
      </c>
      <c r="B111" s="76" t="s">
        <v>3</v>
      </c>
      <c r="C111" s="158">
        <v>7.25</v>
      </c>
      <c r="D111" s="167">
        <v>10</v>
      </c>
      <c r="E111" s="159">
        <v>4.45</v>
      </c>
      <c r="F111" s="160">
        <f t="shared" si="11"/>
        <v>72.5</v>
      </c>
      <c r="G111" s="161">
        <f t="shared" si="8"/>
        <v>32.262500000000003</v>
      </c>
      <c r="H111" s="162">
        <f t="shared" si="9"/>
        <v>-40.237499999999997</v>
      </c>
      <c r="I111" s="168">
        <f t="shared" si="10"/>
        <v>-0.55499999999999994</v>
      </c>
      <c r="J111" s="20" t="s">
        <v>40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idden="1" outlineLevel="2" x14ac:dyDescent="0.25">
      <c r="A112" s="79">
        <v>42389</v>
      </c>
      <c r="B112" s="76" t="s">
        <v>8</v>
      </c>
      <c r="C112" s="158">
        <v>7.75</v>
      </c>
      <c r="D112" s="167">
        <v>25</v>
      </c>
      <c r="E112" s="159">
        <v>21.18</v>
      </c>
      <c r="F112" s="160">
        <f t="shared" si="11"/>
        <v>193.75</v>
      </c>
      <c r="G112" s="161">
        <f t="shared" si="8"/>
        <v>164.14500000000001</v>
      </c>
      <c r="H112" s="162">
        <f t="shared" si="9"/>
        <v>-29.60499999999999</v>
      </c>
      <c r="I112" s="168">
        <f t="shared" si="10"/>
        <v>-0.15279999999999994</v>
      </c>
      <c r="J112" s="20" t="s">
        <v>40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2" hidden="1" outlineLevel="2" x14ac:dyDescent="0.25">
      <c r="A113" s="79">
        <v>42389</v>
      </c>
      <c r="B113" s="76" t="s">
        <v>11</v>
      </c>
      <c r="C113" s="158">
        <v>11.5</v>
      </c>
      <c r="D113" s="167">
        <v>20</v>
      </c>
      <c r="E113" s="159">
        <v>16.920000000000002</v>
      </c>
      <c r="F113" s="160">
        <f t="shared" si="11"/>
        <v>230</v>
      </c>
      <c r="G113" s="161">
        <f t="shared" si="8"/>
        <v>194.58</v>
      </c>
      <c r="H113" s="162">
        <f t="shared" si="9"/>
        <v>-35.419999999999987</v>
      </c>
      <c r="I113" s="168">
        <f t="shared" si="10"/>
        <v>-0.15399999999999994</v>
      </c>
      <c r="J113" s="20" t="s">
        <v>40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2" hidden="1" outlineLevel="2" x14ac:dyDescent="0.25">
      <c r="A114" s="79">
        <v>42389</v>
      </c>
      <c r="B114" s="76" t="s">
        <v>12</v>
      </c>
      <c r="C114" s="158">
        <v>8</v>
      </c>
      <c r="D114" s="167"/>
      <c r="E114" s="159"/>
      <c r="F114" s="160">
        <f t="shared" si="11"/>
        <v>0</v>
      </c>
      <c r="G114" s="161">
        <f t="shared" si="8"/>
        <v>0</v>
      </c>
      <c r="H114" s="162">
        <f t="shared" si="9"/>
        <v>0</v>
      </c>
      <c r="I114" s="168">
        <f t="shared" si="10"/>
        <v>0</v>
      </c>
      <c r="J114" s="20" t="s">
        <v>40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2" hidden="1" outlineLevel="2" x14ac:dyDescent="0.25">
      <c r="A115" s="79">
        <v>42389</v>
      </c>
      <c r="B115" s="76" t="s">
        <v>13</v>
      </c>
      <c r="C115" s="158">
        <v>7.25</v>
      </c>
      <c r="D115" s="167"/>
      <c r="E115" s="159"/>
      <c r="F115" s="160">
        <f t="shared" si="11"/>
        <v>0</v>
      </c>
      <c r="G115" s="161">
        <f t="shared" si="8"/>
        <v>0</v>
      </c>
      <c r="H115" s="162">
        <f t="shared" si="9"/>
        <v>0</v>
      </c>
      <c r="I115" s="168">
        <f t="shared" si="10"/>
        <v>0</v>
      </c>
      <c r="J115" s="20" t="s">
        <v>40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2" hidden="1" outlineLevel="2" x14ac:dyDescent="0.25">
      <c r="A116" s="79">
        <v>42389</v>
      </c>
      <c r="B116" s="81" t="s">
        <v>15</v>
      </c>
      <c r="C116" s="158">
        <v>8.75</v>
      </c>
      <c r="D116" s="167"/>
      <c r="E116" s="159"/>
      <c r="F116" s="160">
        <f t="shared" si="11"/>
        <v>0</v>
      </c>
      <c r="G116" s="161">
        <f t="shared" si="8"/>
        <v>0</v>
      </c>
      <c r="H116" s="162">
        <f t="shared" si="9"/>
        <v>0</v>
      </c>
      <c r="I116" s="168">
        <f t="shared" si="10"/>
        <v>0</v>
      </c>
      <c r="J116" s="20" t="s">
        <v>40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2" hidden="1" outlineLevel="2" x14ac:dyDescent="0.25">
      <c r="A117" s="79">
        <v>42389</v>
      </c>
      <c r="B117" s="76" t="s">
        <v>18</v>
      </c>
      <c r="C117" s="158">
        <v>9.25</v>
      </c>
      <c r="D117" s="167">
        <v>15</v>
      </c>
      <c r="E117" s="159">
        <v>13.23</v>
      </c>
      <c r="F117" s="160">
        <f t="shared" si="11"/>
        <v>138.75</v>
      </c>
      <c r="G117" s="161">
        <f t="shared" si="8"/>
        <v>122.3775</v>
      </c>
      <c r="H117" s="162">
        <f t="shared" si="9"/>
        <v>-16.372500000000002</v>
      </c>
      <c r="I117" s="168">
        <f t="shared" si="10"/>
        <v>-0.11800000000000002</v>
      </c>
      <c r="J117" s="20" t="s">
        <v>40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2" hidden="1" outlineLevel="2" x14ac:dyDescent="0.25">
      <c r="A118" s="79">
        <v>42389</v>
      </c>
      <c r="B118" s="82" t="s">
        <v>37</v>
      </c>
      <c r="C118" s="158">
        <v>8</v>
      </c>
      <c r="D118" s="167"/>
      <c r="E118" s="159"/>
      <c r="F118" s="160">
        <f t="shared" si="11"/>
        <v>0</v>
      </c>
      <c r="G118" s="161">
        <f t="shared" si="8"/>
        <v>0</v>
      </c>
      <c r="H118" s="162">
        <f t="shared" si="9"/>
        <v>0</v>
      </c>
      <c r="I118" s="168">
        <f t="shared" si="10"/>
        <v>0</v>
      </c>
      <c r="J118" s="20" t="s">
        <v>40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2" hidden="1" outlineLevel="2" x14ac:dyDescent="0.25">
      <c r="A119" s="79">
        <v>42389</v>
      </c>
      <c r="B119" s="82" t="s">
        <v>33</v>
      </c>
      <c r="C119" s="158">
        <v>8</v>
      </c>
      <c r="D119" s="167"/>
      <c r="E119" s="159"/>
      <c r="F119" s="160">
        <f t="shared" si="11"/>
        <v>0</v>
      </c>
      <c r="G119" s="161">
        <f t="shared" si="8"/>
        <v>0</v>
      </c>
      <c r="H119" s="162">
        <f t="shared" si="9"/>
        <v>0</v>
      </c>
      <c r="I119" s="168">
        <f t="shared" si="10"/>
        <v>0</v>
      </c>
      <c r="J119" s="20" t="s">
        <v>40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2" hidden="1" outlineLevel="2" x14ac:dyDescent="0.25">
      <c r="A120" s="79">
        <v>42389</v>
      </c>
      <c r="B120" s="76" t="s">
        <v>21</v>
      </c>
      <c r="C120" s="158">
        <v>10</v>
      </c>
      <c r="D120" s="167">
        <v>5</v>
      </c>
      <c r="E120" s="159">
        <v>1.5</v>
      </c>
      <c r="F120" s="160">
        <f t="shared" si="11"/>
        <v>50</v>
      </c>
      <c r="G120" s="161">
        <f t="shared" si="8"/>
        <v>15</v>
      </c>
      <c r="H120" s="162">
        <f t="shared" si="9"/>
        <v>-35</v>
      </c>
      <c r="I120" s="168">
        <f t="shared" si="10"/>
        <v>-0.7</v>
      </c>
      <c r="J120" s="20" t="s">
        <v>40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2" hidden="1" outlineLevel="2" x14ac:dyDescent="0.25">
      <c r="A121" s="79">
        <v>42389</v>
      </c>
      <c r="B121" s="82" t="s">
        <v>36</v>
      </c>
      <c r="C121" s="158">
        <v>8</v>
      </c>
      <c r="D121" s="169"/>
      <c r="E121" s="159"/>
      <c r="F121" s="160">
        <f t="shared" si="11"/>
        <v>0</v>
      </c>
      <c r="G121" s="161">
        <f t="shared" si="8"/>
        <v>0</v>
      </c>
      <c r="H121" s="162">
        <f t="shared" si="9"/>
        <v>0</v>
      </c>
      <c r="I121" s="168">
        <f t="shared" si="10"/>
        <v>0</v>
      </c>
      <c r="J121" s="20" t="s">
        <v>40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2" hidden="1" outlineLevel="2" x14ac:dyDescent="0.25">
      <c r="A122" s="79">
        <v>42389</v>
      </c>
      <c r="B122" s="76" t="s">
        <v>22</v>
      </c>
      <c r="C122" s="158">
        <v>9.25</v>
      </c>
      <c r="D122" s="167">
        <v>30</v>
      </c>
      <c r="E122" s="159">
        <v>27.95</v>
      </c>
      <c r="F122" s="160">
        <f t="shared" si="11"/>
        <v>277.5</v>
      </c>
      <c r="G122" s="161">
        <f t="shared" si="8"/>
        <v>258.53749999999997</v>
      </c>
      <c r="H122" s="162">
        <f t="shared" si="9"/>
        <v>-18.962500000000034</v>
      </c>
      <c r="I122" s="168">
        <f t="shared" si="10"/>
        <v>-6.8333333333333454E-2</v>
      </c>
      <c r="J122" s="20" t="s">
        <v>40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2" hidden="1" outlineLevel="2" x14ac:dyDescent="0.25">
      <c r="A123" s="79">
        <v>42389</v>
      </c>
      <c r="B123" s="76" t="s">
        <v>23</v>
      </c>
      <c r="C123" s="158">
        <v>9.75</v>
      </c>
      <c r="D123" s="167">
        <v>45</v>
      </c>
      <c r="E123" s="159">
        <v>41.9</v>
      </c>
      <c r="F123" s="160">
        <f t="shared" si="11"/>
        <v>438.75</v>
      </c>
      <c r="G123" s="161">
        <f t="shared" si="8"/>
        <v>408.52499999999998</v>
      </c>
      <c r="H123" s="162">
        <f t="shared" si="9"/>
        <v>-30.225000000000023</v>
      </c>
      <c r="I123" s="168">
        <f t="shared" si="10"/>
        <v>-6.8888888888888944E-2</v>
      </c>
      <c r="J123" s="20" t="s">
        <v>40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2" hidden="1" outlineLevel="2" x14ac:dyDescent="0.25">
      <c r="A124" s="79">
        <v>42389</v>
      </c>
      <c r="B124" s="82" t="s">
        <v>35</v>
      </c>
      <c r="C124" s="158">
        <v>9.5</v>
      </c>
      <c r="D124" s="167"/>
      <c r="E124" s="159"/>
      <c r="F124" s="160">
        <f t="shared" si="11"/>
        <v>0</v>
      </c>
      <c r="G124" s="161">
        <f t="shared" si="8"/>
        <v>0</v>
      </c>
      <c r="H124" s="162">
        <f t="shared" si="9"/>
        <v>0</v>
      </c>
      <c r="I124" s="168">
        <f t="shared" si="10"/>
        <v>0</v>
      </c>
      <c r="J124" s="20" t="s">
        <v>40</v>
      </c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2" hidden="1" outlineLevel="2" x14ac:dyDescent="0.25">
      <c r="A125" s="79">
        <v>42389</v>
      </c>
      <c r="B125" s="82" t="s">
        <v>32</v>
      </c>
      <c r="C125" s="158">
        <v>8</v>
      </c>
      <c r="D125" s="167"/>
      <c r="E125" s="159"/>
      <c r="F125" s="160">
        <f t="shared" si="11"/>
        <v>0</v>
      </c>
      <c r="G125" s="161">
        <f t="shared" si="8"/>
        <v>0</v>
      </c>
      <c r="H125" s="162">
        <f t="shared" si="9"/>
        <v>0</v>
      </c>
      <c r="I125" s="168">
        <f t="shared" si="10"/>
        <v>0</v>
      </c>
      <c r="J125" s="20" t="s">
        <v>40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2" hidden="1" outlineLevel="2" x14ac:dyDescent="0.25">
      <c r="A126" s="79">
        <v>42389</v>
      </c>
      <c r="B126" s="76" t="s">
        <v>168</v>
      </c>
      <c r="C126" s="164">
        <v>10</v>
      </c>
      <c r="D126" s="167"/>
      <c r="E126" s="159"/>
      <c r="F126" s="160">
        <f t="shared" si="11"/>
        <v>0</v>
      </c>
      <c r="G126" s="161">
        <f t="shared" si="8"/>
        <v>0</v>
      </c>
      <c r="H126" s="162">
        <f t="shared" si="9"/>
        <v>0</v>
      </c>
      <c r="I126" s="168">
        <f t="shared" si="10"/>
        <v>0</v>
      </c>
      <c r="J126" s="20" t="s">
        <v>40</v>
      </c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2" ht="15.75" hidden="1" customHeight="1" outlineLevel="2" thickBot="1" x14ac:dyDescent="0.3">
      <c r="A127" s="79">
        <v>42389</v>
      </c>
      <c r="B127" s="76" t="s">
        <v>28</v>
      </c>
      <c r="C127" s="158">
        <v>11</v>
      </c>
      <c r="D127" s="167">
        <v>30</v>
      </c>
      <c r="E127" s="159">
        <v>30.42</v>
      </c>
      <c r="F127" s="160">
        <f t="shared" si="11"/>
        <v>330</v>
      </c>
      <c r="G127" s="161">
        <f t="shared" si="8"/>
        <v>334.62</v>
      </c>
      <c r="H127" s="162">
        <f t="shared" si="9"/>
        <v>4.6200000000000045</v>
      </c>
      <c r="I127" s="168">
        <f t="shared" si="10"/>
        <v>1.4000000000000014E-2</v>
      </c>
      <c r="J127" s="20" t="s">
        <v>40</v>
      </c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2" ht="30.75" hidden="1" outlineLevel="1" thickBot="1" x14ac:dyDescent="0.3">
      <c r="A128" s="67" t="s">
        <v>113</v>
      </c>
      <c r="B128" s="67" t="s">
        <v>38</v>
      </c>
      <c r="C128" s="67" t="s">
        <v>181</v>
      </c>
      <c r="D128" s="115" t="s">
        <v>248</v>
      </c>
      <c r="E128" s="41" t="s">
        <v>1</v>
      </c>
      <c r="F128" s="11" t="s">
        <v>249</v>
      </c>
      <c r="G128" s="89" t="s">
        <v>182</v>
      </c>
      <c r="H128" s="86" t="s">
        <v>183</v>
      </c>
      <c r="I128" s="42" t="s">
        <v>184</v>
      </c>
      <c r="J128" s="7" t="s">
        <v>39</v>
      </c>
      <c r="K128" s="87" t="s">
        <v>250</v>
      </c>
      <c r="L128" s="90" t="s">
        <v>174</v>
      </c>
      <c r="M128" s="87" t="s">
        <v>251</v>
      </c>
      <c r="N128" s="90" t="s">
        <v>247</v>
      </c>
      <c r="O128" s="87" t="s">
        <v>252</v>
      </c>
      <c r="P128" s="90" t="s">
        <v>175</v>
      </c>
      <c r="Q128" s="87" t="s">
        <v>254</v>
      </c>
      <c r="R128" s="90" t="s">
        <v>176</v>
      </c>
      <c r="S128" s="87" t="s">
        <v>245</v>
      </c>
      <c r="T128" s="90" t="s">
        <v>177</v>
      </c>
      <c r="U128" s="87" t="s">
        <v>246</v>
      </c>
      <c r="V128" s="90" t="s">
        <v>178</v>
      </c>
    </row>
    <row r="129" spans="1:22" ht="15.75" hidden="1" outlineLevel="1" thickBot="1" x14ac:dyDescent="0.3">
      <c r="A129" s="70">
        <v>42389</v>
      </c>
      <c r="B129" s="170" t="s">
        <v>62</v>
      </c>
      <c r="C129" s="171">
        <f>SUM(C89:C127)</f>
        <v>392.25</v>
      </c>
      <c r="D129" s="172">
        <f>SUM(D89:D127)</f>
        <v>790</v>
      </c>
      <c r="E129" s="173">
        <f>SUM(E90:E127)</f>
        <v>660.93999999999994</v>
      </c>
      <c r="F129" s="174">
        <f>SUM(F89:F127)</f>
        <v>9132.5</v>
      </c>
      <c r="G129" s="175">
        <f>SUM(G89:G127)</f>
        <v>8606.4550000000017</v>
      </c>
      <c r="H129" s="176">
        <f>SUM(H89:H127)</f>
        <v>-526.04499999999985</v>
      </c>
      <c r="I129" s="177">
        <f>IF(F129=0,0,H129/F129)</f>
        <v>-5.7601423487544469E-2</v>
      </c>
      <c r="J129" s="194"/>
      <c r="K129" s="179">
        <f>SUM(F89)</f>
        <v>880</v>
      </c>
      <c r="L129" s="180">
        <f>SUM(G89)</f>
        <v>1129.92</v>
      </c>
      <c r="M129" s="179">
        <f>SUM(F90:F91)</f>
        <v>1555</v>
      </c>
      <c r="N129" s="180">
        <f>SUM(G90:G91)</f>
        <v>1428.02</v>
      </c>
      <c r="O129" s="179">
        <f>SUM(F92:F93)</f>
        <v>480</v>
      </c>
      <c r="P129" s="180">
        <f>SUM(G92:G93)</f>
        <v>485.5</v>
      </c>
      <c r="Q129" s="179">
        <f>SUM(F94:F108)</f>
        <v>4486.25</v>
      </c>
      <c r="R129" s="180">
        <f>SUM(G94:G108)</f>
        <v>4032.9674999999997</v>
      </c>
      <c r="S129" s="179">
        <f>SUM(F109:F127)</f>
        <v>1731.25</v>
      </c>
      <c r="T129" s="180">
        <f>SUM(G109:G127)</f>
        <v>1530.0474999999997</v>
      </c>
      <c r="U129" s="179">
        <f>K129+M129+O129+Q129+S129</f>
        <v>9132.5</v>
      </c>
      <c r="V129" s="181">
        <f>L129+N129+P129+R129+T129</f>
        <v>8606.4549999999981</v>
      </c>
    </row>
    <row r="130" spans="1:22" ht="15.75" hidden="1" outlineLevel="1" thickBot="1" x14ac:dyDescent="0.3">
      <c r="A130" s="45" t="s">
        <v>262</v>
      </c>
      <c r="B130" s="182" t="s">
        <v>62</v>
      </c>
      <c r="C130" s="183"/>
      <c r="D130" s="184"/>
      <c r="E130" s="185">
        <v>688</v>
      </c>
      <c r="F130" s="186"/>
      <c r="G130" s="187">
        <v>7899</v>
      </c>
      <c r="H130" s="188"/>
      <c r="I130" s="189"/>
      <c r="J130" s="190"/>
      <c r="K130" s="191" t="s">
        <v>0</v>
      </c>
      <c r="L130" s="191">
        <f>L129-K129</f>
        <v>249.92000000000007</v>
      </c>
      <c r="M130" s="191" t="s">
        <v>0</v>
      </c>
      <c r="N130" s="192">
        <f>N129-M129</f>
        <v>-126.98000000000002</v>
      </c>
      <c r="O130" s="191" t="s">
        <v>0</v>
      </c>
      <c r="P130" s="192">
        <f>P129-O129</f>
        <v>5.5</v>
      </c>
      <c r="Q130" s="191" t="s">
        <v>0</v>
      </c>
      <c r="R130" s="192">
        <f>R129-Q129</f>
        <v>-453.28250000000025</v>
      </c>
      <c r="S130" s="191" t="s">
        <v>0</v>
      </c>
      <c r="T130" s="192">
        <f>T129-S129</f>
        <v>-201.20250000000033</v>
      </c>
      <c r="U130" s="191" t="s">
        <v>0</v>
      </c>
      <c r="V130" s="193">
        <f>V129-U129</f>
        <v>-526.04500000000189</v>
      </c>
    </row>
    <row r="131" spans="1:22" ht="15.75" hidden="1" outlineLevel="1" thickBot="1" x14ac:dyDescent="0.3">
      <c r="A131" s="152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4"/>
    </row>
    <row r="132" spans="1:22" hidden="1" outlineLevel="2" x14ac:dyDescent="0.25">
      <c r="A132" s="79">
        <v>42396</v>
      </c>
      <c r="B132" s="76" t="s">
        <v>17</v>
      </c>
      <c r="C132" s="158">
        <v>16</v>
      </c>
      <c r="D132" s="195">
        <v>45</v>
      </c>
      <c r="E132" s="196">
        <v>49.27</v>
      </c>
      <c r="F132" s="160">
        <f>D132*C132</f>
        <v>720</v>
      </c>
      <c r="G132" s="161">
        <f t="shared" ref="G132:G170" si="12">E132*C132</f>
        <v>788.32</v>
      </c>
      <c r="H132" s="162">
        <f t="shared" ref="H132:H170" si="13">G132-F132</f>
        <v>68.32000000000005</v>
      </c>
      <c r="I132" s="168">
        <f t="shared" ref="I132:I170" si="14">IF(F132=0,0,H132/F132)</f>
        <v>9.4888888888888953E-2</v>
      </c>
      <c r="J132" s="20" t="s">
        <v>133</v>
      </c>
    </row>
    <row r="133" spans="1:22" hidden="1" outlineLevel="2" x14ac:dyDescent="0.25">
      <c r="A133" s="79">
        <v>42396</v>
      </c>
      <c r="B133" s="76" t="s">
        <v>10</v>
      </c>
      <c r="C133" s="164">
        <v>16</v>
      </c>
      <c r="D133" s="195">
        <v>20</v>
      </c>
      <c r="E133" s="196">
        <v>17.62</v>
      </c>
      <c r="F133" s="160">
        <f t="shared" ref="F133:F170" si="15">D133*C133</f>
        <v>320</v>
      </c>
      <c r="G133" s="161">
        <f t="shared" si="12"/>
        <v>281.92</v>
      </c>
      <c r="H133" s="162">
        <f t="shared" si="13"/>
        <v>-38.079999999999984</v>
      </c>
      <c r="I133" s="168">
        <f t="shared" si="14"/>
        <v>-0.11899999999999995</v>
      </c>
      <c r="J133" s="20" t="s">
        <v>42</v>
      </c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2" hidden="1" outlineLevel="2" x14ac:dyDescent="0.25">
      <c r="A134" s="79">
        <v>42396</v>
      </c>
      <c r="B134" s="76" t="s">
        <v>29</v>
      </c>
      <c r="C134" s="158">
        <v>15</v>
      </c>
      <c r="D134" s="195">
        <v>40</v>
      </c>
      <c r="E134" s="196">
        <v>37.229999999999997</v>
      </c>
      <c r="F134" s="160">
        <f t="shared" si="15"/>
        <v>600</v>
      </c>
      <c r="G134" s="161">
        <f t="shared" si="12"/>
        <v>558.44999999999993</v>
      </c>
      <c r="H134" s="162">
        <f t="shared" si="13"/>
        <v>-41.550000000000068</v>
      </c>
      <c r="I134" s="168">
        <f t="shared" si="14"/>
        <v>-6.9250000000000117E-2</v>
      </c>
      <c r="J134" s="20" t="s">
        <v>42</v>
      </c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2" hidden="1" outlineLevel="2" x14ac:dyDescent="0.25">
      <c r="A135" s="79">
        <v>42396</v>
      </c>
      <c r="B135" s="76" t="s">
        <v>7</v>
      </c>
      <c r="C135" s="158">
        <v>9.5</v>
      </c>
      <c r="D135" s="195"/>
      <c r="E135" s="196"/>
      <c r="F135" s="160">
        <f t="shared" si="15"/>
        <v>0</v>
      </c>
      <c r="G135" s="161">
        <f t="shared" si="12"/>
        <v>0</v>
      </c>
      <c r="H135" s="162">
        <f t="shared" si="13"/>
        <v>0</v>
      </c>
      <c r="I135" s="168">
        <f t="shared" si="14"/>
        <v>0</v>
      </c>
      <c r="J135" s="20" t="s">
        <v>41</v>
      </c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2" hidden="1" outlineLevel="2" x14ac:dyDescent="0.25">
      <c r="A136" s="79">
        <v>42396</v>
      </c>
      <c r="B136" s="81" t="s">
        <v>30</v>
      </c>
      <c r="C136" s="158">
        <v>12</v>
      </c>
      <c r="D136" s="195">
        <v>40</v>
      </c>
      <c r="E136" s="196">
        <v>34.020000000000003</v>
      </c>
      <c r="F136" s="160">
        <f t="shared" si="15"/>
        <v>480</v>
      </c>
      <c r="G136" s="161">
        <f t="shared" si="12"/>
        <v>408.24</v>
      </c>
      <c r="H136" s="162">
        <f t="shared" si="13"/>
        <v>-71.759999999999991</v>
      </c>
      <c r="I136" s="168">
        <f t="shared" si="14"/>
        <v>-0.14949999999999999</v>
      </c>
      <c r="J136" s="20" t="s">
        <v>41</v>
      </c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2" hidden="1" outlineLevel="2" x14ac:dyDescent="0.25">
      <c r="A137" s="79">
        <v>42396</v>
      </c>
      <c r="B137" s="82" t="s">
        <v>34</v>
      </c>
      <c r="C137" s="165">
        <v>7.75</v>
      </c>
      <c r="D137" s="197"/>
      <c r="E137" s="196"/>
      <c r="F137" s="160">
        <f t="shared" si="15"/>
        <v>0</v>
      </c>
      <c r="G137" s="161">
        <f t="shared" si="12"/>
        <v>0</v>
      </c>
      <c r="H137" s="162">
        <f t="shared" si="13"/>
        <v>0</v>
      </c>
      <c r="I137" s="168">
        <f t="shared" si="14"/>
        <v>0</v>
      </c>
      <c r="J137" s="20" t="s">
        <v>134</v>
      </c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2" hidden="1" outlineLevel="2" x14ac:dyDescent="0.25">
      <c r="A138" s="79">
        <v>42396</v>
      </c>
      <c r="B138" s="76" t="s">
        <v>4</v>
      </c>
      <c r="C138" s="158">
        <v>11.5</v>
      </c>
      <c r="D138" s="195">
        <v>20</v>
      </c>
      <c r="E138" s="196">
        <v>17.3</v>
      </c>
      <c r="F138" s="160">
        <f t="shared" si="15"/>
        <v>230</v>
      </c>
      <c r="G138" s="161">
        <f t="shared" si="12"/>
        <v>198.95000000000002</v>
      </c>
      <c r="H138" s="162">
        <f t="shared" si="13"/>
        <v>-31.049999999999983</v>
      </c>
      <c r="I138" s="168">
        <f t="shared" si="14"/>
        <v>-0.13499999999999993</v>
      </c>
      <c r="J138" s="20" t="s">
        <v>134</v>
      </c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2" hidden="1" outlineLevel="2" x14ac:dyDescent="0.25">
      <c r="A139" s="79">
        <v>42396</v>
      </c>
      <c r="B139" s="76" t="s">
        <v>5</v>
      </c>
      <c r="C139" s="158">
        <v>14.5</v>
      </c>
      <c r="D139" s="195">
        <v>45</v>
      </c>
      <c r="E139" s="196">
        <v>43.83</v>
      </c>
      <c r="F139" s="160">
        <f t="shared" si="15"/>
        <v>652.5</v>
      </c>
      <c r="G139" s="161">
        <f t="shared" si="12"/>
        <v>635.53499999999997</v>
      </c>
      <c r="H139" s="162">
        <f t="shared" si="13"/>
        <v>-16.965000000000032</v>
      </c>
      <c r="I139" s="168">
        <f t="shared" si="14"/>
        <v>-2.6000000000000047E-2</v>
      </c>
      <c r="J139" s="20" t="s">
        <v>134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2" hidden="1" outlineLevel="2" x14ac:dyDescent="0.25">
      <c r="A140" s="79">
        <v>42396</v>
      </c>
      <c r="B140" s="76" t="s">
        <v>2</v>
      </c>
      <c r="C140" s="164">
        <v>10</v>
      </c>
      <c r="D140" s="195">
        <v>25</v>
      </c>
      <c r="E140" s="196">
        <v>23.03</v>
      </c>
      <c r="F140" s="160">
        <f>D140*C140</f>
        <v>250</v>
      </c>
      <c r="G140" s="161">
        <f t="shared" si="12"/>
        <v>230.3</v>
      </c>
      <c r="H140" s="162">
        <f t="shared" si="13"/>
        <v>-19.699999999999989</v>
      </c>
      <c r="I140" s="168">
        <f t="shared" si="14"/>
        <v>-7.8799999999999953E-2</v>
      </c>
      <c r="J140" s="20" t="s">
        <v>134</v>
      </c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2" hidden="1" outlineLevel="2" x14ac:dyDescent="0.25">
      <c r="A141" s="79">
        <v>42396</v>
      </c>
      <c r="B141" s="76" t="s">
        <v>6</v>
      </c>
      <c r="C141" s="158">
        <v>7.25</v>
      </c>
      <c r="D141" s="195">
        <v>20</v>
      </c>
      <c r="E141" s="196">
        <v>17.079999999999998</v>
      </c>
      <c r="F141" s="160">
        <f t="shared" si="15"/>
        <v>145</v>
      </c>
      <c r="G141" s="161">
        <f t="shared" si="12"/>
        <v>123.82999999999998</v>
      </c>
      <c r="H141" s="162">
        <f t="shared" si="13"/>
        <v>-21.170000000000016</v>
      </c>
      <c r="I141" s="168">
        <f t="shared" si="14"/>
        <v>-0.1460000000000001</v>
      </c>
      <c r="J141" s="20" t="s">
        <v>134</v>
      </c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2" hidden="1" outlineLevel="2" x14ac:dyDescent="0.25">
      <c r="A142" s="79">
        <v>42396</v>
      </c>
      <c r="B142" s="76" t="s">
        <v>9</v>
      </c>
      <c r="C142" s="158">
        <v>11</v>
      </c>
      <c r="D142" s="195">
        <v>30</v>
      </c>
      <c r="E142" s="196">
        <v>24.78</v>
      </c>
      <c r="F142" s="160">
        <f t="shared" si="15"/>
        <v>330</v>
      </c>
      <c r="G142" s="161">
        <f t="shared" si="12"/>
        <v>272.58000000000004</v>
      </c>
      <c r="H142" s="162">
        <f t="shared" si="13"/>
        <v>-57.419999999999959</v>
      </c>
      <c r="I142" s="168">
        <f t="shared" si="14"/>
        <v>-0.17399999999999988</v>
      </c>
      <c r="J142" s="20" t="s">
        <v>134</v>
      </c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2" hidden="1" outlineLevel="2" x14ac:dyDescent="0.25">
      <c r="A143" s="79">
        <v>42396</v>
      </c>
      <c r="B143" s="76" t="s">
        <v>43</v>
      </c>
      <c r="C143" s="164">
        <v>7.25</v>
      </c>
      <c r="D143" s="195">
        <v>20</v>
      </c>
      <c r="E143" s="196">
        <v>16.43</v>
      </c>
      <c r="F143" s="160">
        <f t="shared" si="15"/>
        <v>145</v>
      </c>
      <c r="G143" s="161">
        <f t="shared" si="12"/>
        <v>119.11749999999999</v>
      </c>
      <c r="H143" s="162">
        <f t="shared" si="13"/>
        <v>-25.882500000000007</v>
      </c>
      <c r="I143" s="168">
        <f t="shared" si="14"/>
        <v>-0.17850000000000005</v>
      </c>
      <c r="J143" s="20" t="s">
        <v>134</v>
      </c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2" hidden="1" outlineLevel="2" x14ac:dyDescent="0.25">
      <c r="A144" s="79">
        <v>42396</v>
      </c>
      <c r="B144" s="76" t="s">
        <v>14</v>
      </c>
      <c r="C144" s="158">
        <v>11.25</v>
      </c>
      <c r="D144" s="195">
        <v>30</v>
      </c>
      <c r="E144" s="196">
        <v>27.42</v>
      </c>
      <c r="F144" s="160">
        <f t="shared" si="15"/>
        <v>337.5</v>
      </c>
      <c r="G144" s="161">
        <f t="shared" si="12"/>
        <v>308.47500000000002</v>
      </c>
      <c r="H144" s="162">
        <f t="shared" si="13"/>
        <v>-29.024999999999977</v>
      </c>
      <c r="I144" s="168">
        <f t="shared" si="14"/>
        <v>-8.5999999999999938E-2</v>
      </c>
      <c r="J144" s="20" t="s">
        <v>134</v>
      </c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idden="1" outlineLevel="2" x14ac:dyDescent="0.25">
      <c r="A145" s="79">
        <v>42396</v>
      </c>
      <c r="B145" s="76" t="s">
        <v>16</v>
      </c>
      <c r="C145" s="158">
        <v>7.25</v>
      </c>
      <c r="D145" s="195">
        <v>10</v>
      </c>
      <c r="E145" s="196">
        <v>4.4000000000000004</v>
      </c>
      <c r="F145" s="160">
        <f t="shared" si="15"/>
        <v>72.5</v>
      </c>
      <c r="G145" s="161">
        <f t="shared" si="12"/>
        <v>31.900000000000002</v>
      </c>
      <c r="H145" s="162">
        <f t="shared" si="13"/>
        <v>-40.599999999999994</v>
      </c>
      <c r="I145" s="168">
        <f t="shared" si="14"/>
        <v>-0.55999999999999994</v>
      </c>
      <c r="J145" s="20" t="s">
        <v>134</v>
      </c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idden="1" outlineLevel="2" x14ac:dyDescent="0.25">
      <c r="A146" s="79">
        <v>42396</v>
      </c>
      <c r="B146" s="76" t="s">
        <v>19</v>
      </c>
      <c r="C146" s="158">
        <v>7.75</v>
      </c>
      <c r="D146" s="195">
        <v>20</v>
      </c>
      <c r="E146" s="196">
        <v>17.95</v>
      </c>
      <c r="F146" s="160">
        <f t="shared" si="15"/>
        <v>155</v>
      </c>
      <c r="G146" s="161">
        <f t="shared" si="12"/>
        <v>139.11249999999998</v>
      </c>
      <c r="H146" s="162">
        <f t="shared" si="13"/>
        <v>-15.887500000000017</v>
      </c>
      <c r="I146" s="168">
        <f t="shared" si="14"/>
        <v>-0.1025000000000001</v>
      </c>
      <c r="J146" s="20" t="s">
        <v>134</v>
      </c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idden="1" outlineLevel="2" x14ac:dyDescent="0.25">
      <c r="A147" s="79">
        <v>42396</v>
      </c>
      <c r="B147" s="76" t="s">
        <v>20</v>
      </c>
      <c r="C147" s="158">
        <v>12</v>
      </c>
      <c r="D147" s="195">
        <v>45</v>
      </c>
      <c r="E147" s="196">
        <v>55</v>
      </c>
      <c r="F147" s="160">
        <f t="shared" si="15"/>
        <v>540</v>
      </c>
      <c r="G147" s="161">
        <f t="shared" si="12"/>
        <v>660</v>
      </c>
      <c r="H147" s="162">
        <f t="shared" si="13"/>
        <v>120</v>
      </c>
      <c r="I147" s="168">
        <f t="shared" si="14"/>
        <v>0.22222222222222221</v>
      </c>
      <c r="J147" s="20" t="s">
        <v>134</v>
      </c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idden="1" outlineLevel="2" x14ac:dyDescent="0.25">
      <c r="A148" s="79">
        <v>42396</v>
      </c>
      <c r="B148" s="76" t="s">
        <v>24</v>
      </c>
      <c r="C148" s="158">
        <v>11.25</v>
      </c>
      <c r="D148" s="195">
        <v>30</v>
      </c>
      <c r="E148" s="196">
        <v>26.47</v>
      </c>
      <c r="F148" s="160">
        <f t="shared" si="15"/>
        <v>337.5</v>
      </c>
      <c r="G148" s="161">
        <f t="shared" si="12"/>
        <v>297.78749999999997</v>
      </c>
      <c r="H148" s="162">
        <f t="shared" si="13"/>
        <v>-39.712500000000034</v>
      </c>
      <c r="I148" s="168">
        <f t="shared" si="14"/>
        <v>-0.11766666666666677</v>
      </c>
      <c r="J148" s="20" t="s">
        <v>134</v>
      </c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idden="1" outlineLevel="2" x14ac:dyDescent="0.25">
      <c r="A149" s="79">
        <v>42396</v>
      </c>
      <c r="B149" s="81" t="s">
        <v>25</v>
      </c>
      <c r="C149" s="158">
        <v>13.5</v>
      </c>
      <c r="D149" s="195">
        <v>45</v>
      </c>
      <c r="E149" s="196">
        <v>48.45</v>
      </c>
      <c r="F149" s="160">
        <f t="shared" si="15"/>
        <v>607.5</v>
      </c>
      <c r="G149" s="161">
        <f t="shared" si="12"/>
        <v>654.07500000000005</v>
      </c>
      <c r="H149" s="162">
        <f t="shared" si="13"/>
        <v>46.575000000000045</v>
      </c>
      <c r="I149" s="168">
        <f t="shared" si="14"/>
        <v>7.6666666666666744E-2</v>
      </c>
      <c r="J149" s="20" t="s">
        <v>134</v>
      </c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idden="1" outlineLevel="2" x14ac:dyDescent="0.25">
      <c r="A150" s="79">
        <v>42396</v>
      </c>
      <c r="B150" s="83" t="s">
        <v>26</v>
      </c>
      <c r="C150" s="158">
        <v>9.5</v>
      </c>
      <c r="D150" s="197"/>
      <c r="E150" s="196"/>
      <c r="F150" s="160">
        <f t="shared" si="15"/>
        <v>0</v>
      </c>
      <c r="G150" s="161">
        <f t="shared" si="12"/>
        <v>0</v>
      </c>
      <c r="H150" s="162">
        <f t="shared" si="13"/>
        <v>0</v>
      </c>
      <c r="I150" s="168">
        <f t="shared" si="14"/>
        <v>0</v>
      </c>
      <c r="J150" s="20" t="s">
        <v>134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idden="1" outlineLevel="2" x14ac:dyDescent="0.25">
      <c r="A151" s="79">
        <v>42396</v>
      </c>
      <c r="B151" s="76" t="s">
        <v>27</v>
      </c>
      <c r="C151" s="158">
        <v>11.25</v>
      </c>
      <c r="D151" s="195"/>
      <c r="E151" s="196"/>
      <c r="F151" s="160">
        <f t="shared" si="15"/>
        <v>0</v>
      </c>
      <c r="G151" s="161">
        <f t="shared" si="12"/>
        <v>0</v>
      </c>
      <c r="H151" s="162">
        <f t="shared" si="13"/>
        <v>0</v>
      </c>
      <c r="I151" s="168">
        <f t="shared" si="14"/>
        <v>0</v>
      </c>
      <c r="J151" s="20" t="s">
        <v>134</v>
      </c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idden="1" outlineLevel="2" x14ac:dyDescent="0.25">
      <c r="A152" s="79">
        <v>42396</v>
      </c>
      <c r="B152" s="82" t="s">
        <v>167</v>
      </c>
      <c r="C152" s="165">
        <v>8.25</v>
      </c>
      <c r="D152" s="197"/>
      <c r="E152" s="196"/>
      <c r="F152" s="160">
        <f t="shared" si="15"/>
        <v>0</v>
      </c>
      <c r="G152" s="161">
        <f t="shared" si="12"/>
        <v>0</v>
      </c>
      <c r="H152" s="162">
        <f t="shared" si="13"/>
        <v>0</v>
      </c>
      <c r="I152" s="168">
        <f t="shared" si="14"/>
        <v>0</v>
      </c>
      <c r="J152" s="20" t="s">
        <v>40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idden="1" outlineLevel="2" x14ac:dyDescent="0.25">
      <c r="A153" s="79">
        <v>42396</v>
      </c>
      <c r="B153" s="82" t="s">
        <v>31</v>
      </c>
      <c r="C153" s="166">
        <v>10.75</v>
      </c>
      <c r="D153" s="197"/>
      <c r="E153" s="196"/>
      <c r="F153" s="160">
        <f t="shared" si="15"/>
        <v>0</v>
      </c>
      <c r="G153" s="161">
        <f t="shared" si="12"/>
        <v>0</v>
      </c>
      <c r="H153" s="162">
        <f t="shared" si="13"/>
        <v>0</v>
      </c>
      <c r="I153" s="168">
        <f t="shared" si="14"/>
        <v>0</v>
      </c>
      <c r="J153" s="20" t="s">
        <v>40</v>
      </c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idden="1" outlineLevel="2" x14ac:dyDescent="0.25">
      <c r="A154" s="79">
        <v>42396</v>
      </c>
      <c r="B154" s="76" t="s">
        <v>3</v>
      </c>
      <c r="C154" s="158">
        <v>7.25</v>
      </c>
      <c r="D154" s="195"/>
      <c r="E154" s="196"/>
      <c r="F154" s="160">
        <f t="shared" si="15"/>
        <v>0</v>
      </c>
      <c r="G154" s="161">
        <f t="shared" si="12"/>
        <v>0</v>
      </c>
      <c r="H154" s="162">
        <f t="shared" si="13"/>
        <v>0</v>
      </c>
      <c r="I154" s="168">
        <f t="shared" si="14"/>
        <v>0</v>
      </c>
      <c r="J154" s="20" t="s">
        <v>40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idden="1" outlineLevel="2" x14ac:dyDescent="0.25">
      <c r="A155" s="79">
        <v>42396</v>
      </c>
      <c r="B155" s="76" t="s">
        <v>8</v>
      </c>
      <c r="C155" s="158">
        <v>7.75</v>
      </c>
      <c r="D155" s="195">
        <v>20</v>
      </c>
      <c r="E155" s="196">
        <v>15.37</v>
      </c>
      <c r="F155" s="160">
        <f t="shared" si="15"/>
        <v>155</v>
      </c>
      <c r="G155" s="161">
        <f t="shared" si="12"/>
        <v>119.11749999999999</v>
      </c>
      <c r="H155" s="162">
        <f t="shared" si="13"/>
        <v>-35.882500000000007</v>
      </c>
      <c r="I155" s="168">
        <f t="shared" si="14"/>
        <v>-0.23150000000000004</v>
      </c>
      <c r="J155" s="20" t="s">
        <v>40</v>
      </c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idden="1" outlineLevel="2" x14ac:dyDescent="0.25">
      <c r="A156" s="79">
        <v>42396</v>
      </c>
      <c r="B156" s="76" t="s">
        <v>11</v>
      </c>
      <c r="C156" s="158">
        <v>11.5</v>
      </c>
      <c r="D156" s="195">
        <v>20</v>
      </c>
      <c r="E156" s="196">
        <v>18.02</v>
      </c>
      <c r="F156" s="160">
        <f t="shared" si="15"/>
        <v>230</v>
      </c>
      <c r="G156" s="161">
        <f t="shared" si="12"/>
        <v>207.23</v>
      </c>
      <c r="H156" s="162">
        <f t="shared" si="13"/>
        <v>-22.77000000000001</v>
      </c>
      <c r="I156" s="168">
        <f t="shared" si="14"/>
        <v>-9.9000000000000046E-2</v>
      </c>
      <c r="J156" s="20" t="s">
        <v>40</v>
      </c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idden="1" outlineLevel="2" x14ac:dyDescent="0.25">
      <c r="A157" s="79">
        <v>42396</v>
      </c>
      <c r="B157" s="76" t="s">
        <v>12</v>
      </c>
      <c r="C157" s="158">
        <v>8</v>
      </c>
      <c r="D157" s="195"/>
      <c r="E157" s="196"/>
      <c r="F157" s="160">
        <f t="shared" si="15"/>
        <v>0</v>
      </c>
      <c r="G157" s="161">
        <f t="shared" si="12"/>
        <v>0</v>
      </c>
      <c r="H157" s="162">
        <f t="shared" si="13"/>
        <v>0</v>
      </c>
      <c r="I157" s="168">
        <f t="shared" si="14"/>
        <v>0</v>
      </c>
      <c r="J157" s="20" t="s">
        <v>40</v>
      </c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idden="1" outlineLevel="2" x14ac:dyDescent="0.25">
      <c r="A158" s="79">
        <v>42396</v>
      </c>
      <c r="B158" s="76" t="s">
        <v>13</v>
      </c>
      <c r="C158" s="158">
        <v>7.25</v>
      </c>
      <c r="D158" s="195"/>
      <c r="E158" s="196"/>
      <c r="F158" s="160">
        <f t="shared" si="15"/>
        <v>0</v>
      </c>
      <c r="G158" s="161">
        <f t="shared" si="12"/>
        <v>0</v>
      </c>
      <c r="H158" s="162">
        <f t="shared" si="13"/>
        <v>0</v>
      </c>
      <c r="I158" s="168">
        <f t="shared" si="14"/>
        <v>0</v>
      </c>
      <c r="J158" s="20" t="s">
        <v>40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idden="1" outlineLevel="2" x14ac:dyDescent="0.25">
      <c r="A159" s="79">
        <v>42396</v>
      </c>
      <c r="B159" s="81" t="s">
        <v>15</v>
      </c>
      <c r="C159" s="158">
        <v>8.75</v>
      </c>
      <c r="D159" s="195"/>
      <c r="E159" s="196"/>
      <c r="F159" s="160">
        <f t="shared" si="15"/>
        <v>0</v>
      </c>
      <c r="G159" s="161">
        <f t="shared" si="12"/>
        <v>0</v>
      </c>
      <c r="H159" s="162">
        <f t="shared" si="13"/>
        <v>0</v>
      </c>
      <c r="I159" s="168">
        <f t="shared" si="14"/>
        <v>0</v>
      </c>
      <c r="J159" s="20" t="s">
        <v>40</v>
      </c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idden="1" outlineLevel="2" x14ac:dyDescent="0.25">
      <c r="A160" s="79">
        <v>42396</v>
      </c>
      <c r="B160" s="76" t="s">
        <v>18</v>
      </c>
      <c r="C160" s="158">
        <v>9.25</v>
      </c>
      <c r="D160" s="195">
        <v>30</v>
      </c>
      <c r="E160" s="196">
        <v>27.42</v>
      </c>
      <c r="F160" s="160">
        <f t="shared" si="15"/>
        <v>277.5</v>
      </c>
      <c r="G160" s="161">
        <f t="shared" si="12"/>
        <v>253.63500000000002</v>
      </c>
      <c r="H160" s="162">
        <f t="shared" si="13"/>
        <v>-23.864999999999981</v>
      </c>
      <c r="I160" s="168">
        <f t="shared" si="14"/>
        <v>-8.5999999999999924E-2</v>
      </c>
      <c r="J160" s="20" t="s">
        <v>40</v>
      </c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2" hidden="1" outlineLevel="2" x14ac:dyDescent="0.25">
      <c r="A161" s="79">
        <v>42396</v>
      </c>
      <c r="B161" s="82" t="s">
        <v>37</v>
      </c>
      <c r="C161" s="158">
        <v>8</v>
      </c>
      <c r="D161" s="195"/>
      <c r="E161" s="196"/>
      <c r="F161" s="160">
        <f t="shared" si="15"/>
        <v>0</v>
      </c>
      <c r="G161" s="161">
        <f t="shared" si="12"/>
        <v>0</v>
      </c>
      <c r="H161" s="162">
        <f t="shared" si="13"/>
        <v>0</v>
      </c>
      <c r="I161" s="168">
        <f t="shared" si="14"/>
        <v>0</v>
      </c>
      <c r="J161" s="20" t="s">
        <v>40</v>
      </c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2" hidden="1" outlineLevel="2" x14ac:dyDescent="0.25">
      <c r="A162" s="79">
        <v>42396</v>
      </c>
      <c r="B162" s="82" t="s">
        <v>33</v>
      </c>
      <c r="C162" s="158">
        <v>8</v>
      </c>
      <c r="D162" s="195"/>
      <c r="E162" s="196"/>
      <c r="F162" s="160">
        <f t="shared" si="15"/>
        <v>0</v>
      </c>
      <c r="G162" s="161">
        <f t="shared" si="12"/>
        <v>0</v>
      </c>
      <c r="H162" s="162">
        <f t="shared" si="13"/>
        <v>0</v>
      </c>
      <c r="I162" s="168">
        <f t="shared" si="14"/>
        <v>0</v>
      </c>
      <c r="J162" s="20" t="s">
        <v>40</v>
      </c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2" hidden="1" outlineLevel="2" x14ac:dyDescent="0.25">
      <c r="A163" s="79">
        <v>42396</v>
      </c>
      <c r="B163" s="76" t="s">
        <v>21</v>
      </c>
      <c r="C163" s="158">
        <v>10</v>
      </c>
      <c r="D163" s="195"/>
      <c r="E163" s="196"/>
      <c r="F163" s="160">
        <f t="shared" si="15"/>
        <v>0</v>
      </c>
      <c r="G163" s="161">
        <f t="shared" si="12"/>
        <v>0</v>
      </c>
      <c r="H163" s="162">
        <f t="shared" si="13"/>
        <v>0</v>
      </c>
      <c r="I163" s="168">
        <f t="shared" si="14"/>
        <v>0</v>
      </c>
      <c r="J163" s="20" t="s">
        <v>40</v>
      </c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2" hidden="1" outlineLevel="2" x14ac:dyDescent="0.25">
      <c r="A164" s="79">
        <v>42396</v>
      </c>
      <c r="B164" s="82" t="s">
        <v>36</v>
      </c>
      <c r="C164" s="158">
        <v>8</v>
      </c>
      <c r="D164" s="197"/>
      <c r="E164" s="196"/>
      <c r="F164" s="160">
        <f t="shared" si="15"/>
        <v>0</v>
      </c>
      <c r="G164" s="161">
        <f t="shared" si="12"/>
        <v>0</v>
      </c>
      <c r="H164" s="162">
        <f t="shared" si="13"/>
        <v>0</v>
      </c>
      <c r="I164" s="168">
        <f t="shared" si="14"/>
        <v>0</v>
      </c>
      <c r="J164" s="20" t="s">
        <v>40</v>
      </c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2" hidden="1" outlineLevel="2" x14ac:dyDescent="0.25">
      <c r="A165" s="79">
        <v>42396</v>
      </c>
      <c r="B165" s="76" t="s">
        <v>22</v>
      </c>
      <c r="C165" s="158">
        <v>9.25</v>
      </c>
      <c r="D165" s="195">
        <v>40</v>
      </c>
      <c r="E165" s="196">
        <v>40.799999999999997</v>
      </c>
      <c r="F165" s="160">
        <f t="shared" si="15"/>
        <v>370</v>
      </c>
      <c r="G165" s="161">
        <f t="shared" si="12"/>
        <v>377.4</v>
      </c>
      <c r="H165" s="162">
        <f t="shared" si="13"/>
        <v>7.3999999999999773</v>
      </c>
      <c r="I165" s="168">
        <f t="shared" si="14"/>
        <v>1.9999999999999938E-2</v>
      </c>
      <c r="J165" s="20" t="s">
        <v>40</v>
      </c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2" hidden="1" outlineLevel="2" x14ac:dyDescent="0.25">
      <c r="A166" s="79">
        <v>42396</v>
      </c>
      <c r="B166" s="76" t="s">
        <v>23</v>
      </c>
      <c r="C166" s="158">
        <v>9.75</v>
      </c>
      <c r="D166" s="195">
        <v>40</v>
      </c>
      <c r="E166" s="196">
        <v>30.35</v>
      </c>
      <c r="F166" s="160">
        <f t="shared" si="15"/>
        <v>390</v>
      </c>
      <c r="G166" s="161">
        <f t="shared" si="12"/>
        <v>295.91250000000002</v>
      </c>
      <c r="H166" s="162">
        <f t="shared" si="13"/>
        <v>-94.087499999999977</v>
      </c>
      <c r="I166" s="168">
        <f t="shared" si="14"/>
        <v>-0.24124999999999994</v>
      </c>
      <c r="J166" s="20" t="s">
        <v>40</v>
      </c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2" hidden="1" outlineLevel="2" x14ac:dyDescent="0.25">
      <c r="A167" s="79">
        <v>42396</v>
      </c>
      <c r="B167" s="82" t="s">
        <v>35</v>
      </c>
      <c r="C167" s="158">
        <v>9.5</v>
      </c>
      <c r="D167" s="195"/>
      <c r="E167" s="196"/>
      <c r="F167" s="160">
        <f t="shared" si="15"/>
        <v>0</v>
      </c>
      <c r="G167" s="161">
        <f t="shared" si="12"/>
        <v>0</v>
      </c>
      <c r="H167" s="162">
        <f t="shared" si="13"/>
        <v>0</v>
      </c>
      <c r="I167" s="168">
        <f t="shared" si="14"/>
        <v>0</v>
      </c>
      <c r="J167" s="20" t="s">
        <v>40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2" hidden="1" outlineLevel="2" x14ac:dyDescent="0.25">
      <c r="A168" s="79">
        <v>42396</v>
      </c>
      <c r="B168" s="82" t="s">
        <v>32</v>
      </c>
      <c r="C168" s="158">
        <v>8</v>
      </c>
      <c r="D168" s="195"/>
      <c r="E168" s="196"/>
      <c r="F168" s="160">
        <f t="shared" si="15"/>
        <v>0</v>
      </c>
      <c r="G168" s="161">
        <f t="shared" si="12"/>
        <v>0</v>
      </c>
      <c r="H168" s="162">
        <f t="shared" si="13"/>
        <v>0</v>
      </c>
      <c r="I168" s="168">
        <f t="shared" si="14"/>
        <v>0</v>
      </c>
      <c r="J168" s="20" t="s">
        <v>40</v>
      </c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2" hidden="1" outlineLevel="2" x14ac:dyDescent="0.25">
      <c r="A169" s="79">
        <v>42396</v>
      </c>
      <c r="B169" s="76" t="s">
        <v>168</v>
      </c>
      <c r="C169" s="164">
        <v>10</v>
      </c>
      <c r="D169" s="195"/>
      <c r="E169" s="196"/>
      <c r="F169" s="160">
        <f t="shared" si="15"/>
        <v>0</v>
      </c>
      <c r="G169" s="161">
        <f t="shared" si="12"/>
        <v>0</v>
      </c>
      <c r="H169" s="162">
        <f t="shared" si="13"/>
        <v>0</v>
      </c>
      <c r="I169" s="168">
        <f t="shared" si="14"/>
        <v>0</v>
      </c>
      <c r="J169" s="20" t="s">
        <v>40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2" ht="15.75" hidden="1" outlineLevel="2" thickBot="1" x14ac:dyDescent="0.3">
      <c r="A170" s="79">
        <v>42396</v>
      </c>
      <c r="B170" s="76" t="s">
        <v>28</v>
      </c>
      <c r="C170" s="158">
        <v>11</v>
      </c>
      <c r="D170" s="195">
        <v>25</v>
      </c>
      <c r="E170" s="196">
        <v>22.12</v>
      </c>
      <c r="F170" s="160">
        <f t="shared" si="15"/>
        <v>275</v>
      </c>
      <c r="G170" s="161">
        <f t="shared" si="12"/>
        <v>243.32000000000002</v>
      </c>
      <c r="H170" s="162">
        <f t="shared" si="13"/>
        <v>-31.679999999999978</v>
      </c>
      <c r="I170" s="168">
        <f t="shared" si="14"/>
        <v>-0.11519999999999993</v>
      </c>
      <c r="J170" s="20" t="s">
        <v>40</v>
      </c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2" ht="30.75" hidden="1" outlineLevel="1" thickBot="1" x14ac:dyDescent="0.3">
      <c r="A171" s="67" t="s">
        <v>112</v>
      </c>
      <c r="B171" s="67" t="s">
        <v>38</v>
      </c>
      <c r="C171" s="67" t="s">
        <v>181</v>
      </c>
      <c r="D171" s="115" t="s">
        <v>248</v>
      </c>
      <c r="E171" s="41" t="s">
        <v>1</v>
      </c>
      <c r="F171" s="11" t="s">
        <v>249</v>
      </c>
      <c r="G171" s="89" t="s">
        <v>182</v>
      </c>
      <c r="H171" s="86" t="s">
        <v>183</v>
      </c>
      <c r="I171" s="42" t="s">
        <v>184</v>
      </c>
      <c r="J171" s="7" t="s">
        <v>39</v>
      </c>
      <c r="K171" s="87" t="s">
        <v>250</v>
      </c>
      <c r="L171" s="90" t="s">
        <v>174</v>
      </c>
      <c r="M171" s="87" t="s">
        <v>251</v>
      </c>
      <c r="N171" s="90" t="s">
        <v>247</v>
      </c>
      <c r="O171" s="87" t="s">
        <v>252</v>
      </c>
      <c r="P171" s="90" t="s">
        <v>175</v>
      </c>
      <c r="Q171" s="87" t="s">
        <v>254</v>
      </c>
      <c r="R171" s="90" t="s">
        <v>176</v>
      </c>
      <c r="S171" s="87" t="s">
        <v>245</v>
      </c>
      <c r="T171" s="90" t="s">
        <v>177</v>
      </c>
      <c r="U171" s="87" t="s">
        <v>246</v>
      </c>
      <c r="V171" s="90" t="s">
        <v>178</v>
      </c>
    </row>
    <row r="172" spans="1:22" ht="15.75" hidden="1" customHeight="1" outlineLevel="1" thickBot="1" x14ac:dyDescent="0.3">
      <c r="A172" s="70">
        <v>42396</v>
      </c>
      <c r="B172" s="170" t="s">
        <v>62</v>
      </c>
      <c r="C172" s="171">
        <f>SUM(C132:C170)</f>
        <v>391.75</v>
      </c>
      <c r="D172" s="172">
        <f>SUM(D132:D170)</f>
        <v>660</v>
      </c>
      <c r="E172" s="173">
        <f>SUM(E132:E170)</f>
        <v>614.36</v>
      </c>
      <c r="F172" s="174">
        <f>SUM(F132:F170)</f>
        <v>7620</v>
      </c>
      <c r="G172" s="175">
        <f>SUM(G132:G170)</f>
        <v>7205.2074999999995</v>
      </c>
      <c r="H172" s="176">
        <f>G172-F172</f>
        <v>-414.79250000000047</v>
      </c>
      <c r="I172" s="177">
        <f>IF(F172=0,0,H172/F172)</f>
        <v>-5.4434711286089302E-2</v>
      </c>
      <c r="J172" s="178"/>
      <c r="K172" s="179">
        <f>SUM(F132)</f>
        <v>720</v>
      </c>
      <c r="L172" s="180">
        <f>SUM(G132)</f>
        <v>788.32</v>
      </c>
      <c r="M172" s="179">
        <f>SUM(F133:F134)</f>
        <v>920</v>
      </c>
      <c r="N172" s="180">
        <f>SUM(G133:G134)</f>
        <v>840.36999999999989</v>
      </c>
      <c r="O172" s="179">
        <f>SUM(F135:F136)</f>
        <v>480</v>
      </c>
      <c r="P172" s="180">
        <f>SUM(G135:G136)</f>
        <v>408.24</v>
      </c>
      <c r="Q172" s="179">
        <f>SUM(F137:F151)</f>
        <v>3802.5</v>
      </c>
      <c r="R172" s="180">
        <f>SUM(G137:G151)</f>
        <v>3671.6625000000004</v>
      </c>
      <c r="S172" s="179">
        <f>SUM(F152:F170)</f>
        <v>1697.5</v>
      </c>
      <c r="T172" s="180">
        <f>SUM(G152:G170)</f>
        <v>1496.615</v>
      </c>
      <c r="U172" s="179">
        <f>K172+M172+O172+Q172+S172</f>
        <v>7620</v>
      </c>
      <c r="V172" s="181">
        <f>L172+N172+P172+R172+T172</f>
        <v>7205.2075000000004</v>
      </c>
    </row>
    <row r="173" spans="1:22" ht="15.75" hidden="1" outlineLevel="1" thickBot="1" x14ac:dyDescent="0.3">
      <c r="A173" s="45" t="s">
        <v>263</v>
      </c>
      <c r="B173" s="182" t="s">
        <v>62</v>
      </c>
      <c r="C173" s="183"/>
      <c r="D173" s="184"/>
      <c r="E173" s="185">
        <v>774</v>
      </c>
      <c r="F173" s="186"/>
      <c r="G173" s="187">
        <v>8565</v>
      </c>
      <c r="H173" s="188"/>
      <c r="I173" s="189"/>
      <c r="J173" s="190"/>
      <c r="K173" s="191" t="s">
        <v>0</v>
      </c>
      <c r="L173" s="191">
        <f>L172-K172</f>
        <v>68.32000000000005</v>
      </c>
      <c r="M173" s="191" t="s">
        <v>0</v>
      </c>
      <c r="N173" s="192">
        <f>N172-M172</f>
        <v>-79.630000000000109</v>
      </c>
      <c r="O173" s="191" t="s">
        <v>0</v>
      </c>
      <c r="P173" s="192">
        <f>P172-O172</f>
        <v>-71.759999999999991</v>
      </c>
      <c r="Q173" s="191" t="s">
        <v>0</v>
      </c>
      <c r="R173" s="192">
        <f>R172-Q172</f>
        <v>-130.83749999999964</v>
      </c>
      <c r="S173" s="191" t="s">
        <v>0</v>
      </c>
      <c r="T173" s="192">
        <f>T172-S172</f>
        <v>-200.88499999999999</v>
      </c>
      <c r="U173" s="191" t="s">
        <v>0</v>
      </c>
      <c r="V173" s="193">
        <f>V172-U172</f>
        <v>-414.79249999999956</v>
      </c>
    </row>
    <row r="174" spans="1:22" ht="15.75" hidden="1" outlineLevel="1" thickBot="1" x14ac:dyDescent="0.3">
      <c r="A174" s="152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4"/>
    </row>
    <row r="175" spans="1:22" ht="30.75" collapsed="1" thickBot="1" x14ac:dyDescent="0.3">
      <c r="A175" s="140" t="s">
        <v>185</v>
      </c>
      <c r="B175" s="141"/>
      <c r="C175" s="142"/>
      <c r="D175" s="40" t="s">
        <v>248</v>
      </c>
      <c r="E175" s="41" t="s">
        <v>1</v>
      </c>
      <c r="F175" s="11" t="s">
        <v>253</v>
      </c>
      <c r="G175" s="89" t="s">
        <v>182</v>
      </c>
      <c r="H175" s="86" t="s">
        <v>364</v>
      </c>
      <c r="I175" s="42" t="s">
        <v>157</v>
      </c>
      <c r="J175" s="7" t="s">
        <v>39</v>
      </c>
      <c r="K175" s="87" t="s">
        <v>250</v>
      </c>
      <c r="L175" s="90" t="s">
        <v>174</v>
      </c>
      <c r="M175" s="87" t="s">
        <v>251</v>
      </c>
      <c r="N175" s="90" t="s">
        <v>247</v>
      </c>
      <c r="O175" s="87" t="s">
        <v>252</v>
      </c>
      <c r="P175" s="90" t="s">
        <v>175</v>
      </c>
      <c r="Q175" s="87" t="s">
        <v>254</v>
      </c>
      <c r="R175" s="90" t="s">
        <v>176</v>
      </c>
      <c r="S175" s="87" t="s">
        <v>245</v>
      </c>
      <c r="T175" s="90" t="s">
        <v>177</v>
      </c>
      <c r="U175" s="87" t="s">
        <v>246</v>
      </c>
      <c r="V175" s="90" t="s">
        <v>178</v>
      </c>
    </row>
    <row r="176" spans="1:22" ht="15.75" thickBot="1" x14ac:dyDescent="0.3">
      <c r="A176" s="135" t="s">
        <v>255</v>
      </c>
      <c r="B176" s="133"/>
      <c r="C176" s="134"/>
      <c r="D176" s="198">
        <f>D43+D86+D129+D172</f>
        <v>2430</v>
      </c>
      <c r="E176" s="199">
        <f>E43+E86+E129+E172</f>
        <v>2159.2400000000002</v>
      </c>
      <c r="F176" s="200">
        <f>F43+F86+F129+F172</f>
        <v>28789</v>
      </c>
      <c r="G176" s="201">
        <f>G43+G86+G129+G172</f>
        <v>27482.892500000002</v>
      </c>
      <c r="H176" s="202">
        <f>F176-G176</f>
        <v>1306.1074999999983</v>
      </c>
      <c r="I176" s="203">
        <f t="shared" ref="I176" si="16">IF(F176=0,0,H176/F176)</f>
        <v>4.5368283024766344E-2</v>
      </c>
      <c r="J176" s="204"/>
      <c r="K176" s="205">
        <f t="shared" ref="K176:T176" si="17">SUM(K43:K172)</f>
        <v>3040</v>
      </c>
      <c r="L176" s="201">
        <f t="shared" si="17"/>
        <v>3185.76</v>
      </c>
      <c r="M176" s="205">
        <f t="shared" si="17"/>
        <v>4890</v>
      </c>
      <c r="N176" s="201">
        <f t="shared" si="17"/>
        <v>4064.75</v>
      </c>
      <c r="O176" s="205">
        <f t="shared" si="17"/>
        <v>1920</v>
      </c>
      <c r="P176" s="201">
        <f t="shared" si="17"/>
        <v>1758.9199999999998</v>
      </c>
      <c r="Q176" s="205">
        <f t="shared" si="17"/>
        <v>13749.25</v>
      </c>
      <c r="R176" s="201">
        <f t="shared" si="17"/>
        <v>12235.667499999998</v>
      </c>
      <c r="S176" s="205">
        <f t="shared" si="17"/>
        <v>5189.75</v>
      </c>
      <c r="T176" s="201">
        <f t="shared" si="17"/>
        <v>5346.48</v>
      </c>
      <c r="U176" s="205">
        <f>K176+M176+O176+Q176+S176</f>
        <v>28789</v>
      </c>
      <c r="V176" s="206">
        <f>L176+N176+P176+R176+T176</f>
        <v>26591.577499999996</v>
      </c>
    </row>
    <row r="177" spans="1:22" ht="15.75" thickBot="1" x14ac:dyDescent="0.3">
      <c r="A177" s="136" t="s">
        <v>256</v>
      </c>
      <c r="B177" s="137"/>
      <c r="C177" s="138"/>
      <c r="D177" s="207"/>
      <c r="E177" s="208">
        <f>E44+E87+E130+E173</f>
        <v>2703</v>
      </c>
      <c r="F177" s="209"/>
      <c r="G177" s="210">
        <f>G44+G87+G130+G173</f>
        <v>30726</v>
      </c>
      <c r="H177" s="211"/>
      <c r="I177" s="212"/>
      <c r="J177" s="213"/>
      <c r="K177" s="191" t="s">
        <v>0</v>
      </c>
      <c r="L177" s="214">
        <f>L176-K176</f>
        <v>145.76000000000022</v>
      </c>
      <c r="M177" s="191" t="s">
        <v>0</v>
      </c>
      <c r="N177" s="215">
        <f>N176-M176</f>
        <v>-825.25</v>
      </c>
      <c r="O177" s="191" t="s">
        <v>0</v>
      </c>
      <c r="P177" s="215">
        <f>P176-O176</f>
        <v>-161.08000000000015</v>
      </c>
      <c r="Q177" s="191" t="s">
        <v>0</v>
      </c>
      <c r="R177" s="215">
        <f>R176-Q176</f>
        <v>-1513.5825000000023</v>
      </c>
      <c r="S177" s="191" t="s">
        <v>0</v>
      </c>
      <c r="T177" s="215">
        <f>T176-S176</f>
        <v>156.72999999999956</v>
      </c>
      <c r="U177" s="191" t="s">
        <v>0</v>
      </c>
      <c r="V177" s="216">
        <f>V176-U176</f>
        <v>-2197.4225000000042</v>
      </c>
    </row>
    <row r="178" spans="1:22" ht="15.75" thickBot="1" x14ac:dyDescent="0.3">
      <c r="A178" s="143" t="s">
        <v>258</v>
      </c>
      <c r="B178" s="144"/>
      <c r="C178" s="145"/>
      <c r="D178" s="217">
        <f>F176/D176</f>
        <v>11.847325102880658</v>
      </c>
      <c r="E178" s="218"/>
      <c r="F178" s="219"/>
      <c r="G178" s="220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1"/>
    </row>
    <row r="179" spans="1:22" ht="15.75" thickBot="1" x14ac:dyDescent="0.3">
      <c r="A179" s="135" t="s">
        <v>257</v>
      </c>
      <c r="B179" s="133"/>
      <c r="C179" s="134"/>
      <c r="D179" s="222">
        <f>G176/E176</f>
        <v>12.72803972694096</v>
      </c>
      <c r="E179" s="223">
        <f>D179-D178</f>
        <v>0.88071462406030143</v>
      </c>
      <c r="F179" s="224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6"/>
    </row>
    <row r="180" spans="1:22" ht="15.75" thickBot="1" x14ac:dyDescent="0.3">
      <c r="A180" s="139" t="s">
        <v>259</v>
      </c>
      <c r="B180" s="125"/>
      <c r="C180" s="126"/>
      <c r="D180" s="227">
        <f>G177/E177</f>
        <v>11.367369589345172</v>
      </c>
      <c r="E180" s="228">
        <f>D179-D180</f>
        <v>1.3606701375957879</v>
      </c>
      <c r="F180" s="229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1"/>
    </row>
    <row r="181" spans="1:22" ht="15.75" thickBot="1" x14ac:dyDescent="0.3">
      <c r="A181" s="152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4"/>
    </row>
    <row r="182" spans="1:22" ht="16.5" thickBot="1" x14ac:dyDescent="0.3">
      <c r="A182" s="118" t="s">
        <v>377</v>
      </c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20"/>
    </row>
    <row r="183" spans="1:22" hidden="1" outlineLevel="2" x14ac:dyDescent="0.25">
      <c r="A183" s="232">
        <v>42403</v>
      </c>
      <c r="B183" s="233" t="s">
        <v>17</v>
      </c>
      <c r="C183" s="158">
        <v>16</v>
      </c>
      <c r="D183" s="167">
        <v>45</v>
      </c>
      <c r="E183" s="159">
        <v>46.67</v>
      </c>
      <c r="F183" s="160">
        <f>D183*C183</f>
        <v>720</v>
      </c>
      <c r="G183" s="161">
        <f t="shared" ref="G183:G221" si="18">E183*C183</f>
        <v>746.72</v>
      </c>
      <c r="H183" s="162">
        <f t="shared" ref="H183:H221" si="19">G183-F183</f>
        <v>26.720000000000027</v>
      </c>
      <c r="I183" s="168">
        <f t="shared" ref="I183:I221" si="20">IF(F183=0,0,H183/F183)</f>
        <v>3.711111111111115E-2</v>
      </c>
      <c r="J183" s="234" t="s">
        <v>133</v>
      </c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6"/>
    </row>
    <row r="184" spans="1:22" hidden="1" outlineLevel="2" x14ac:dyDescent="0.25">
      <c r="A184" s="232">
        <v>42403</v>
      </c>
      <c r="B184" s="233" t="s">
        <v>10</v>
      </c>
      <c r="C184" s="164">
        <v>16</v>
      </c>
      <c r="D184" s="167">
        <v>10</v>
      </c>
      <c r="E184" s="159">
        <v>4</v>
      </c>
      <c r="F184" s="160">
        <f t="shared" ref="F184:F221" si="21">D184*C184</f>
        <v>160</v>
      </c>
      <c r="G184" s="161">
        <f t="shared" si="18"/>
        <v>64</v>
      </c>
      <c r="H184" s="162">
        <f t="shared" si="19"/>
        <v>-96</v>
      </c>
      <c r="I184" s="168">
        <f t="shared" si="20"/>
        <v>-0.6</v>
      </c>
      <c r="J184" s="234" t="s">
        <v>42</v>
      </c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  <c r="U184" s="237"/>
      <c r="V184" s="236"/>
    </row>
    <row r="185" spans="1:22" hidden="1" outlineLevel="2" x14ac:dyDescent="0.25">
      <c r="A185" s="232">
        <v>42403</v>
      </c>
      <c r="B185" s="233" t="s">
        <v>29</v>
      </c>
      <c r="C185" s="158">
        <v>15</v>
      </c>
      <c r="D185" s="167">
        <v>30</v>
      </c>
      <c r="E185" s="159">
        <v>27.25</v>
      </c>
      <c r="F185" s="160">
        <f t="shared" si="21"/>
        <v>450</v>
      </c>
      <c r="G185" s="161">
        <f t="shared" si="18"/>
        <v>408.75</v>
      </c>
      <c r="H185" s="162">
        <f t="shared" si="19"/>
        <v>-41.25</v>
      </c>
      <c r="I185" s="168">
        <f t="shared" si="20"/>
        <v>-9.166666666666666E-2</v>
      </c>
      <c r="J185" s="234" t="s">
        <v>42</v>
      </c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  <c r="U185" s="237"/>
      <c r="V185" s="236"/>
    </row>
    <row r="186" spans="1:22" hidden="1" outlineLevel="2" x14ac:dyDescent="0.25">
      <c r="A186" s="232">
        <v>42403</v>
      </c>
      <c r="B186" s="233" t="s">
        <v>7</v>
      </c>
      <c r="C186" s="158">
        <v>9.5</v>
      </c>
      <c r="D186" s="167"/>
      <c r="E186" s="159">
        <v>33.229999999999997</v>
      </c>
      <c r="F186" s="160">
        <f t="shared" si="21"/>
        <v>0</v>
      </c>
      <c r="G186" s="161">
        <f t="shared" si="18"/>
        <v>315.68499999999995</v>
      </c>
      <c r="H186" s="162">
        <f t="shared" si="19"/>
        <v>315.68499999999995</v>
      </c>
      <c r="I186" s="168">
        <f t="shared" si="20"/>
        <v>0</v>
      </c>
      <c r="J186" s="234" t="s">
        <v>41</v>
      </c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6"/>
    </row>
    <row r="187" spans="1:22" hidden="1" outlineLevel="2" x14ac:dyDescent="0.25">
      <c r="A187" s="232">
        <v>42403</v>
      </c>
      <c r="B187" s="238" t="s">
        <v>30</v>
      </c>
      <c r="C187" s="158">
        <v>12</v>
      </c>
      <c r="D187" s="167">
        <v>45</v>
      </c>
      <c r="E187" s="159"/>
      <c r="F187" s="160">
        <f t="shared" si="21"/>
        <v>540</v>
      </c>
      <c r="G187" s="161">
        <f t="shared" si="18"/>
        <v>0</v>
      </c>
      <c r="H187" s="162">
        <f t="shared" si="19"/>
        <v>-540</v>
      </c>
      <c r="I187" s="168">
        <f t="shared" si="20"/>
        <v>-1</v>
      </c>
      <c r="J187" s="234" t="s">
        <v>41</v>
      </c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6"/>
    </row>
    <row r="188" spans="1:22" hidden="1" outlineLevel="2" x14ac:dyDescent="0.25">
      <c r="A188" s="232">
        <v>42403</v>
      </c>
      <c r="B188" s="239" t="s">
        <v>34</v>
      </c>
      <c r="C188" s="165">
        <v>7.75</v>
      </c>
      <c r="D188" s="169"/>
      <c r="E188" s="159">
        <v>43.7</v>
      </c>
      <c r="F188" s="160">
        <f t="shared" si="21"/>
        <v>0</v>
      </c>
      <c r="G188" s="161">
        <f t="shared" si="18"/>
        <v>338.67500000000001</v>
      </c>
      <c r="H188" s="162">
        <f t="shared" si="19"/>
        <v>338.67500000000001</v>
      </c>
      <c r="I188" s="168">
        <f t="shared" si="20"/>
        <v>0</v>
      </c>
      <c r="J188" s="234" t="s">
        <v>134</v>
      </c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  <c r="U188" s="237"/>
      <c r="V188" s="236"/>
    </row>
    <row r="189" spans="1:22" hidden="1" outlineLevel="2" x14ac:dyDescent="0.25">
      <c r="A189" s="232">
        <v>42403</v>
      </c>
      <c r="B189" s="233" t="s">
        <v>4</v>
      </c>
      <c r="C189" s="158">
        <v>11.5</v>
      </c>
      <c r="D189" s="167">
        <v>20</v>
      </c>
      <c r="E189" s="159"/>
      <c r="F189" s="160">
        <f t="shared" si="21"/>
        <v>230</v>
      </c>
      <c r="G189" s="161">
        <f t="shared" si="18"/>
        <v>0</v>
      </c>
      <c r="H189" s="162">
        <f t="shared" si="19"/>
        <v>-230</v>
      </c>
      <c r="I189" s="168">
        <f t="shared" si="20"/>
        <v>-1</v>
      </c>
      <c r="J189" s="234" t="s">
        <v>134</v>
      </c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  <c r="U189" s="237"/>
      <c r="V189" s="236"/>
    </row>
    <row r="190" spans="1:22" hidden="1" outlineLevel="2" x14ac:dyDescent="0.25">
      <c r="A190" s="232">
        <v>42403</v>
      </c>
      <c r="B190" s="233" t="s">
        <v>5</v>
      </c>
      <c r="C190" s="158">
        <v>14.5</v>
      </c>
      <c r="D190" s="167">
        <v>40</v>
      </c>
      <c r="E190" s="159">
        <v>15.73</v>
      </c>
      <c r="F190" s="160">
        <f t="shared" si="21"/>
        <v>580</v>
      </c>
      <c r="G190" s="161">
        <f t="shared" si="18"/>
        <v>228.08500000000001</v>
      </c>
      <c r="H190" s="162">
        <f t="shared" si="19"/>
        <v>-351.91499999999996</v>
      </c>
      <c r="I190" s="168">
        <f t="shared" si="20"/>
        <v>-0.6067499999999999</v>
      </c>
      <c r="J190" s="234" t="s">
        <v>134</v>
      </c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6"/>
    </row>
    <row r="191" spans="1:22" hidden="1" outlineLevel="2" x14ac:dyDescent="0.25">
      <c r="A191" s="232">
        <v>42403</v>
      </c>
      <c r="B191" s="233" t="s">
        <v>2</v>
      </c>
      <c r="C191" s="164">
        <v>10</v>
      </c>
      <c r="D191" s="167">
        <v>40</v>
      </c>
      <c r="E191" s="159">
        <v>39.950000000000003</v>
      </c>
      <c r="F191" s="160">
        <f>D191*C191</f>
        <v>400</v>
      </c>
      <c r="G191" s="161">
        <f t="shared" si="18"/>
        <v>399.5</v>
      </c>
      <c r="H191" s="162">
        <f t="shared" si="19"/>
        <v>-0.5</v>
      </c>
      <c r="I191" s="168">
        <f t="shared" si="20"/>
        <v>-1.25E-3</v>
      </c>
      <c r="J191" s="234" t="s">
        <v>134</v>
      </c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6"/>
    </row>
    <row r="192" spans="1:22" hidden="1" outlineLevel="2" x14ac:dyDescent="0.25">
      <c r="A192" s="232">
        <v>42403</v>
      </c>
      <c r="B192" s="233" t="s">
        <v>6</v>
      </c>
      <c r="C192" s="158">
        <v>7.25</v>
      </c>
      <c r="D192" s="167">
        <v>40</v>
      </c>
      <c r="E192" s="159">
        <v>34.630000000000003</v>
      </c>
      <c r="F192" s="160">
        <f t="shared" si="21"/>
        <v>290</v>
      </c>
      <c r="G192" s="161">
        <f t="shared" si="18"/>
        <v>251.06750000000002</v>
      </c>
      <c r="H192" s="162">
        <f t="shared" si="19"/>
        <v>-38.932499999999976</v>
      </c>
      <c r="I192" s="168">
        <f t="shared" si="20"/>
        <v>-0.13424999999999992</v>
      </c>
      <c r="J192" s="234" t="s">
        <v>134</v>
      </c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  <c r="U192" s="237"/>
      <c r="V192" s="236"/>
    </row>
    <row r="193" spans="1:22" hidden="1" outlineLevel="2" x14ac:dyDescent="0.25">
      <c r="A193" s="232">
        <v>42403</v>
      </c>
      <c r="B193" s="233" t="s">
        <v>9</v>
      </c>
      <c r="C193" s="158">
        <v>11</v>
      </c>
      <c r="D193" s="167">
        <v>45</v>
      </c>
      <c r="E193" s="159">
        <v>40.18</v>
      </c>
      <c r="F193" s="160">
        <f t="shared" si="21"/>
        <v>495</v>
      </c>
      <c r="G193" s="161">
        <f t="shared" si="18"/>
        <v>441.98</v>
      </c>
      <c r="H193" s="162">
        <f t="shared" si="19"/>
        <v>-53.019999999999982</v>
      </c>
      <c r="I193" s="168">
        <f t="shared" si="20"/>
        <v>-0.10711111111111107</v>
      </c>
      <c r="J193" s="234" t="s">
        <v>134</v>
      </c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  <c r="U193" s="237"/>
      <c r="V193" s="236"/>
    </row>
    <row r="194" spans="1:22" hidden="1" outlineLevel="2" x14ac:dyDescent="0.25">
      <c r="A194" s="232">
        <v>42403</v>
      </c>
      <c r="B194" s="233" t="s">
        <v>43</v>
      </c>
      <c r="C194" s="164">
        <v>7.25</v>
      </c>
      <c r="D194" s="167">
        <v>30</v>
      </c>
      <c r="E194" s="159">
        <v>25.67</v>
      </c>
      <c r="F194" s="160">
        <f t="shared" si="21"/>
        <v>217.5</v>
      </c>
      <c r="G194" s="161">
        <f t="shared" si="18"/>
        <v>186.10750000000002</v>
      </c>
      <c r="H194" s="162">
        <f t="shared" si="19"/>
        <v>-31.392499999999984</v>
      </c>
      <c r="I194" s="168">
        <f t="shared" si="20"/>
        <v>-0.14433333333333326</v>
      </c>
      <c r="J194" s="234" t="s">
        <v>134</v>
      </c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  <c r="U194" s="237"/>
      <c r="V194" s="236"/>
    </row>
    <row r="195" spans="1:22" hidden="1" outlineLevel="2" x14ac:dyDescent="0.25">
      <c r="A195" s="232">
        <v>42403</v>
      </c>
      <c r="B195" s="233" t="s">
        <v>14</v>
      </c>
      <c r="C195" s="158">
        <v>11.25</v>
      </c>
      <c r="D195" s="167">
        <v>40</v>
      </c>
      <c r="E195" s="159">
        <v>37.130000000000003</v>
      </c>
      <c r="F195" s="160">
        <f t="shared" si="21"/>
        <v>450</v>
      </c>
      <c r="G195" s="161">
        <f t="shared" si="18"/>
        <v>417.71250000000003</v>
      </c>
      <c r="H195" s="162">
        <f t="shared" si="19"/>
        <v>-32.287499999999966</v>
      </c>
      <c r="I195" s="168">
        <f t="shared" si="20"/>
        <v>-7.1749999999999925E-2</v>
      </c>
      <c r="J195" s="234" t="s">
        <v>134</v>
      </c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  <c r="U195" s="237"/>
      <c r="V195" s="236"/>
    </row>
    <row r="196" spans="1:22" hidden="1" outlineLevel="2" x14ac:dyDescent="0.25">
      <c r="A196" s="232">
        <v>42403</v>
      </c>
      <c r="B196" s="233" t="s">
        <v>16</v>
      </c>
      <c r="C196" s="158">
        <v>7.75</v>
      </c>
      <c r="D196" s="167">
        <v>20</v>
      </c>
      <c r="E196" s="159">
        <v>19.899999999999999</v>
      </c>
      <c r="F196" s="160">
        <f t="shared" si="21"/>
        <v>155</v>
      </c>
      <c r="G196" s="161">
        <f t="shared" si="18"/>
        <v>154.22499999999999</v>
      </c>
      <c r="H196" s="162">
        <f t="shared" si="19"/>
        <v>-0.77500000000000568</v>
      </c>
      <c r="I196" s="168">
        <f t="shared" si="20"/>
        <v>-5.0000000000000365E-3</v>
      </c>
      <c r="J196" s="234" t="s">
        <v>134</v>
      </c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  <c r="U196" s="237"/>
      <c r="V196" s="236"/>
    </row>
    <row r="197" spans="1:22" hidden="1" outlineLevel="2" x14ac:dyDescent="0.25">
      <c r="A197" s="232">
        <v>42403</v>
      </c>
      <c r="B197" s="233" t="s">
        <v>19</v>
      </c>
      <c r="C197" s="158">
        <v>7.75</v>
      </c>
      <c r="D197" s="167">
        <v>30</v>
      </c>
      <c r="E197" s="159">
        <v>27.73</v>
      </c>
      <c r="F197" s="160">
        <f t="shared" si="21"/>
        <v>232.5</v>
      </c>
      <c r="G197" s="161">
        <f t="shared" si="18"/>
        <v>214.9075</v>
      </c>
      <c r="H197" s="162">
        <f t="shared" si="19"/>
        <v>-17.592500000000001</v>
      </c>
      <c r="I197" s="168">
        <f t="shared" si="20"/>
        <v>-7.5666666666666674E-2</v>
      </c>
      <c r="J197" s="234" t="s">
        <v>134</v>
      </c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  <c r="U197" s="237"/>
      <c r="V197" s="236"/>
    </row>
    <row r="198" spans="1:22" hidden="1" outlineLevel="2" x14ac:dyDescent="0.25">
      <c r="A198" s="232">
        <v>42403</v>
      </c>
      <c r="B198" s="233" t="s">
        <v>20</v>
      </c>
      <c r="C198" s="158">
        <v>12</v>
      </c>
      <c r="D198" s="167">
        <v>45</v>
      </c>
      <c r="E198" s="159">
        <v>43</v>
      </c>
      <c r="F198" s="160">
        <f t="shared" si="21"/>
        <v>540</v>
      </c>
      <c r="G198" s="161">
        <f t="shared" si="18"/>
        <v>516</v>
      </c>
      <c r="H198" s="162">
        <f t="shared" si="19"/>
        <v>-24</v>
      </c>
      <c r="I198" s="168">
        <f t="shared" si="20"/>
        <v>-4.4444444444444446E-2</v>
      </c>
      <c r="J198" s="234" t="s">
        <v>134</v>
      </c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  <c r="U198" s="237"/>
      <c r="V198" s="236"/>
    </row>
    <row r="199" spans="1:22" hidden="1" outlineLevel="2" x14ac:dyDescent="0.25">
      <c r="A199" s="232">
        <v>42403</v>
      </c>
      <c r="B199" s="233" t="s">
        <v>24</v>
      </c>
      <c r="C199" s="158">
        <v>11.25</v>
      </c>
      <c r="D199" s="167">
        <v>45</v>
      </c>
      <c r="E199" s="159">
        <v>45.28</v>
      </c>
      <c r="F199" s="160">
        <f t="shared" si="21"/>
        <v>506.25</v>
      </c>
      <c r="G199" s="161">
        <f t="shared" si="18"/>
        <v>509.40000000000003</v>
      </c>
      <c r="H199" s="162">
        <f t="shared" si="19"/>
        <v>3.1500000000000341</v>
      </c>
      <c r="I199" s="168">
        <f t="shared" si="20"/>
        <v>6.2222222222222895E-3</v>
      </c>
      <c r="J199" s="234" t="s">
        <v>134</v>
      </c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  <c r="U199" s="237"/>
      <c r="V199" s="236"/>
    </row>
    <row r="200" spans="1:22" hidden="1" outlineLevel="2" x14ac:dyDescent="0.25">
      <c r="A200" s="232">
        <v>42403</v>
      </c>
      <c r="B200" s="238" t="s">
        <v>25</v>
      </c>
      <c r="C200" s="158">
        <v>13.5</v>
      </c>
      <c r="D200" s="167">
        <v>45</v>
      </c>
      <c r="E200" s="159">
        <v>41.18</v>
      </c>
      <c r="F200" s="160">
        <f t="shared" si="21"/>
        <v>607.5</v>
      </c>
      <c r="G200" s="161">
        <f t="shared" si="18"/>
        <v>555.92999999999995</v>
      </c>
      <c r="H200" s="162">
        <f t="shared" si="19"/>
        <v>-51.57000000000005</v>
      </c>
      <c r="I200" s="168">
        <f t="shared" si="20"/>
        <v>-8.4888888888888972E-2</v>
      </c>
      <c r="J200" s="234" t="s">
        <v>134</v>
      </c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6"/>
    </row>
    <row r="201" spans="1:22" hidden="1" outlineLevel="2" x14ac:dyDescent="0.25">
      <c r="A201" s="232">
        <v>42403</v>
      </c>
      <c r="B201" s="240" t="s">
        <v>26</v>
      </c>
      <c r="C201" s="158">
        <v>9.5</v>
      </c>
      <c r="D201" s="169"/>
      <c r="E201" s="159"/>
      <c r="F201" s="160">
        <f t="shared" si="21"/>
        <v>0</v>
      </c>
      <c r="G201" s="161">
        <f t="shared" si="18"/>
        <v>0</v>
      </c>
      <c r="H201" s="162">
        <f t="shared" si="19"/>
        <v>0</v>
      </c>
      <c r="I201" s="168">
        <f t="shared" si="20"/>
        <v>0</v>
      </c>
      <c r="J201" s="234" t="s">
        <v>134</v>
      </c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  <c r="U201" s="237"/>
      <c r="V201" s="236"/>
    </row>
    <row r="202" spans="1:22" hidden="1" outlineLevel="2" x14ac:dyDescent="0.25">
      <c r="A202" s="232">
        <v>42403</v>
      </c>
      <c r="B202" s="233" t="s">
        <v>27</v>
      </c>
      <c r="C202" s="158">
        <v>11.25</v>
      </c>
      <c r="D202" s="167"/>
      <c r="E202" s="159"/>
      <c r="F202" s="160">
        <f t="shared" si="21"/>
        <v>0</v>
      </c>
      <c r="G202" s="161">
        <f t="shared" si="18"/>
        <v>0</v>
      </c>
      <c r="H202" s="162">
        <f t="shared" si="19"/>
        <v>0</v>
      </c>
      <c r="I202" s="168">
        <f t="shared" si="20"/>
        <v>0</v>
      </c>
      <c r="J202" s="234" t="s">
        <v>134</v>
      </c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6"/>
    </row>
    <row r="203" spans="1:22" hidden="1" outlineLevel="2" x14ac:dyDescent="0.25">
      <c r="A203" s="232">
        <v>42403</v>
      </c>
      <c r="B203" s="239" t="s">
        <v>167</v>
      </c>
      <c r="C203" s="165">
        <v>8.25</v>
      </c>
      <c r="D203" s="169"/>
      <c r="E203" s="159"/>
      <c r="F203" s="160">
        <f t="shared" si="21"/>
        <v>0</v>
      </c>
      <c r="G203" s="161">
        <f t="shared" si="18"/>
        <v>0</v>
      </c>
      <c r="H203" s="162">
        <f t="shared" si="19"/>
        <v>0</v>
      </c>
      <c r="I203" s="168">
        <f t="shared" si="20"/>
        <v>0</v>
      </c>
      <c r="J203" s="234" t="s">
        <v>40</v>
      </c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  <c r="U203" s="237"/>
      <c r="V203" s="236"/>
    </row>
    <row r="204" spans="1:22" hidden="1" outlineLevel="2" x14ac:dyDescent="0.25">
      <c r="A204" s="232">
        <v>42403</v>
      </c>
      <c r="B204" s="239" t="s">
        <v>31</v>
      </c>
      <c r="C204" s="166">
        <v>10.75</v>
      </c>
      <c r="D204" s="169"/>
      <c r="E204" s="159"/>
      <c r="F204" s="160">
        <f t="shared" si="21"/>
        <v>0</v>
      </c>
      <c r="G204" s="161">
        <f t="shared" si="18"/>
        <v>0</v>
      </c>
      <c r="H204" s="162">
        <f t="shared" si="19"/>
        <v>0</v>
      </c>
      <c r="I204" s="168">
        <f t="shared" si="20"/>
        <v>0</v>
      </c>
      <c r="J204" s="234" t="s">
        <v>40</v>
      </c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6"/>
    </row>
    <row r="205" spans="1:22" hidden="1" outlineLevel="2" x14ac:dyDescent="0.25">
      <c r="A205" s="232">
        <v>42403</v>
      </c>
      <c r="B205" s="233" t="s">
        <v>3</v>
      </c>
      <c r="C205" s="158">
        <v>7.25</v>
      </c>
      <c r="D205" s="167"/>
      <c r="E205" s="159"/>
      <c r="F205" s="160">
        <f t="shared" si="21"/>
        <v>0</v>
      </c>
      <c r="G205" s="161">
        <f t="shared" si="18"/>
        <v>0</v>
      </c>
      <c r="H205" s="162">
        <f t="shared" si="19"/>
        <v>0</v>
      </c>
      <c r="I205" s="168">
        <f t="shared" si="20"/>
        <v>0</v>
      </c>
      <c r="J205" s="234" t="s">
        <v>40</v>
      </c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  <c r="U205" s="237"/>
      <c r="V205" s="236"/>
    </row>
    <row r="206" spans="1:22" hidden="1" outlineLevel="2" x14ac:dyDescent="0.25">
      <c r="A206" s="232">
        <v>42403</v>
      </c>
      <c r="B206" s="233" t="s">
        <v>8</v>
      </c>
      <c r="C206" s="158">
        <v>7.75</v>
      </c>
      <c r="D206" s="167">
        <v>30</v>
      </c>
      <c r="E206" s="159">
        <v>27.32</v>
      </c>
      <c r="F206" s="160">
        <f t="shared" si="21"/>
        <v>232.5</v>
      </c>
      <c r="G206" s="161">
        <f t="shared" si="18"/>
        <v>211.73</v>
      </c>
      <c r="H206" s="162">
        <f t="shared" si="19"/>
        <v>-20.77000000000001</v>
      </c>
      <c r="I206" s="168">
        <f t="shared" si="20"/>
        <v>-8.9333333333333376E-2</v>
      </c>
      <c r="J206" s="234" t="s">
        <v>40</v>
      </c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37"/>
      <c r="V206" s="236"/>
    </row>
    <row r="207" spans="1:22" hidden="1" outlineLevel="2" x14ac:dyDescent="0.25">
      <c r="A207" s="232">
        <v>42403</v>
      </c>
      <c r="B207" s="233" t="s">
        <v>11</v>
      </c>
      <c r="C207" s="158">
        <v>11.5</v>
      </c>
      <c r="D207" s="167">
        <v>30</v>
      </c>
      <c r="E207" s="159">
        <v>23.8</v>
      </c>
      <c r="F207" s="160">
        <f t="shared" si="21"/>
        <v>345</v>
      </c>
      <c r="G207" s="161">
        <f t="shared" si="18"/>
        <v>273.7</v>
      </c>
      <c r="H207" s="162">
        <f t="shared" si="19"/>
        <v>-71.300000000000011</v>
      </c>
      <c r="I207" s="168">
        <f t="shared" si="20"/>
        <v>-0.20666666666666669</v>
      </c>
      <c r="J207" s="234" t="s">
        <v>40</v>
      </c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  <c r="U207" s="237"/>
      <c r="V207" s="236"/>
    </row>
    <row r="208" spans="1:22" hidden="1" outlineLevel="2" x14ac:dyDescent="0.25">
      <c r="A208" s="232">
        <v>42403</v>
      </c>
      <c r="B208" s="233" t="s">
        <v>12</v>
      </c>
      <c r="C208" s="158">
        <v>8</v>
      </c>
      <c r="D208" s="167"/>
      <c r="E208" s="159"/>
      <c r="F208" s="160">
        <f t="shared" si="21"/>
        <v>0</v>
      </c>
      <c r="G208" s="161">
        <f t="shared" si="18"/>
        <v>0</v>
      </c>
      <c r="H208" s="162">
        <f t="shared" si="19"/>
        <v>0</v>
      </c>
      <c r="I208" s="168">
        <f t="shared" si="20"/>
        <v>0</v>
      </c>
      <c r="J208" s="234" t="s">
        <v>40</v>
      </c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6"/>
    </row>
    <row r="209" spans="1:22" hidden="1" outlineLevel="2" x14ac:dyDescent="0.25">
      <c r="A209" s="232">
        <v>42403</v>
      </c>
      <c r="B209" s="233" t="s">
        <v>13</v>
      </c>
      <c r="C209" s="158">
        <v>7.25</v>
      </c>
      <c r="D209" s="167"/>
      <c r="E209" s="159"/>
      <c r="F209" s="160">
        <f t="shared" si="21"/>
        <v>0</v>
      </c>
      <c r="G209" s="161">
        <f t="shared" si="18"/>
        <v>0</v>
      </c>
      <c r="H209" s="162">
        <f t="shared" si="19"/>
        <v>0</v>
      </c>
      <c r="I209" s="168">
        <f t="shared" si="20"/>
        <v>0</v>
      </c>
      <c r="J209" s="234" t="s">
        <v>40</v>
      </c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  <c r="U209" s="237"/>
      <c r="V209" s="236"/>
    </row>
    <row r="210" spans="1:22" hidden="1" outlineLevel="2" x14ac:dyDescent="0.25">
      <c r="A210" s="232">
        <v>42403</v>
      </c>
      <c r="B210" s="238" t="s">
        <v>15</v>
      </c>
      <c r="C210" s="158">
        <v>8.75</v>
      </c>
      <c r="D210" s="167"/>
      <c r="E210" s="159">
        <v>13.28</v>
      </c>
      <c r="F210" s="160">
        <f t="shared" si="21"/>
        <v>0</v>
      </c>
      <c r="G210" s="161">
        <f t="shared" si="18"/>
        <v>116.19999999999999</v>
      </c>
      <c r="H210" s="162">
        <f t="shared" si="19"/>
        <v>116.19999999999999</v>
      </c>
      <c r="I210" s="168">
        <f t="shared" si="20"/>
        <v>0</v>
      </c>
      <c r="J210" s="234" t="s">
        <v>40</v>
      </c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  <c r="U210" s="237"/>
      <c r="V210" s="236"/>
    </row>
    <row r="211" spans="1:22" hidden="1" outlineLevel="2" x14ac:dyDescent="0.25">
      <c r="A211" s="232">
        <v>42403</v>
      </c>
      <c r="B211" s="233" t="s">
        <v>18</v>
      </c>
      <c r="C211" s="158">
        <v>9.25</v>
      </c>
      <c r="D211" s="167">
        <v>45</v>
      </c>
      <c r="E211" s="159">
        <v>40.42</v>
      </c>
      <c r="F211" s="160">
        <f t="shared" si="21"/>
        <v>416.25</v>
      </c>
      <c r="G211" s="161">
        <f t="shared" si="18"/>
        <v>373.88499999999999</v>
      </c>
      <c r="H211" s="162">
        <f t="shared" si="19"/>
        <v>-42.365000000000009</v>
      </c>
      <c r="I211" s="168">
        <f t="shared" si="20"/>
        <v>-0.1017777777777778</v>
      </c>
      <c r="J211" s="234" t="s">
        <v>40</v>
      </c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  <c r="U211" s="237"/>
      <c r="V211" s="236"/>
    </row>
    <row r="212" spans="1:22" hidden="1" outlineLevel="2" x14ac:dyDescent="0.25">
      <c r="A212" s="232">
        <v>42403</v>
      </c>
      <c r="B212" s="239" t="s">
        <v>37</v>
      </c>
      <c r="C212" s="158">
        <v>8</v>
      </c>
      <c r="D212" s="167"/>
      <c r="E212" s="159"/>
      <c r="F212" s="160">
        <f t="shared" si="21"/>
        <v>0</v>
      </c>
      <c r="G212" s="161">
        <f t="shared" si="18"/>
        <v>0</v>
      </c>
      <c r="H212" s="162">
        <f t="shared" si="19"/>
        <v>0</v>
      </c>
      <c r="I212" s="168">
        <f t="shared" si="20"/>
        <v>0</v>
      </c>
      <c r="J212" s="234" t="s">
        <v>40</v>
      </c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6"/>
    </row>
    <row r="213" spans="1:22" hidden="1" outlineLevel="2" x14ac:dyDescent="0.25">
      <c r="A213" s="232">
        <v>42403</v>
      </c>
      <c r="B213" s="239" t="s">
        <v>33</v>
      </c>
      <c r="C213" s="158">
        <v>8</v>
      </c>
      <c r="D213" s="167"/>
      <c r="E213" s="159"/>
      <c r="F213" s="160">
        <f t="shared" si="21"/>
        <v>0</v>
      </c>
      <c r="G213" s="161">
        <f t="shared" si="18"/>
        <v>0</v>
      </c>
      <c r="H213" s="162">
        <f t="shared" si="19"/>
        <v>0</v>
      </c>
      <c r="I213" s="168">
        <f t="shared" si="20"/>
        <v>0</v>
      </c>
      <c r="J213" s="234" t="s">
        <v>40</v>
      </c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  <c r="U213" s="237"/>
      <c r="V213" s="236"/>
    </row>
    <row r="214" spans="1:22" hidden="1" outlineLevel="2" x14ac:dyDescent="0.25">
      <c r="A214" s="232">
        <v>42403</v>
      </c>
      <c r="B214" s="233" t="s">
        <v>21</v>
      </c>
      <c r="C214" s="158">
        <v>8.5</v>
      </c>
      <c r="D214" s="167">
        <v>2</v>
      </c>
      <c r="E214" s="159">
        <v>1.1000000000000001</v>
      </c>
      <c r="F214" s="160">
        <f t="shared" si="21"/>
        <v>17</v>
      </c>
      <c r="G214" s="161">
        <f t="shared" si="18"/>
        <v>9.3500000000000014</v>
      </c>
      <c r="H214" s="162">
        <f t="shared" si="19"/>
        <v>-7.6499999999999986</v>
      </c>
      <c r="I214" s="168">
        <f t="shared" si="20"/>
        <v>-0.4499999999999999</v>
      </c>
      <c r="J214" s="234" t="s">
        <v>40</v>
      </c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  <c r="U214" s="237"/>
      <c r="V214" s="236"/>
    </row>
    <row r="215" spans="1:22" hidden="1" outlineLevel="2" x14ac:dyDescent="0.25">
      <c r="A215" s="232">
        <v>42403</v>
      </c>
      <c r="B215" s="239" t="s">
        <v>36</v>
      </c>
      <c r="C215" s="158">
        <v>8</v>
      </c>
      <c r="D215" s="169"/>
      <c r="E215" s="159"/>
      <c r="F215" s="160">
        <f t="shared" si="21"/>
        <v>0</v>
      </c>
      <c r="G215" s="161">
        <f t="shared" si="18"/>
        <v>0</v>
      </c>
      <c r="H215" s="162">
        <f t="shared" si="19"/>
        <v>0</v>
      </c>
      <c r="I215" s="168">
        <f t="shared" si="20"/>
        <v>0</v>
      </c>
      <c r="J215" s="234" t="s">
        <v>40</v>
      </c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6"/>
    </row>
    <row r="216" spans="1:22" hidden="1" outlineLevel="2" x14ac:dyDescent="0.25">
      <c r="A216" s="232">
        <v>42403</v>
      </c>
      <c r="B216" s="233" t="s">
        <v>22</v>
      </c>
      <c r="C216" s="158">
        <v>9.25</v>
      </c>
      <c r="D216" s="167">
        <v>45</v>
      </c>
      <c r="E216" s="159">
        <v>53.58</v>
      </c>
      <c r="F216" s="160">
        <f t="shared" si="21"/>
        <v>416.25</v>
      </c>
      <c r="G216" s="161">
        <f t="shared" si="18"/>
        <v>495.61500000000001</v>
      </c>
      <c r="H216" s="162">
        <f t="shared" si="19"/>
        <v>79.365000000000009</v>
      </c>
      <c r="I216" s="168">
        <f t="shared" si="20"/>
        <v>0.19066666666666668</v>
      </c>
      <c r="J216" s="234" t="s">
        <v>40</v>
      </c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  <c r="U216" s="237"/>
      <c r="V216" s="236"/>
    </row>
    <row r="217" spans="1:22" hidden="1" outlineLevel="2" x14ac:dyDescent="0.25">
      <c r="A217" s="232">
        <v>42403</v>
      </c>
      <c r="B217" s="233" t="s">
        <v>23</v>
      </c>
      <c r="C217" s="158">
        <v>9.75</v>
      </c>
      <c r="D217" s="167"/>
      <c r="E217" s="159">
        <v>53.73</v>
      </c>
      <c r="F217" s="160">
        <f t="shared" si="21"/>
        <v>0</v>
      </c>
      <c r="G217" s="161">
        <f t="shared" si="18"/>
        <v>523.86749999999995</v>
      </c>
      <c r="H217" s="162">
        <f t="shared" si="19"/>
        <v>523.86749999999995</v>
      </c>
      <c r="I217" s="168">
        <f t="shared" si="20"/>
        <v>0</v>
      </c>
      <c r="J217" s="234" t="s">
        <v>40</v>
      </c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  <c r="U217" s="237"/>
      <c r="V217" s="236"/>
    </row>
    <row r="218" spans="1:22" hidden="1" outlineLevel="2" x14ac:dyDescent="0.25">
      <c r="A218" s="232">
        <v>42403</v>
      </c>
      <c r="B218" s="239" t="s">
        <v>35</v>
      </c>
      <c r="C218" s="158">
        <v>9.5</v>
      </c>
      <c r="D218" s="167"/>
      <c r="E218" s="159"/>
      <c r="F218" s="160">
        <f t="shared" si="21"/>
        <v>0</v>
      </c>
      <c r="G218" s="161">
        <f t="shared" si="18"/>
        <v>0</v>
      </c>
      <c r="H218" s="162">
        <f t="shared" si="19"/>
        <v>0</v>
      </c>
      <c r="I218" s="168">
        <f t="shared" si="20"/>
        <v>0</v>
      </c>
      <c r="J218" s="234" t="s">
        <v>40</v>
      </c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  <c r="U218" s="237"/>
      <c r="V218" s="236"/>
    </row>
    <row r="219" spans="1:22" hidden="1" outlineLevel="2" x14ac:dyDescent="0.25">
      <c r="A219" s="232">
        <v>42403</v>
      </c>
      <c r="B219" s="239" t="s">
        <v>32</v>
      </c>
      <c r="C219" s="158">
        <v>8</v>
      </c>
      <c r="D219" s="167"/>
      <c r="E219" s="159"/>
      <c r="F219" s="160">
        <f t="shared" si="21"/>
        <v>0</v>
      </c>
      <c r="G219" s="161">
        <f t="shared" si="18"/>
        <v>0</v>
      </c>
      <c r="H219" s="162">
        <f t="shared" si="19"/>
        <v>0</v>
      </c>
      <c r="I219" s="168">
        <f t="shared" si="20"/>
        <v>0</v>
      </c>
      <c r="J219" s="234" t="s">
        <v>40</v>
      </c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  <c r="U219" s="237"/>
      <c r="V219" s="236"/>
    </row>
    <row r="220" spans="1:22" hidden="1" outlineLevel="2" x14ac:dyDescent="0.25">
      <c r="A220" s="232">
        <v>42403</v>
      </c>
      <c r="B220" s="233" t="s">
        <v>168</v>
      </c>
      <c r="C220" s="164">
        <v>10</v>
      </c>
      <c r="D220" s="167"/>
      <c r="E220" s="159"/>
      <c r="F220" s="160">
        <f t="shared" si="21"/>
        <v>0</v>
      </c>
      <c r="G220" s="161">
        <f t="shared" si="18"/>
        <v>0</v>
      </c>
      <c r="H220" s="162">
        <f t="shared" si="19"/>
        <v>0</v>
      </c>
      <c r="I220" s="168">
        <f t="shared" si="20"/>
        <v>0</v>
      </c>
      <c r="J220" s="234" t="s">
        <v>40</v>
      </c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6"/>
    </row>
    <row r="221" spans="1:22" ht="15.75" hidden="1" customHeight="1" outlineLevel="2" thickBot="1" x14ac:dyDescent="0.3">
      <c r="A221" s="232">
        <v>42403</v>
      </c>
      <c r="B221" s="233" t="s">
        <v>28</v>
      </c>
      <c r="C221" s="158">
        <v>11</v>
      </c>
      <c r="D221" s="167">
        <v>30</v>
      </c>
      <c r="E221" s="159">
        <v>22.85</v>
      </c>
      <c r="F221" s="160">
        <f t="shared" si="21"/>
        <v>330</v>
      </c>
      <c r="G221" s="161">
        <f t="shared" si="18"/>
        <v>251.35000000000002</v>
      </c>
      <c r="H221" s="162">
        <f t="shared" si="19"/>
        <v>-78.649999999999977</v>
      </c>
      <c r="I221" s="168">
        <f t="shared" si="20"/>
        <v>-0.23833333333333326</v>
      </c>
      <c r="J221" s="234" t="s">
        <v>40</v>
      </c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6"/>
    </row>
    <row r="222" spans="1:22" ht="30.75" hidden="1" outlineLevel="1" thickBot="1" x14ac:dyDescent="0.3">
      <c r="A222" s="241" t="s">
        <v>110</v>
      </c>
      <c r="B222" s="242" t="s">
        <v>38</v>
      </c>
      <c r="C222" s="243" t="s">
        <v>181</v>
      </c>
      <c r="D222" s="198" t="s">
        <v>248</v>
      </c>
      <c r="E222" s="199" t="s">
        <v>1</v>
      </c>
      <c r="F222" s="244" t="s">
        <v>249</v>
      </c>
      <c r="G222" s="245" t="s">
        <v>182</v>
      </c>
      <c r="H222" s="191" t="s">
        <v>183</v>
      </c>
      <c r="I222" s="246" t="s">
        <v>184</v>
      </c>
      <c r="J222" s="247" t="s">
        <v>39</v>
      </c>
      <c r="K222" s="248" t="s">
        <v>250</v>
      </c>
      <c r="L222" s="249" t="s">
        <v>174</v>
      </c>
      <c r="M222" s="248" t="s">
        <v>251</v>
      </c>
      <c r="N222" s="249" t="s">
        <v>247</v>
      </c>
      <c r="O222" s="248" t="s">
        <v>252</v>
      </c>
      <c r="P222" s="249" t="s">
        <v>175</v>
      </c>
      <c r="Q222" s="248" t="s">
        <v>254</v>
      </c>
      <c r="R222" s="249" t="s">
        <v>176</v>
      </c>
      <c r="S222" s="248" t="s">
        <v>245</v>
      </c>
      <c r="T222" s="249" t="s">
        <v>177</v>
      </c>
      <c r="U222" s="248" t="s">
        <v>246</v>
      </c>
      <c r="V222" s="249" t="s">
        <v>178</v>
      </c>
    </row>
    <row r="223" spans="1:22" ht="15.75" hidden="1" outlineLevel="1" thickBot="1" x14ac:dyDescent="0.3">
      <c r="A223" s="250">
        <v>42403</v>
      </c>
      <c r="B223" s="170" t="s">
        <v>62</v>
      </c>
      <c r="C223" s="171">
        <f t="shared" ref="C223:H223" si="22">SUM(C183:C221)</f>
        <v>390.75</v>
      </c>
      <c r="D223" s="172">
        <f t="shared" si="22"/>
        <v>752</v>
      </c>
      <c r="E223" s="173">
        <f t="shared" si="22"/>
        <v>761.31000000000006</v>
      </c>
      <c r="F223" s="174">
        <f t="shared" si="22"/>
        <v>8330.75</v>
      </c>
      <c r="G223" s="175">
        <f t="shared" si="22"/>
        <v>8004.4425000000001</v>
      </c>
      <c r="H223" s="176">
        <f t="shared" si="22"/>
        <v>-326.3075</v>
      </c>
      <c r="I223" s="177">
        <f>H223/F223</f>
        <v>-3.9169042403144977E-2</v>
      </c>
      <c r="J223" s="178"/>
      <c r="K223" s="179">
        <f>SUM(F183)</f>
        <v>720</v>
      </c>
      <c r="L223" s="180">
        <f>SUM(G183)</f>
        <v>746.72</v>
      </c>
      <c r="M223" s="179">
        <f>SUM(F184:F185)</f>
        <v>610</v>
      </c>
      <c r="N223" s="180">
        <f>SUM(G184:G185)</f>
        <v>472.75</v>
      </c>
      <c r="O223" s="179">
        <f>SUM(F186:F187)</f>
        <v>540</v>
      </c>
      <c r="P223" s="180">
        <f>SUM(G186:G187)</f>
        <v>315.68499999999995</v>
      </c>
      <c r="Q223" s="179">
        <f>SUM(F188:F202)</f>
        <v>4703.75</v>
      </c>
      <c r="R223" s="180">
        <f>SUM(G188:G202)</f>
        <v>4213.59</v>
      </c>
      <c r="S223" s="179">
        <f>SUM(F203:F221)</f>
        <v>1757</v>
      </c>
      <c r="T223" s="180">
        <f>SUM(G203:G221)</f>
        <v>2255.6974999999998</v>
      </c>
      <c r="U223" s="179">
        <f>K223+M223+O223+Q223+S223</f>
        <v>8330.75</v>
      </c>
      <c r="V223" s="181">
        <f>L223+N223+P223+R223+T223</f>
        <v>8004.4424999999992</v>
      </c>
    </row>
    <row r="224" spans="1:22" ht="15.75" hidden="1" outlineLevel="1" thickBot="1" x14ac:dyDescent="0.3">
      <c r="A224" s="182" t="s">
        <v>267</v>
      </c>
      <c r="B224" s="182" t="s">
        <v>62</v>
      </c>
      <c r="C224" s="183"/>
      <c r="D224" s="184"/>
      <c r="E224" s="185">
        <v>765</v>
      </c>
      <c r="F224" s="186"/>
      <c r="G224" s="187">
        <v>8658</v>
      </c>
      <c r="H224" s="188"/>
      <c r="I224" s="189"/>
      <c r="J224" s="190"/>
      <c r="K224" s="191" t="s">
        <v>0</v>
      </c>
      <c r="L224" s="191">
        <f>L223-K223</f>
        <v>26.720000000000027</v>
      </c>
      <c r="M224" s="191" t="s">
        <v>0</v>
      </c>
      <c r="N224" s="192">
        <f>N223-M223</f>
        <v>-137.25</v>
      </c>
      <c r="O224" s="191" t="s">
        <v>0</v>
      </c>
      <c r="P224" s="192">
        <f>P223-O223</f>
        <v>-224.31500000000005</v>
      </c>
      <c r="Q224" s="191" t="s">
        <v>0</v>
      </c>
      <c r="R224" s="192">
        <f>R223-Q223</f>
        <v>-490.15999999999985</v>
      </c>
      <c r="S224" s="191" t="s">
        <v>0</v>
      </c>
      <c r="T224" s="192">
        <f>T223-S223</f>
        <v>498.69749999999976</v>
      </c>
      <c r="U224" s="191" t="s">
        <v>0</v>
      </c>
      <c r="V224" s="193">
        <f>V223-U223</f>
        <v>-326.3075000000008</v>
      </c>
    </row>
    <row r="225" spans="1:22" ht="15.75" hidden="1" outlineLevel="1" thickBot="1" x14ac:dyDescent="0.3">
      <c r="A225" s="251"/>
      <c r="B225" s="252"/>
      <c r="C225" s="252"/>
      <c r="D225" s="252"/>
      <c r="E225" s="252"/>
      <c r="F225" s="252"/>
      <c r="G225" s="252"/>
      <c r="H225" s="252"/>
      <c r="I225" s="252"/>
      <c r="J225" s="252"/>
      <c r="K225" s="252"/>
      <c r="L225" s="252"/>
      <c r="M225" s="252"/>
      <c r="N225" s="252"/>
      <c r="O225" s="252"/>
      <c r="P225" s="252"/>
      <c r="Q225" s="252"/>
      <c r="R225" s="252"/>
      <c r="S225" s="252"/>
      <c r="T225" s="252"/>
      <c r="U225" s="252"/>
      <c r="V225" s="253"/>
    </row>
    <row r="226" spans="1:22" hidden="1" outlineLevel="2" x14ac:dyDescent="0.25">
      <c r="A226" s="232">
        <v>42410</v>
      </c>
      <c r="B226" s="233" t="s">
        <v>17</v>
      </c>
      <c r="C226" s="158">
        <v>16</v>
      </c>
      <c r="D226" s="167">
        <v>40</v>
      </c>
      <c r="E226" s="159">
        <v>37</v>
      </c>
      <c r="F226" s="160">
        <f>D226*C226</f>
        <v>640</v>
      </c>
      <c r="G226" s="161">
        <f t="shared" ref="G226:G264" si="23">E226*C226</f>
        <v>592</v>
      </c>
      <c r="H226" s="162">
        <f t="shared" ref="H226:H264" si="24">G226-F226</f>
        <v>-48</v>
      </c>
      <c r="I226" s="168">
        <f t="shared" ref="I226:I264" si="25">IF(F226=0,0,H226/F226)</f>
        <v>-7.4999999999999997E-2</v>
      </c>
      <c r="J226" s="234" t="s">
        <v>133</v>
      </c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6"/>
    </row>
    <row r="227" spans="1:22" hidden="1" outlineLevel="2" x14ac:dyDescent="0.25">
      <c r="A227" s="232">
        <v>42410</v>
      </c>
      <c r="B227" s="233" t="s">
        <v>10</v>
      </c>
      <c r="C227" s="164">
        <v>16</v>
      </c>
      <c r="D227" s="167"/>
      <c r="E227" s="159"/>
      <c r="F227" s="160">
        <f t="shared" ref="F227:F264" si="26">D227*C227</f>
        <v>0</v>
      </c>
      <c r="G227" s="161">
        <f t="shared" si="23"/>
        <v>0</v>
      </c>
      <c r="H227" s="162">
        <f t="shared" si="24"/>
        <v>0</v>
      </c>
      <c r="I227" s="168">
        <f t="shared" si="25"/>
        <v>0</v>
      </c>
      <c r="J227" s="234" t="s">
        <v>42</v>
      </c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6"/>
    </row>
    <row r="228" spans="1:22" hidden="1" outlineLevel="2" x14ac:dyDescent="0.25">
      <c r="A228" s="232">
        <v>42410</v>
      </c>
      <c r="B228" s="233" t="s">
        <v>29</v>
      </c>
      <c r="C228" s="158">
        <v>15</v>
      </c>
      <c r="D228" s="167">
        <v>40</v>
      </c>
      <c r="E228" s="159">
        <v>37.85</v>
      </c>
      <c r="F228" s="160">
        <f t="shared" si="26"/>
        <v>600</v>
      </c>
      <c r="G228" s="161">
        <f t="shared" si="23"/>
        <v>567.75</v>
      </c>
      <c r="H228" s="162">
        <f t="shared" si="24"/>
        <v>-32.25</v>
      </c>
      <c r="I228" s="168">
        <f t="shared" si="25"/>
        <v>-5.3749999999999999E-2</v>
      </c>
      <c r="J228" s="234" t="s">
        <v>42</v>
      </c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6"/>
    </row>
    <row r="229" spans="1:22" hidden="1" outlineLevel="2" x14ac:dyDescent="0.25">
      <c r="A229" s="232">
        <v>42410</v>
      </c>
      <c r="B229" s="233" t="s">
        <v>7</v>
      </c>
      <c r="C229" s="158">
        <v>9.5</v>
      </c>
      <c r="D229" s="167"/>
      <c r="E229" s="159"/>
      <c r="F229" s="160">
        <f t="shared" si="26"/>
        <v>0</v>
      </c>
      <c r="G229" s="161">
        <f t="shared" si="23"/>
        <v>0</v>
      </c>
      <c r="H229" s="162">
        <f t="shared" si="24"/>
        <v>0</v>
      </c>
      <c r="I229" s="168">
        <f t="shared" si="25"/>
        <v>0</v>
      </c>
      <c r="J229" s="234" t="s">
        <v>41</v>
      </c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6"/>
    </row>
    <row r="230" spans="1:22" hidden="1" outlineLevel="2" x14ac:dyDescent="0.25">
      <c r="A230" s="232">
        <v>42410</v>
      </c>
      <c r="B230" s="233" t="s">
        <v>30</v>
      </c>
      <c r="C230" s="158">
        <v>12</v>
      </c>
      <c r="D230" s="167">
        <v>45</v>
      </c>
      <c r="E230" s="159">
        <v>43.02</v>
      </c>
      <c r="F230" s="160">
        <f t="shared" si="26"/>
        <v>540</v>
      </c>
      <c r="G230" s="161">
        <f t="shared" si="23"/>
        <v>516.24</v>
      </c>
      <c r="H230" s="162">
        <f t="shared" si="24"/>
        <v>-23.759999999999991</v>
      </c>
      <c r="I230" s="168">
        <f t="shared" si="25"/>
        <v>-4.3999999999999984E-2</v>
      </c>
      <c r="J230" s="234" t="s">
        <v>41</v>
      </c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  <c r="U230" s="237"/>
      <c r="V230" s="236"/>
    </row>
    <row r="231" spans="1:22" hidden="1" outlineLevel="2" x14ac:dyDescent="0.25">
      <c r="A231" s="232">
        <v>42410</v>
      </c>
      <c r="B231" s="239" t="s">
        <v>34</v>
      </c>
      <c r="C231" s="165">
        <v>7.75</v>
      </c>
      <c r="D231" s="169"/>
      <c r="E231" s="159"/>
      <c r="F231" s="160">
        <f t="shared" si="26"/>
        <v>0</v>
      </c>
      <c r="G231" s="161">
        <f t="shared" si="23"/>
        <v>0</v>
      </c>
      <c r="H231" s="162">
        <f t="shared" si="24"/>
        <v>0</v>
      </c>
      <c r="I231" s="168">
        <f t="shared" si="25"/>
        <v>0</v>
      </c>
      <c r="J231" s="234" t="s">
        <v>134</v>
      </c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  <c r="U231" s="237"/>
      <c r="V231" s="236"/>
    </row>
    <row r="232" spans="1:22" hidden="1" outlineLevel="2" x14ac:dyDescent="0.25">
      <c r="A232" s="232">
        <v>42410</v>
      </c>
      <c r="B232" s="233" t="s">
        <v>4</v>
      </c>
      <c r="C232" s="158">
        <v>11.5</v>
      </c>
      <c r="D232" s="167">
        <v>20</v>
      </c>
      <c r="E232" s="159">
        <v>13.02</v>
      </c>
      <c r="F232" s="160">
        <f t="shared" si="26"/>
        <v>230</v>
      </c>
      <c r="G232" s="161">
        <f t="shared" si="23"/>
        <v>149.72999999999999</v>
      </c>
      <c r="H232" s="162">
        <f t="shared" si="24"/>
        <v>-80.27000000000001</v>
      </c>
      <c r="I232" s="168">
        <f t="shared" si="25"/>
        <v>-0.34900000000000003</v>
      </c>
      <c r="J232" s="234" t="s">
        <v>134</v>
      </c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6"/>
    </row>
    <row r="233" spans="1:22" hidden="1" outlineLevel="2" x14ac:dyDescent="0.25">
      <c r="A233" s="232">
        <v>42410</v>
      </c>
      <c r="B233" s="233" t="s">
        <v>5</v>
      </c>
      <c r="C233" s="158">
        <v>14.5</v>
      </c>
      <c r="D233" s="167">
        <v>45</v>
      </c>
      <c r="E233" s="159">
        <v>45.1</v>
      </c>
      <c r="F233" s="160">
        <f t="shared" si="26"/>
        <v>652.5</v>
      </c>
      <c r="G233" s="161">
        <f t="shared" si="23"/>
        <v>653.95000000000005</v>
      </c>
      <c r="H233" s="162">
        <f t="shared" si="24"/>
        <v>1.4500000000000455</v>
      </c>
      <c r="I233" s="168">
        <f t="shared" si="25"/>
        <v>2.222222222222292E-3</v>
      </c>
      <c r="J233" s="234" t="s">
        <v>134</v>
      </c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  <c r="U233" s="237"/>
      <c r="V233" s="236"/>
    </row>
    <row r="234" spans="1:22" hidden="1" outlineLevel="2" x14ac:dyDescent="0.25">
      <c r="A234" s="232">
        <v>42410</v>
      </c>
      <c r="B234" s="233" t="s">
        <v>2</v>
      </c>
      <c r="C234" s="164">
        <v>10</v>
      </c>
      <c r="D234" s="167">
        <v>40</v>
      </c>
      <c r="E234" s="159">
        <v>40.270000000000003</v>
      </c>
      <c r="F234" s="160">
        <f>D234*C234</f>
        <v>400</v>
      </c>
      <c r="G234" s="161">
        <f t="shared" si="23"/>
        <v>402.70000000000005</v>
      </c>
      <c r="H234" s="162">
        <f t="shared" si="24"/>
        <v>2.7000000000000455</v>
      </c>
      <c r="I234" s="168">
        <f t="shared" si="25"/>
        <v>6.7500000000001135E-3</v>
      </c>
      <c r="J234" s="234" t="s">
        <v>134</v>
      </c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6"/>
    </row>
    <row r="235" spans="1:22" hidden="1" outlineLevel="2" x14ac:dyDescent="0.25">
      <c r="A235" s="232">
        <v>42410</v>
      </c>
      <c r="B235" s="233" t="s">
        <v>6</v>
      </c>
      <c r="C235" s="158">
        <v>7.25</v>
      </c>
      <c r="D235" s="167">
        <v>45</v>
      </c>
      <c r="E235" s="159">
        <v>41.82</v>
      </c>
      <c r="F235" s="160">
        <f t="shared" si="26"/>
        <v>326.25</v>
      </c>
      <c r="G235" s="161">
        <f t="shared" si="23"/>
        <v>303.19499999999999</v>
      </c>
      <c r="H235" s="162">
        <f t="shared" si="24"/>
        <v>-23.055000000000007</v>
      </c>
      <c r="I235" s="168">
        <f t="shared" si="25"/>
        <v>-7.0666666666666683E-2</v>
      </c>
      <c r="J235" s="234" t="s">
        <v>134</v>
      </c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6"/>
    </row>
    <row r="236" spans="1:22" hidden="1" outlineLevel="2" x14ac:dyDescent="0.25">
      <c r="A236" s="232">
        <v>42410</v>
      </c>
      <c r="B236" s="233" t="s">
        <v>9</v>
      </c>
      <c r="C236" s="158">
        <v>11</v>
      </c>
      <c r="D236" s="167">
        <v>25</v>
      </c>
      <c r="E236" s="159">
        <v>23.25</v>
      </c>
      <c r="F236" s="160">
        <f t="shared" si="26"/>
        <v>275</v>
      </c>
      <c r="G236" s="161">
        <f t="shared" si="23"/>
        <v>255.75</v>
      </c>
      <c r="H236" s="162">
        <f t="shared" si="24"/>
        <v>-19.25</v>
      </c>
      <c r="I236" s="168">
        <f t="shared" si="25"/>
        <v>-7.0000000000000007E-2</v>
      </c>
      <c r="J236" s="234" t="s">
        <v>134</v>
      </c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  <c r="U236" s="237"/>
      <c r="V236" s="236"/>
    </row>
    <row r="237" spans="1:22" hidden="1" outlineLevel="2" x14ac:dyDescent="0.25">
      <c r="A237" s="232">
        <v>42410</v>
      </c>
      <c r="B237" s="233" t="s">
        <v>43</v>
      </c>
      <c r="C237" s="164">
        <v>7.25</v>
      </c>
      <c r="D237" s="167">
        <v>25</v>
      </c>
      <c r="E237" s="159">
        <v>24.95</v>
      </c>
      <c r="F237" s="160">
        <f t="shared" si="26"/>
        <v>181.25</v>
      </c>
      <c r="G237" s="161">
        <f t="shared" si="23"/>
        <v>180.88749999999999</v>
      </c>
      <c r="H237" s="162">
        <f t="shared" si="24"/>
        <v>-0.36250000000001137</v>
      </c>
      <c r="I237" s="168">
        <f t="shared" si="25"/>
        <v>-2.0000000000000629E-3</v>
      </c>
      <c r="J237" s="234" t="s">
        <v>134</v>
      </c>
      <c r="K237" s="237"/>
      <c r="L237" s="237"/>
      <c r="M237" s="237"/>
      <c r="N237" s="237"/>
      <c r="O237" s="237"/>
      <c r="P237" s="237"/>
      <c r="Q237" s="237"/>
      <c r="R237" s="237"/>
      <c r="S237" s="237"/>
      <c r="T237" s="237"/>
      <c r="U237" s="237"/>
      <c r="V237" s="236"/>
    </row>
    <row r="238" spans="1:22" hidden="1" outlineLevel="2" x14ac:dyDescent="0.25">
      <c r="A238" s="232">
        <v>42410</v>
      </c>
      <c r="B238" s="233" t="s">
        <v>14</v>
      </c>
      <c r="C238" s="158">
        <v>11.25</v>
      </c>
      <c r="D238" s="167">
        <v>45</v>
      </c>
      <c r="E238" s="159">
        <v>47.62</v>
      </c>
      <c r="F238" s="160">
        <f t="shared" si="26"/>
        <v>506.25</v>
      </c>
      <c r="G238" s="161">
        <f t="shared" si="23"/>
        <v>535.72500000000002</v>
      </c>
      <c r="H238" s="162">
        <f t="shared" si="24"/>
        <v>29.475000000000023</v>
      </c>
      <c r="I238" s="168">
        <f t="shared" si="25"/>
        <v>5.8222222222222265E-2</v>
      </c>
      <c r="J238" s="234" t="s">
        <v>134</v>
      </c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6"/>
    </row>
    <row r="239" spans="1:22" hidden="1" outlineLevel="2" x14ac:dyDescent="0.25">
      <c r="A239" s="232">
        <v>42410</v>
      </c>
      <c r="B239" s="233" t="s">
        <v>16</v>
      </c>
      <c r="C239" s="158">
        <v>7.75</v>
      </c>
      <c r="D239" s="167">
        <v>5</v>
      </c>
      <c r="E239" s="159">
        <v>3.77</v>
      </c>
      <c r="F239" s="160">
        <f t="shared" si="26"/>
        <v>38.75</v>
      </c>
      <c r="G239" s="161">
        <f t="shared" si="23"/>
        <v>29.217500000000001</v>
      </c>
      <c r="H239" s="162">
        <f t="shared" si="24"/>
        <v>-9.5324999999999989</v>
      </c>
      <c r="I239" s="168">
        <f t="shared" si="25"/>
        <v>-0.24599999999999997</v>
      </c>
      <c r="J239" s="234" t="s">
        <v>134</v>
      </c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6"/>
    </row>
    <row r="240" spans="1:22" hidden="1" outlineLevel="2" x14ac:dyDescent="0.25">
      <c r="A240" s="232">
        <v>42410</v>
      </c>
      <c r="B240" s="233" t="s">
        <v>19</v>
      </c>
      <c r="C240" s="158">
        <v>7.75</v>
      </c>
      <c r="D240" s="167">
        <v>40</v>
      </c>
      <c r="E240" s="159">
        <v>36.4</v>
      </c>
      <c r="F240" s="160">
        <f t="shared" si="26"/>
        <v>310</v>
      </c>
      <c r="G240" s="161">
        <f t="shared" si="23"/>
        <v>282.09999999999997</v>
      </c>
      <c r="H240" s="162">
        <f t="shared" si="24"/>
        <v>-27.900000000000034</v>
      </c>
      <c r="I240" s="168">
        <f t="shared" si="25"/>
        <v>-9.0000000000000108E-2</v>
      </c>
      <c r="J240" s="234" t="s">
        <v>134</v>
      </c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6"/>
    </row>
    <row r="241" spans="1:22" hidden="1" outlineLevel="2" x14ac:dyDescent="0.25">
      <c r="A241" s="232">
        <v>42410</v>
      </c>
      <c r="B241" s="233" t="s">
        <v>20</v>
      </c>
      <c r="C241" s="158">
        <v>12</v>
      </c>
      <c r="D241" s="167">
        <v>45</v>
      </c>
      <c r="E241" s="159">
        <v>43</v>
      </c>
      <c r="F241" s="160">
        <f t="shared" si="26"/>
        <v>540</v>
      </c>
      <c r="G241" s="161">
        <f t="shared" si="23"/>
        <v>516</v>
      </c>
      <c r="H241" s="162">
        <f t="shared" si="24"/>
        <v>-24</v>
      </c>
      <c r="I241" s="168">
        <f t="shared" si="25"/>
        <v>-4.4444444444444446E-2</v>
      </c>
      <c r="J241" s="234" t="s">
        <v>134</v>
      </c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6"/>
    </row>
    <row r="242" spans="1:22" hidden="1" outlineLevel="2" x14ac:dyDescent="0.25">
      <c r="A242" s="232">
        <v>42410</v>
      </c>
      <c r="B242" s="233" t="s">
        <v>24</v>
      </c>
      <c r="C242" s="158">
        <v>11.25</v>
      </c>
      <c r="D242" s="167">
        <v>45</v>
      </c>
      <c r="E242" s="159">
        <v>47.17</v>
      </c>
      <c r="F242" s="160">
        <f t="shared" si="26"/>
        <v>506.25</v>
      </c>
      <c r="G242" s="161">
        <f t="shared" si="23"/>
        <v>530.66250000000002</v>
      </c>
      <c r="H242" s="162">
        <f t="shared" si="24"/>
        <v>24.412500000000023</v>
      </c>
      <c r="I242" s="168">
        <f t="shared" si="25"/>
        <v>4.822222222222227E-2</v>
      </c>
      <c r="J242" s="234" t="s">
        <v>134</v>
      </c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6"/>
    </row>
    <row r="243" spans="1:22" hidden="1" outlineLevel="2" x14ac:dyDescent="0.25">
      <c r="A243" s="232">
        <v>42410</v>
      </c>
      <c r="B243" s="233" t="s">
        <v>25</v>
      </c>
      <c r="C243" s="158">
        <v>13.5</v>
      </c>
      <c r="D243" s="167">
        <v>40</v>
      </c>
      <c r="E243" s="159">
        <v>39.03</v>
      </c>
      <c r="F243" s="160">
        <f t="shared" si="26"/>
        <v>540</v>
      </c>
      <c r="G243" s="161">
        <f t="shared" si="23"/>
        <v>526.90499999999997</v>
      </c>
      <c r="H243" s="162">
        <f t="shared" si="24"/>
        <v>-13.095000000000027</v>
      </c>
      <c r="I243" s="168">
        <f t="shared" si="25"/>
        <v>-2.4250000000000049E-2</v>
      </c>
      <c r="J243" s="234" t="s">
        <v>134</v>
      </c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6"/>
    </row>
    <row r="244" spans="1:22" hidden="1" outlineLevel="2" x14ac:dyDescent="0.25">
      <c r="A244" s="232">
        <v>42410</v>
      </c>
      <c r="B244" s="240" t="s">
        <v>26</v>
      </c>
      <c r="C244" s="158">
        <v>9.5</v>
      </c>
      <c r="D244" s="169">
        <v>10</v>
      </c>
      <c r="E244" s="159">
        <v>9.1</v>
      </c>
      <c r="F244" s="160">
        <f t="shared" si="26"/>
        <v>95</v>
      </c>
      <c r="G244" s="161">
        <f t="shared" si="23"/>
        <v>86.45</v>
      </c>
      <c r="H244" s="162">
        <f t="shared" si="24"/>
        <v>-8.5499999999999972</v>
      </c>
      <c r="I244" s="168">
        <f t="shared" si="25"/>
        <v>-8.9999999999999969E-2</v>
      </c>
      <c r="J244" s="234" t="s">
        <v>134</v>
      </c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6"/>
    </row>
    <row r="245" spans="1:22" hidden="1" outlineLevel="2" x14ac:dyDescent="0.25">
      <c r="A245" s="232">
        <v>42410</v>
      </c>
      <c r="B245" s="233" t="s">
        <v>27</v>
      </c>
      <c r="C245" s="158">
        <v>11.25</v>
      </c>
      <c r="D245" s="167"/>
      <c r="E245" s="159"/>
      <c r="F245" s="160">
        <f t="shared" si="26"/>
        <v>0</v>
      </c>
      <c r="G245" s="161">
        <f t="shared" si="23"/>
        <v>0</v>
      </c>
      <c r="H245" s="162">
        <f t="shared" si="24"/>
        <v>0</v>
      </c>
      <c r="I245" s="168">
        <f t="shared" si="25"/>
        <v>0</v>
      </c>
      <c r="J245" s="234" t="s">
        <v>134</v>
      </c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6"/>
    </row>
    <row r="246" spans="1:22" hidden="1" outlineLevel="2" x14ac:dyDescent="0.25">
      <c r="A246" s="232">
        <v>42410</v>
      </c>
      <c r="B246" s="239" t="s">
        <v>167</v>
      </c>
      <c r="C246" s="165">
        <v>8.25</v>
      </c>
      <c r="D246" s="169"/>
      <c r="E246" s="159"/>
      <c r="F246" s="160">
        <f t="shared" si="26"/>
        <v>0</v>
      </c>
      <c r="G246" s="161">
        <f t="shared" si="23"/>
        <v>0</v>
      </c>
      <c r="H246" s="162">
        <f t="shared" si="24"/>
        <v>0</v>
      </c>
      <c r="I246" s="168">
        <f t="shared" si="25"/>
        <v>0</v>
      </c>
      <c r="J246" s="234" t="s">
        <v>40</v>
      </c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  <c r="U246" s="237"/>
      <c r="V246" s="236"/>
    </row>
    <row r="247" spans="1:22" hidden="1" outlineLevel="2" x14ac:dyDescent="0.25">
      <c r="A247" s="232">
        <v>42410</v>
      </c>
      <c r="B247" s="239" t="s">
        <v>31</v>
      </c>
      <c r="C247" s="166">
        <v>10.75</v>
      </c>
      <c r="D247" s="169"/>
      <c r="E247" s="159"/>
      <c r="F247" s="160">
        <f t="shared" si="26"/>
        <v>0</v>
      </c>
      <c r="G247" s="161">
        <f t="shared" si="23"/>
        <v>0</v>
      </c>
      <c r="H247" s="162">
        <f t="shared" si="24"/>
        <v>0</v>
      </c>
      <c r="I247" s="168">
        <f t="shared" si="25"/>
        <v>0</v>
      </c>
      <c r="J247" s="234" t="s">
        <v>40</v>
      </c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  <c r="U247" s="237"/>
      <c r="V247" s="236"/>
    </row>
    <row r="248" spans="1:22" hidden="1" outlineLevel="2" x14ac:dyDescent="0.25">
      <c r="A248" s="232">
        <v>42410</v>
      </c>
      <c r="B248" s="233" t="s">
        <v>3</v>
      </c>
      <c r="C248" s="158">
        <v>7.25</v>
      </c>
      <c r="D248" s="167"/>
      <c r="E248" s="159"/>
      <c r="F248" s="160">
        <f t="shared" si="26"/>
        <v>0</v>
      </c>
      <c r="G248" s="161">
        <f t="shared" si="23"/>
        <v>0</v>
      </c>
      <c r="H248" s="162">
        <f t="shared" si="24"/>
        <v>0</v>
      </c>
      <c r="I248" s="168">
        <f t="shared" si="25"/>
        <v>0</v>
      </c>
      <c r="J248" s="234" t="s">
        <v>40</v>
      </c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6"/>
    </row>
    <row r="249" spans="1:22" hidden="1" outlineLevel="2" x14ac:dyDescent="0.25">
      <c r="A249" s="232">
        <v>42410</v>
      </c>
      <c r="B249" s="233" t="s">
        <v>8</v>
      </c>
      <c r="C249" s="158">
        <v>7.75</v>
      </c>
      <c r="D249" s="167">
        <v>40</v>
      </c>
      <c r="E249" s="159">
        <v>35.369999999999997</v>
      </c>
      <c r="F249" s="160">
        <f t="shared" si="26"/>
        <v>310</v>
      </c>
      <c r="G249" s="161">
        <f t="shared" si="23"/>
        <v>274.11750000000001</v>
      </c>
      <c r="H249" s="162">
        <f t="shared" si="24"/>
        <v>-35.882499999999993</v>
      </c>
      <c r="I249" s="168">
        <f t="shared" si="25"/>
        <v>-0.11574999999999998</v>
      </c>
      <c r="J249" s="234" t="s">
        <v>40</v>
      </c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6"/>
    </row>
    <row r="250" spans="1:22" hidden="1" outlineLevel="2" x14ac:dyDescent="0.25">
      <c r="A250" s="232">
        <v>42410</v>
      </c>
      <c r="B250" s="233" t="s">
        <v>11</v>
      </c>
      <c r="C250" s="158">
        <v>11.5</v>
      </c>
      <c r="D250" s="167">
        <v>25</v>
      </c>
      <c r="E250" s="159">
        <v>22.07</v>
      </c>
      <c r="F250" s="160">
        <f t="shared" si="26"/>
        <v>287.5</v>
      </c>
      <c r="G250" s="161">
        <f t="shared" si="23"/>
        <v>253.80500000000001</v>
      </c>
      <c r="H250" s="162">
        <f t="shared" si="24"/>
        <v>-33.694999999999993</v>
      </c>
      <c r="I250" s="168">
        <f t="shared" si="25"/>
        <v>-0.11719999999999997</v>
      </c>
      <c r="J250" s="234" t="s">
        <v>40</v>
      </c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6"/>
    </row>
    <row r="251" spans="1:22" hidden="1" outlineLevel="2" x14ac:dyDescent="0.25">
      <c r="A251" s="232">
        <v>42410</v>
      </c>
      <c r="B251" s="233" t="s">
        <v>12</v>
      </c>
      <c r="C251" s="158">
        <v>8</v>
      </c>
      <c r="D251" s="167"/>
      <c r="E251" s="159"/>
      <c r="F251" s="160">
        <f t="shared" si="26"/>
        <v>0</v>
      </c>
      <c r="G251" s="161">
        <f t="shared" si="23"/>
        <v>0</v>
      </c>
      <c r="H251" s="162">
        <f t="shared" si="24"/>
        <v>0</v>
      </c>
      <c r="I251" s="168">
        <f t="shared" si="25"/>
        <v>0</v>
      </c>
      <c r="J251" s="234" t="s">
        <v>40</v>
      </c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6"/>
    </row>
    <row r="252" spans="1:22" hidden="1" outlineLevel="2" x14ac:dyDescent="0.25">
      <c r="A252" s="232">
        <v>42410</v>
      </c>
      <c r="B252" s="233" t="s">
        <v>13</v>
      </c>
      <c r="C252" s="158">
        <v>7.25</v>
      </c>
      <c r="D252" s="167"/>
      <c r="E252" s="159"/>
      <c r="F252" s="160">
        <f t="shared" si="26"/>
        <v>0</v>
      </c>
      <c r="G252" s="161">
        <f t="shared" si="23"/>
        <v>0</v>
      </c>
      <c r="H252" s="162">
        <f t="shared" si="24"/>
        <v>0</v>
      </c>
      <c r="I252" s="168">
        <f t="shared" si="25"/>
        <v>0</v>
      </c>
      <c r="J252" s="234" t="s">
        <v>40</v>
      </c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6"/>
    </row>
    <row r="253" spans="1:22" hidden="1" outlineLevel="2" x14ac:dyDescent="0.25">
      <c r="A253" s="232">
        <v>42410</v>
      </c>
      <c r="B253" s="233" t="s">
        <v>15</v>
      </c>
      <c r="C253" s="158">
        <v>8.75</v>
      </c>
      <c r="D253" s="167">
        <v>20</v>
      </c>
      <c r="E253" s="159">
        <v>21.37</v>
      </c>
      <c r="F253" s="160">
        <f t="shared" si="26"/>
        <v>175</v>
      </c>
      <c r="G253" s="161">
        <f t="shared" si="23"/>
        <v>186.98750000000001</v>
      </c>
      <c r="H253" s="162">
        <f t="shared" si="24"/>
        <v>11.987500000000011</v>
      </c>
      <c r="I253" s="168">
        <f t="shared" si="25"/>
        <v>6.8500000000000061E-2</v>
      </c>
      <c r="J253" s="234" t="s">
        <v>40</v>
      </c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  <c r="U253" s="237"/>
      <c r="V253" s="236"/>
    </row>
    <row r="254" spans="1:22" hidden="1" outlineLevel="2" x14ac:dyDescent="0.25">
      <c r="A254" s="232">
        <v>42410</v>
      </c>
      <c r="B254" s="233" t="s">
        <v>18</v>
      </c>
      <c r="C254" s="158">
        <v>9.25</v>
      </c>
      <c r="D254" s="167">
        <v>40</v>
      </c>
      <c r="E254" s="159">
        <v>33.049999999999997</v>
      </c>
      <c r="F254" s="160">
        <f t="shared" si="26"/>
        <v>370</v>
      </c>
      <c r="G254" s="161">
        <f t="shared" si="23"/>
        <v>305.71249999999998</v>
      </c>
      <c r="H254" s="162">
        <f t="shared" si="24"/>
        <v>-64.287500000000023</v>
      </c>
      <c r="I254" s="168">
        <f t="shared" si="25"/>
        <v>-0.17375000000000007</v>
      </c>
      <c r="J254" s="234" t="s">
        <v>40</v>
      </c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6"/>
    </row>
    <row r="255" spans="1:22" hidden="1" outlineLevel="2" x14ac:dyDescent="0.25">
      <c r="A255" s="232">
        <v>42410</v>
      </c>
      <c r="B255" s="239" t="s">
        <v>37</v>
      </c>
      <c r="C255" s="158">
        <v>8</v>
      </c>
      <c r="D255" s="167"/>
      <c r="E255" s="159"/>
      <c r="F255" s="160">
        <f t="shared" si="26"/>
        <v>0</v>
      </c>
      <c r="G255" s="161">
        <f t="shared" si="23"/>
        <v>0</v>
      </c>
      <c r="H255" s="162">
        <f t="shared" si="24"/>
        <v>0</v>
      </c>
      <c r="I255" s="168">
        <f t="shared" si="25"/>
        <v>0</v>
      </c>
      <c r="J255" s="234" t="s">
        <v>40</v>
      </c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6"/>
    </row>
    <row r="256" spans="1:22" hidden="1" outlineLevel="2" x14ac:dyDescent="0.25">
      <c r="A256" s="232">
        <v>42410</v>
      </c>
      <c r="B256" s="239" t="s">
        <v>33</v>
      </c>
      <c r="C256" s="158">
        <v>8</v>
      </c>
      <c r="D256" s="167"/>
      <c r="E256" s="159"/>
      <c r="F256" s="160">
        <f t="shared" si="26"/>
        <v>0</v>
      </c>
      <c r="G256" s="161">
        <f t="shared" si="23"/>
        <v>0</v>
      </c>
      <c r="H256" s="162">
        <f t="shared" si="24"/>
        <v>0</v>
      </c>
      <c r="I256" s="168">
        <f t="shared" si="25"/>
        <v>0</v>
      </c>
      <c r="J256" s="234" t="s">
        <v>40</v>
      </c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6"/>
    </row>
    <row r="257" spans="1:22" hidden="1" outlineLevel="2" x14ac:dyDescent="0.25">
      <c r="A257" s="232">
        <v>42410</v>
      </c>
      <c r="B257" s="233" t="s">
        <v>21</v>
      </c>
      <c r="C257" s="158">
        <v>8.5</v>
      </c>
      <c r="D257" s="167">
        <v>5</v>
      </c>
      <c r="E257" s="159">
        <v>2.93</v>
      </c>
      <c r="F257" s="160">
        <f t="shared" si="26"/>
        <v>42.5</v>
      </c>
      <c r="G257" s="161">
        <f t="shared" si="23"/>
        <v>24.905000000000001</v>
      </c>
      <c r="H257" s="162">
        <f t="shared" si="24"/>
        <v>-17.594999999999999</v>
      </c>
      <c r="I257" s="168">
        <f t="shared" si="25"/>
        <v>-0.41399999999999998</v>
      </c>
      <c r="J257" s="234" t="s">
        <v>40</v>
      </c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6"/>
    </row>
    <row r="258" spans="1:22" hidden="1" outlineLevel="2" x14ac:dyDescent="0.25">
      <c r="A258" s="232">
        <v>42410</v>
      </c>
      <c r="B258" s="239" t="s">
        <v>36</v>
      </c>
      <c r="C258" s="158">
        <v>8</v>
      </c>
      <c r="D258" s="169"/>
      <c r="E258" s="159"/>
      <c r="F258" s="160">
        <f t="shared" si="26"/>
        <v>0</v>
      </c>
      <c r="G258" s="161">
        <f t="shared" si="23"/>
        <v>0</v>
      </c>
      <c r="H258" s="162">
        <f t="shared" si="24"/>
        <v>0</v>
      </c>
      <c r="I258" s="168">
        <f t="shared" si="25"/>
        <v>0</v>
      </c>
      <c r="J258" s="234" t="s">
        <v>40</v>
      </c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  <c r="U258" s="237"/>
      <c r="V258" s="236"/>
    </row>
    <row r="259" spans="1:22" hidden="1" outlineLevel="2" x14ac:dyDescent="0.25">
      <c r="A259" s="232">
        <v>42410</v>
      </c>
      <c r="B259" s="233" t="s">
        <v>22</v>
      </c>
      <c r="C259" s="158">
        <v>9.25</v>
      </c>
      <c r="D259" s="167">
        <v>45</v>
      </c>
      <c r="E259" s="159">
        <v>55.47</v>
      </c>
      <c r="F259" s="160">
        <f t="shared" si="26"/>
        <v>416.25</v>
      </c>
      <c r="G259" s="161">
        <f t="shared" si="23"/>
        <v>513.09749999999997</v>
      </c>
      <c r="H259" s="162">
        <f t="shared" si="24"/>
        <v>96.847499999999968</v>
      </c>
      <c r="I259" s="168">
        <f t="shared" si="25"/>
        <v>0.23266666666666658</v>
      </c>
      <c r="J259" s="234" t="s">
        <v>40</v>
      </c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  <c r="U259" s="237"/>
      <c r="V259" s="236"/>
    </row>
    <row r="260" spans="1:22" hidden="1" outlineLevel="2" x14ac:dyDescent="0.25">
      <c r="A260" s="232">
        <v>42410</v>
      </c>
      <c r="B260" s="233" t="s">
        <v>23</v>
      </c>
      <c r="C260" s="158">
        <v>9.75</v>
      </c>
      <c r="D260" s="167">
        <v>45</v>
      </c>
      <c r="E260" s="159">
        <v>44.87</v>
      </c>
      <c r="F260" s="160">
        <f t="shared" si="26"/>
        <v>438.75</v>
      </c>
      <c r="G260" s="161">
        <f t="shared" si="23"/>
        <v>437.48249999999996</v>
      </c>
      <c r="H260" s="162">
        <f t="shared" si="24"/>
        <v>-1.2675000000000409</v>
      </c>
      <c r="I260" s="168">
        <f t="shared" si="25"/>
        <v>-2.888888888888982E-3</v>
      </c>
      <c r="J260" s="234" t="s">
        <v>40</v>
      </c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6"/>
    </row>
    <row r="261" spans="1:22" hidden="1" outlineLevel="2" x14ac:dyDescent="0.25">
      <c r="A261" s="232">
        <v>42410</v>
      </c>
      <c r="B261" s="239" t="s">
        <v>35</v>
      </c>
      <c r="C261" s="158">
        <v>9.5</v>
      </c>
      <c r="D261" s="167"/>
      <c r="E261" s="159"/>
      <c r="F261" s="160">
        <f t="shared" si="26"/>
        <v>0</v>
      </c>
      <c r="G261" s="161">
        <f t="shared" si="23"/>
        <v>0</v>
      </c>
      <c r="H261" s="162">
        <f t="shared" si="24"/>
        <v>0</v>
      </c>
      <c r="I261" s="168">
        <f t="shared" si="25"/>
        <v>0</v>
      </c>
      <c r="J261" s="234" t="s">
        <v>40</v>
      </c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6"/>
    </row>
    <row r="262" spans="1:22" hidden="1" outlineLevel="2" x14ac:dyDescent="0.25">
      <c r="A262" s="232">
        <v>42410</v>
      </c>
      <c r="B262" s="239" t="s">
        <v>32</v>
      </c>
      <c r="C262" s="158">
        <v>8</v>
      </c>
      <c r="D262" s="167"/>
      <c r="E262" s="159"/>
      <c r="F262" s="160">
        <f t="shared" si="26"/>
        <v>0</v>
      </c>
      <c r="G262" s="161">
        <f t="shared" si="23"/>
        <v>0</v>
      </c>
      <c r="H262" s="162">
        <f t="shared" si="24"/>
        <v>0</v>
      </c>
      <c r="I262" s="168">
        <f t="shared" si="25"/>
        <v>0</v>
      </c>
      <c r="J262" s="234" t="s">
        <v>40</v>
      </c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  <c r="U262" s="237"/>
      <c r="V262" s="236"/>
    </row>
    <row r="263" spans="1:22" hidden="1" outlineLevel="2" x14ac:dyDescent="0.25">
      <c r="A263" s="232">
        <v>42410</v>
      </c>
      <c r="B263" s="233" t="s">
        <v>168</v>
      </c>
      <c r="C263" s="164">
        <v>10</v>
      </c>
      <c r="D263" s="167"/>
      <c r="E263" s="159"/>
      <c r="F263" s="160">
        <f t="shared" si="26"/>
        <v>0</v>
      </c>
      <c r="G263" s="161">
        <f t="shared" si="23"/>
        <v>0</v>
      </c>
      <c r="H263" s="162">
        <f t="shared" si="24"/>
        <v>0</v>
      </c>
      <c r="I263" s="168">
        <f t="shared" si="25"/>
        <v>0</v>
      </c>
      <c r="J263" s="234" t="s">
        <v>40</v>
      </c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  <c r="U263" s="237"/>
      <c r="V263" s="236"/>
    </row>
    <row r="264" spans="1:22" ht="15.75" hidden="1" customHeight="1" outlineLevel="2" thickBot="1" x14ac:dyDescent="0.3">
      <c r="A264" s="232">
        <v>42410</v>
      </c>
      <c r="B264" s="233" t="s">
        <v>28</v>
      </c>
      <c r="C264" s="158">
        <v>11</v>
      </c>
      <c r="D264" s="167">
        <v>25</v>
      </c>
      <c r="E264" s="159">
        <v>23.78</v>
      </c>
      <c r="F264" s="160">
        <f t="shared" si="26"/>
        <v>275</v>
      </c>
      <c r="G264" s="161">
        <f t="shared" si="23"/>
        <v>261.58000000000004</v>
      </c>
      <c r="H264" s="162">
        <f t="shared" si="24"/>
        <v>-13.419999999999959</v>
      </c>
      <c r="I264" s="168">
        <f t="shared" si="25"/>
        <v>-4.879999999999985E-2</v>
      </c>
      <c r="J264" s="234" t="s">
        <v>40</v>
      </c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  <c r="U264" s="237"/>
      <c r="V264" s="236"/>
    </row>
    <row r="265" spans="1:22" ht="30.75" hidden="1" outlineLevel="1" thickBot="1" x14ac:dyDescent="0.3">
      <c r="A265" s="241" t="s">
        <v>111</v>
      </c>
      <c r="B265" s="242" t="s">
        <v>38</v>
      </c>
      <c r="C265" s="243" t="s">
        <v>181</v>
      </c>
      <c r="D265" s="198" t="s">
        <v>248</v>
      </c>
      <c r="E265" s="199" t="s">
        <v>1</v>
      </c>
      <c r="F265" s="244" t="s">
        <v>249</v>
      </c>
      <c r="G265" s="245" t="s">
        <v>182</v>
      </c>
      <c r="H265" s="191" t="s">
        <v>183</v>
      </c>
      <c r="I265" s="246" t="s">
        <v>184</v>
      </c>
      <c r="J265" s="247" t="s">
        <v>39</v>
      </c>
      <c r="K265" s="248" t="s">
        <v>250</v>
      </c>
      <c r="L265" s="249" t="s">
        <v>174</v>
      </c>
      <c r="M265" s="248" t="s">
        <v>251</v>
      </c>
      <c r="N265" s="249" t="s">
        <v>247</v>
      </c>
      <c r="O265" s="248" t="s">
        <v>252</v>
      </c>
      <c r="P265" s="249" t="s">
        <v>175</v>
      </c>
      <c r="Q265" s="248" t="s">
        <v>254</v>
      </c>
      <c r="R265" s="249" t="s">
        <v>176</v>
      </c>
      <c r="S265" s="248" t="s">
        <v>245</v>
      </c>
      <c r="T265" s="249" t="s">
        <v>177</v>
      </c>
      <c r="U265" s="248" t="s">
        <v>246</v>
      </c>
      <c r="V265" s="249" t="s">
        <v>178</v>
      </c>
    </row>
    <row r="266" spans="1:22" ht="15.75" hidden="1" outlineLevel="1" thickBot="1" x14ac:dyDescent="0.3">
      <c r="A266" s="250">
        <v>42410</v>
      </c>
      <c r="B266" s="170" t="s">
        <v>62</v>
      </c>
      <c r="C266" s="171"/>
      <c r="D266" s="172">
        <f>SUM(D226:D264)</f>
        <v>800</v>
      </c>
      <c r="E266" s="173">
        <f>SUM(E227:E264)</f>
        <v>734.28</v>
      </c>
      <c r="F266" s="174">
        <f>SUM(F226:F264)</f>
        <v>8696.25</v>
      </c>
      <c r="G266" s="175">
        <f>SUM(G226:G264)</f>
        <v>8386.9500000000007</v>
      </c>
      <c r="H266" s="176">
        <f>SUM(H226:H264)</f>
        <v>-309.29999999999995</v>
      </c>
      <c r="I266" s="177">
        <f>H266/F266</f>
        <v>-3.5567054764984903E-2</v>
      </c>
      <c r="J266" s="178"/>
      <c r="K266" s="179">
        <f>SUM(F226)</f>
        <v>640</v>
      </c>
      <c r="L266" s="180">
        <f>SUM(G226)</f>
        <v>592</v>
      </c>
      <c r="M266" s="179">
        <f>SUM(F227:F228)</f>
        <v>600</v>
      </c>
      <c r="N266" s="180">
        <f>SUM(G227:G228)</f>
        <v>567.75</v>
      </c>
      <c r="O266" s="179">
        <f>SUM(F229:F230)</f>
        <v>540</v>
      </c>
      <c r="P266" s="180">
        <f>SUM(G229:G230)</f>
        <v>516.24</v>
      </c>
      <c r="Q266" s="179">
        <f>SUM(F231:F245)</f>
        <v>4601.25</v>
      </c>
      <c r="R266" s="180">
        <f>SUM(G231:G245)</f>
        <v>4453.2725</v>
      </c>
      <c r="S266" s="179">
        <f>SUM(F246:F264)</f>
        <v>2315</v>
      </c>
      <c r="T266" s="180">
        <f>SUM(G246:G264)</f>
        <v>2257.6875</v>
      </c>
      <c r="U266" s="179">
        <f>K266+M266+O266+Q266+S266</f>
        <v>8696.25</v>
      </c>
      <c r="V266" s="181">
        <f>L266+N266+P266+R266+T266</f>
        <v>8386.9500000000007</v>
      </c>
    </row>
    <row r="267" spans="1:22" ht="15.75" hidden="1" outlineLevel="1" thickBot="1" x14ac:dyDescent="0.3">
      <c r="A267" s="182" t="s">
        <v>268</v>
      </c>
      <c r="B267" s="182" t="s">
        <v>62</v>
      </c>
      <c r="C267" s="183"/>
      <c r="D267" s="184"/>
      <c r="E267" s="254">
        <v>757</v>
      </c>
      <c r="F267" s="255"/>
      <c r="G267" s="186">
        <v>8306</v>
      </c>
      <c r="H267" s="188"/>
      <c r="I267" s="189"/>
      <c r="J267" s="190"/>
      <c r="K267" s="191" t="s">
        <v>0</v>
      </c>
      <c r="L267" s="191">
        <f>L266-K266</f>
        <v>-48</v>
      </c>
      <c r="M267" s="191" t="s">
        <v>0</v>
      </c>
      <c r="N267" s="192">
        <f>N266-M266</f>
        <v>-32.25</v>
      </c>
      <c r="O267" s="191" t="s">
        <v>0</v>
      </c>
      <c r="P267" s="192">
        <f>P266-O266</f>
        <v>-23.759999999999991</v>
      </c>
      <c r="Q267" s="191" t="s">
        <v>0</v>
      </c>
      <c r="R267" s="192">
        <f>R266-Q266</f>
        <v>-147.97749999999996</v>
      </c>
      <c r="S267" s="191" t="s">
        <v>0</v>
      </c>
      <c r="T267" s="192">
        <f>T266-S266</f>
        <v>-57.3125</v>
      </c>
      <c r="U267" s="191" t="s">
        <v>0</v>
      </c>
      <c r="V267" s="193">
        <f>V266-U266</f>
        <v>-309.29999999999927</v>
      </c>
    </row>
    <row r="268" spans="1:22" ht="15.75" hidden="1" outlineLevel="1" thickBot="1" x14ac:dyDescent="0.3">
      <c r="A268" s="251"/>
      <c r="B268" s="252"/>
      <c r="C268" s="252"/>
      <c r="D268" s="252"/>
      <c r="E268" s="252"/>
      <c r="F268" s="252"/>
      <c r="G268" s="252"/>
      <c r="H268" s="252"/>
      <c r="I268" s="252"/>
      <c r="J268" s="252"/>
      <c r="K268" s="252"/>
      <c r="L268" s="252"/>
      <c r="M268" s="252"/>
      <c r="N268" s="252"/>
      <c r="O268" s="252"/>
      <c r="P268" s="252"/>
      <c r="Q268" s="252"/>
      <c r="R268" s="252"/>
      <c r="S268" s="252"/>
      <c r="T268" s="252"/>
      <c r="U268" s="252"/>
      <c r="V268" s="253"/>
    </row>
    <row r="269" spans="1:22" hidden="1" outlineLevel="2" x14ac:dyDescent="0.25">
      <c r="A269" s="232">
        <v>42417</v>
      </c>
      <c r="B269" s="233" t="s">
        <v>17</v>
      </c>
      <c r="C269" s="158">
        <v>16</v>
      </c>
      <c r="D269" s="167">
        <v>40</v>
      </c>
      <c r="E269" s="159">
        <v>39.07</v>
      </c>
      <c r="F269" s="160">
        <f t="shared" ref="F269:F307" si="27">D269*C269</f>
        <v>640</v>
      </c>
      <c r="G269" s="161">
        <f t="shared" ref="G269:G307" si="28">E269*C269</f>
        <v>625.12</v>
      </c>
      <c r="H269" s="162">
        <f t="shared" ref="H269:H307" si="29">G269-F269</f>
        <v>-14.879999999999995</v>
      </c>
      <c r="I269" s="168">
        <f t="shared" ref="I269:I307" si="30">IF(F269=0,0,H269/F269)</f>
        <v>-2.3249999999999993E-2</v>
      </c>
      <c r="J269" s="234" t="s">
        <v>133</v>
      </c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6"/>
    </row>
    <row r="270" spans="1:22" hidden="1" outlineLevel="2" x14ac:dyDescent="0.25">
      <c r="A270" s="232">
        <v>42417</v>
      </c>
      <c r="B270" s="233" t="s">
        <v>10</v>
      </c>
      <c r="C270" s="164">
        <v>16</v>
      </c>
      <c r="D270" s="167">
        <v>30</v>
      </c>
      <c r="E270" s="159">
        <v>29.33</v>
      </c>
      <c r="F270" s="160">
        <f t="shared" si="27"/>
        <v>480</v>
      </c>
      <c r="G270" s="161">
        <f t="shared" si="28"/>
        <v>469.28</v>
      </c>
      <c r="H270" s="162">
        <f t="shared" si="29"/>
        <v>-10.720000000000027</v>
      </c>
      <c r="I270" s="168">
        <f t="shared" si="30"/>
        <v>-2.2333333333333389E-2</v>
      </c>
      <c r="J270" s="234" t="s">
        <v>42</v>
      </c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6"/>
    </row>
    <row r="271" spans="1:22" hidden="1" outlineLevel="2" x14ac:dyDescent="0.25">
      <c r="A271" s="232">
        <v>42417</v>
      </c>
      <c r="B271" s="233" t="s">
        <v>29</v>
      </c>
      <c r="C271" s="158">
        <v>15</v>
      </c>
      <c r="D271" s="167">
        <v>40</v>
      </c>
      <c r="E271" s="159">
        <v>34.93</v>
      </c>
      <c r="F271" s="160">
        <f t="shared" si="27"/>
        <v>600</v>
      </c>
      <c r="G271" s="161">
        <f t="shared" si="28"/>
        <v>523.95000000000005</v>
      </c>
      <c r="H271" s="162">
        <f t="shared" si="29"/>
        <v>-76.049999999999955</v>
      </c>
      <c r="I271" s="168">
        <f t="shared" si="30"/>
        <v>-0.12674999999999992</v>
      </c>
      <c r="J271" s="234" t="s">
        <v>42</v>
      </c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6"/>
    </row>
    <row r="272" spans="1:22" hidden="1" outlineLevel="2" x14ac:dyDescent="0.25">
      <c r="A272" s="232">
        <v>42417</v>
      </c>
      <c r="B272" s="233" t="s">
        <v>7</v>
      </c>
      <c r="C272" s="158">
        <v>9.5</v>
      </c>
      <c r="D272" s="167"/>
      <c r="E272" s="159"/>
      <c r="F272" s="160">
        <f t="shared" si="27"/>
        <v>0</v>
      </c>
      <c r="G272" s="161">
        <f t="shared" si="28"/>
        <v>0</v>
      </c>
      <c r="H272" s="162">
        <f t="shared" si="29"/>
        <v>0</v>
      </c>
      <c r="I272" s="168">
        <f t="shared" si="30"/>
        <v>0</v>
      </c>
      <c r="J272" s="234" t="s">
        <v>41</v>
      </c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6"/>
    </row>
    <row r="273" spans="1:22" hidden="1" outlineLevel="2" x14ac:dyDescent="0.25">
      <c r="A273" s="232">
        <v>42417</v>
      </c>
      <c r="B273" s="233" t="s">
        <v>30</v>
      </c>
      <c r="C273" s="158">
        <v>12</v>
      </c>
      <c r="D273" s="167">
        <v>40</v>
      </c>
      <c r="E273" s="159">
        <v>34.33</v>
      </c>
      <c r="F273" s="160">
        <f t="shared" si="27"/>
        <v>480</v>
      </c>
      <c r="G273" s="161">
        <f t="shared" si="28"/>
        <v>411.96</v>
      </c>
      <c r="H273" s="162">
        <f t="shared" si="29"/>
        <v>-68.04000000000002</v>
      </c>
      <c r="I273" s="168">
        <f t="shared" si="30"/>
        <v>-0.14175000000000004</v>
      </c>
      <c r="J273" s="234" t="s">
        <v>41</v>
      </c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6"/>
    </row>
    <row r="274" spans="1:22" hidden="1" outlineLevel="2" x14ac:dyDescent="0.25">
      <c r="A274" s="232">
        <v>42417</v>
      </c>
      <c r="B274" s="239" t="s">
        <v>34</v>
      </c>
      <c r="C274" s="165">
        <v>7.75</v>
      </c>
      <c r="D274" s="169"/>
      <c r="E274" s="159"/>
      <c r="F274" s="160">
        <f t="shared" si="27"/>
        <v>0</v>
      </c>
      <c r="G274" s="161">
        <f t="shared" si="28"/>
        <v>0</v>
      </c>
      <c r="H274" s="162">
        <f t="shared" si="29"/>
        <v>0</v>
      </c>
      <c r="I274" s="168">
        <f t="shared" si="30"/>
        <v>0</v>
      </c>
      <c r="J274" s="234" t="s">
        <v>134</v>
      </c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  <c r="U274" s="237"/>
      <c r="V274" s="236"/>
    </row>
    <row r="275" spans="1:22" hidden="1" outlineLevel="2" x14ac:dyDescent="0.25">
      <c r="A275" s="232">
        <v>42417</v>
      </c>
      <c r="B275" s="233" t="s">
        <v>4</v>
      </c>
      <c r="C275" s="158">
        <v>11.5</v>
      </c>
      <c r="D275" s="167">
        <v>20</v>
      </c>
      <c r="E275" s="159">
        <v>17.38</v>
      </c>
      <c r="F275" s="160">
        <f t="shared" si="27"/>
        <v>230</v>
      </c>
      <c r="G275" s="161">
        <f t="shared" si="28"/>
        <v>199.86999999999998</v>
      </c>
      <c r="H275" s="162">
        <f t="shared" si="29"/>
        <v>-30.130000000000024</v>
      </c>
      <c r="I275" s="168">
        <f t="shared" si="30"/>
        <v>-0.13100000000000012</v>
      </c>
      <c r="J275" s="234" t="s">
        <v>134</v>
      </c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6"/>
    </row>
    <row r="276" spans="1:22" hidden="1" outlineLevel="2" x14ac:dyDescent="0.25">
      <c r="A276" s="232">
        <v>42417</v>
      </c>
      <c r="B276" s="233" t="s">
        <v>5</v>
      </c>
      <c r="C276" s="158">
        <v>14.5</v>
      </c>
      <c r="D276" s="167">
        <v>45</v>
      </c>
      <c r="E276" s="159">
        <v>40.950000000000003</v>
      </c>
      <c r="F276" s="160">
        <f t="shared" si="27"/>
        <v>652.5</v>
      </c>
      <c r="G276" s="161">
        <f t="shared" si="28"/>
        <v>593.77500000000009</v>
      </c>
      <c r="H276" s="162">
        <f t="shared" si="29"/>
        <v>-58.724999999999909</v>
      </c>
      <c r="I276" s="168">
        <f t="shared" si="30"/>
        <v>-8.9999999999999858E-2</v>
      </c>
      <c r="J276" s="234" t="s">
        <v>134</v>
      </c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  <c r="U276" s="237"/>
      <c r="V276" s="236"/>
    </row>
    <row r="277" spans="1:22" hidden="1" outlineLevel="2" x14ac:dyDescent="0.25">
      <c r="A277" s="232">
        <v>42417</v>
      </c>
      <c r="B277" s="233" t="s">
        <v>2</v>
      </c>
      <c r="C277" s="164">
        <v>10</v>
      </c>
      <c r="D277" s="167">
        <v>40</v>
      </c>
      <c r="E277" s="159">
        <v>36.119999999999997</v>
      </c>
      <c r="F277" s="160">
        <f>D277*C277</f>
        <v>400</v>
      </c>
      <c r="G277" s="161">
        <f t="shared" si="28"/>
        <v>361.2</v>
      </c>
      <c r="H277" s="162">
        <f t="shared" si="29"/>
        <v>-38.800000000000011</v>
      </c>
      <c r="I277" s="168">
        <f t="shared" si="30"/>
        <v>-9.7000000000000031E-2</v>
      </c>
      <c r="J277" s="234" t="s">
        <v>134</v>
      </c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6"/>
    </row>
    <row r="278" spans="1:22" hidden="1" outlineLevel="2" x14ac:dyDescent="0.25">
      <c r="A278" s="232">
        <v>42417</v>
      </c>
      <c r="B278" s="233" t="s">
        <v>6</v>
      </c>
      <c r="C278" s="158">
        <v>7.25</v>
      </c>
      <c r="D278" s="167">
        <v>40</v>
      </c>
      <c r="E278" s="159">
        <v>31.77</v>
      </c>
      <c r="F278" s="160">
        <f t="shared" si="27"/>
        <v>290</v>
      </c>
      <c r="G278" s="161">
        <f t="shared" si="28"/>
        <v>230.33250000000001</v>
      </c>
      <c r="H278" s="162">
        <f t="shared" si="29"/>
        <v>-59.66749999999999</v>
      </c>
      <c r="I278" s="168">
        <f t="shared" si="30"/>
        <v>-0.20574999999999996</v>
      </c>
      <c r="J278" s="234" t="s">
        <v>134</v>
      </c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6"/>
    </row>
    <row r="279" spans="1:22" hidden="1" outlineLevel="2" x14ac:dyDescent="0.25">
      <c r="A279" s="232">
        <v>42417</v>
      </c>
      <c r="B279" s="233" t="s">
        <v>9</v>
      </c>
      <c r="C279" s="158">
        <v>11</v>
      </c>
      <c r="D279" s="167">
        <v>40</v>
      </c>
      <c r="E279" s="159">
        <v>33.08</v>
      </c>
      <c r="F279" s="160">
        <f t="shared" si="27"/>
        <v>440</v>
      </c>
      <c r="G279" s="161">
        <f t="shared" si="28"/>
        <v>363.88</v>
      </c>
      <c r="H279" s="162">
        <f t="shared" si="29"/>
        <v>-76.12</v>
      </c>
      <c r="I279" s="168">
        <f t="shared" si="30"/>
        <v>-0.17300000000000001</v>
      </c>
      <c r="J279" s="234" t="s">
        <v>134</v>
      </c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6"/>
    </row>
    <row r="280" spans="1:22" hidden="1" outlineLevel="2" x14ac:dyDescent="0.25">
      <c r="A280" s="232">
        <v>42417</v>
      </c>
      <c r="B280" s="233" t="s">
        <v>43</v>
      </c>
      <c r="C280" s="164">
        <v>7.25</v>
      </c>
      <c r="D280" s="167">
        <v>30</v>
      </c>
      <c r="E280" s="159">
        <v>29.32</v>
      </c>
      <c r="F280" s="160">
        <f t="shared" si="27"/>
        <v>217.5</v>
      </c>
      <c r="G280" s="161">
        <f t="shared" si="28"/>
        <v>212.57</v>
      </c>
      <c r="H280" s="162">
        <f t="shared" si="29"/>
        <v>-4.9300000000000068</v>
      </c>
      <c r="I280" s="168">
        <f t="shared" si="30"/>
        <v>-2.26666666666667E-2</v>
      </c>
      <c r="J280" s="234" t="s">
        <v>134</v>
      </c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  <c r="U280" s="237"/>
      <c r="V280" s="236"/>
    </row>
    <row r="281" spans="1:22" hidden="1" outlineLevel="2" x14ac:dyDescent="0.25">
      <c r="A281" s="232">
        <v>42417</v>
      </c>
      <c r="B281" s="233" t="s">
        <v>14</v>
      </c>
      <c r="C281" s="158">
        <v>11.25</v>
      </c>
      <c r="D281" s="167">
        <v>40</v>
      </c>
      <c r="E281" s="159">
        <v>36.78</v>
      </c>
      <c r="F281" s="160">
        <f t="shared" si="27"/>
        <v>450</v>
      </c>
      <c r="G281" s="161">
        <f t="shared" si="28"/>
        <v>413.77500000000003</v>
      </c>
      <c r="H281" s="162">
        <f t="shared" si="29"/>
        <v>-36.224999999999966</v>
      </c>
      <c r="I281" s="168">
        <f t="shared" si="30"/>
        <v>-8.0499999999999919E-2</v>
      </c>
      <c r="J281" s="234" t="s">
        <v>134</v>
      </c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  <c r="U281" s="237"/>
      <c r="V281" s="236"/>
    </row>
    <row r="282" spans="1:22" hidden="1" outlineLevel="2" x14ac:dyDescent="0.25">
      <c r="A282" s="232">
        <v>42417</v>
      </c>
      <c r="B282" s="233" t="s">
        <v>16</v>
      </c>
      <c r="C282" s="158">
        <v>7.25</v>
      </c>
      <c r="D282" s="167"/>
      <c r="E282" s="159"/>
      <c r="F282" s="160">
        <f t="shared" si="27"/>
        <v>0</v>
      </c>
      <c r="G282" s="161">
        <f t="shared" si="28"/>
        <v>0</v>
      </c>
      <c r="H282" s="162">
        <f t="shared" si="29"/>
        <v>0</v>
      </c>
      <c r="I282" s="168">
        <f t="shared" si="30"/>
        <v>0</v>
      </c>
      <c r="J282" s="234" t="s">
        <v>134</v>
      </c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  <c r="U282" s="237"/>
      <c r="V282" s="236"/>
    </row>
    <row r="283" spans="1:22" hidden="1" outlineLevel="2" x14ac:dyDescent="0.25">
      <c r="A283" s="232">
        <v>42417</v>
      </c>
      <c r="B283" s="233" t="s">
        <v>19</v>
      </c>
      <c r="C283" s="158">
        <v>7.75</v>
      </c>
      <c r="D283" s="167">
        <v>30</v>
      </c>
      <c r="E283" s="159">
        <v>26.95</v>
      </c>
      <c r="F283" s="160">
        <f t="shared" si="27"/>
        <v>232.5</v>
      </c>
      <c r="G283" s="161">
        <f t="shared" si="28"/>
        <v>208.86249999999998</v>
      </c>
      <c r="H283" s="162">
        <f t="shared" si="29"/>
        <v>-23.637500000000017</v>
      </c>
      <c r="I283" s="168">
        <f t="shared" si="30"/>
        <v>-0.10166666666666674</v>
      </c>
      <c r="J283" s="234" t="s">
        <v>134</v>
      </c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  <c r="U283" s="237"/>
      <c r="V283" s="236"/>
    </row>
    <row r="284" spans="1:22" hidden="1" outlineLevel="2" x14ac:dyDescent="0.25">
      <c r="A284" s="232">
        <v>42417</v>
      </c>
      <c r="B284" s="233" t="s">
        <v>20</v>
      </c>
      <c r="C284" s="158">
        <v>12</v>
      </c>
      <c r="D284" s="167">
        <v>45</v>
      </c>
      <c r="E284" s="159">
        <v>49.5</v>
      </c>
      <c r="F284" s="160">
        <f t="shared" si="27"/>
        <v>540</v>
      </c>
      <c r="G284" s="161">
        <f t="shared" si="28"/>
        <v>594</v>
      </c>
      <c r="H284" s="162">
        <f t="shared" si="29"/>
        <v>54</v>
      </c>
      <c r="I284" s="168">
        <f t="shared" si="30"/>
        <v>0.1</v>
      </c>
      <c r="J284" s="234" t="s">
        <v>134</v>
      </c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6"/>
    </row>
    <row r="285" spans="1:22" hidden="1" outlineLevel="2" x14ac:dyDescent="0.25">
      <c r="A285" s="232">
        <v>42417</v>
      </c>
      <c r="B285" s="233" t="s">
        <v>24</v>
      </c>
      <c r="C285" s="158">
        <v>11.25</v>
      </c>
      <c r="D285" s="167">
        <v>40</v>
      </c>
      <c r="E285" s="159">
        <v>34.72</v>
      </c>
      <c r="F285" s="160">
        <f t="shared" si="27"/>
        <v>450</v>
      </c>
      <c r="G285" s="161">
        <f t="shared" si="28"/>
        <v>390.59999999999997</v>
      </c>
      <c r="H285" s="162">
        <f t="shared" si="29"/>
        <v>-59.400000000000034</v>
      </c>
      <c r="I285" s="168">
        <f t="shared" si="30"/>
        <v>-0.13200000000000009</v>
      </c>
      <c r="J285" s="234" t="s">
        <v>134</v>
      </c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6"/>
    </row>
    <row r="286" spans="1:22" hidden="1" outlineLevel="2" x14ac:dyDescent="0.25">
      <c r="A286" s="232">
        <v>42417</v>
      </c>
      <c r="B286" s="233" t="s">
        <v>25</v>
      </c>
      <c r="C286" s="158">
        <v>13.5</v>
      </c>
      <c r="D286" s="167">
        <v>40</v>
      </c>
      <c r="E286" s="159">
        <v>39.67</v>
      </c>
      <c r="F286" s="160">
        <f t="shared" si="27"/>
        <v>540</v>
      </c>
      <c r="G286" s="161">
        <f t="shared" si="28"/>
        <v>535.54500000000007</v>
      </c>
      <c r="H286" s="162">
        <f t="shared" si="29"/>
        <v>-4.4549999999999272</v>
      </c>
      <c r="I286" s="168">
        <f t="shared" si="30"/>
        <v>-8.2499999999998651E-3</v>
      </c>
      <c r="J286" s="234" t="s">
        <v>134</v>
      </c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6"/>
    </row>
    <row r="287" spans="1:22" hidden="1" outlineLevel="2" x14ac:dyDescent="0.25">
      <c r="A287" s="232">
        <v>42417</v>
      </c>
      <c r="B287" s="240" t="s">
        <v>26</v>
      </c>
      <c r="C287" s="158">
        <v>9.5</v>
      </c>
      <c r="D287" s="169">
        <v>30</v>
      </c>
      <c r="E287" s="159">
        <v>28.93</v>
      </c>
      <c r="F287" s="160">
        <f t="shared" si="27"/>
        <v>285</v>
      </c>
      <c r="G287" s="161">
        <f t="shared" si="28"/>
        <v>274.83499999999998</v>
      </c>
      <c r="H287" s="162">
        <f t="shared" si="29"/>
        <v>-10.16500000000002</v>
      </c>
      <c r="I287" s="168">
        <f t="shared" si="30"/>
        <v>-3.5666666666666735E-2</v>
      </c>
      <c r="J287" s="234" t="s">
        <v>134</v>
      </c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6"/>
    </row>
    <row r="288" spans="1:22" hidden="1" outlineLevel="2" x14ac:dyDescent="0.25">
      <c r="A288" s="232">
        <v>42417</v>
      </c>
      <c r="B288" s="233" t="s">
        <v>27</v>
      </c>
      <c r="C288" s="158">
        <v>11.25</v>
      </c>
      <c r="D288" s="167"/>
      <c r="E288" s="159"/>
      <c r="F288" s="160">
        <f t="shared" si="27"/>
        <v>0</v>
      </c>
      <c r="G288" s="161">
        <f t="shared" si="28"/>
        <v>0</v>
      </c>
      <c r="H288" s="162">
        <f t="shared" si="29"/>
        <v>0</v>
      </c>
      <c r="I288" s="168">
        <f t="shared" si="30"/>
        <v>0</v>
      </c>
      <c r="J288" s="234" t="s">
        <v>134</v>
      </c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  <c r="U288" s="237"/>
      <c r="V288" s="236"/>
    </row>
    <row r="289" spans="1:22" hidden="1" outlineLevel="2" x14ac:dyDescent="0.25">
      <c r="A289" s="232">
        <v>42417</v>
      </c>
      <c r="B289" s="239" t="s">
        <v>167</v>
      </c>
      <c r="C289" s="165">
        <v>8.25</v>
      </c>
      <c r="D289" s="169"/>
      <c r="E289" s="159"/>
      <c r="F289" s="160">
        <f t="shared" si="27"/>
        <v>0</v>
      </c>
      <c r="G289" s="161">
        <f t="shared" si="28"/>
        <v>0</v>
      </c>
      <c r="H289" s="162">
        <f t="shared" si="29"/>
        <v>0</v>
      </c>
      <c r="I289" s="168">
        <f t="shared" si="30"/>
        <v>0</v>
      </c>
      <c r="J289" s="234" t="s">
        <v>40</v>
      </c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  <c r="U289" s="237"/>
      <c r="V289" s="236"/>
    </row>
    <row r="290" spans="1:22" hidden="1" outlineLevel="2" x14ac:dyDescent="0.25">
      <c r="A290" s="232">
        <v>42417</v>
      </c>
      <c r="B290" s="239" t="s">
        <v>31</v>
      </c>
      <c r="C290" s="166">
        <v>10.75</v>
      </c>
      <c r="D290" s="169"/>
      <c r="E290" s="159"/>
      <c r="F290" s="160">
        <f t="shared" si="27"/>
        <v>0</v>
      </c>
      <c r="G290" s="161">
        <f t="shared" si="28"/>
        <v>0</v>
      </c>
      <c r="H290" s="162">
        <f t="shared" si="29"/>
        <v>0</v>
      </c>
      <c r="I290" s="168">
        <f t="shared" si="30"/>
        <v>0</v>
      </c>
      <c r="J290" s="234" t="s">
        <v>40</v>
      </c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6"/>
    </row>
    <row r="291" spans="1:22" hidden="1" outlineLevel="2" x14ac:dyDescent="0.25">
      <c r="A291" s="232">
        <v>42417</v>
      </c>
      <c r="B291" s="233" t="s">
        <v>3</v>
      </c>
      <c r="C291" s="158">
        <v>7.25</v>
      </c>
      <c r="D291" s="167"/>
      <c r="E291" s="159"/>
      <c r="F291" s="160">
        <f t="shared" si="27"/>
        <v>0</v>
      </c>
      <c r="G291" s="161">
        <f t="shared" si="28"/>
        <v>0</v>
      </c>
      <c r="H291" s="162">
        <f t="shared" si="29"/>
        <v>0</v>
      </c>
      <c r="I291" s="168">
        <f t="shared" si="30"/>
        <v>0</v>
      </c>
      <c r="J291" s="234" t="s">
        <v>40</v>
      </c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6"/>
    </row>
    <row r="292" spans="1:22" hidden="1" outlineLevel="2" x14ac:dyDescent="0.25">
      <c r="A292" s="232">
        <v>42417</v>
      </c>
      <c r="B292" s="233" t="s">
        <v>8</v>
      </c>
      <c r="C292" s="158">
        <v>7.75</v>
      </c>
      <c r="D292" s="167">
        <v>5</v>
      </c>
      <c r="E292" s="159">
        <v>4.08</v>
      </c>
      <c r="F292" s="160">
        <f t="shared" si="27"/>
        <v>38.75</v>
      </c>
      <c r="G292" s="161">
        <f t="shared" si="28"/>
        <v>31.62</v>
      </c>
      <c r="H292" s="162">
        <f t="shared" si="29"/>
        <v>-7.129999999999999</v>
      </c>
      <c r="I292" s="168">
        <f t="shared" si="30"/>
        <v>-0.18399999999999997</v>
      </c>
      <c r="J292" s="234" t="s">
        <v>40</v>
      </c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  <c r="U292" s="237"/>
      <c r="V292" s="236"/>
    </row>
    <row r="293" spans="1:22" hidden="1" outlineLevel="2" x14ac:dyDescent="0.25">
      <c r="A293" s="232">
        <v>42417</v>
      </c>
      <c r="B293" s="233" t="s">
        <v>11</v>
      </c>
      <c r="C293" s="158">
        <v>11.5</v>
      </c>
      <c r="D293" s="167">
        <v>30</v>
      </c>
      <c r="E293" s="159">
        <v>28.55</v>
      </c>
      <c r="F293" s="160">
        <f t="shared" si="27"/>
        <v>345</v>
      </c>
      <c r="G293" s="161">
        <f t="shared" si="28"/>
        <v>328.32499999999999</v>
      </c>
      <c r="H293" s="162">
        <f t="shared" si="29"/>
        <v>-16.675000000000011</v>
      </c>
      <c r="I293" s="168">
        <f t="shared" si="30"/>
        <v>-4.8333333333333367E-2</v>
      </c>
      <c r="J293" s="234" t="s">
        <v>40</v>
      </c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  <c r="U293" s="237"/>
      <c r="V293" s="236"/>
    </row>
    <row r="294" spans="1:22" hidden="1" outlineLevel="2" x14ac:dyDescent="0.25">
      <c r="A294" s="232">
        <v>42417</v>
      </c>
      <c r="B294" s="233" t="s">
        <v>12</v>
      </c>
      <c r="C294" s="158">
        <v>8</v>
      </c>
      <c r="D294" s="167"/>
      <c r="E294" s="159"/>
      <c r="F294" s="160">
        <f t="shared" si="27"/>
        <v>0</v>
      </c>
      <c r="G294" s="161">
        <f t="shared" si="28"/>
        <v>0</v>
      </c>
      <c r="H294" s="162">
        <f t="shared" si="29"/>
        <v>0</v>
      </c>
      <c r="I294" s="168">
        <f t="shared" si="30"/>
        <v>0</v>
      </c>
      <c r="J294" s="234" t="s">
        <v>40</v>
      </c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  <c r="U294" s="237"/>
      <c r="V294" s="236"/>
    </row>
    <row r="295" spans="1:22" hidden="1" outlineLevel="2" x14ac:dyDescent="0.25">
      <c r="A295" s="232">
        <v>42417</v>
      </c>
      <c r="B295" s="233" t="s">
        <v>13</v>
      </c>
      <c r="C295" s="158">
        <v>7.25</v>
      </c>
      <c r="D295" s="167"/>
      <c r="E295" s="159"/>
      <c r="F295" s="160">
        <f t="shared" si="27"/>
        <v>0</v>
      </c>
      <c r="G295" s="161">
        <f t="shared" si="28"/>
        <v>0</v>
      </c>
      <c r="H295" s="162">
        <f t="shared" si="29"/>
        <v>0</v>
      </c>
      <c r="I295" s="168">
        <f t="shared" si="30"/>
        <v>0</v>
      </c>
      <c r="J295" s="234" t="s">
        <v>40</v>
      </c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  <c r="U295" s="237"/>
      <c r="V295" s="236"/>
    </row>
    <row r="296" spans="1:22" hidden="1" outlineLevel="2" x14ac:dyDescent="0.25">
      <c r="A296" s="232">
        <v>42417</v>
      </c>
      <c r="B296" s="233" t="s">
        <v>15</v>
      </c>
      <c r="C296" s="158">
        <v>8.75</v>
      </c>
      <c r="D296" s="167">
        <v>45</v>
      </c>
      <c r="E296" s="159">
        <v>41.85</v>
      </c>
      <c r="F296" s="160">
        <f t="shared" si="27"/>
        <v>393.75</v>
      </c>
      <c r="G296" s="161">
        <f t="shared" si="28"/>
        <v>366.1875</v>
      </c>
      <c r="H296" s="162">
        <f t="shared" si="29"/>
        <v>-27.5625</v>
      </c>
      <c r="I296" s="168">
        <f t="shared" si="30"/>
        <v>-7.0000000000000007E-2</v>
      </c>
      <c r="J296" s="234" t="s">
        <v>40</v>
      </c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6"/>
    </row>
    <row r="297" spans="1:22" hidden="1" outlineLevel="2" x14ac:dyDescent="0.25">
      <c r="A297" s="232">
        <v>42417</v>
      </c>
      <c r="B297" s="233" t="s">
        <v>18</v>
      </c>
      <c r="C297" s="158">
        <v>9.25</v>
      </c>
      <c r="D297" s="167">
        <v>30</v>
      </c>
      <c r="E297" s="159">
        <v>34.17</v>
      </c>
      <c r="F297" s="160">
        <f t="shared" si="27"/>
        <v>277.5</v>
      </c>
      <c r="G297" s="161">
        <f t="shared" si="28"/>
        <v>316.07249999999999</v>
      </c>
      <c r="H297" s="162">
        <f t="shared" si="29"/>
        <v>38.572499999999991</v>
      </c>
      <c r="I297" s="168">
        <f t="shared" si="30"/>
        <v>0.13899999999999996</v>
      </c>
      <c r="J297" s="234" t="s">
        <v>40</v>
      </c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6"/>
    </row>
    <row r="298" spans="1:22" hidden="1" outlineLevel="2" x14ac:dyDescent="0.25">
      <c r="A298" s="232">
        <v>42417</v>
      </c>
      <c r="B298" s="239" t="s">
        <v>37</v>
      </c>
      <c r="C298" s="158">
        <v>8</v>
      </c>
      <c r="D298" s="167"/>
      <c r="E298" s="159"/>
      <c r="F298" s="160">
        <f t="shared" si="27"/>
        <v>0</v>
      </c>
      <c r="G298" s="161">
        <f t="shared" si="28"/>
        <v>0</v>
      </c>
      <c r="H298" s="162">
        <f t="shared" si="29"/>
        <v>0</v>
      </c>
      <c r="I298" s="168">
        <f t="shared" si="30"/>
        <v>0</v>
      </c>
      <c r="J298" s="234" t="s">
        <v>40</v>
      </c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  <c r="U298" s="237"/>
      <c r="V298" s="236"/>
    </row>
    <row r="299" spans="1:22" hidden="1" outlineLevel="2" x14ac:dyDescent="0.25">
      <c r="A299" s="232">
        <v>42417</v>
      </c>
      <c r="B299" s="239" t="s">
        <v>33</v>
      </c>
      <c r="C299" s="158">
        <v>8</v>
      </c>
      <c r="D299" s="167"/>
      <c r="E299" s="159"/>
      <c r="F299" s="160">
        <f t="shared" si="27"/>
        <v>0</v>
      </c>
      <c r="G299" s="161">
        <f t="shared" si="28"/>
        <v>0</v>
      </c>
      <c r="H299" s="162">
        <f t="shared" si="29"/>
        <v>0</v>
      </c>
      <c r="I299" s="168">
        <f t="shared" si="30"/>
        <v>0</v>
      </c>
      <c r="J299" s="234" t="s">
        <v>40</v>
      </c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  <c r="U299" s="237"/>
      <c r="V299" s="236"/>
    </row>
    <row r="300" spans="1:22" hidden="1" outlineLevel="2" x14ac:dyDescent="0.25">
      <c r="A300" s="232">
        <v>42417</v>
      </c>
      <c r="B300" s="233" t="s">
        <v>21</v>
      </c>
      <c r="C300" s="158">
        <v>8.5</v>
      </c>
      <c r="D300" s="167">
        <v>5</v>
      </c>
      <c r="E300" s="159">
        <v>2.3199999999999998</v>
      </c>
      <c r="F300" s="160">
        <f t="shared" si="27"/>
        <v>42.5</v>
      </c>
      <c r="G300" s="161">
        <f t="shared" si="28"/>
        <v>19.72</v>
      </c>
      <c r="H300" s="162">
        <f t="shared" si="29"/>
        <v>-22.78</v>
      </c>
      <c r="I300" s="168">
        <f t="shared" si="30"/>
        <v>-0.53600000000000003</v>
      </c>
      <c r="J300" s="234" t="s">
        <v>40</v>
      </c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6"/>
    </row>
    <row r="301" spans="1:22" hidden="1" outlineLevel="2" x14ac:dyDescent="0.25">
      <c r="A301" s="232">
        <v>42417</v>
      </c>
      <c r="B301" s="239" t="s">
        <v>36</v>
      </c>
      <c r="C301" s="158">
        <v>8</v>
      </c>
      <c r="D301" s="169"/>
      <c r="E301" s="159"/>
      <c r="F301" s="160">
        <f t="shared" si="27"/>
        <v>0</v>
      </c>
      <c r="G301" s="161">
        <f t="shared" si="28"/>
        <v>0</v>
      </c>
      <c r="H301" s="162">
        <f t="shared" si="29"/>
        <v>0</v>
      </c>
      <c r="I301" s="168">
        <f t="shared" si="30"/>
        <v>0</v>
      </c>
      <c r="J301" s="234" t="s">
        <v>40</v>
      </c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6"/>
    </row>
    <row r="302" spans="1:22" hidden="1" outlineLevel="2" x14ac:dyDescent="0.25">
      <c r="A302" s="232">
        <v>42417</v>
      </c>
      <c r="B302" s="233" t="s">
        <v>22</v>
      </c>
      <c r="C302" s="158">
        <v>9.25</v>
      </c>
      <c r="D302" s="167">
        <v>45</v>
      </c>
      <c r="E302" s="159">
        <v>53.92</v>
      </c>
      <c r="F302" s="160">
        <f t="shared" si="27"/>
        <v>416.25</v>
      </c>
      <c r="G302" s="161">
        <f t="shared" si="28"/>
        <v>498.76</v>
      </c>
      <c r="H302" s="162">
        <f t="shared" si="29"/>
        <v>82.509999999999991</v>
      </c>
      <c r="I302" s="168">
        <f t="shared" si="30"/>
        <v>0.19822222222222219</v>
      </c>
      <c r="J302" s="234" t="s">
        <v>40</v>
      </c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6"/>
    </row>
    <row r="303" spans="1:22" hidden="1" outlineLevel="2" x14ac:dyDescent="0.25">
      <c r="A303" s="232">
        <v>42417</v>
      </c>
      <c r="B303" s="233" t="s">
        <v>23</v>
      </c>
      <c r="C303" s="158">
        <v>9.75</v>
      </c>
      <c r="D303" s="167">
        <v>45</v>
      </c>
      <c r="E303" s="159">
        <v>45.08</v>
      </c>
      <c r="F303" s="160">
        <f t="shared" si="27"/>
        <v>438.75</v>
      </c>
      <c r="G303" s="161">
        <f t="shared" si="28"/>
        <v>439.53</v>
      </c>
      <c r="H303" s="162">
        <f t="shared" si="29"/>
        <v>0.77999999999997272</v>
      </c>
      <c r="I303" s="168">
        <f t="shared" si="30"/>
        <v>1.7777777777777156E-3</v>
      </c>
      <c r="J303" s="234" t="s">
        <v>40</v>
      </c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6"/>
    </row>
    <row r="304" spans="1:22" hidden="1" outlineLevel="2" x14ac:dyDescent="0.25">
      <c r="A304" s="232">
        <v>42417</v>
      </c>
      <c r="B304" s="239" t="s">
        <v>35</v>
      </c>
      <c r="C304" s="158">
        <v>9.5</v>
      </c>
      <c r="D304" s="167"/>
      <c r="E304" s="159"/>
      <c r="F304" s="160">
        <f t="shared" si="27"/>
        <v>0</v>
      </c>
      <c r="G304" s="161">
        <f t="shared" si="28"/>
        <v>0</v>
      </c>
      <c r="H304" s="162">
        <f t="shared" si="29"/>
        <v>0</v>
      </c>
      <c r="I304" s="168">
        <f t="shared" si="30"/>
        <v>0</v>
      </c>
      <c r="J304" s="234" t="s">
        <v>40</v>
      </c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6"/>
    </row>
    <row r="305" spans="1:22" hidden="1" outlineLevel="2" x14ac:dyDescent="0.25">
      <c r="A305" s="232">
        <v>42417</v>
      </c>
      <c r="B305" s="239" t="s">
        <v>32</v>
      </c>
      <c r="C305" s="158">
        <v>8</v>
      </c>
      <c r="D305" s="167"/>
      <c r="E305" s="159"/>
      <c r="F305" s="160">
        <f t="shared" si="27"/>
        <v>0</v>
      </c>
      <c r="G305" s="161">
        <f t="shared" si="28"/>
        <v>0</v>
      </c>
      <c r="H305" s="162">
        <f t="shared" si="29"/>
        <v>0</v>
      </c>
      <c r="I305" s="168">
        <f t="shared" si="30"/>
        <v>0</v>
      </c>
      <c r="J305" s="234" t="s">
        <v>40</v>
      </c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6"/>
    </row>
    <row r="306" spans="1:22" hidden="1" outlineLevel="2" x14ac:dyDescent="0.25">
      <c r="A306" s="232">
        <v>42417</v>
      </c>
      <c r="B306" s="233" t="s">
        <v>168</v>
      </c>
      <c r="C306" s="164">
        <v>10</v>
      </c>
      <c r="D306" s="167"/>
      <c r="E306" s="159"/>
      <c r="F306" s="160">
        <f t="shared" si="27"/>
        <v>0</v>
      </c>
      <c r="G306" s="161">
        <f t="shared" si="28"/>
        <v>0</v>
      </c>
      <c r="H306" s="162">
        <f t="shared" si="29"/>
        <v>0</v>
      </c>
      <c r="I306" s="168">
        <f t="shared" si="30"/>
        <v>0</v>
      </c>
      <c r="J306" s="234" t="s">
        <v>40</v>
      </c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6"/>
    </row>
    <row r="307" spans="1:22" ht="15.75" hidden="1" customHeight="1" outlineLevel="2" thickBot="1" x14ac:dyDescent="0.3">
      <c r="A307" s="232">
        <v>42417</v>
      </c>
      <c r="B307" s="233" t="s">
        <v>28</v>
      </c>
      <c r="C307" s="158">
        <v>11</v>
      </c>
      <c r="D307" s="167">
        <v>20</v>
      </c>
      <c r="E307" s="159">
        <v>14.4</v>
      </c>
      <c r="F307" s="160">
        <f t="shared" si="27"/>
        <v>220</v>
      </c>
      <c r="G307" s="161">
        <f t="shared" si="28"/>
        <v>158.4</v>
      </c>
      <c r="H307" s="162">
        <f t="shared" si="29"/>
        <v>-61.599999999999994</v>
      </c>
      <c r="I307" s="168">
        <f t="shared" si="30"/>
        <v>-0.27999999999999997</v>
      </c>
      <c r="J307" s="234" t="s">
        <v>40</v>
      </c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6"/>
    </row>
    <row r="308" spans="1:22" ht="13.5" hidden="1" customHeight="1" outlineLevel="1" thickBot="1" x14ac:dyDescent="0.3">
      <c r="A308" s="241" t="s">
        <v>109</v>
      </c>
      <c r="B308" s="242" t="s">
        <v>38</v>
      </c>
      <c r="C308" s="243" t="s">
        <v>181</v>
      </c>
      <c r="D308" s="198" t="s">
        <v>248</v>
      </c>
      <c r="E308" s="199" t="s">
        <v>1</v>
      </c>
      <c r="F308" s="244" t="s">
        <v>249</v>
      </c>
      <c r="G308" s="245" t="s">
        <v>182</v>
      </c>
      <c r="H308" s="191" t="s">
        <v>183</v>
      </c>
      <c r="I308" s="246" t="s">
        <v>184</v>
      </c>
      <c r="J308" s="247" t="s">
        <v>39</v>
      </c>
      <c r="K308" s="248" t="s">
        <v>250</v>
      </c>
      <c r="L308" s="249" t="s">
        <v>174</v>
      </c>
      <c r="M308" s="248" t="s">
        <v>251</v>
      </c>
      <c r="N308" s="249" t="s">
        <v>247</v>
      </c>
      <c r="O308" s="248" t="s">
        <v>252</v>
      </c>
      <c r="P308" s="249" t="s">
        <v>175</v>
      </c>
      <c r="Q308" s="248" t="s">
        <v>254</v>
      </c>
      <c r="R308" s="249" t="s">
        <v>176</v>
      </c>
      <c r="S308" s="248" t="s">
        <v>245</v>
      </c>
      <c r="T308" s="249" t="s">
        <v>177</v>
      </c>
      <c r="U308" s="248" t="s">
        <v>246</v>
      </c>
      <c r="V308" s="249" t="s">
        <v>178</v>
      </c>
    </row>
    <row r="309" spans="1:22" ht="15.75" hidden="1" outlineLevel="1" thickBot="1" x14ac:dyDescent="0.3">
      <c r="A309" s="250">
        <v>42417</v>
      </c>
      <c r="B309" s="170" t="s">
        <v>62</v>
      </c>
      <c r="C309" s="171">
        <f>SUM(C269:C307)</f>
        <v>390.25</v>
      </c>
      <c r="D309" s="172">
        <f>SUM(D269:D307)</f>
        <v>815</v>
      </c>
      <c r="E309" s="173">
        <f>SUM(E270:E307)</f>
        <v>728.13</v>
      </c>
      <c r="F309" s="174">
        <f>SUM(F269:F307)</f>
        <v>9100</v>
      </c>
      <c r="G309" s="175">
        <f>SUM(G269:G307)</f>
        <v>8568.1700000000019</v>
      </c>
      <c r="H309" s="176">
        <f>SUM(H269:H307)</f>
        <v>-531.83000000000004</v>
      </c>
      <c r="I309" s="177">
        <f>H309/F309</f>
        <v>-5.8442857142857151E-2</v>
      </c>
      <c r="J309" s="178"/>
      <c r="K309" s="179">
        <f>SUM(F269)</f>
        <v>640</v>
      </c>
      <c r="L309" s="180">
        <f>SUM(G269)</f>
        <v>625.12</v>
      </c>
      <c r="M309" s="179">
        <f>SUM(F270:F271)</f>
        <v>1080</v>
      </c>
      <c r="N309" s="180">
        <f>SUM(G270:G271)</f>
        <v>993.23</v>
      </c>
      <c r="O309" s="179">
        <f>SUM(F272:F273)</f>
        <v>480</v>
      </c>
      <c r="P309" s="180">
        <f>SUM(G272:G273)</f>
        <v>411.96</v>
      </c>
      <c r="Q309" s="179">
        <f>SUM(F274:F288)</f>
        <v>4727.5</v>
      </c>
      <c r="R309" s="180">
        <f>SUM(G274:G288)</f>
        <v>4379.2449999999999</v>
      </c>
      <c r="S309" s="179">
        <f>SUM(F289:F307)</f>
        <v>2172.5</v>
      </c>
      <c r="T309" s="180">
        <f>SUM(G289:G307)</f>
        <v>2158.6149999999998</v>
      </c>
      <c r="U309" s="179">
        <f>K309+M309+O309+Q309+S309</f>
        <v>9100</v>
      </c>
      <c r="V309" s="181">
        <f>L309+N309+P309+R309+T309</f>
        <v>8568.17</v>
      </c>
    </row>
    <row r="310" spans="1:22" ht="15.75" hidden="1" outlineLevel="1" thickBot="1" x14ac:dyDescent="0.3">
      <c r="A310" s="182" t="s">
        <v>269</v>
      </c>
      <c r="B310" s="182" t="s">
        <v>62</v>
      </c>
      <c r="C310" s="183"/>
      <c r="D310" s="184"/>
      <c r="E310" s="185">
        <v>783</v>
      </c>
      <c r="F310" s="186"/>
      <c r="G310" s="187">
        <v>8767</v>
      </c>
      <c r="H310" s="188"/>
      <c r="I310" s="189"/>
      <c r="J310" s="190"/>
      <c r="K310" s="191" t="s">
        <v>0</v>
      </c>
      <c r="L310" s="191">
        <f>L309-K309</f>
        <v>-14.879999999999995</v>
      </c>
      <c r="M310" s="191" t="s">
        <v>0</v>
      </c>
      <c r="N310" s="192">
        <f>N309-M309</f>
        <v>-86.769999999999982</v>
      </c>
      <c r="O310" s="191" t="s">
        <v>0</v>
      </c>
      <c r="P310" s="192">
        <f>P309-O309</f>
        <v>-68.04000000000002</v>
      </c>
      <c r="Q310" s="191" t="s">
        <v>0</v>
      </c>
      <c r="R310" s="192">
        <f>R309-Q309</f>
        <v>-348.25500000000011</v>
      </c>
      <c r="S310" s="191" t="s">
        <v>0</v>
      </c>
      <c r="T310" s="192">
        <f>T309-S309</f>
        <v>-13.885000000000218</v>
      </c>
      <c r="U310" s="191" t="s">
        <v>0</v>
      </c>
      <c r="V310" s="193">
        <f>V309-U309</f>
        <v>-531.82999999999993</v>
      </c>
    </row>
    <row r="311" spans="1:22" ht="15.75" hidden="1" outlineLevel="1" thickBot="1" x14ac:dyDescent="0.3">
      <c r="A311" s="251"/>
      <c r="B311" s="252"/>
      <c r="C311" s="252"/>
      <c r="D311" s="252"/>
      <c r="E311" s="252"/>
      <c r="F311" s="252"/>
      <c r="G311" s="252"/>
      <c r="H311" s="252"/>
      <c r="I311" s="252"/>
      <c r="J311" s="252"/>
      <c r="K311" s="252"/>
      <c r="L311" s="252"/>
      <c r="M311" s="252"/>
      <c r="N311" s="252"/>
      <c r="O311" s="252"/>
      <c r="P311" s="252"/>
      <c r="Q311" s="252"/>
      <c r="R311" s="252"/>
      <c r="S311" s="252"/>
      <c r="T311" s="252"/>
      <c r="U311" s="252"/>
      <c r="V311" s="253"/>
    </row>
    <row r="312" spans="1:22" hidden="1" outlineLevel="2" x14ac:dyDescent="0.25">
      <c r="A312" s="232">
        <v>42424</v>
      </c>
      <c r="B312" s="233" t="s">
        <v>17</v>
      </c>
      <c r="C312" s="158">
        <v>16</v>
      </c>
      <c r="D312" s="167">
        <v>42</v>
      </c>
      <c r="E312" s="159">
        <v>53.62</v>
      </c>
      <c r="F312" s="160">
        <v>672</v>
      </c>
      <c r="G312" s="161">
        <f t="shared" ref="G312:G350" si="31">E312*C312</f>
        <v>857.92</v>
      </c>
      <c r="H312" s="162">
        <f t="shared" ref="H312:H350" si="32">G312-F312</f>
        <v>185.91999999999996</v>
      </c>
      <c r="I312" s="168">
        <f t="shared" ref="I312:I350" si="33">IF(F312=0,0,H312/F312)</f>
        <v>0.27666666666666662</v>
      </c>
      <c r="J312" s="234" t="s">
        <v>133</v>
      </c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6"/>
    </row>
    <row r="313" spans="1:22" hidden="1" outlineLevel="2" x14ac:dyDescent="0.25">
      <c r="A313" s="232">
        <v>42424</v>
      </c>
      <c r="B313" s="233" t="s">
        <v>10</v>
      </c>
      <c r="C313" s="164">
        <v>16</v>
      </c>
      <c r="D313" s="167">
        <v>50</v>
      </c>
      <c r="E313" s="159">
        <v>54.97</v>
      </c>
      <c r="F313" s="160">
        <v>800</v>
      </c>
      <c r="G313" s="161">
        <f t="shared" si="31"/>
        <v>879.52</v>
      </c>
      <c r="H313" s="162">
        <f t="shared" si="32"/>
        <v>79.519999999999982</v>
      </c>
      <c r="I313" s="168">
        <f t="shared" si="33"/>
        <v>9.9399999999999974E-2</v>
      </c>
      <c r="J313" s="234" t="s">
        <v>42</v>
      </c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6"/>
    </row>
    <row r="314" spans="1:22" hidden="1" outlineLevel="2" x14ac:dyDescent="0.25">
      <c r="A314" s="232">
        <v>42424</v>
      </c>
      <c r="B314" s="233" t="s">
        <v>29</v>
      </c>
      <c r="C314" s="158">
        <v>15</v>
      </c>
      <c r="D314" s="167">
        <v>40</v>
      </c>
      <c r="E314" s="159">
        <v>36.33</v>
      </c>
      <c r="F314" s="160">
        <v>600</v>
      </c>
      <c r="G314" s="161">
        <f t="shared" si="31"/>
        <v>544.94999999999993</v>
      </c>
      <c r="H314" s="162">
        <f t="shared" si="32"/>
        <v>-55.050000000000068</v>
      </c>
      <c r="I314" s="168">
        <f t="shared" si="33"/>
        <v>-9.1750000000000109E-2</v>
      </c>
      <c r="J314" s="234" t="s">
        <v>42</v>
      </c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6"/>
    </row>
    <row r="315" spans="1:22" hidden="1" outlineLevel="2" x14ac:dyDescent="0.25">
      <c r="A315" s="232">
        <v>42424</v>
      </c>
      <c r="B315" s="233" t="s">
        <v>7</v>
      </c>
      <c r="C315" s="158">
        <v>9.5</v>
      </c>
      <c r="D315" s="167">
        <v>0</v>
      </c>
      <c r="E315" s="159"/>
      <c r="F315" s="160">
        <v>0</v>
      </c>
      <c r="G315" s="161">
        <f t="shared" si="31"/>
        <v>0</v>
      </c>
      <c r="H315" s="162">
        <f t="shared" si="32"/>
        <v>0</v>
      </c>
      <c r="I315" s="168">
        <f t="shared" si="33"/>
        <v>0</v>
      </c>
      <c r="J315" s="234" t="s">
        <v>41</v>
      </c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6"/>
    </row>
    <row r="316" spans="1:22" hidden="1" outlineLevel="2" x14ac:dyDescent="0.25">
      <c r="A316" s="256">
        <v>42424</v>
      </c>
      <c r="B316" s="238" t="s">
        <v>30</v>
      </c>
      <c r="C316" s="158">
        <v>12</v>
      </c>
      <c r="D316" s="167">
        <v>42</v>
      </c>
      <c r="E316" s="159">
        <v>43.27</v>
      </c>
      <c r="F316" s="160">
        <v>504</v>
      </c>
      <c r="G316" s="161">
        <f t="shared" si="31"/>
        <v>519.24</v>
      </c>
      <c r="H316" s="162">
        <f t="shared" si="32"/>
        <v>15.240000000000009</v>
      </c>
      <c r="I316" s="168">
        <f t="shared" si="33"/>
        <v>3.0238095238095255E-2</v>
      </c>
      <c r="J316" s="234" t="s">
        <v>41</v>
      </c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6"/>
    </row>
    <row r="317" spans="1:22" hidden="1" outlineLevel="2" x14ac:dyDescent="0.25">
      <c r="A317" s="232">
        <v>42424</v>
      </c>
      <c r="B317" s="239" t="s">
        <v>34</v>
      </c>
      <c r="C317" s="165">
        <v>7.75</v>
      </c>
      <c r="D317" s="169">
        <v>0</v>
      </c>
      <c r="E317" s="159"/>
      <c r="F317" s="160">
        <v>0</v>
      </c>
      <c r="G317" s="161">
        <f t="shared" si="31"/>
        <v>0</v>
      </c>
      <c r="H317" s="162">
        <f t="shared" si="32"/>
        <v>0</v>
      </c>
      <c r="I317" s="168">
        <f t="shared" si="33"/>
        <v>0</v>
      </c>
      <c r="J317" s="234" t="s">
        <v>134</v>
      </c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  <c r="U317" s="237"/>
      <c r="V317" s="236"/>
    </row>
    <row r="318" spans="1:22" hidden="1" outlineLevel="2" x14ac:dyDescent="0.25">
      <c r="A318" s="232">
        <v>42424</v>
      </c>
      <c r="B318" s="233" t="s">
        <v>4</v>
      </c>
      <c r="C318" s="158">
        <v>11.5</v>
      </c>
      <c r="D318" s="167">
        <v>18</v>
      </c>
      <c r="E318" s="159">
        <v>22.28</v>
      </c>
      <c r="F318" s="160">
        <v>207</v>
      </c>
      <c r="G318" s="161">
        <f t="shared" si="31"/>
        <v>256.22000000000003</v>
      </c>
      <c r="H318" s="162">
        <f t="shared" si="32"/>
        <v>49.220000000000027</v>
      </c>
      <c r="I318" s="168">
        <f t="shared" si="33"/>
        <v>0.23777777777777792</v>
      </c>
      <c r="J318" s="234" t="s">
        <v>134</v>
      </c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  <c r="U318" s="237"/>
      <c r="V318" s="236"/>
    </row>
    <row r="319" spans="1:22" hidden="1" outlineLevel="2" x14ac:dyDescent="0.25">
      <c r="A319" s="232">
        <v>42424</v>
      </c>
      <c r="B319" s="233" t="s">
        <v>5</v>
      </c>
      <c r="C319" s="158">
        <v>14.5</v>
      </c>
      <c r="D319" s="167">
        <v>42</v>
      </c>
      <c r="E319" s="159">
        <v>48.55</v>
      </c>
      <c r="F319" s="160">
        <v>609</v>
      </c>
      <c r="G319" s="161">
        <f t="shared" si="31"/>
        <v>703.97499999999991</v>
      </c>
      <c r="H319" s="162">
        <f t="shared" si="32"/>
        <v>94.974999999999909</v>
      </c>
      <c r="I319" s="168">
        <f t="shared" si="33"/>
        <v>0.15595238095238081</v>
      </c>
      <c r="J319" s="234" t="s">
        <v>134</v>
      </c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6"/>
    </row>
    <row r="320" spans="1:22" hidden="1" outlineLevel="2" x14ac:dyDescent="0.25">
      <c r="A320" s="232">
        <v>42424</v>
      </c>
      <c r="B320" s="233" t="s">
        <v>2</v>
      </c>
      <c r="C320" s="164">
        <v>10</v>
      </c>
      <c r="D320" s="167">
        <v>40</v>
      </c>
      <c r="E320" s="159">
        <v>38.97</v>
      </c>
      <c r="F320" s="160">
        <v>400</v>
      </c>
      <c r="G320" s="161">
        <f t="shared" si="31"/>
        <v>389.7</v>
      </c>
      <c r="H320" s="162">
        <f t="shared" si="32"/>
        <v>-10.300000000000011</v>
      </c>
      <c r="I320" s="168">
        <f t="shared" si="33"/>
        <v>-2.575000000000003E-2</v>
      </c>
      <c r="J320" s="234" t="s">
        <v>41</v>
      </c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6"/>
    </row>
    <row r="321" spans="1:22" hidden="1" outlineLevel="2" x14ac:dyDescent="0.25">
      <c r="A321" s="232">
        <v>42424</v>
      </c>
      <c r="B321" s="233" t="s">
        <v>6</v>
      </c>
      <c r="C321" s="158">
        <v>7.25</v>
      </c>
      <c r="D321" s="167">
        <v>35</v>
      </c>
      <c r="E321" s="159">
        <v>34.6</v>
      </c>
      <c r="F321" s="160">
        <v>253.75</v>
      </c>
      <c r="G321" s="161">
        <f t="shared" si="31"/>
        <v>250.85000000000002</v>
      </c>
      <c r="H321" s="162">
        <f t="shared" si="32"/>
        <v>-2.8999999999999773</v>
      </c>
      <c r="I321" s="168">
        <f t="shared" si="33"/>
        <v>-1.1428571428571338E-2</v>
      </c>
      <c r="J321" s="234" t="s">
        <v>134</v>
      </c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6"/>
    </row>
    <row r="322" spans="1:22" hidden="1" outlineLevel="2" x14ac:dyDescent="0.25">
      <c r="A322" s="232">
        <v>42424</v>
      </c>
      <c r="B322" s="233" t="s">
        <v>9</v>
      </c>
      <c r="C322" s="158">
        <v>11</v>
      </c>
      <c r="D322" s="167">
        <v>40</v>
      </c>
      <c r="E322" s="159">
        <v>35.78</v>
      </c>
      <c r="F322" s="160">
        <v>440</v>
      </c>
      <c r="G322" s="161">
        <f t="shared" si="31"/>
        <v>393.58000000000004</v>
      </c>
      <c r="H322" s="162">
        <f t="shared" si="32"/>
        <v>-46.419999999999959</v>
      </c>
      <c r="I322" s="168">
        <f t="shared" si="33"/>
        <v>-0.10549999999999991</v>
      </c>
      <c r="J322" s="234" t="s">
        <v>134</v>
      </c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  <c r="U322" s="237"/>
      <c r="V322" s="236"/>
    </row>
    <row r="323" spans="1:22" hidden="1" outlineLevel="2" x14ac:dyDescent="0.25">
      <c r="A323" s="232">
        <v>42424</v>
      </c>
      <c r="B323" s="233" t="s">
        <v>43</v>
      </c>
      <c r="C323" s="164">
        <v>7.25</v>
      </c>
      <c r="D323" s="167">
        <v>40</v>
      </c>
      <c r="E323" s="159">
        <v>33.869999999999997</v>
      </c>
      <c r="F323" s="160">
        <v>290</v>
      </c>
      <c r="G323" s="161">
        <f t="shared" si="31"/>
        <v>245.55749999999998</v>
      </c>
      <c r="H323" s="162">
        <f t="shared" si="32"/>
        <v>-44.442500000000024</v>
      </c>
      <c r="I323" s="168">
        <f t="shared" si="33"/>
        <v>-0.15325000000000008</v>
      </c>
      <c r="J323" s="234" t="s">
        <v>134</v>
      </c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  <c r="U323" s="237"/>
      <c r="V323" s="236"/>
    </row>
    <row r="324" spans="1:22" hidden="1" outlineLevel="2" x14ac:dyDescent="0.25">
      <c r="A324" s="232">
        <v>42424</v>
      </c>
      <c r="B324" s="233" t="s">
        <v>14</v>
      </c>
      <c r="C324" s="158">
        <v>11.25</v>
      </c>
      <c r="D324" s="167">
        <v>40</v>
      </c>
      <c r="E324" s="159">
        <v>45.12</v>
      </c>
      <c r="F324" s="160">
        <v>450</v>
      </c>
      <c r="G324" s="161">
        <f t="shared" si="31"/>
        <v>507.59999999999997</v>
      </c>
      <c r="H324" s="162">
        <f t="shared" si="32"/>
        <v>57.599999999999966</v>
      </c>
      <c r="I324" s="168">
        <f t="shared" si="33"/>
        <v>0.12799999999999992</v>
      </c>
      <c r="J324" s="234" t="s">
        <v>134</v>
      </c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  <c r="U324" s="237"/>
      <c r="V324" s="236"/>
    </row>
    <row r="325" spans="1:22" hidden="1" outlineLevel="2" x14ac:dyDescent="0.25">
      <c r="A325" s="232">
        <v>42424</v>
      </c>
      <c r="B325" s="233" t="s">
        <v>16</v>
      </c>
      <c r="C325" s="158">
        <v>7.75</v>
      </c>
      <c r="D325" s="167">
        <v>6</v>
      </c>
      <c r="E325" s="159"/>
      <c r="F325" s="160">
        <v>46.5</v>
      </c>
      <c r="G325" s="161">
        <f t="shared" si="31"/>
        <v>0</v>
      </c>
      <c r="H325" s="162">
        <f t="shared" si="32"/>
        <v>-46.5</v>
      </c>
      <c r="I325" s="168">
        <f t="shared" si="33"/>
        <v>-1</v>
      </c>
      <c r="J325" s="234" t="s">
        <v>134</v>
      </c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  <c r="U325" s="237"/>
      <c r="V325" s="236"/>
    </row>
    <row r="326" spans="1:22" hidden="1" outlineLevel="2" x14ac:dyDescent="0.25">
      <c r="A326" s="232">
        <v>42424</v>
      </c>
      <c r="B326" s="233" t="s">
        <v>19</v>
      </c>
      <c r="C326" s="158">
        <v>7.75</v>
      </c>
      <c r="D326" s="167">
        <v>16</v>
      </c>
      <c r="E326" s="159">
        <v>9.0299999999999994</v>
      </c>
      <c r="F326" s="160">
        <v>124</v>
      </c>
      <c r="G326" s="161">
        <f t="shared" si="31"/>
        <v>69.982500000000002</v>
      </c>
      <c r="H326" s="162">
        <f t="shared" si="32"/>
        <v>-54.017499999999998</v>
      </c>
      <c r="I326" s="168">
        <f t="shared" si="33"/>
        <v>-0.43562499999999998</v>
      </c>
      <c r="J326" s="234" t="s">
        <v>134</v>
      </c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6"/>
    </row>
    <row r="327" spans="1:22" hidden="1" outlineLevel="2" x14ac:dyDescent="0.25">
      <c r="A327" s="232">
        <v>42424</v>
      </c>
      <c r="B327" s="233" t="s">
        <v>20</v>
      </c>
      <c r="C327" s="158">
        <v>12</v>
      </c>
      <c r="D327" s="167">
        <v>50</v>
      </c>
      <c r="E327" s="159">
        <v>50</v>
      </c>
      <c r="F327" s="160">
        <v>600</v>
      </c>
      <c r="G327" s="161">
        <f t="shared" si="31"/>
        <v>600</v>
      </c>
      <c r="H327" s="162">
        <f t="shared" si="32"/>
        <v>0</v>
      </c>
      <c r="I327" s="168">
        <f t="shared" si="33"/>
        <v>0</v>
      </c>
      <c r="J327" s="234" t="s">
        <v>134</v>
      </c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6"/>
    </row>
    <row r="328" spans="1:22" hidden="1" outlineLevel="2" x14ac:dyDescent="0.25">
      <c r="A328" s="232">
        <v>42424</v>
      </c>
      <c r="B328" s="233" t="s">
        <v>24</v>
      </c>
      <c r="C328" s="158">
        <v>11.25</v>
      </c>
      <c r="D328" s="167">
        <v>40</v>
      </c>
      <c r="E328" s="159">
        <v>47.77</v>
      </c>
      <c r="F328" s="160">
        <v>450</v>
      </c>
      <c r="G328" s="161">
        <f t="shared" si="31"/>
        <v>537.41250000000002</v>
      </c>
      <c r="H328" s="162">
        <f t="shared" si="32"/>
        <v>87.412500000000023</v>
      </c>
      <c r="I328" s="168">
        <f t="shared" si="33"/>
        <v>0.19425000000000006</v>
      </c>
      <c r="J328" s="234" t="s">
        <v>134</v>
      </c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  <c r="U328" s="237"/>
      <c r="V328" s="236"/>
    </row>
    <row r="329" spans="1:22" hidden="1" outlineLevel="2" x14ac:dyDescent="0.25">
      <c r="A329" s="256">
        <v>42424</v>
      </c>
      <c r="B329" s="238" t="s">
        <v>25</v>
      </c>
      <c r="C329" s="158">
        <v>13.5</v>
      </c>
      <c r="D329" s="167">
        <v>40</v>
      </c>
      <c r="E329" s="159">
        <v>32.35</v>
      </c>
      <c r="F329" s="160">
        <v>540</v>
      </c>
      <c r="G329" s="161">
        <f t="shared" si="31"/>
        <v>436.72500000000002</v>
      </c>
      <c r="H329" s="162">
        <f t="shared" si="32"/>
        <v>-103.27499999999998</v>
      </c>
      <c r="I329" s="168">
        <f t="shared" si="33"/>
        <v>-0.19124999999999995</v>
      </c>
      <c r="J329" s="234" t="s">
        <v>134</v>
      </c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  <c r="U329" s="237"/>
      <c r="V329" s="236"/>
    </row>
    <row r="330" spans="1:22" hidden="1" outlineLevel="2" x14ac:dyDescent="0.25">
      <c r="A330" s="232">
        <v>42424</v>
      </c>
      <c r="B330" s="240" t="s">
        <v>26</v>
      </c>
      <c r="C330" s="158">
        <v>9.5</v>
      </c>
      <c r="D330" s="169">
        <v>24</v>
      </c>
      <c r="E330" s="159">
        <v>21.77</v>
      </c>
      <c r="F330" s="160">
        <v>228</v>
      </c>
      <c r="G330" s="161">
        <f t="shared" si="31"/>
        <v>206.815</v>
      </c>
      <c r="H330" s="162">
        <f t="shared" si="32"/>
        <v>-21.185000000000002</v>
      </c>
      <c r="I330" s="168">
        <f t="shared" si="33"/>
        <v>-9.2916666666666675E-2</v>
      </c>
      <c r="J330" s="234" t="s">
        <v>134</v>
      </c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6"/>
    </row>
    <row r="331" spans="1:22" hidden="1" outlineLevel="2" x14ac:dyDescent="0.25">
      <c r="A331" s="232">
        <v>42424</v>
      </c>
      <c r="B331" s="233" t="s">
        <v>27</v>
      </c>
      <c r="C331" s="158">
        <v>11.25</v>
      </c>
      <c r="D331" s="167">
        <v>0</v>
      </c>
      <c r="E331" s="159"/>
      <c r="F331" s="160">
        <v>0</v>
      </c>
      <c r="G331" s="161">
        <f t="shared" si="31"/>
        <v>0</v>
      </c>
      <c r="H331" s="162">
        <f t="shared" si="32"/>
        <v>0</v>
      </c>
      <c r="I331" s="168">
        <f t="shared" si="33"/>
        <v>0</v>
      </c>
      <c r="J331" s="234" t="s">
        <v>134</v>
      </c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6"/>
    </row>
    <row r="332" spans="1:22" hidden="1" outlineLevel="2" x14ac:dyDescent="0.25">
      <c r="A332" s="232">
        <v>42424</v>
      </c>
      <c r="B332" s="239" t="s">
        <v>167</v>
      </c>
      <c r="C332" s="165">
        <v>8.25</v>
      </c>
      <c r="D332" s="169">
        <v>0</v>
      </c>
      <c r="E332" s="159"/>
      <c r="F332" s="160">
        <v>0</v>
      </c>
      <c r="G332" s="161">
        <f t="shared" si="31"/>
        <v>0</v>
      </c>
      <c r="H332" s="162">
        <f t="shared" si="32"/>
        <v>0</v>
      </c>
      <c r="I332" s="168">
        <f t="shared" si="33"/>
        <v>0</v>
      </c>
      <c r="J332" s="234" t="s">
        <v>40</v>
      </c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6"/>
    </row>
    <row r="333" spans="1:22" hidden="1" outlineLevel="2" x14ac:dyDescent="0.25">
      <c r="A333" s="232">
        <v>42424</v>
      </c>
      <c r="B333" s="239" t="s">
        <v>31</v>
      </c>
      <c r="C333" s="166">
        <v>10.75</v>
      </c>
      <c r="D333" s="169">
        <v>0</v>
      </c>
      <c r="E333" s="159"/>
      <c r="F333" s="160">
        <v>0</v>
      </c>
      <c r="G333" s="161">
        <f t="shared" si="31"/>
        <v>0</v>
      </c>
      <c r="H333" s="162">
        <f t="shared" si="32"/>
        <v>0</v>
      </c>
      <c r="I333" s="168">
        <f t="shared" si="33"/>
        <v>0</v>
      </c>
      <c r="J333" s="234" t="s">
        <v>40</v>
      </c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6"/>
    </row>
    <row r="334" spans="1:22" hidden="1" outlineLevel="2" x14ac:dyDescent="0.25">
      <c r="A334" s="232">
        <v>42424</v>
      </c>
      <c r="B334" s="233" t="s">
        <v>3</v>
      </c>
      <c r="C334" s="158">
        <v>7.25</v>
      </c>
      <c r="D334" s="167">
        <v>5</v>
      </c>
      <c r="E334" s="159"/>
      <c r="F334" s="160">
        <v>36.25</v>
      </c>
      <c r="G334" s="161">
        <f t="shared" si="31"/>
        <v>0</v>
      </c>
      <c r="H334" s="162">
        <f t="shared" si="32"/>
        <v>-36.25</v>
      </c>
      <c r="I334" s="168">
        <f t="shared" si="33"/>
        <v>-1</v>
      </c>
      <c r="J334" s="234" t="s">
        <v>40</v>
      </c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6"/>
    </row>
    <row r="335" spans="1:22" hidden="1" outlineLevel="2" x14ac:dyDescent="0.25">
      <c r="A335" s="232">
        <v>42424</v>
      </c>
      <c r="B335" s="233" t="s">
        <v>8</v>
      </c>
      <c r="C335" s="158">
        <v>7.75</v>
      </c>
      <c r="D335" s="167">
        <v>40</v>
      </c>
      <c r="E335" s="159">
        <v>42.5</v>
      </c>
      <c r="F335" s="160">
        <v>310</v>
      </c>
      <c r="G335" s="161">
        <f t="shared" si="31"/>
        <v>329.375</v>
      </c>
      <c r="H335" s="162">
        <f t="shared" si="32"/>
        <v>19.375</v>
      </c>
      <c r="I335" s="168">
        <f t="shared" si="33"/>
        <v>6.25E-2</v>
      </c>
      <c r="J335" s="234" t="s">
        <v>40</v>
      </c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6"/>
    </row>
    <row r="336" spans="1:22" hidden="1" outlineLevel="2" x14ac:dyDescent="0.25">
      <c r="A336" s="232">
        <v>42424</v>
      </c>
      <c r="B336" s="233" t="s">
        <v>11</v>
      </c>
      <c r="C336" s="158">
        <v>11.5</v>
      </c>
      <c r="D336" s="167">
        <v>32</v>
      </c>
      <c r="E336" s="159">
        <v>32.880000000000003</v>
      </c>
      <c r="F336" s="160">
        <v>368</v>
      </c>
      <c r="G336" s="161">
        <f t="shared" si="31"/>
        <v>378.12</v>
      </c>
      <c r="H336" s="162">
        <f t="shared" si="32"/>
        <v>10.120000000000005</v>
      </c>
      <c r="I336" s="168">
        <f t="shared" si="33"/>
        <v>2.7500000000000014E-2</v>
      </c>
      <c r="J336" s="234" t="s">
        <v>40</v>
      </c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6"/>
    </row>
    <row r="337" spans="1:22" hidden="1" outlineLevel="2" x14ac:dyDescent="0.25">
      <c r="A337" s="232">
        <v>42424</v>
      </c>
      <c r="B337" s="233" t="s">
        <v>12</v>
      </c>
      <c r="C337" s="158">
        <v>8</v>
      </c>
      <c r="D337" s="167">
        <v>0</v>
      </c>
      <c r="E337" s="159"/>
      <c r="F337" s="160">
        <v>0</v>
      </c>
      <c r="G337" s="161">
        <f t="shared" si="31"/>
        <v>0</v>
      </c>
      <c r="H337" s="162">
        <f t="shared" si="32"/>
        <v>0</v>
      </c>
      <c r="I337" s="168">
        <f t="shared" si="33"/>
        <v>0</v>
      </c>
      <c r="J337" s="234" t="s">
        <v>40</v>
      </c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6"/>
    </row>
    <row r="338" spans="1:22" hidden="1" outlineLevel="2" x14ac:dyDescent="0.25">
      <c r="A338" s="232">
        <v>42424</v>
      </c>
      <c r="B338" s="233" t="s">
        <v>13</v>
      </c>
      <c r="C338" s="158">
        <v>7.25</v>
      </c>
      <c r="D338" s="167">
        <v>0</v>
      </c>
      <c r="E338" s="159"/>
      <c r="F338" s="160">
        <v>0</v>
      </c>
      <c r="G338" s="161">
        <f t="shared" si="31"/>
        <v>0</v>
      </c>
      <c r="H338" s="162">
        <f t="shared" si="32"/>
        <v>0</v>
      </c>
      <c r="I338" s="168">
        <f t="shared" si="33"/>
        <v>0</v>
      </c>
      <c r="J338" s="234" t="s">
        <v>40</v>
      </c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6"/>
    </row>
    <row r="339" spans="1:22" hidden="1" outlineLevel="2" x14ac:dyDescent="0.25">
      <c r="A339" s="256">
        <v>42424</v>
      </c>
      <c r="B339" s="238" t="s">
        <v>15</v>
      </c>
      <c r="C339" s="158">
        <v>12.5</v>
      </c>
      <c r="D339" s="167">
        <v>40</v>
      </c>
      <c r="E339" s="159">
        <v>32.67</v>
      </c>
      <c r="F339" s="160">
        <v>500</v>
      </c>
      <c r="G339" s="161">
        <f t="shared" si="31"/>
        <v>408.375</v>
      </c>
      <c r="H339" s="162">
        <f t="shared" si="32"/>
        <v>-91.625</v>
      </c>
      <c r="I339" s="168">
        <f t="shared" si="33"/>
        <v>-0.18325</v>
      </c>
      <c r="J339" s="234" t="s">
        <v>40</v>
      </c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6"/>
    </row>
    <row r="340" spans="1:22" hidden="1" outlineLevel="2" x14ac:dyDescent="0.25">
      <c r="A340" s="232">
        <v>42424</v>
      </c>
      <c r="B340" s="233" t="s">
        <v>18</v>
      </c>
      <c r="C340" s="158">
        <v>9.25</v>
      </c>
      <c r="D340" s="167">
        <v>42</v>
      </c>
      <c r="E340" s="159">
        <v>43.73</v>
      </c>
      <c r="F340" s="160">
        <v>388.5</v>
      </c>
      <c r="G340" s="161">
        <f t="shared" si="31"/>
        <v>404.5025</v>
      </c>
      <c r="H340" s="162">
        <f t="shared" si="32"/>
        <v>16.002499999999998</v>
      </c>
      <c r="I340" s="168">
        <f t="shared" si="33"/>
        <v>4.1190476190476187E-2</v>
      </c>
      <c r="J340" s="234" t="s">
        <v>40</v>
      </c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6"/>
    </row>
    <row r="341" spans="1:22" hidden="1" outlineLevel="2" x14ac:dyDescent="0.25">
      <c r="A341" s="232">
        <v>42424</v>
      </c>
      <c r="B341" s="239" t="s">
        <v>37</v>
      </c>
      <c r="C341" s="158">
        <v>8</v>
      </c>
      <c r="D341" s="167">
        <v>0</v>
      </c>
      <c r="E341" s="159"/>
      <c r="F341" s="160">
        <v>0</v>
      </c>
      <c r="G341" s="161">
        <f t="shared" si="31"/>
        <v>0</v>
      </c>
      <c r="H341" s="162">
        <f t="shared" si="32"/>
        <v>0</v>
      </c>
      <c r="I341" s="168">
        <f t="shared" si="33"/>
        <v>0</v>
      </c>
      <c r="J341" s="234" t="s">
        <v>40</v>
      </c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6"/>
    </row>
    <row r="342" spans="1:22" hidden="1" outlineLevel="2" x14ac:dyDescent="0.25">
      <c r="A342" s="232">
        <v>42424</v>
      </c>
      <c r="B342" s="239" t="s">
        <v>33</v>
      </c>
      <c r="C342" s="158">
        <v>8</v>
      </c>
      <c r="D342" s="167">
        <v>0</v>
      </c>
      <c r="E342" s="159"/>
      <c r="F342" s="160">
        <v>0</v>
      </c>
      <c r="G342" s="161">
        <f t="shared" si="31"/>
        <v>0</v>
      </c>
      <c r="H342" s="162">
        <f t="shared" si="32"/>
        <v>0</v>
      </c>
      <c r="I342" s="168">
        <f t="shared" si="33"/>
        <v>0</v>
      </c>
      <c r="J342" s="234" t="s">
        <v>40</v>
      </c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6"/>
    </row>
    <row r="343" spans="1:22" hidden="1" outlineLevel="2" x14ac:dyDescent="0.25">
      <c r="A343" s="232">
        <v>42424</v>
      </c>
      <c r="B343" s="233" t="s">
        <v>21</v>
      </c>
      <c r="C343" s="158">
        <v>10</v>
      </c>
      <c r="D343" s="167">
        <v>4</v>
      </c>
      <c r="E343" s="159">
        <v>1.33</v>
      </c>
      <c r="F343" s="160">
        <v>40</v>
      </c>
      <c r="G343" s="161">
        <f t="shared" si="31"/>
        <v>13.3</v>
      </c>
      <c r="H343" s="162">
        <f t="shared" si="32"/>
        <v>-26.7</v>
      </c>
      <c r="I343" s="168">
        <f t="shared" si="33"/>
        <v>-0.66749999999999998</v>
      </c>
      <c r="J343" s="234" t="s">
        <v>40</v>
      </c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6"/>
    </row>
    <row r="344" spans="1:22" hidden="1" outlineLevel="2" x14ac:dyDescent="0.25">
      <c r="A344" s="232">
        <v>42424</v>
      </c>
      <c r="B344" s="239" t="s">
        <v>36</v>
      </c>
      <c r="C344" s="158">
        <v>8</v>
      </c>
      <c r="D344" s="169">
        <v>0</v>
      </c>
      <c r="E344" s="159"/>
      <c r="F344" s="160">
        <v>0</v>
      </c>
      <c r="G344" s="161">
        <f t="shared" si="31"/>
        <v>0</v>
      </c>
      <c r="H344" s="162">
        <f t="shared" si="32"/>
        <v>0</v>
      </c>
      <c r="I344" s="168">
        <f t="shared" si="33"/>
        <v>0</v>
      </c>
      <c r="J344" s="234" t="s">
        <v>40</v>
      </c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6"/>
    </row>
    <row r="345" spans="1:22" hidden="1" outlineLevel="2" x14ac:dyDescent="0.25">
      <c r="A345" s="232">
        <v>42424</v>
      </c>
      <c r="B345" s="233" t="s">
        <v>22</v>
      </c>
      <c r="C345" s="158">
        <v>9.25</v>
      </c>
      <c r="D345" s="167">
        <v>45</v>
      </c>
      <c r="E345" s="159">
        <v>54.32</v>
      </c>
      <c r="F345" s="160">
        <v>416.25</v>
      </c>
      <c r="G345" s="161">
        <f t="shared" si="31"/>
        <v>502.46</v>
      </c>
      <c r="H345" s="162">
        <f t="shared" si="32"/>
        <v>86.20999999999998</v>
      </c>
      <c r="I345" s="168">
        <f t="shared" si="33"/>
        <v>0.20711111111111105</v>
      </c>
      <c r="J345" s="234" t="s">
        <v>40</v>
      </c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6"/>
    </row>
    <row r="346" spans="1:22" hidden="1" outlineLevel="2" x14ac:dyDescent="0.25">
      <c r="A346" s="232">
        <v>42424</v>
      </c>
      <c r="B346" s="233" t="s">
        <v>23</v>
      </c>
      <c r="C346" s="158">
        <v>9.75</v>
      </c>
      <c r="D346" s="167">
        <v>45</v>
      </c>
      <c r="E346" s="159">
        <v>36.200000000000003</v>
      </c>
      <c r="F346" s="160">
        <v>438.75</v>
      </c>
      <c r="G346" s="161">
        <f t="shared" si="31"/>
        <v>352.95000000000005</v>
      </c>
      <c r="H346" s="162">
        <f t="shared" si="32"/>
        <v>-85.799999999999955</v>
      </c>
      <c r="I346" s="168">
        <f t="shared" si="33"/>
        <v>-0.19555555555555545</v>
      </c>
      <c r="J346" s="234" t="s">
        <v>40</v>
      </c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6"/>
    </row>
    <row r="347" spans="1:22" ht="18" hidden="1" customHeight="1" outlineLevel="2" x14ac:dyDescent="0.25">
      <c r="A347" s="232">
        <v>42424</v>
      </c>
      <c r="B347" s="239" t="s">
        <v>35</v>
      </c>
      <c r="C347" s="158">
        <v>9.5</v>
      </c>
      <c r="D347" s="167">
        <v>0</v>
      </c>
      <c r="E347" s="159"/>
      <c r="F347" s="160">
        <v>0</v>
      </c>
      <c r="G347" s="161">
        <f t="shared" si="31"/>
        <v>0</v>
      </c>
      <c r="H347" s="162">
        <f t="shared" si="32"/>
        <v>0</v>
      </c>
      <c r="I347" s="168">
        <f t="shared" si="33"/>
        <v>0</v>
      </c>
      <c r="J347" s="234" t="s">
        <v>40</v>
      </c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6"/>
    </row>
    <row r="348" spans="1:22" hidden="1" outlineLevel="2" x14ac:dyDescent="0.25">
      <c r="A348" s="232">
        <v>42424</v>
      </c>
      <c r="B348" s="239" t="s">
        <v>32</v>
      </c>
      <c r="C348" s="158">
        <v>8</v>
      </c>
      <c r="D348" s="167">
        <v>0</v>
      </c>
      <c r="E348" s="159"/>
      <c r="F348" s="160">
        <v>0</v>
      </c>
      <c r="G348" s="161">
        <f t="shared" si="31"/>
        <v>0</v>
      </c>
      <c r="H348" s="162">
        <f t="shared" si="32"/>
        <v>0</v>
      </c>
      <c r="I348" s="168">
        <f t="shared" si="33"/>
        <v>0</v>
      </c>
      <c r="J348" s="234" t="s">
        <v>40</v>
      </c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6"/>
    </row>
    <row r="349" spans="1:22" ht="15.75" hidden="1" customHeight="1" outlineLevel="2" x14ac:dyDescent="0.25">
      <c r="A349" s="232">
        <v>42424</v>
      </c>
      <c r="B349" s="233" t="s">
        <v>168</v>
      </c>
      <c r="C349" s="164">
        <v>10</v>
      </c>
      <c r="D349" s="167">
        <v>0</v>
      </c>
      <c r="E349" s="159"/>
      <c r="F349" s="160">
        <v>0</v>
      </c>
      <c r="G349" s="161">
        <f t="shared" si="31"/>
        <v>0</v>
      </c>
      <c r="H349" s="162">
        <f t="shared" si="32"/>
        <v>0</v>
      </c>
      <c r="I349" s="168">
        <f t="shared" si="33"/>
        <v>0</v>
      </c>
      <c r="J349" s="234" t="s">
        <v>40</v>
      </c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6"/>
    </row>
    <row r="350" spans="1:22" s="4" customFormat="1" ht="15.75" hidden="1" outlineLevel="2" thickBot="1" x14ac:dyDescent="0.3">
      <c r="A350" s="232">
        <v>42424</v>
      </c>
      <c r="B350" s="233" t="s">
        <v>28</v>
      </c>
      <c r="C350" s="158">
        <v>11</v>
      </c>
      <c r="D350" s="167">
        <v>32</v>
      </c>
      <c r="E350" s="159">
        <v>37.130000000000003</v>
      </c>
      <c r="F350" s="160">
        <v>352</v>
      </c>
      <c r="G350" s="161">
        <f t="shared" si="31"/>
        <v>408.43</v>
      </c>
      <c r="H350" s="162">
        <f t="shared" si="32"/>
        <v>56.430000000000007</v>
      </c>
      <c r="I350" s="168">
        <f t="shared" si="33"/>
        <v>0.16031250000000002</v>
      </c>
      <c r="J350" s="234" t="s">
        <v>40</v>
      </c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</row>
    <row r="351" spans="1:22" ht="30.75" hidden="1" outlineLevel="1" thickBot="1" x14ac:dyDescent="0.3">
      <c r="A351" s="241" t="s">
        <v>108</v>
      </c>
      <c r="B351" s="242" t="s">
        <v>38</v>
      </c>
      <c r="C351" s="243" t="s">
        <v>181</v>
      </c>
      <c r="D351" s="198" t="s">
        <v>248</v>
      </c>
      <c r="E351" s="199" t="s">
        <v>1</v>
      </c>
      <c r="F351" s="244" t="s">
        <v>249</v>
      </c>
      <c r="G351" s="245" t="s">
        <v>182</v>
      </c>
      <c r="H351" s="191" t="s">
        <v>183</v>
      </c>
      <c r="I351" s="246" t="s">
        <v>184</v>
      </c>
      <c r="J351" s="247" t="s">
        <v>39</v>
      </c>
      <c r="K351" s="248" t="s">
        <v>250</v>
      </c>
      <c r="L351" s="249" t="s">
        <v>174</v>
      </c>
      <c r="M351" s="248" t="s">
        <v>251</v>
      </c>
      <c r="N351" s="249" t="s">
        <v>247</v>
      </c>
      <c r="O351" s="248" t="s">
        <v>252</v>
      </c>
      <c r="P351" s="249" t="s">
        <v>175</v>
      </c>
      <c r="Q351" s="248" t="s">
        <v>254</v>
      </c>
      <c r="R351" s="249" t="s">
        <v>176</v>
      </c>
      <c r="S351" s="248" t="s">
        <v>245</v>
      </c>
      <c r="T351" s="249" t="s">
        <v>177</v>
      </c>
      <c r="U351" s="248" t="s">
        <v>246</v>
      </c>
      <c r="V351" s="249" t="s">
        <v>178</v>
      </c>
    </row>
    <row r="352" spans="1:22" ht="15.75" hidden="1" outlineLevel="1" thickBot="1" x14ac:dyDescent="0.3">
      <c r="A352" s="250">
        <v>42424</v>
      </c>
      <c r="B352" s="170" t="s">
        <v>62</v>
      </c>
      <c r="C352" s="171"/>
      <c r="D352" s="172">
        <f>SUM(D312:D350)</f>
        <v>890</v>
      </c>
      <c r="E352" s="173">
        <f>SUM(E312:E350)</f>
        <v>889.04000000000008</v>
      </c>
      <c r="F352" s="174">
        <f>SUM(F312:F350)</f>
        <v>10064</v>
      </c>
      <c r="G352" s="175">
        <f>SUM(G312:G350)</f>
        <v>10197.560000000001</v>
      </c>
      <c r="H352" s="176">
        <f>SUM(H312:H350)</f>
        <v>133.55999999999989</v>
      </c>
      <c r="I352" s="177">
        <f>H352/F352</f>
        <v>1.3271065182829878E-2</v>
      </c>
      <c r="J352" s="178"/>
      <c r="K352" s="258">
        <f>SUM(F312)</f>
        <v>672</v>
      </c>
      <c r="L352" s="259">
        <f>SUM(G312)</f>
        <v>857.92</v>
      </c>
      <c r="M352" s="258">
        <f>SUM(F313:F314)</f>
        <v>1400</v>
      </c>
      <c r="N352" s="259">
        <f>SUM(G313:G314)</f>
        <v>1424.4699999999998</v>
      </c>
      <c r="O352" s="258">
        <f>SUM(F315:F316)</f>
        <v>504</v>
      </c>
      <c r="P352" s="259">
        <f>SUM(G315:G316)</f>
        <v>519.24</v>
      </c>
      <c r="Q352" s="258">
        <f>SUM(F317:F331)</f>
        <v>4638.25</v>
      </c>
      <c r="R352" s="259">
        <f>SUM(G317:G331)</f>
        <v>4598.4174999999996</v>
      </c>
      <c r="S352" s="258">
        <f>SUM(F332:F350)</f>
        <v>2849.75</v>
      </c>
      <c r="T352" s="259">
        <f>SUM(G332:G350)</f>
        <v>2797.5124999999998</v>
      </c>
      <c r="U352" s="258">
        <f>K352+M352+O352+Q352+S352</f>
        <v>10064</v>
      </c>
      <c r="V352" s="260">
        <f>L352+N352+P352+R352+T352</f>
        <v>10197.56</v>
      </c>
    </row>
    <row r="353" spans="1:22" ht="15.75" hidden="1" outlineLevel="1" thickBot="1" x14ac:dyDescent="0.3">
      <c r="A353" s="182" t="s">
        <v>270</v>
      </c>
      <c r="B353" s="182" t="s">
        <v>62</v>
      </c>
      <c r="C353" s="183"/>
      <c r="D353" s="184"/>
      <c r="E353" s="185">
        <v>764</v>
      </c>
      <c r="F353" s="186"/>
      <c r="G353" s="187">
        <v>8432</v>
      </c>
      <c r="H353" s="188"/>
      <c r="I353" s="189"/>
      <c r="J353" s="190"/>
      <c r="K353" s="191" t="s">
        <v>0</v>
      </c>
      <c r="L353" s="191">
        <f>L352-K352</f>
        <v>185.91999999999996</v>
      </c>
      <c r="M353" s="191" t="s">
        <v>0</v>
      </c>
      <c r="N353" s="192">
        <f>N352-M352</f>
        <v>24.4699999999998</v>
      </c>
      <c r="O353" s="191" t="s">
        <v>0</v>
      </c>
      <c r="P353" s="192">
        <f>P352-O352</f>
        <v>15.240000000000009</v>
      </c>
      <c r="Q353" s="191" t="s">
        <v>0</v>
      </c>
      <c r="R353" s="192">
        <f>R352-Q352</f>
        <v>-39.832500000000437</v>
      </c>
      <c r="S353" s="191" t="s">
        <v>0</v>
      </c>
      <c r="T353" s="192">
        <f>T352-S352</f>
        <v>-52.237500000000182</v>
      </c>
      <c r="U353" s="191" t="s">
        <v>0</v>
      </c>
      <c r="V353" s="193">
        <f>V352-U352</f>
        <v>133.55999999999949</v>
      </c>
    </row>
    <row r="354" spans="1:22" ht="15.75" hidden="1" outlineLevel="1" thickBot="1" x14ac:dyDescent="0.3">
      <c r="A354" s="251"/>
      <c r="B354" s="252"/>
      <c r="C354" s="252"/>
      <c r="D354" s="252"/>
      <c r="E354" s="252"/>
      <c r="F354" s="252"/>
      <c r="G354" s="252"/>
      <c r="H354" s="252"/>
      <c r="I354" s="252"/>
      <c r="J354" s="252"/>
      <c r="K354" s="252"/>
      <c r="L354" s="252"/>
      <c r="M354" s="252"/>
      <c r="N354" s="252"/>
      <c r="O354" s="252"/>
      <c r="P354" s="252"/>
      <c r="Q354" s="252"/>
      <c r="R354" s="252"/>
      <c r="S354" s="252"/>
      <c r="T354" s="252"/>
      <c r="U354" s="252"/>
      <c r="V354" s="253"/>
    </row>
    <row r="355" spans="1:22" ht="30.75" collapsed="1" thickBot="1" x14ac:dyDescent="0.3">
      <c r="A355" s="261" t="s">
        <v>186</v>
      </c>
      <c r="B355" s="262"/>
      <c r="C355" s="263"/>
      <c r="D355" s="198" t="s">
        <v>248</v>
      </c>
      <c r="E355" s="199" t="s">
        <v>1</v>
      </c>
      <c r="F355" s="244" t="s">
        <v>253</v>
      </c>
      <c r="G355" s="245" t="s">
        <v>182</v>
      </c>
      <c r="H355" s="191" t="s">
        <v>364</v>
      </c>
      <c r="I355" s="246" t="s">
        <v>157</v>
      </c>
      <c r="J355" s="247" t="s">
        <v>39</v>
      </c>
      <c r="K355" s="248" t="s">
        <v>250</v>
      </c>
      <c r="L355" s="249" t="s">
        <v>174</v>
      </c>
      <c r="M355" s="248" t="s">
        <v>251</v>
      </c>
      <c r="N355" s="249" t="s">
        <v>247</v>
      </c>
      <c r="O355" s="248" t="s">
        <v>252</v>
      </c>
      <c r="P355" s="249" t="s">
        <v>175</v>
      </c>
      <c r="Q355" s="248" t="s">
        <v>254</v>
      </c>
      <c r="R355" s="249" t="s">
        <v>176</v>
      </c>
      <c r="S355" s="248" t="s">
        <v>245</v>
      </c>
      <c r="T355" s="249" t="s">
        <v>177</v>
      </c>
      <c r="U355" s="248" t="s">
        <v>246</v>
      </c>
      <c r="V355" s="249" t="s">
        <v>178</v>
      </c>
    </row>
    <row r="356" spans="1:22" ht="15.75" thickBot="1" x14ac:dyDescent="0.3">
      <c r="A356" s="264" t="s">
        <v>187</v>
      </c>
      <c r="B356" s="265"/>
      <c r="C356" s="266"/>
      <c r="D356" s="198">
        <f>D223+D266+D309+D352</f>
        <v>3257</v>
      </c>
      <c r="E356" s="199">
        <f>E223+E266+E309+E352</f>
        <v>3112.76</v>
      </c>
      <c r="F356" s="200">
        <f>F223+F266+F309+F352</f>
        <v>36191</v>
      </c>
      <c r="G356" s="201">
        <f>G223+G266+G309+G352</f>
        <v>35157.122500000005</v>
      </c>
      <c r="H356" s="202">
        <f>H223+H266+H309+H352</f>
        <v>-1033.8775000000001</v>
      </c>
      <c r="I356" s="203">
        <f t="shared" ref="I356" si="34">IF(F356=0,0,H356/F356)</f>
        <v>-2.8567254289740544E-2</v>
      </c>
      <c r="J356" s="204"/>
      <c r="K356" s="205">
        <f t="shared" ref="K356:T356" si="35">K223+K266+K309+K352</f>
        <v>2672</v>
      </c>
      <c r="L356" s="201">
        <f t="shared" si="35"/>
        <v>2821.76</v>
      </c>
      <c r="M356" s="205">
        <f t="shared" si="35"/>
        <v>3690</v>
      </c>
      <c r="N356" s="201">
        <f t="shared" si="35"/>
        <v>3458.2</v>
      </c>
      <c r="O356" s="205">
        <f t="shared" si="35"/>
        <v>2064</v>
      </c>
      <c r="P356" s="201">
        <f t="shared" si="35"/>
        <v>1763.125</v>
      </c>
      <c r="Q356" s="205">
        <f t="shared" si="35"/>
        <v>18670.75</v>
      </c>
      <c r="R356" s="201">
        <f t="shared" si="35"/>
        <v>17644.524999999998</v>
      </c>
      <c r="S356" s="205">
        <f t="shared" si="35"/>
        <v>9094.25</v>
      </c>
      <c r="T356" s="201">
        <f t="shared" si="35"/>
        <v>9469.5125000000007</v>
      </c>
      <c r="U356" s="205">
        <f>SUM(U223:U352)</f>
        <v>36191</v>
      </c>
      <c r="V356" s="206">
        <f>L356+N356+P356+R356+T356</f>
        <v>35157.122499999998</v>
      </c>
    </row>
    <row r="357" spans="1:22" s="4" customFormat="1" ht="15.75" thickBot="1" x14ac:dyDescent="0.3">
      <c r="A357" s="267" t="s">
        <v>188</v>
      </c>
      <c r="B357" s="268"/>
      <c r="C357" s="269"/>
      <c r="D357" s="207"/>
      <c r="E357" s="208">
        <f>E224+E267+E310+E353</f>
        <v>3069</v>
      </c>
      <c r="F357" s="209"/>
      <c r="G357" s="210">
        <f>G223+G266+G310+G352</f>
        <v>35355.952499999999</v>
      </c>
      <c r="H357" s="211"/>
      <c r="I357" s="212"/>
      <c r="J357" s="213"/>
      <c r="K357" s="191" t="s">
        <v>0</v>
      </c>
      <c r="L357" s="214">
        <f>L356-K356</f>
        <v>149.76000000000022</v>
      </c>
      <c r="M357" s="191" t="s">
        <v>0</v>
      </c>
      <c r="N357" s="215">
        <f>N356-M356</f>
        <v>-231.80000000000018</v>
      </c>
      <c r="O357" s="191" t="s">
        <v>0</v>
      </c>
      <c r="P357" s="215">
        <f>P356-O356</f>
        <v>-300.875</v>
      </c>
      <c r="Q357" s="191" t="s">
        <v>0</v>
      </c>
      <c r="R357" s="215">
        <f>R356-Q356</f>
        <v>-1026.2250000000022</v>
      </c>
      <c r="S357" s="191" t="s">
        <v>0</v>
      </c>
      <c r="T357" s="215">
        <f>T356-S356</f>
        <v>375.26250000000073</v>
      </c>
      <c r="U357" s="191" t="s">
        <v>0</v>
      </c>
      <c r="V357" s="216">
        <f>V356-U356</f>
        <v>-1033.8775000000023</v>
      </c>
    </row>
    <row r="358" spans="1:22" s="4" customFormat="1" ht="15.75" thickBot="1" x14ac:dyDescent="0.3">
      <c r="A358" s="270" t="s">
        <v>264</v>
      </c>
      <c r="B358" s="271"/>
      <c r="C358" s="272"/>
      <c r="D358" s="217">
        <f>F356/D356</f>
        <v>11.111759287688056</v>
      </c>
      <c r="E358" s="218"/>
      <c r="F358" s="219"/>
      <c r="G358" s="220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1"/>
    </row>
    <row r="359" spans="1:22" s="4" customFormat="1" ht="15.75" thickBot="1" x14ac:dyDescent="0.3">
      <c r="A359" s="264" t="s">
        <v>265</v>
      </c>
      <c r="B359" s="265"/>
      <c r="C359" s="266"/>
      <c r="D359" s="222">
        <f>G356/E356</f>
        <v>11.294517566404092</v>
      </c>
      <c r="E359" s="223">
        <f>D359-D358</f>
        <v>0.18275827871603667</v>
      </c>
      <c r="F359" s="224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6"/>
    </row>
    <row r="360" spans="1:22" ht="15.75" thickBot="1" x14ac:dyDescent="0.3">
      <c r="A360" s="267" t="s">
        <v>266</v>
      </c>
      <c r="B360" s="268"/>
      <c r="C360" s="269"/>
      <c r="D360" s="273">
        <f>G357/E357</f>
        <v>11.520349462365591</v>
      </c>
      <c r="E360" s="228">
        <f>D359-D360</f>
        <v>-0.22583189596149822</v>
      </c>
      <c r="F360" s="229"/>
      <c r="G360" s="230"/>
      <c r="H360" s="230"/>
      <c r="I360" s="230"/>
      <c r="J360" s="230"/>
      <c r="K360" s="230"/>
      <c r="L360" s="230"/>
      <c r="M360" s="230"/>
      <c r="N360" s="230"/>
      <c r="O360" s="230"/>
      <c r="P360" s="230"/>
      <c r="Q360" s="230"/>
      <c r="R360" s="230"/>
      <c r="S360" s="230"/>
      <c r="T360" s="230"/>
      <c r="U360" s="230"/>
      <c r="V360" s="231"/>
    </row>
    <row r="361" spans="1:22" ht="15.75" thickBot="1" x14ac:dyDescent="0.3">
      <c r="A361" s="251"/>
      <c r="B361" s="252"/>
      <c r="C361" s="252"/>
      <c r="D361" s="252"/>
      <c r="E361" s="252"/>
      <c r="F361" s="252"/>
      <c r="G361" s="252"/>
      <c r="H361" s="252"/>
      <c r="I361" s="252"/>
      <c r="J361" s="252"/>
      <c r="K361" s="252"/>
      <c r="L361" s="252"/>
      <c r="M361" s="252"/>
      <c r="N361" s="252"/>
      <c r="O361" s="252"/>
      <c r="P361" s="252"/>
      <c r="Q361" s="252"/>
      <c r="R361" s="252"/>
      <c r="S361" s="252"/>
      <c r="T361" s="252"/>
      <c r="U361" s="252"/>
      <c r="V361" s="253"/>
    </row>
    <row r="362" spans="1:22" ht="16.5" thickBot="1" x14ac:dyDescent="0.3">
      <c r="A362" s="274" t="s">
        <v>378</v>
      </c>
      <c r="B362" s="275"/>
      <c r="C362" s="275"/>
      <c r="D362" s="275"/>
      <c r="E362" s="275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6"/>
    </row>
    <row r="363" spans="1:22" hidden="1" outlineLevel="2" x14ac:dyDescent="0.25">
      <c r="A363" s="232">
        <v>42431</v>
      </c>
      <c r="B363" s="233" t="s">
        <v>17</v>
      </c>
      <c r="C363" s="277">
        <v>16</v>
      </c>
      <c r="D363" s="167">
        <v>50</v>
      </c>
      <c r="E363" s="159">
        <v>54.47</v>
      </c>
      <c r="F363" s="160">
        <f t="shared" ref="F363:F401" si="36">C363*D363</f>
        <v>800</v>
      </c>
      <c r="G363" s="161">
        <f t="shared" ref="G363:G401" si="37">E363*C363</f>
        <v>871.52</v>
      </c>
      <c r="H363" s="162">
        <f t="shared" ref="H363:H401" si="38">G363-F363</f>
        <v>71.519999999999982</v>
      </c>
      <c r="I363" s="168">
        <f t="shared" ref="I363:I401" si="39">IF(F363=0,0,H363/F363)</f>
        <v>8.9399999999999979E-2</v>
      </c>
      <c r="J363" s="234" t="s">
        <v>133</v>
      </c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6"/>
    </row>
    <row r="364" spans="1:22" hidden="1" outlineLevel="2" x14ac:dyDescent="0.25">
      <c r="A364" s="232">
        <v>42431</v>
      </c>
      <c r="B364" s="233" t="s">
        <v>10</v>
      </c>
      <c r="C364" s="277">
        <v>16</v>
      </c>
      <c r="D364" s="167">
        <v>55</v>
      </c>
      <c r="E364" s="159">
        <v>48.47</v>
      </c>
      <c r="F364" s="160">
        <f t="shared" si="36"/>
        <v>880</v>
      </c>
      <c r="G364" s="161">
        <f t="shared" si="37"/>
        <v>775.52</v>
      </c>
      <c r="H364" s="162">
        <f t="shared" si="38"/>
        <v>-104.48000000000002</v>
      </c>
      <c r="I364" s="168">
        <f t="shared" si="39"/>
        <v>-0.11872727272727275</v>
      </c>
      <c r="J364" s="234" t="s">
        <v>42</v>
      </c>
      <c r="K364" s="237"/>
      <c r="L364" s="237"/>
      <c r="M364" s="237"/>
      <c r="N364" s="237"/>
      <c r="O364" s="237"/>
      <c r="P364" s="237"/>
      <c r="Q364" s="237"/>
      <c r="R364" s="237"/>
      <c r="S364" s="237"/>
      <c r="T364" s="237"/>
      <c r="U364" s="237"/>
      <c r="V364" s="236"/>
    </row>
    <row r="365" spans="1:22" hidden="1" outlineLevel="2" x14ac:dyDescent="0.25">
      <c r="A365" s="232">
        <v>42431</v>
      </c>
      <c r="B365" s="233" t="s">
        <v>29</v>
      </c>
      <c r="C365" s="277">
        <v>15</v>
      </c>
      <c r="D365" s="167">
        <v>40</v>
      </c>
      <c r="E365" s="159">
        <v>36.57</v>
      </c>
      <c r="F365" s="160">
        <f t="shared" si="36"/>
        <v>600</v>
      </c>
      <c r="G365" s="161">
        <f t="shared" si="37"/>
        <v>548.54999999999995</v>
      </c>
      <c r="H365" s="162">
        <f t="shared" si="38"/>
        <v>-51.450000000000045</v>
      </c>
      <c r="I365" s="168">
        <f t="shared" si="39"/>
        <v>-8.5750000000000076E-2</v>
      </c>
      <c r="J365" s="234" t="s">
        <v>42</v>
      </c>
      <c r="K365" s="237"/>
      <c r="L365" s="237"/>
      <c r="M365" s="237"/>
      <c r="N365" s="237"/>
      <c r="O365" s="237"/>
      <c r="P365" s="237"/>
      <c r="Q365" s="237"/>
      <c r="R365" s="237"/>
      <c r="S365" s="237"/>
      <c r="T365" s="237"/>
      <c r="U365" s="237"/>
      <c r="V365" s="236"/>
    </row>
    <row r="366" spans="1:22" hidden="1" outlineLevel="2" x14ac:dyDescent="0.25">
      <c r="A366" s="232">
        <v>42431</v>
      </c>
      <c r="B366" s="233" t="s">
        <v>7</v>
      </c>
      <c r="C366" s="158">
        <v>9.5</v>
      </c>
      <c r="D366" s="167">
        <v>0</v>
      </c>
      <c r="E366" s="159"/>
      <c r="F366" s="160">
        <f t="shared" si="36"/>
        <v>0</v>
      </c>
      <c r="G366" s="161">
        <f t="shared" si="37"/>
        <v>0</v>
      </c>
      <c r="H366" s="162">
        <f t="shared" si="38"/>
        <v>0</v>
      </c>
      <c r="I366" s="168">
        <f t="shared" si="39"/>
        <v>0</v>
      </c>
      <c r="J366" s="234" t="s">
        <v>41</v>
      </c>
      <c r="K366" s="237"/>
      <c r="L366" s="237"/>
      <c r="M366" s="237"/>
      <c r="N366" s="237"/>
      <c r="O366" s="237"/>
      <c r="P366" s="237"/>
      <c r="Q366" s="237"/>
      <c r="R366" s="237"/>
      <c r="S366" s="237"/>
      <c r="T366" s="237"/>
      <c r="U366" s="237"/>
      <c r="V366" s="236"/>
    </row>
    <row r="367" spans="1:22" hidden="1" outlineLevel="2" x14ac:dyDescent="0.25">
      <c r="A367" s="232">
        <v>42431</v>
      </c>
      <c r="B367" s="233" t="s">
        <v>30</v>
      </c>
      <c r="C367" s="277">
        <v>13</v>
      </c>
      <c r="D367" s="167">
        <v>44</v>
      </c>
      <c r="E367" s="159">
        <v>29.57</v>
      </c>
      <c r="F367" s="160">
        <f t="shared" si="36"/>
        <v>572</v>
      </c>
      <c r="G367" s="161">
        <f t="shared" si="37"/>
        <v>384.41</v>
      </c>
      <c r="H367" s="162">
        <f t="shared" si="38"/>
        <v>-187.58999999999997</v>
      </c>
      <c r="I367" s="168">
        <f t="shared" si="39"/>
        <v>-0.32795454545454539</v>
      </c>
      <c r="J367" s="234" t="s">
        <v>41</v>
      </c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6"/>
    </row>
    <row r="368" spans="1:22" hidden="1" outlineLevel="2" x14ac:dyDescent="0.25">
      <c r="A368" s="232">
        <v>42431</v>
      </c>
      <c r="B368" s="239" t="s">
        <v>34</v>
      </c>
      <c r="C368" s="165">
        <v>7.75</v>
      </c>
      <c r="D368" s="169">
        <v>0</v>
      </c>
      <c r="E368" s="159"/>
      <c r="F368" s="160">
        <f t="shared" si="36"/>
        <v>0</v>
      </c>
      <c r="G368" s="161">
        <f t="shared" si="37"/>
        <v>0</v>
      </c>
      <c r="H368" s="162">
        <f t="shared" si="38"/>
        <v>0</v>
      </c>
      <c r="I368" s="168">
        <f t="shared" si="39"/>
        <v>0</v>
      </c>
      <c r="J368" s="234" t="s">
        <v>134</v>
      </c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6"/>
    </row>
    <row r="369" spans="1:22" hidden="1" outlineLevel="2" x14ac:dyDescent="0.25">
      <c r="A369" s="232">
        <v>42431</v>
      </c>
      <c r="B369" s="233" t="s">
        <v>4</v>
      </c>
      <c r="C369" s="277">
        <v>11.5</v>
      </c>
      <c r="D369" s="167">
        <v>20</v>
      </c>
      <c r="E369" s="159">
        <v>12.73</v>
      </c>
      <c r="F369" s="160">
        <f t="shared" si="36"/>
        <v>230</v>
      </c>
      <c r="G369" s="161">
        <f t="shared" si="37"/>
        <v>146.39500000000001</v>
      </c>
      <c r="H369" s="162">
        <f t="shared" si="38"/>
        <v>-83.60499999999999</v>
      </c>
      <c r="I369" s="168">
        <f t="shared" si="39"/>
        <v>-0.36349999999999993</v>
      </c>
      <c r="J369" s="234" t="s">
        <v>134</v>
      </c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6"/>
    </row>
    <row r="370" spans="1:22" hidden="1" outlineLevel="2" x14ac:dyDescent="0.25">
      <c r="A370" s="232">
        <v>42431</v>
      </c>
      <c r="B370" s="233" t="s">
        <v>5</v>
      </c>
      <c r="C370" s="277">
        <v>14.5</v>
      </c>
      <c r="D370" s="167">
        <v>48</v>
      </c>
      <c r="E370" s="159">
        <v>56.3</v>
      </c>
      <c r="F370" s="160">
        <f t="shared" si="36"/>
        <v>696</v>
      </c>
      <c r="G370" s="161">
        <f t="shared" si="37"/>
        <v>816.34999999999991</v>
      </c>
      <c r="H370" s="162">
        <f t="shared" si="38"/>
        <v>120.34999999999991</v>
      </c>
      <c r="I370" s="168">
        <f t="shared" si="39"/>
        <v>0.17291666666666652</v>
      </c>
      <c r="J370" s="234" t="s">
        <v>134</v>
      </c>
      <c r="K370" s="237"/>
      <c r="L370" s="237"/>
      <c r="M370" s="237"/>
      <c r="N370" s="237"/>
      <c r="O370" s="237"/>
      <c r="P370" s="237"/>
      <c r="Q370" s="237"/>
      <c r="R370" s="237"/>
      <c r="S370" s="237"/>
      <c r="T370" s="237"/>
      <c r="U370" s="237"/>
      <c r="V370" s="236"/>
    </row>
    <row r="371" spans="1:22" hidden="1" outlineLevel="2" x14ac:dyDescent="0.25">
      <c r="A371" s="232">
        <v>42431</v>
      </c>
      <c r="B371" s="233" t="s">
        <v>2</v>
      </c>
      <c r="C371" s="277">
        <v>10</v>
      </c>
      <c r="D371" s="167">
        <v>40</v>
      </c>
      <c r="E371" s="159">
        <v>30.88</v>
      </c>
      <c r="F371" s="160">
        <f>C371*D371</f>
        <v>400</v>
      </c>
      <c r="G371" s="161">
        <f t="shared" si="37"/>
        <v>308.8</v>
      </c>
      <c r="H371" s="162">
        <f t="shared" si="38"/>
        <v>-91.199999999999989</v>
      </c>
      <c r="I371" s="168">
        <f t="shared" si="39"/>
        <v>-0.22799999999999998</v>
      </c>
      <c r="J371" s="234" t="s">
        <v>41</v>
      </c>
      <c r="K371" s="237"/>
      <c r="L371" s="237"/>
      <c r="M371" s="237"/>
      <c r="N371" s="237"/>
      <c r="O371" s="237"/>
      <c r="P371" s="237"/>
      <c r="Q371" s="237"/>
      <c r="R371" s="237"/>
      <c r="S371" s="237"/>
      <c r="T371" s="237"/>
      <c r="U371" s="237"/>
      <c r="V371" s="236"/>
    </row>
    <row r="372" spans="1:22" hidden="1" outlineLevel="2" x14ac:dyDescent="0.25">
      <c r="A372" s="232">
        <v>42431</v>
      </c>
      <c r="B372" s="233" t="s">
        <v>6</v>
      </c>
      <c r="C372" s="158">
        <v>7.25</v>
      </c>
      <c r="D372" s="167">
        <v>42</v>
      </c>
      <c r="E372" s="159">
        <v>28.47</v>
      </c>
      <c r="F372" s="160">
        <f t="shared" si="36"/>
        <v>304.5</v>
      </c>
      <c r="G372" s="161">
        <f t="shared" si="37"/>
        <v>206.4075</v>
      </c>
      <c r="H372" s="162">
        <f t="shared" si="38"/>
        <v>-98.092500000000001</v>
      </c>
      <c r="I372" s="168">
        <f t="shared" si="39"/>
        <v>-0.32214285714285712</v>
      </c>
      <c r="J372" s="234" t="s">
        <v>134</v>
      </c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6"/>
    </row>
    <row r="373" spans="1:22" hidden="1" outlineLevel="2" x14ac:dyDescent="0.25">
      <c r="A373" s="232">
        <v>42431</v>
      </c>
      <c r="B373" s="233" t="s">
        <v>9</v>
      </c>
      <c r="C373" s="277">
        <v>11</v>
      </c>
      <c r="D373" s="167">
        <v>40</v>
      </c>
      <c r="E373" s="159">
        <v>38.42</v>
      </c>
      <c r="F373" s="160">
        <f t="shared" si="36"/>
        <v>440</v>
      </c>
      <c r="G373" s="161">
        <f t="shared" si="37"/>
        <v>422.62</v>
      </c>
      <c r="H373" s="162">
        <f t="shared" si="38"/>
        <v>-17.379999999999995</v>
      </c>
      <c r="I373" s="168">
        <f t="shared" si="39"/>
        <v>-3.9499999999999987E-2</v>
      </c>
      <c r="J373" s="234" t="s">
        <v>134</v>
      </c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6"/>
    </row>
    <row r="374" spans="1:22" hidden="1" outlineLevel="2" x14ac:dyDescent="0.25">
      <c r="A374" s="232">
        <v>42431</v>
      </c>
      <c r="B374" s="233" t="s">
        <v>43</v>
      </c>
      <c r="C374" s="277">
        <v>7.25</v>
      </c>
      <c r="D374" s="167">
        <v>42</v>
      </c>
      <c r="E374" s="159">
        <v>29.37</v>
      </c>
      <c r="F374" s="160">
        <f t="shared" si="36"/>
        <v>304.5</v>
      </c>
      <c r="G374" s="161">
        <f t="shared" si="37"/>
        <v>212.9325</v>
      </c>
      <c r="H374" s="162">
        <f t="shared" si="38"/>
        <v>-91.567499999999995</v>
      </c>
      <c r="I374" s="168">
        <f t="shared" si="39"/>
        <v>-0.30071428571428571</v>
      </c>
      <c r="J374" s="234" t="s">
        <v>134</v>
      </c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6"/>
    </row>
    <row r="375" spans="1:22" hidden="1" outlineLevel="2" x14ac:dyDescent="0.25">
      <c r="A375" s="232">
        <v>42431</v>
      </c>
      <c r="B375" s="233" t="s">
        <v>14</v>
      </c>
      <c r="C375" s="277">
        <v>11.25</v>
      </c>
      <c r="D375" s="167">
        <v>45</v>
      </c>
      <c r="E375" s="159">
        <v>36.4</v>
      </c>
      <c r="F375" s="160">
        <f t="shared" si="36"/>
        <v>506.25</v>
      </c>
      <c r="G375" s="161">
        <f t="shared" si="37"/>
        <v>409.5</v>
      </c>
      <c r="H375" s="162">
        <f t="shared" si="38"/>
        <v>-96.75</v>
      </c>
      <c r="I375" s="168">
        <f t="shared" si="39"/>
        <v>-0.19111111111111112</v>
      </c>
      <c r="J375" s="234" t="s">
        <v>134</v>
      </c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6"/>
    </row>
    <row r="376" spans="1:22" hidden="1" outlineLevel="2" x14ac:dyDescent="0.25">
      <c r="A376" s="232">
        <v>42431</v>
      </c>
      <c r="B376" s="233" t="s">
        <v>16</v>
      </c>
      <c r="C376" s="277">
        <v>7.25</v>
      </c>
      <c r="D376" s="167">
        <v>4</v>
      </c>
      <c r="E376" s="159"/>
      <c r="F376" s="160">
        <f t="shared" si="36"/>
        <v>29</v>
      </c>
      <c r="G376" s="161">
        <f t="shared" si="37"/>
        <v>0</v>
      </c>
      <c r="H376" s="162">
        <f t="shared" si="38"/>
        <v>-29</v>
      </c>
      <c r="I376" s="168">
        <f t="shared" si="39"/>
        <v>-1</v>
      </c>
      <c r="J376" s="234" t="s">
        <v>134</v>
      </c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6"/>
    </row>
    <row r="377" spans="1:22" hidden="1" outlineLevel="2" x14ac:dyDescent="0.25">
      <c r="A377" s="232">
        <v>42431</v>
      </c>
      <c r="B377" s="233" t="s">
        <v>19</v>
      </c>
      <c r="C377" s="277">
        <v>8.75</v>
      </c>
      <c r="D377" s="167">
        <v>24</v>
      </c>
      <c r="E377" s="159">
        <v>17.399999999999999</v>
      </c>
      <c r="F377" s="160">
        <f t="shared" si="36"/>
        <v>210</v>
      </c>
      <c r="G377" s="161">
        <f t="shared" si="37"/>
        <v>152.25</v>
      </c>
      <c r="H377" s="162">
        <f t="shared" si="38"/>
        <v>-57.75</v>
      </c>
      <c r="I377" s="168">
        <f t="shared" si="39"/>
        <v>-0.27500000000000002</v>
      </c>
      <c r="J377" s="234" t="s">
        <v>134</v>
      </c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6"/>
    </row>
    <row r="378" spans="1:22" hidden="1" outlineLevel="2" x14ac:dyDescent="0.25">
      <c r="A378" s="232">
        <v>42431</v>
      </c>
      <c r="B378" s="233" t="s">
        <v>20</v>
      </c>
      <c r="C378" s="277">
        <v>12</v>
      </c>
      <c r="D378" s="167">
        <v>50</v>
      </c>
      <c r="E378" s="159">
        <v>50</v>
      </c>
      <c r="F378" s="160">
        <f t="shared" si="36"/>
        <v>600</v>
      </c>
      <c r="G378" s="161">
        <f t="shared" si="37"/>
        <v>600</v>
      </c>
      <c r="H378" s="162">
        <f t="shared" si="38"/>
        <v>0</v>
      </c>
      <c r="I378" s="168">
        <f t="shared" si="39"/>
        <v>0</v>
      </c>
      <c r="J378" s="234" t="s">
        <v>134</v>
      </c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6"/>
    </row>
    <row r="379" spans="1:22" hidden="1" outlineLevel="2" x14ac:dyDescent="0.25">
      <c r="A379" s="232">
        <v>42431</v>
      </c>
      <c r="B379" s="233" t="s">
        <v>24</v>
      </c>
      <c r="C379" s="277">
        <v>11.25</v>
      </c>
      <c r="D379" s="167">
        <v>45</v>
      </c>
      <c r="E379" s="159">
        <v>47.35</v>
      </c>
      <c r="F379" s="160">
        <f t="shared" si="36"/>
        <v>506.25</v>
      </c>
      <c r="G379" s="161">
        <f t="shared" si="37"/>
        <v>532.6875</v>
      </c>
      <c r="H379" s="162">
        <f t="shared" si="38"/>
        <v>26.4375</v>
      </c>
      <c r="I379" s="168">
        <f t="shared" si="39"/>
        <v>5.2222222222222225E-2</v>
      </c>
      <c r="J379" s="234" t="s">
        <v>134</v>
      </c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6"/>
    </row>
    <row r="380" spans="1:22" hidden="1" outlineLevel="2" x14ac:dyDescent="0.25">
      <c r="A380" s="232">
        <v>42431</v>
      </c>
      <c r="B380" s="233" t="s">
        <v>25</v>
      </c>
      <c r="C380" s="277">
        <v>15</v>
      </c>
      <c r="D380" s="167">
        <v>42</v>
      </c>
      <c r="E380" s="159">
        <v>42</v>
      </c>
      <c r="F380" s="160">
        <f t="shared" si="36"/>
        <v>630</v>
      </c>
      <c r="G380" s="161">
        <f t="shared" si="37"/>
        <v>630</v>
      </c>
      <c r="H380" s="162">
        <f t="shared" si="38"/>
        <v>0</v>
      </c>
      <c r="I380" s="168">
        <f t="shared" si="39"/>
        <v>0</v>
      </c>
      <c r="J380" s="234" t="s">
        <v>134</v>
      </c>
      <c r="K380" s="237"/>
      <c r="L380" s="237"/>
      <c r="M380" s="237"/>
      <c r="N380" s="237"/>
      <c r="O380" s="237"/>
      <c r="P380" s="237"/>
      <c r="Q380" s="237"/>
      <c r="R380" s="237"/>
      <c r="S380" s="237"/>
      <c r="T380" s="237"/>
      <c r="U380" s="237"/>
      <c r="V380" s="236"/>
    </row>
    <row r="381" spans="1:22" hidden="1" outlineLevel="2" x14ac:dyDescent="0.25">
      <c r="A381" s="232">
        <v>42431</v>
      </c>
      <c r="B381" s="240" t="s">
        <v>26</v>
      </c>
      <c r="C381" s="277">
        <v>9.5</v>
      </c>
      <c r="D381" s="169">
        <v>24</v>
      </c>
      <c r="E381" s="159">
        <v>26.47</v>
      </c>
      <c r="F381" s="160">
        <f t="shared" si="36"/>
        <v>228</v>
      </c>
      <c r="G381" s="161">
        <f t="shared" si="37"/>
        <v>251.46499999999997</v>
      </c>
      <c r="H381" s="162">
        <f t="shared" si="38"/>
        <v>23.464999999999975</v>
      </c>
      <c r="I381" s="168">
        <f t="shared" si="39"/>
        <v>0.10291666666666656</v>
      </c>
      <c r="J381" s="234" t="s">
        <v>134</v>
      </c>
      <c r="K381" s="237"/>
      <c r="L381" s="237"/>
      <c r="M381" s="237"/>
      <c r="N381" s="237"/>
      <c r="O381" s="237"/>
      <c r="P381" s="237"/>
      <c r="Q381" s="237"/>
      <c r="R381" s="237"/>
      <c r="S381" s="237"/>
      <c r="T381" s="237"/>
      <c r="U381" s="237"/>
      <c r="V381" s="236"/>
    </row>
    <row r="382" spans="1:22" hidden="1" outlineLevel="2" x14ac:dyDescent="0.25">
      <c r="A382" s="232">
        <v>42431</v>
      </c>
      <c r="B382" s="233" t="s">
        <v>27</v>
      </c>
      <c r="C382" s="277">
        <v>11.25</v>
      </c>
      <c r="D382" s="167">
        <v>0</v>
      </c>
      <c r="E382" s="159"/>
      <c r="F382" s="160">
        <f t="shared" si="36"/>
        <v>0</v>
      </c>
      <c r="G382" s="161">
        <f t="shared" si="37"/>
        <v>0</v>
      </c>
      <c r="H382" s="162">
        <f t="shared" si="38"/>
        <v>0</v>
      </c>
      <c r="I382" s="168">
        <f t="shared" si="39"/>
        <v>0</v>
      </c>
      <c r="J382" s="234" t="s">
        <v>134</v>
      </c>
      <c r="K382" s="237"/>
      <c r="L382" s="237"/>
      <c r="M382" s="237"/>
      <c r="N382" s="237"/>
      <c r="O382" s="237"/>
      <c r="P382" s="237"/>
      <c r="Q382" s="237"/>
      <c r="R382" s="237"/>
      <c r="S382" s="237"/>
      <c r="T382" s="237"/>
      <c r="U382" s="237"/>
      <c r="V382" s="236"/>
    </row>
    <row r="383" spans="1:22" hidden="1" outlineLevel="2" x14ac:dyDescent="0.25">
      <c r="A383" s="232">
        <v>42431</v>
      </c>
      <c r="B383" s="239" t="s">
        <v>167</v>
      </c>
      <c r="C383" s="165">
        <v>8.25</v>
      </c>
      <c r="D383" s="169">
        <v>0</v>
      </c>
      <c r="E383" s="159"/>
      <c r="F383" s="160">
        <f t="shared" si="36"/>
        <v>0</v>
      </c>
      <c r="G383" s="161">
        <f t="shared" si="37"/>
        <v>0</v>
      </c>
      <c r="H383" s="162">
        <f t="shared" si="38"/>
        <v>0</v>
      </c>
      <c r="I383" s="168">
        <f t="shared" si="39"/>
        <v>0</v>
      </c>
      <c r="J383" s="234" t="s">
        <v>40</v>
      </c>
      <c r="K383" s="237"/>
      <c r="L383" s="237"/>
      <c r="M383" s="237"/>
      <c r="N383" s="237"/>
      <c r="O383" s="237"/>
      <c r="P383" s="237"/>
      <c r="Q383" s="237"/>
      <c r="R383" s="237"/>
      <c r="S383" s="237"/>
      <c r="T383" s="237"/>
      <c r="U383" s="237"/>
      <c r="V383" s="236"/>
    </row>
    <row r="384" spans="1:22" hidden="1" outlineLevel="2" x14ac:dyDescent="0.25">
      <c r="A384" s="232">
        <v>42431</v>
      </c>
      <c r="B384" s="239" t="s">
        <v>31</v>
      </c>
      <c r="C384" s="166">
        <v>10.75</v>
      </c>
      <c r="D384" s="169">
        <v>0</v>
      </c>
      <c r="E384" s="159"/>
      <c r="F384" s="160">
        <f t="shared" si="36"/>
        <v>0</v>
      </c>
      <c r="G384" s="161">
        <f t="shared" si="37"/>
        <v>0</v>
      </c>
      <c r="H384" s="162">
        <f t="shared" si="38"/>
        <v>0</v>
      </c>
      <c r="I384" s="168">
        <f t="shared" si="39"/>
        <v>0</v>
      </c>
      <c r="J384" s="234" t="s">
        <v>40</v>
      </c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6"/>
    </row>
    <row r="385" spans="1:22" hidden="1" outlineLevel="2" x14ac:dyDescent="0.25">
      <c r="A385" s="232">
        <v>42431</v>
      </c>
      <c r="B385" s="233" t="s">
        <v>3</v>
      </c>
      <c r="C385" s="277">
        <v>7.25</v>
      </c>
      <c r="D385" s="167">
        <v>5</v>
      </c>
      <c r="E385" s="159"/>
      <c r="F385" s="160">
        <f t="shared" si="36"/>
        <v>36.25</v>
      </c>
      <c r="G385" s="161">
        <f t="shared" si="37"/>
        <v>0</v>
      </c>
      <c r="H385" s="162">
        <f t="shared" si="38"/>
        <v>-36.25</v>
      </c>
      <c r="I385" s="168">
        <f t="shared" si="39"/>
        <v>-1</v>
      </c>
      <c r="J385" s="234" t="s">
        <v>40</v>
      </c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36"/>
    </row>
    <row r="386" spans="1:22" hidden="1" outlineLevel="2" x14ac:dyDescent="0.25">
      <c r="A386" s="232">
        <v>42431</v>
      </c>
      <c r="B386" s="233" t="s">
        <v>8</v>
      </c>
      <c r="C386" s="158">
        <v>7.75</v>
      </c>
      <c r="D386" s="167">
        <v>42</v>
      </c>
      <c r="E386" s="159">
        <v>35.869999999999997</v>
      </c>
      <c r="F386" s="160">
        <f t="shared" si="36"/>
        <v>325.5</v>
      </c>
      <c r="G386" s="161">
        <f t="shared" si="37"/>
        <v>277.99250000000001</v>
      </c>
      <c r="H386" s="162">
        <f t="shared" si="38"/>
        <v>-47.507499999999993</v>
      </c>
      <c r="I386" s="168">
        <f t="shared" si="39"/>
        <v>-0.14595238095238094</v>
      </c>
      <c r="J386" s="234" t="s">
        <v>40</v>
      </c>
      <c r="K386" s="237"/>
      <c r="L386" s="237"/>
      <c r="M386" s="237"/>
      <c r="N386" s="237"/>
      <c r="O386" s="237"/>
      <c r="P386" s="237"/>
      <c r="Q386" s="237"/>
      <c r="R386" s="237"/>
      <c r="S386" s="237"/>
      <c r="T386" s="237"/>
      <c r="U386" s="237"/>
      <c r="V386" s="236"/>
    </row>
    <row r="387" spans="1:22" hidden="1" outlineLevel="2" x14ac:dyDescent="0.25">
      <c r="A387" s="232">
        <v>42431</v>
      </c>
      <c r="B387" s="233" t="s">
        <v>11</v>
      </c>
      <c r="C387" s="277">
        <v>11.5</v>
      </c>
      <c r="D387" s="167">
        <v>32</v>
      </c>
      <c r="E387" s="159">
        <v>16.850000000000001</v>
      </c>
      <c r="F387" s="160">
        <f t="shared" si="36"/>
        <v>368</v>
      </c>
      <c r="G387" s="161">
        <f t="shared" si="37"/>
        <v>193.77500000000001</v>
      </c>
      <c r="H387" s="162">
        <f t="shared" si="38"/>
        <v>-174.22499999999999</v>
      </c>
      <c r="I387" s="168">
        <f t="shared" si="39"/>
        <v>-0.47343750000000001</v>
      </c>
      <c r="J387" s="234" t="s">
        <v>40</v>
      </c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6"/>
    </row>
    <row r="388" spans="1:22" hidden="1" outlineLevel="2" x14ac:dyDescent="0.25">
      <c r="A388" s="232">
        <v>42431</v>
      </c>
      <c r="B388" s="233" t="s">
        <v>12</v>
      </c>
      <c r="C388" s="158">
        <v>8</v>
      </c>
      <c r="D388" s="167">
        <v>0</v>
      </c>
      <c r="E388" s="159"/>
      <c r="F388" s="160">
        <f t="shared" si="36"/>
        <v>0</v>
      </c>
      <c r="G388" s="161">
        <f t="shared" si="37"/>
        <v>0</v>
      </c>
      <c r="H388" s="162">
        <f t="shared" si="38"/>
        <v>0</v>
      </c>
      <c r="I388" s="168">
        <f t="shared" si="39"/>
        <v>0</v>
      </c>
      <c r="J388" s="234" t="s">
        <v>40</v>
      </c>
      <c r="K388" s="237"/>
      <c r="L388" s="237"/>
      <c r="M388" s="237"/>
      <c r="N388" s="237"/>
      <c r="O388" s="237"/>
      <c r="P388" s="237"/>
      <c r="Q388" s="237"/>
      <c r="R388" s="237"/>
      <c r="S388" s="237"/>
      <c r="T388" s="237"/>
      <c r="U388" s="237"/>
      <c r="V388" s="236"/>
    </row>
    <row r="389" spans="1:22" hidden="1" outlineLevel="2" x14ac:dyDescent="0.25">
      <c r="A389" s="232">
        <v>42431</v>
      </c>
      <c r="B389" s="233" t="s">
        <v>13</v>
      </c>
      <c r="C389" s="158">
        <v>7.25</v>
      </c>
      <c r="D389" s="167">
        <v>0</v>
      </c>
      <c r="E389" s="159"/>
      <c r="F389" s="160">
        <f t="shared" si="36"/>
        <v>0</v>
      </c>
      <c r="G389" s="161">
        <f t="shared" si="37"/>
        <v>0</v>
      </c>
      <c r="H389" s="162">
        <f t="shared" si="38"/>
        <v>0</v>
      </c>
      <c r="I389" s="168">
        <f t="shared" si="39"/>
        <v>0</v>
      </c>
      <c r="J389" s="234" t="s">
        <v>40</v>
      </c>
      <c r="K389" s="237"/>
      <c r="L389" s="237"/>
      <c r="M389" s="237"/>
      <c r="N389" s="237"/>
      <c r="O389" s="237"/>
      <c r="P389" s="237"/>
      <c r="Q389" s="237"/>
      <c r="R389" s="237"/>
      <c r="S389" s="237"/>
      <c r="T389" s="237"/>
      <c r="U389" s="237"/>
      <c r="V389" s="236"/>
    </row>
    <row r="390" spans="1:22" hidden="1" outlineLevel="2" x14ac:dyDescent="0.25">
      <c r="A390" s="232">
        <v>42431</v>
      </c>
      <c r="B390" s="233" t="s">
        <v>15</v>
      </c>
      <c r="C390" s="277">
        <v>12.5</v>
      </c>
      <c r="D390" s="167">
        <v>36</v>
      </c>
      <c r="E390" s="159">
        <v>27</v>
      </c>
      <c r="F390" s="160">
        <f t="shared" si="36"/>
        <v>450</v>
      </c>
      <c r="G390" s="161">
        <f t="shared" si="37"/>
        <v>337.5</v>
      </c>
      <c r="H390" s="162">
        <f t="shared" si="38"/>
        <v>-112.5</v>
      </c>
      <c r="I390" s="168">
        <f t="shared" si="39"/>
        <v>-0.25</v>
      </c>
      <c r="J390" s="234" t="s">
        <v>40</v>
      </c>
      <c r="K390" s="237"/>
      <c r="L390" s="237"/>
      <c r="M390" s="237"/>
      <c r="N390" s="237"/>
      <c r="O390" s="237"/>
      <c r="P390" s="237"/>
      <c r="Q390" s="237"/>
      <c r="R390" s="237"/>
      <c r="S390" s="237"/>
      <c r="T390" s="237"/>
      <c r="U390" s="237"/>
      <c r="V390" s="236"/>
    </row>
    <row r="391" spans="1:22" s="26" customFormat="1" hidden="1" outlineLevel="2" x14ac:dyDescent="0.25">
      <c r="A391" s="232">
        <v>42431</v>
      </c>
      <c r="B391" s="233" t="s">
        <v>18</v>
      </c>
      <c r="C391" s="277">
        <v>9.25</v>
      </c>
      <c r="D391" s="167">
        <v>44</v>
      </c>
      <c r="E391" s="159">
        <v>38.03</v>
      </c>
      <c r="F391" s="160">
        <f t="shared" si="36"/>
        <v>407</v>
      </c>
      <c r="G391" s="161">
        <f t="shared" si="37"/>
        <v>351.77750000000003</v>
      </c>
      <c r="H391" s="162">
        <f t="shared" si="38"/>
        <v>-55.222499999999968</v>
      </c>
      <c r="I391" s="168">
        <f t="shared" si="39"/>
        <v>-0.1356818181818181</v>
      </c>
      <c r="J391" s="234" t="s">
        <v>40</v>
      </c>
      <c r="K391" s="237"/>
      <c r="L391" s="237"/>
      <c r="M391" s="237"/>
      <c r="N391" s="237"/>
      <c r="O391" s="237"/>
      <c r="P391" s="237"/>
      <c r="Q391" s="237"/>
      <c r="R391" s="237"/>
      <c r="S391" s="237"/>
      <c r="T391" s="237"/>
      <c r="U391" s="237"/>
      <c r="V391" s="236"/>
    </row>
    <row r="392" spans="1:22" hidden="1" outlineLevel="2" x14ac:dyDescent="0.25">
      <c r="A392" s="232">
        <v>42431</v>
      </c>
      <c r="B392" s="239" t="s">
        <v>37</v>
      </c>
      <c r="C392" s="278">
        <v>8</v>
      </c>
      <c r="D392" s="167">
        <v>0</v>
      </c>
      <c r="E392" s="159"/>
      <c r="F392" s="160">
        <f t="shared" si="36"/>
        <v>0</v>
      </c>
      <c r="G392" s="161">
        <f t="shared" si="37"/>
        <v>0</v>
      </c>
      <c r="H392" s="162">
        <f t="shared" si="38"/>
        <v>0</v>
      </c>
      <c r="I392" s="168">
        <f t="shared" si="39"/>
        <v>0</v>
      </c>
      <c r="J392" s="234" t="s">
        <v>40</v>
      </c>
      <c r="K392" s="237"/>
      <c r="L392" s="237"/>
      <c r="M392" s="237"/>
      <c r="N392" s="237"/>
      <c r="O392" s="237"/>
      <c r="P392" s="237"/>
      <c r="Q392" s="237"/>
      <c r="R392" s="237"/>
      <c r="S392" s="237"/>
      <c r="T392" s="237"/>
      <c r="U392" s="237"/>
      <c r="V392" s="236"/>
    </row>
    <row r="393" spans="1:22" hidden="1" outlineLevel="2" x14ac:dyDescent="0.25">
      <c r="A393" s="232">
        <v>42431</v>
      </c>
      <c r="B393" s="239" t="s">
        <v>33</v>
      </c>
      <c r="C393" s="278">
        <v>8</v>
      </c>
      <c r="D393" s="167">
        <v>0</v>
      </c>
      <c r="E393" s="159"/>
      <c r="F393" s="160">
        <f t="shared" si="36"/>
        <v>0</v>
      </c>
      <c r="G393" s="161">
        <f t="shared" si="37"/>
        <v>0</v>
      </c>
      <c r="H393" s="162">
        <f t="shared" si="38"/>
        <v>0</v>
      </c>
      <c r="I393" s="168">
        <f t="shared" si="39"/>
        <v>0</v>
      </c>
      <c r="J393" s="234" t="s">
        <v>40</v>
      </c>
      <c r="K393" s="237"/>
      <c r="L393" s="237"/>
      <c r="M393" s="237"/>
      <c r="N393" s="237"/>
      <c r="O393" s="237"/>
      <c r="P393" s="237"/>
      <c r="Q393" s="237"/>
      <c r="R393" s="237"/>
      <c r="S393" s="237"/>
      <c r="T393" s="237"/>
      <c r="U393" s="237"/>
      <c r="V393" s="236"/>
    </row>
    <row r="394" spans="1:22" hidden="1" outlineLevel="2" x14ac:dyDescent="0.25">
      <c r="A394" s="232">
        <v>42431</v>
      </c>
      <c r="B394" s="233" t="s">
        <v>21</v>
      </c>
      <c r="C394" s="277">
        <v>8.5</v>
      </c>
      <c r="D394" s="167">
        <v>4</v>
      </c>
      <c r="E394" s="159">
        <v>5.68</v>
      </c>
      <c r="F394" s="160">
        <f t="shared" si="36"/>
        <v>34</v>
      </c>
      <c r="G394" s="161">
        <f t="shared" si="37"/>
        <v>48.28</v>
      </c>
      <c r="H394" s="162">
        <f t="shared" si="38"/>
        <v>14.280000000000001</v>
      </c>
      <c r="I394" s="168">
        <f t="shared" si="39"/>
        <v>0.42000000000000004</v>
      </c>
      <c r="J394" s="234" t="s">
        <v>40</v>
      </c>
      <c r="K394" s="237"/>
      <c r="L394" s="237"/>
      <c r="M394" s="237"/>
      <c r="N394" s="237"/>
      <c r="O394" s="237"/>
      <c r="P394" s="237"/>
      <c r="Q394" s="237"/>
      <c r="R394" s="237"/>
      <c r="S394" s="237"/>
      <c r="T394" s="237"/>
      <c r="U394" s="237"/>
      <c r="V394" s="236"/>
    </row>
    <row r="395" spans="1:22" hidden="1" outlineLevel="2" x14ac:dyDescent="0.25">
      <c r="A395" s="232">
        <v>42431</v>
      </c>
      <c r="B395" s="239" t="s">
        <v>36</v>
      </c>
      <c r="C395" s="278">
        <v>8</v>
      </c>
      <c r="D395" s="169">
        <v>0</v>
      </c>
      <c r="E395" s="159"/>
      <c r="F395" s="160">
        <f t="shared" si="36"/>
        <v>0</v>
      </c>
      <c r="G395" s="161">
        <f t="shared" si="37"/>
        <v>0</v>
      </c>
      <c r="H395" s="162">
        <f t="shared" si="38"/>
        <v>0</v>
      </c>
      <c r="I395" s="168">
        <f t="shared" si="39"/>
        <v>0</v>
      </c>
      <c r="J395" s="234" t="s">
        <v>40</v>
      </c>
      <c r="K395" s="237"/>
      <c r="L395" s="237"/>
      <c r="M395" s="237"/>
      <c r="N395" s="237"/>
      <c r="O395" s="237"/>
      <c r="P395" s="237"/>
      <c r="Q395" s="237"/>
      <c r="R395" s="237"/>
      <c r="S395" s="237"/>
      <c r="T395" s="237"/>
      <c r="U395" s="237"/>
      <c r="V395" s="236"/>
    </row>
    <row r="396" spans="1:22" hidden="1" outlineLevel="2" x14ac:dyDescent="0.25">
      <c r="A396" s="232">
        <v>42431</v>
      </c>
      <c r="B396" s="233" t="s">
        <v>22</v>
      </c>
      <c r="C396" s="277">
        <v>9.25</v>
      </c>
      <c r="D396" s="167">
        <v>48</v>
      </c>
      <c r="E396" s="159">
        <v>55.55</v>
      </c>
      <c r="F396" s="160">
        <f t="shared" si="36"/>
        <v>444</v>
      </c>
      <c r="G396" s="161">
        <f t="shared" si="37"/>
        <v>513.83749999999998</v>
      </c>
      <c r="H396" s="162">
        <f t="shared" si="38"/>
        <v>69.837499999999977</v>
      </c>
      <c r="I396" s="168">
        <f t="shared" si="39"/>
        <v>0.15729166666666661</v>
      </c>
      <c r="J396" s="234" t="s">
        <v>40</v>
      </c>
      <c r="K396" s="237"/>
      <c r="L396" s="237"/>
      <c r="M396" s="237"/>
      <c r="N396" s="237"/>
      <c r="O396" s="237"/>
      <c r="P396" s="237"/>
      <c r="Q396" s="237"/>
      <c r="R396" s="237"/>
      <c r="S396" s="237"/>
      <c r="T396" s="237"/>
      <c r="U396" s="237"/>
      <c r="V396" s="236"/>
    </row>
    <row r="397" spans="1:22" hidden="1" outlineLevel="2" x14ac:dyDescent="0.25">
      <c r="A397" s="232">
        <v>42431</v>
      </c>
      <c r="B397" s="233" t="s">
        <v>23</v>
      </c>
      <c r="C397" s="277">
        <v>9.75</v>
      </c>
      <c r="D397" s="167">
        <v>40</v>
      </c>
      <c r="E397" s="159">
        <v>33.58</v>
      </c>
      <c r="F397" s="160">
        <f t="shared" si="36"/>
        <v>390</v>
      </c>
      <c r="G397" s="161">
        <f t="shared" si="37"/>
        <v>327.40499999999997</v>
      </c>
      <c r="H397" s="162">
        <f t="shared" si="38"/>
        <v>-62.595000000000027</v>
      </c>
      <c r="I397" s="168">
        <f t="shared" si="39"/>
        <v>-0.16050000000000006</v>
      </c>
      <c r="J397" s="234" t="s">
        <v>40</v>
      </c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6"/>
    </row>
    <row r="398" spans="1:22" s="4" customFormat="1" hidden="1" outlineLevel="2" x14ac:dyDescent="0.25">
      <c r="A398" s="232">
        <v>42431</v>
      </c>
      <c r="B398" s="239" t="s">
        <v>35</v>
      </c>
      <c r="C398" s="278">
        <v>9.5</v>
      </c>
      <c r="D398" s="167">
        <v>0</v>
      </c>
      <c r="E398" s="159"/>
      <c r="F398" s="160">
        <f t="shared" si="36"/>
        <v>0</v>
      </c>
      <c r="G398" s="161">
        <f t="shared" si="37"/>
        <v>0</v>
      </c>
      <c r="H398" s="162">
        <f t="shared" si="38"/>
        <v>0</v>
      </c>
      <c r="I398" s="168">
        <f t="shared" si="39"/>
        <v>0</v>
      </c>
      <c r="J398" s="234" t="s">
        <v>40</v>
      </c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6"/>
    </row>
    <row r="399" spans="1:22" s="4" customFormat="1" hidden="1" outlineLevel="2" x14ac:dyDescent="0.25">
      <c r="A399" s="232">
        <v>42431</v>
      </c>
      <c r="B399" s="239" t="s">
        <v>32</v>
      </c>
      <c r="C399" s="278">
        <v>8</v>
      </c>
      <c r="D399" s="167">
        <v>0</v>
      </c>
      <c r="E399" s="159"/>
      <c r="F399" s="160">
        <f t="shared" si="36"/>
        <v>0</v>
      </c>
      <c r="G399" s="161">
        <f t="shared" si="37"/>
        <v>0</v>
      </c>
      <c r="H399" s="162">
        <f t="shared" si="38"/>
        <v>0</v>
      </c>
      <c r="I399" s="168">
        <f t="shared" si="39"/>
        <v>0</v>
      </c>
      <c r="J399" s="234" t="s">
        <v>40</v>
      </c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6"/>
    </row>
    <row r="400" spans="1:22" s="4" customFormat="1" hidden="1" outlineLevel="2" x14ac:dyDescent="0.25">
      <c r="A400" s="232">
        <v>42431</v>
      </c>
      <c r="B400" s="233" t="s">
        <v>168</v>
      </c>
      <c r="C400" s="277">
        <v>10</v>
      </c>
      <c r="D400" s="167">
        <v>0</v>
      </c>
      <c r="E400" s="159"/>
      <c r="F400" s="160">
        <f t="shared" si="36"/>
        <v>0</v>
      </c>
      <c r="G400" s="161">
        <f t="shared" si="37"/>
        <v>0</v>
      </c>
      <c r="H400" s="162">
        <f t="shared" si="38"/>
        <v>0</v>
      </c>
      <c r="I400" s="168">
        <f t="shared" si="39"/>
        <v>0</v>
      </c>
      <c r="J400" s="234" t="s">
        <v>40</v>
      </c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6"/>
    </row>
    <row r="401" spans="1:22" s="4" customFormat="1" ht="15.75" hidden="1" outlineLevel="2" thickBot="1" x14ac:dyDescent="0.3">
      <c r="A401" s="232">
        <v>42431</v>
      </c>
      <c r="B401" s="233" t="s">
        <v>28</v>
      </c>
      <c r="C401" s="277">
        <v>11</v>
      </c>
      <c r="D401" s="167">
        <v>36</v>
      </c>
      <c r="E401" s="159">
        <v>23.22</v>
      </c>
      <c r="F401" s="160">
        <f t="shared" si="36"/>
        <v>396</v>
      </c>
      <c r="G401" s="161">
        <f t="shared" si="37"/>
        <v>255.42</v>
      </c>
      <c r="H401" s="162">
        <f t="shared" si="38"/>
        <v>-140.58000000000001</v>
      </c>
      <c r="I401" s="168">
        <f t="shared" si="39"/>
        <v>-0.35500000000000004</v>
      </c>
      <c r="J401" s="234" t="s">
        <v>40</v>
      </c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</row>
    <row r="402" spans="1:22" ht="30.75" hidden="1" outlineLevel="1" thickBot="1" x14ac:dyDescent="0.3">
      <c r="A402" s="241" t="s">
        <v>44</v>
      </c>
      <c r="B402" s="242" t="s">
        <v>38</v>
      </c>
      <c r="C402" s="243" t="s">
        <v>181</v>
      </c>
      <c r="D402" s="198" t="s">
        <v>248</v>
      </c>
      <c r="E402" s="199" t="s">
        <v>1</v>
      </c>
      <c r="F402" s="244" t="s">
        <v>249</v>
      </c>
      <c r="G402" s="245" t="s">
        <v>182</v>
      </c>
      <c r="H402" s="191" t="s">
        <v>183</v>
      </c>
      <c r="I402" s="246" t="s">
        <v>184</v>
      </c>
      <c r="J402" s="247" t="s">
        <v>39</v>
      </c>
      <c r="K402" s="248" t="s">
        <v>250</v>
      </c>
      <c r="L402" s="249" t="s">
        <v>174</v>
      </c>
      <c r="M402" s="248" t="s">
        <v>251</v>
      </c>
      <c r="N402" s="249" t="s">
        <v>247</v>
      </c>
      <c r="O402" s="248" t="s">
        <v>252</v>
      </c>
      <c r="P402" s="249" t="s">
        <v>175</v>
      </c>
      <c r="Q402" s="248" t="s">
        <v>254</v>
      </c>
      <c r="R402" s="249" t="s">
        <v>176</v>
      </c>
      <c r="S402" s="248" t="s">
        <v>245</v>
      </c>
      <c r="T402" s="249" t="s">
        <v>177</v>
      </c>
      <c r="U402" s="248" t="s">
        <v>246</v>
      </c>
      <c r="V402" s="249" t="s">
        <v>178</v>
      </c>
    </row>
    <row r="403" spans="1:22" ht="15.75" hidden="1" outlineLevel="1" thickBot="1" x14ac:dyDescent="0.3">
      <c r="A403" s="250">
        <v>42431</v>
      </c>
      <c r="B403" s="170" t="s">
        <v>62</v>
      </c>
      <c r="C403" s="171"/>
      <c r="D403" s="172">
        <f>SUM(D363:D401)</f>
        <v>942</v>
      </c>
      <c r="E403" s="173">
        <f>SUM(E363:E401)</f>
        <v>820.64999999999986</v>
      </c>
      <c r="F403" s="174">
        <f>SUM(F363:F401)</f>
        <v>10787.25</v>
      </c>
      <c r="G403" s="175">
        <f>SUM(G363:G401)</f>
        <v>9575.3950000000004</v>
      </c>
      <c r="H403" s="176">
        <f>G403-F403</f>
        <v>-1211.8549999999996</v>
      </c>
      <c r="I403" s="177">
        <f>H403/F403</f>
        <v>-0.11234142158566822</v>
      </c>
      <c r="J403" s="178"/>
      <c r="K403" s="205">
        <f>SUM(F363)</f>
        <v>800</v>
      </c>
      <c r="L403" s="201">
        <f>SUM(G363)</f>
        <v>871.52</v>
      </c>
      <c r="M403" s="205">
        <f>SUM(F364:F365)</f>
        <v>1480</v>
      </c>
      <c r="N403" s="201">
        <f>SUM(G364:G365)</f>
        <v>1324.07</v>
      </c>
      <c r="O403" s="205">
        <f>SUM(F366:F367)</f>
        <v>572</v>
      </c>
      <c r="P403" s="201">
        <f>SUM(G366:G367)</f>
        <v>384.41</v>
      </c>
      <c r="Q403" s="205">
        <f>SUM(F368:F382)</f>
        <v>5084.5</v>
      </c>
      <c r="R403" s="201">
        <f>SUM(G368:G382)</f>
        <v>4689.4074999999993</v>
      </c>
      <c r="S403" s="205">
        <f>SUM(F383:F401)</f>
        <v>2850.75</v>
      </c>
      <c r="T403" s="201">
        <f>SUM(G383:G401)</f>
        <v>2305.9875000000002</v>
      </c>
      <c r="U403" s="205">
        <f>K403+M403+O403+Q403+S403</f>
        <v>10787.25</v>
      </c>
      <c r="V403" s="206">
        <f>L403+N403+P403+R403+T403</f>
        <v>9575.3950000000004</v>
      </c>
    </row>
    <row r="404" spans="1:22" ht="15.75" hidden="1" outlineLevel="1" thickBot="1" x14ac:dyDescent="0.3">
      <c r="A404" s="182" t="s">
        <v>271</v>
      </c>
      <c r="B404" s="182" t="s">
        <v>62</v>
      </c>
      <c r="C404" s="183"/>
      <c r="D404" s="184"/>
      <c r="E404" s="185">
        <v>809</v>
      </c>
      <c r="F404" s="186"/>
      <c r="G404" s="187">
        <v>9162.93</v>
      </c>
      <c r="H404" s="188"/>
      <c r="I404" s="189"/>
      <c r="J404" s="190"/>
      <c r="K404" s="191" t="s">
        <v>0</v>
      </c>
      <c r="L404" s="191">
        <f>L403-K403</f>
        <v>71.519999999999982</v>
      </c>
      <c r="M404" s="191" t="s">
        <v>0</v>
      </c>
      <c r="N404" s="192">
        <f>N403-M403</f>
        <v>-155.93000000000006</v>
      </c>
      <c r="O404" s="191" t="s">
        <v>0</v>
      </c>
      <c r="P404" s="192">
        <f>P403-O403</f>
        <v>-187.58999999999997</v>
      </c>
      <c r="Q404" s="191" t="s">
        <v>0</v>
      </c>
      <c r="R404" s="192">
        <f>R403-Q403</f>
        <v>-395.09250000000065</v>
      </c>
      <c r="S404" s="191" t="s">
        <v>0</v>
      </c>
      <c r="T404" s="192">
        <f>T403-S403</f>
        <v>-544.76249999999982</v>
      </c>
      <c r="U404" s="191" t="s">
        <v>0</v>
      </c>
      <c r="V404" s="193">
        <f>V403-U403</f>
        <v>-1211.8549999999996</v>
      </c>
    </row>
    <row r="405" spans="1:22" ht="15.75" hidden="1" outlineLevel="1" thickBot="1" x14ac:dyDescent="0.3">
      <c r="A405" s="251"/>
      <c r="B405" s="252"/>
      <c r="C405" s="252"/>
      <c r="D405" s="252"/>
      <c r="E405" s="252"/>
      <c r="F405" s="252"/>
      <c r="G405" s="252"/>
      <c r="H405" s="252"/>
      <c r="I405" s="252"/>
      <c r="J405" s="252"/>
      <c r="K405" s="252"/>
      <c r="L405" s="252"/>
      <c r="M405" s="252"/>
      <c r="N405" s="252"/>
      <c r="O405" s="252"/>
      <c r="P405" s="252"/>
      <c r="Q405" s="252"/>
      <c r="R405" s="252"/>
      <c r="S405" s="252"/>
      <c r="T405" s="252"/>
      <c r="U405" s="252"/>
      <c r="V405" s="253"/>
    </row>
    <row r="406" spans="1:22" hidden="1" outlineLevel="2" x14ac:dyDescent="0.25">
      <c r="A406" s="232">
        <v>42438</v>
      </c>
      <c r="B406" s="233" t="s">
        <v>17</v>
      </c>
      <c r="C406" s="277">
        <v>16</v>
      </c>
      <c r="D406" s="167">
        <v>50</v>
      </c>
      <c r="E406" s="159">
        <v>54.35</v>
      </c>
      <c r="F406" s="160">
        <f>D406*C406</f>
        <v>800</v>
      </c>
      <c r="G406" s="161">
        <f>E406*C406</f>
        <v>869.6</v>
      </c>
      <c r="H406" s="162">
        <f t="shared" ref="H406:H443" si="40">G406-F406</f>
        <v>69.600000000000023</v>
      </c>
      <c r="I406" s="168">
        <f t="shared" ref="I406:I443" si="41">IF(F406=0,0,H406/F406)</f>
        <v>8.7000000000000022E-2</v>
      </c>
      <c r="J406" s="234" t="s">
        <v>133</v>
      </c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6"/>
    </row>
    <row r="407" spans="1:22" hidden="1" outlineLevel="2" x14ac:dyDescent="0.25">
      <c r="A407" s="232">
        <v>42438</v>
      </c>
      <c r="B407" s="233" t="s">
        <v>29</v>
      </c>
      <c r="C407" s="277">
        <v>15</v>
      </c>
      <c r="D407" s="167">
        <v>40</v>
      </c>
      <c r="E407" s="159">
        <v>39.9</v>
      </c>
      <c r="F407" s="160">
        <f t="shared" ref="F407:F443" si="42">D407*C407</f>
        <v>600</v>
      </c>
      <c r="G407" s="161">
        <f t="shared" ref="G407:G443" si="43">E407*C407</f>
        <v>598.5</v>
      </c>
      <c r="H407" s="162">
        <f t="shared" si="40"/>
        <v>-1.5</v>
      </c>
      <c r="I407" s="168">
        <f t="shared" si="41"/>
        <v>-2.5000000000000001E-3</v>
      </c>
      <c r="J407" s="234" t="s">
        <v>42</v>
      </c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6"/>
    </row>
    <row r="408" spans="1:22" hidden="1" outlineLevel="2" x14ac:dyDescent="0.25">
      <c r="A408" s="232">
        <v>42438</v>
      </c>
      <c r="B408" s="233" t="s">
        <v>10</v>
      </c>
      <c r="C408" s="277">
        <v>16</v>
      </c>
      <c r="D408" s="167">
        <v>55</v>
      </c>
      <c r="E408" s="159">
        <v>50.33</v>
      </c>
      <c r="F408" s="160">
        <f t="shared" si="42"/>
        <v>880</v>
      </c>
      <c r="G408" s="161">
        <f t="shared" si="43"/>
        <v>805.28</v>
      </c>
      <c r="H408" s="162">
        <f t="shared" si="40"/>
        <v>-74.720000000000027</v>
      </c>
      <c r="I408" s="168">
        <f t="shared" si="41"/>
        <v>-8.4909090909090934E-2</v>
      </c>
      <c r="J408" s="234" t="s">
        <v>42</v>
      </c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6"/>
    </row>
    <row r="409" spans="1:22" hidden="1" outlineLevel="2" x14ac:dyDescent="0.25">
      <c r="A409" s="232">
        <v>42438</v>
      </c>
      <c r="B409" s="233" t="s">
        <v>30</v>
      </c>
      <c r="C409" s="277">
        <v>13</v>
      </c>
      <c r="D409" s="167">
        <v>44</v>
      </c>
      <c r="E409" s="159">
        <v>38.28</v>
      </c>
      <c r="F409" s="160">
        <f t="shared" si="42"/>
        <v>572</v>
      </c>
      <c r="G409" s="161">
        <f t="shared" si="43"/>
        <v>497.64</v>
      </c>
      <c r="H409" s="162">
        <f t="shared" si="40"/>
        <v>-74.360000000000014</v>
      </c>
      <c r="I409" s="168">
        <f t="shared" si="41"/>
        <v>-0.13000000000000003</v>
      </c>
      <c r="J409" s="234" t="s">
        <v>41</v>
      </c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6"/>
    </row>
    <row r="410" spans="1:22" hidden="1" outlineLevel="2" x14ac:dyDescent="0.25">
      <c r="A410" s="232">
        <v>42438</v>
      </c>
      <c r="B410" s="239" t="s">
        <v>34</v>
      </c>
      <c r="C410" s="165">
        <v>7.75</v>
      </c>
      <c r="D410" s="169">
        <v>0</v>
      </c>
      <c r="E410" s="159">
        <v>26.73</v>
      </c>
      <c r="F410" s="160">
        <f t="shared" si="42"/>
        <v>0</v>
      </c>
      <c r="G410" s="161">
        <f t="shared" si="43"/>
        <v>207.1575</v>
      </c>
      <c r="H410" s="162">
        <f t="shared" si="40"/>
        <v>207.1575</v>
      </c>
      <c r="I410" s="168">
        <f t="shared" si="41"/>
        <v>0</v>
      </c>
      <c r="J410" s="234" t="s">
        <v>134</v>
      </c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6"/>
    </row>
    <row r="411" spans="1:22" hidden="1" outlineLevel="2" x14ac:dyDescent="0.25">
      <c r="A411" s="232">
        <v>42438</v>
      </c>
      <c r="B411" s="233" t="s">
        <v>4</v>
      </c>
      <c r="C411" s="277">
        <v>11.5</v>
      </c>
      <c r="D411" s="167">
        <v>20</v>
      </c>
      <c r="E411" s="159">
        <v>17.75</v>
      </c>
      <c r="F411" s="160">
        <f t="shared" si="42"/>
        <v>230</v>
      </c>
      <c r="G411" s="161">
        <f t="shared" si="43"/>
        <v>204.125</v>
      </c>
      <c r="H411" s="162">
        <f t="shared" si="40"/>
        <v>-25.875</v>
      </c>
      <c r="I411" s="168">
        <f t="shared" si="41"/>
        <v>-0.1125</v>
      </c>
      <c r="J411" s="234" t="s">
        <v>134</v>
      </c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6"/>
    </row>
    <row r="412" spans="1:22" hidden="1" outlineLevel="2" x14ac:dyDescent="0.25">
      <c r="A412" s="232">
        <v>42438</v>
      </c>
      <c r="B412" s="233" t="s">
        <v>5</v>
      </c>
      <c r="C412" s="277">
        <v>14.5</v>
      </c>
      <c r="D412" s="167">
        <v>48</v>
      </c>
      <c r="E412" s="159">
        <v>34.799999999999997</v>
      </c>
      <c r="F412" s="160">
        <f t="shared" si="42"/>
        <v>696</v>
      </c>
      <c r="G412" s="161">
        <f t="shared" si="43"/>
        <v>504.59999999999997</v>
      </c>
      <c r="H412" s="162">
        <f t="shared" si="40"/>
        <v>-191.40000000000003</v>
      </c>
      <c r="I412" s="168">
        <f t="shared" si="41"/>
        <v>-0.27500000000000002</v>
      </c>
      <c r="J412" s="234" t="s">
        <v>134</v>
      </c>
      <c r="K412" s="237"/>
      <c r="L412" s="237"/>
      <c r="M412" s="237"/>
      <c r="N412" s="237"/>
      <c r="O412" s="237"/>
      <c r="P412" s="237"/>
      <c r="Q412" s="237"/>
      <c r="R412" s="237"/>
      <c r="S412" s="237"/>
      <c r="T412" s="237"/>
      <c r="U412" s="237"/>
      <c r="V412" s="236"/>
    </row>
    <row r="413" spans="1:22" hidden="1" outlineLevel="2" x14ac:dyDescent="0.25">
      <c r="A413" s="232">
        <v>42438</v>
      </c>
      <c r="B413" s="233" t="s">
        <v>2</v>
      </c>
      <c r="C413" s="277">
        <v>10</v>
      </c>
      <c r="D413" s="167">
        <v>42</v>
      </c>
      <c r="E413" s="159">
        <v>44.27</v>
      </c>
      <c r="F413" s="160">
        <f t="shared" si="42"/>
        <v>420</v>
      </c>
      <c r="G413" s="161">
        <f t="shared" si="43"/>
        <v>442.70000000000005</v>
      </c>
      <c r="H413" s="162">
        <f t="shared" si="40"/>
        <v>22.700000000000045</v>
      </c>
      <c r="I413" s="168">
        <f t="shared" si="41"/>
        <v>5.4047619047619157E-2</v>
      </c>
      <c r="J413" s="234" t="s">
        <v>134</v>
      </c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6"/>
    </row>
    <row r="414" spans="1:22" hidden="1" outlineLevel="2" x14ac:dyDescent="0.25">
      <c r="A414" s="232">
        <v>42438</v>
      </c>
      <c r="B414" s="233" t="s">
        <v>6</v>
      </c>
      <c r="C414" s="158">
        <v>7.25</v>
      </c>
      <c r="D414" s="167">
        <v>42</v>
      </c>
      <c r="E414" s="159">
        <v>28.25</v>
      </c>
      <c r="F414" s="160">
        <f t="shared" si="42"/>
        <v>304.5</v>
      </c>
      <c r="G414" s="161">
        <f t="shared" si="43"/>
        <v>204.8125</v>
      </c>
      <c r="H414" s="162">
        <f t="shared" si="40"/>
        <v>-99.6875</v>
      </c>
      <c r="I414" s="168">
        <f t="shared" si="41"/>
        <v>-0.32738095238095238</v>
      </c>
      <c r="J414" s="234" t="s">
        <v>134</v>
      </c>
      <c r="K414" s="237"/>
      <c r="L414" s="237"/>
      <c r="M414" s="237"/>
      <c r="N414" s="237"/>
      <c r="O414" s="237"/>
      <c r="P414" s="237"/>
      <c r="Q414" s="237"/>
      <c r="R414" s="237"/>
      <c r="S414" s="237"/>
      <c r="T414" s="237"/>
      <c r="U414" s="237"/>
      <c r="V414" s="236"/>
    </row>
    <row r="415" spans="1:22" hidden="1" outlineLevel="2" x14ac:dyDescent="0.25">
      <c r="A415" s="232">
        <v>42438</v>
      </c>
      <c r="B415" s="233" t="s">
        <v>9</v>
      </c>
      <c r="C415" s="277">
        <v>11</v>
      </c>
      <c r="D415" s="167">
        <v>42</v>
      </c>
      <c r="E415" s="159">
        <v>35.4</v>
      </c>
      <c r="F415" s="160">
        <f t="shared" si="42"/>
        <v>462</v>
      </c>
      <c r="G415" s="161">
        <f t="shared" si="43"/>
        <v>389.4</v>
      </c>
      <c r="H415" s="162">
        <f t="shared" si="40"/>
        <v>-72.600000000000023</v>
      </c>
      <c r="I415" s="168">
        <f t="shared" si="41"/>
        <v>-0.1571428571428572</v>
      </c>
      <c r="J415" s="234" t="s">
        <v>134</v>
      </c>
      <c r="K415" s="237"/>
      <c r="L415" s="237"/>
      <c r="M415" s="237"/>
      <c r="N415" s="237"/>
      <c r="O415" s="237"/>
      <c r="P415" s="237"/>
      <c r="Q415" s="237"/>
      <c r="R415" s="237"/>
      <c r="S415" s="237"/>
      <c r="T415" s="237"/>
      <c r="U415" s="237"/>
      <c r="V415" s="236"/>
    </row>
    <row r="416" spans="1:22" hidden="1" outlineLevel="2" x14ac:dyDescent="0.25">
      <c r="A416" s="232">
        <v>42438</v>
      </c>
      <c r="B416" s="233" t="s">
        <v>43</v>
      </c>
      <c r="C416" s="277">
        <v>7.25</v>
      </c>
      <c r="D416" s="167">
        <v>42</v>
      </c>
      <c r="E416" s="159">
        <v>14.32</v>
      </c>
      <c r="F416" s="160">
        <f t="shared" si="42"/>
        <v>304.5</v>
      </c>
      <c r="G416" s="161">
        <f t="shared" si="43"/>
        <v>103.82000000000001</v>
      </c>
      <c r="H416" s="162">
        <f t="shared" si="40"/>
        <v>-200.68</v>
      </c>
      <c r="I416" s="168">
        <f t="shared" si="41"/>
        <v>-0.6590476190476191</v>
      </c>
      <c r="J416" s="234" t="s">
        <v>134</v>
      </c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6"/>
    </row>
    <row r="417" spans="1:22" hidden="1" outlineLevel="2" x14ac:dyDescent="0.25">
      <c r="A417" s="232">
        <v>42438</v>
      </c>
      <c r="B417" s="233" t="s">
        <v>14</v>
      </c>
      <c r="C417" s="277">
        <v>11.25</v>
      </c>
      <c r="D417" s="167">
        <v>45</v>
      </c>
      <c r="E417" s="159">
        <v>37.18</v>
      </c>
      <c r="F417" s="160">
        <f t="shared" si="42"/>
        <v>506.25</v>
      </c>
      <c r="G417" s="161">
        <f t="shared" si="43"/>
        <v>418.27499999999998</v>
      </c>
      <c r="H417" s="162">
        <f t="shared" si="40"/>
        <v>-87.975000000000023</v>
      </c>
      <c r="I417" s="168">
        <f t="shared" si="41"/>
        <v>-0.17377777777777784</v>
      </c>
      <c r="J417" s="234" t="s">
        <v>134</v>
      </c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6"/>
    </row>
    <row r="418" spans="1:22" hidden="1" outlineLevel="2" x14ac:dyDescent="0.25">
      <c r="A418" s="232">
        <v>42438</v>
      </c>
      <c r="B418" s="233" t="s">
        <v>16</v>
      </c>
      <c r="C418" s="277">
        <v>7.25</v>
      </c>
      <c r="D418" s="167">
        <v>5</v>
      </c>
      <c r="E418" s="159"/>
      <c r="F418" s="160">
        <f t="shared" si="42"/>
        <v>36.25</v>
      </c>
      <c r="G418" s="161">
        <f t="shared" si="43"/>
        <v>0</v>
      </c>
      <c r="H418" s="162">
        <f t="shared" si="40"/>
        <v>-36.25</v>
      </c>
      <c r="I418" s="168">
        <f t="shared" si="41"/>
        <v>-1</v>
      </c>
      <c r="J418" s="234" t="s">
        <v>134</v>
      </c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6"/>
    </row>
    <row r="419" spans="1:22" hidden="1" outlineLevel="2" x14ac:dyDescent="0.25">
      <c r="A419" s="232">
        <v>42438</v>
      </c>
      <c r="B419" s="233" t="s">
        <v>19</v>
      </c>
      <c r="C419" s="277">
        <v>8.75</v>
      </c>
      <c r="D419" s="167">
        <v>42</v>
      </c>
      <c r="E419" s="159">
        <v>27.4</v>
      </c>
      <c r="F419" s="160">
        <f t="shared" si="42"/>
        <v>367.5</v>
      </c>
      <c r="G419" s="161">
        <f t="shared" si="43"/>
        <v>239.75</v>
      </c>
      <c r="H419" s="162">
        <f t="shared" si="40"/>
        <v>-127.75</v>
      </c>
      <c r="I419" s="168">
        <f t="shared" si="41"/>
        <v>-0.34761904761904761</v>
      </c>
      <c r="J419" s="234" t="s">
        <v>134</v>
      </c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6"/>
    </row>
    <row r="420" spans="1:22" hidden="1" outlineLevel="2" x14ac:dyDescent="0.25">
      <c r="A420" s="232">
        <v>42438</v>
      </c>
      <c r="B420" s="233" t="s">
        <v>20</v>
      </c>
      <c r="C420" s="277">
        <v>12</v>
      </c>
      <c r="D420" s="167">
        <v>50</v>
      </c>
      <c r="E420" s="159">
        <v>47.5</v>
      </c>
      <c r="F420" s="160">
        <f t="shared" si="42"/>
        <v>600</v>
      </c>
      <c r="G420" s="161">
        <f t="shared" si="43"/>
        <v>570</v>
      </c>
      <c r="H420" s="162">
        <f t="shared" si="40"/>
        <v>-30</v>
      </c>
      <c r="I420" s="168">
        <f t="shared" si="41"/>
        <v>-0.05</v>
      </c>
      <c r="J420" s="234" t="s">
        <v>134</v>
      </c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6"/>
    </row>
    <row r="421" spans="1:22" hidden="1" outlineLevel="2" x14ac:dyDescent="0.25">
      <c r="A421" s="232">
        <v>42438</v>
      </c>
      <c r="B421" s="233" t="s">
        <v>24</v>
      </c>
      <c r="C421" s="277">
        <v>11.25</v>
      </c>
      <c r="D421" s="167">
        <v>45</v>
      </c>
      <c r="E421" s="159">
        <v>40.950000000000003</v>
      </c>
      <c r="F421" s="160">
        <f t="shared" si="42"/>
        <v>506.25</v>
      </c>
      <c r="G421" s="161">
        <f t="shared" si="43"/>
        <v>460.68750000000006</v>
      </c>
      <c r="H421" s="162">
        <f t="shared" si="40"/>
        <v>-45.562499999999943</v>
      </c>
      <c r="I421" s="168">
        <f t="shared" si="41"/>
        <v>-8.9999999999999886E-2</v>
      </c>
      <c r="J421" s="234" t="s">
        <v>134</v>
      </c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6"/>
    </row>
    <row r="422" spans="1:22" hidden="1" outlineLevel="2" x14ac:dyDescent="0.25">
      <c r="A422" s="232">
        <v>42438</v>
      </c>
      <c r="B422" s="233" t="s">
        <v>25</v>
      </c>
      <c r="C422" s="277">
        <v>15</v>
      </c>
      <c r="D422" s="167">
        <v>42</v>
      </c>
      <c r="E422" s="159">
        <v>35.369999999999997</v>
      </c>
      <c r="F422" s="160">
        <f t="shared" si="42"/>
        <v>630</v>
      </c>
      <c r="G422" s="161">
        <f t="shared" si="43"/>
        <v>530.54999999999995</v>
      </c>
      <c r="H422" s="162">
        <f t="shared" si="40"/>
        <v>-99.450000000000045</v>
      </c>
      <c r="I422" s="168">
        <f t="shared" si="41"/>
        <v>-0.15785714285714292</v>
      </c>
      <c r="J422" s="234" t="s">
        <v>134</v>
      </c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6"/>
    </row>
    <row r="423" spans="1:22" hidden="1" outlineLevel="2" x14ac:dyDescent="0.25">
      <c r="A423" s="232">
        <v>42438</v>
      </c>
      <c r="B423" s="240" t="s">
        <v>26</v>
      </c>
      <c r="C423" s="277">
        <v>9.5</v>
      </c>
      <c r="D423" s="169">
        <v>24</v>
      </c>
      <c r="E423" s="159">
        <v>30.88</v>
      </c>
      <c r="F423" s="160">
        <f t="shared" si="42"/>
        <v>228</v>
      </c>
      <c r="G423" s="161">
        <f t="shared" si="43"/>
        <v>293.36</v>
      </c>
      <c r="H423" s="162">
        <f t="shared" si="40"/>
        <v>65.360000000000014</v>
      </c>
      <c r="I423" s="168">
        <f t="shared" si="41"/>
        <v>0.28666666666666674</v>
      </c>
      <c r="J423" s="234" t="s">
        <v>134</v>
      </c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6"/>
    </row>
    <row r="424" spans="1:22" hidden="1" outlineLevel="2" x14ac:dyDescent="0.25">
      <c r="A424" s="232">
        <v>42438</v>
      </c>
      <c r="B424" s="233" t="s">
        <v>27</v>
      </c>
      <c r="C424" s="277">
        <v>11.25</v>
      </c>
      <c r="D424" s="167">
        <v>24</v>
      </c>
      <c r="E424" s="159">
        <v>24.5</v>
      </c>
      <c r="F424" s="160">
        <f t="shared" si="42"/>
        <v>270</v>
      </c>
      <c r="G424" s="161">
        <f t="shared" si="43"/>
        <v>275.625</v>
      </c>
      <c r="H424" s="162">
        <f t="shared" si="40"/>
        <v>5.625</v>
      </c>
      <c r="I424" s="168">
        <f t="shared" si="41"/>
        <v>2.0833333333333332E-2</v>
      </c>
      <c r="J424" s="234" t="s">
        <v>134</v>
      </c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6"/>
    </row>
    <row r="425" spans="1:22" hidden="1" outlineLevel="2" x14ac:dyDescent="0.25">
      <c r="A425" s="232">
        <v>42438</v>
      </c>
      <c r="B425" s="239" t="s">
        <v>167</v>
      </c>
      <c r="C425" s="165">
        <v>8.25</v>
      </c>
      <c r="D425" s="169">
        <v>0</v>
      </c>
      <c r="E425" s="159"/>
      <c r="F425" s="160">
        <f t="shared" si="42"/>
        <v>0</v>
      </c>
      <c r="G425" s="161">
        <f t="shared" si="43"/>
        <v>0</v>
      </c>
      <c r="H425" s="162">
        <f t="shared" si="40"/>
        <v>0</v>
      </c>
      <c r="I425" s="168">
        <f t="shared" si="41"/>
        <v>0</v>
      </c>
      <c r="J425" s="234" t="s">
        <v>40</v>
      </c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6"/>
    </row>
    <row r="426" spans="1:22" hidden="1" outlineLevel="2" x14ac:dyDescent="0.25">
      <c r="A426" s="232">
        <v>42438</v>
      </c>
      <c r="B426" s="239" t="s">
        <v>31</v>
      </c>
      <c r="C426" s="166">
        <v>10.75</v>
      </c>
      <c r="D426" s="169">
        <v>0</v>
      </c>
      <c r="E426" s="159"/>
      <c r="F426" s="160">
        <f t="shared" si="42"/>
        <v>0</v>
      </c>
      <c r="G426" s="161">
        <f t="shared" si="43"/>
        <v>0</v>
      </c>
      <c r="H426" s="162">
        <f t="shared" si="40"/>
        <v>0</v>
      </c>
      <c r="I426" s="168">
        <f t="shared" si="41"/>
        <v>0</v>
      </c>
      <c r="J426" s="234" t="s">
        <v>40</v>
      </c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6"/>
    </row>
    <row r="427" spans="1:22" hidden="1" outlineLevel="2" x14ac:dyDescent="0.25">
      <c r="A427" s="232">
        <v>42438</v>
      </c>
      <c r="B427" s="233" t="s">
        <v>3</v>
      </c>
      <c r="C427" s="277">
        <v>7.25</v>
      </c>
      <c r="D427" s="167">
        <v>5</v>
      </c>
      <c r="E427" s="159"/>
      <c r="F427" s="160">
        <f t="shared" si="42"/>
        <v>36.25</v>
      </c>
      <c r="G427" s="161">
        <f t="shared" si="43"/>
        <v>0</v>
      </c>
      <c r="H427" s="162">
        <f t="shared" si="40"/>
        <v>-36.25</v>
      </c>
      <c r="I427" s="168">
        <f t="shared" si="41"/>
        <v>-1</v>
      </c>
      <c r="J427" s="234" t="s">
        <v>40</v>
      </c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6"/>
    </row>
    <row r="428" spans="1:22" hidden="1" outlineLevel="2" x14ac:dyDescent="0.25">
      <c r="A428" s="232">
        <v>42438</v>
      </c>
      <c r="B428" s="233" t="s">
        <v>8</v>
      </c>
      <c r="C428" s="158">
        <v>7.75</v>
      </c>
      <c r="D428" s="167">
        <v>42</v>
      </c>
      <c r="E428" s="159">
        <v>34.82</v>
      </c>
      <c r="F428" s="160">
        <f t="shared" si="42"/>
        <v>325.5</v>
      </c>
      <c r="G428" s="161">
        <f t="shared" si="43"/>
        <v>269.85500000000002</v>
      </c>
      <c r="H428" s="162">
        <f t="shared" si="40"/>
        <v>-55.644999999999982</v>
      </c>
      <c r="I428" s="168">
        <f t="shared" si="41"/>
        <v>-0.17095238095238088</v>
      </c>
      <c r="J428" s="234" t="s">
        <v>40</v>
      </c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6"/>
    </row>
    <row r="429" spans="1:22" hidden="1" outlineLevel="2" x14ac:dyDescent="0.25">
      <c r="A429" s="232">
        <v>42438</v>
      </c>
      <c r="B429" s="233" t="s">
        <v>11</v>
      </c>
      <c r="C429" s="277">
        <v>11.5</v>
      </c>
      <c r="D429" s="167">
        <v>32</v>
      </c>
      <c r="E429" s="159">
        <v>37.270000000000003</v>
      </c>
      <c r="F429" s="160">
        <f t="shared" si="42"/>
        <v>368</v>
      </c>
      <c r="G429" s="161">
        <f t="shared" si="43"/>
        <v>428.60500000000002</v>
      </c>
      <c r="H429" s="162">
        <f t="shared" si="40"/>
        <v>60.605000000000018</v>
      </c>
      <c r="I429" s="168">
        <f t="shared" si="41"/>
        <v>0.16468750000000004</v>
      </c>
      <c r="J429" s="234" t="s">
        <v>40</v>
      </c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6"/>
    </row>
    <row r="430" spans="1:22" hidden="1" outlineLevel="2" x14ac:dyDescent="0.25">
      <c r="A430" s="232">
        <v>42438</v>
      </c>
      <c r="B430" s="233" t="s">
        <v>12</v>
      </c>
      <c r="C430" s="158">
        <v>8</v>
      </c>
      <c r="D430" s="167">
        <v>0</v>
      </c>
      <c r="E430" s="159"/>
      <c r="F430" s="160">
        <f t="shared" si="42"/>
        <v>0</v>
      </c>
      <c r="G430" s="161">
        <f t="shared" si="43"/>
        <v>0</v>
      </c>
      <c r="H430" s="162">
        <f t="shared" si="40"/>
        <v>0</v>
      </c>
      <c r="I430" s="168">
        <f t="shared" si="41"/>
        <v>0</v>
      </c>
      <c r="J430" s="234" t="s">
        <v>40</v>
      </c>
      <c r="K430" s="237"/>
      <c r="L430" s="237"/>
      <c r="M430" s="237"/>
      <c r="N430" s="237"/>
      <c r="O430" s="237"/>
      <c r="P430" s="237"/>
      <c r="Q430" s="237"/>
      <c r="R430" s="237"/>
      <c r="S430" s="237"/>
      <c r="T430" s="237"/>
      <c r="U430" s="237"/>
      <c r="V430" s="236"/>
    </row>
    <row r="431" spans="1:22" hidden="1" outlineLevel="2" x14ac:dyDescent="0.25">
      <c r="A431" s="232">
        <v>42438</v>
      </c>
      <c r="B431" s="233" t="s">
        <v>13</v>
      </c>
      <c r="C431" s="158">
        <v>7.25</v>
      </c>
      <c r="D431" s="167">
        <v>0</v>
      </c>
      <c r="E431" s="159"/>
      <c r="F431" s="160">
        <f t="shared" si="42"/>
        <v>0</v>
      </c>
      <c r="G431" s="161">
        <f t="shared" si="43"/>
        <v>0</v>
      </c>
      <c r="H431" s="162">
        <f t="shared" si="40"/>
        <v>0</v>
      </c>
      <c r="I431" s="168">
        <f t="shared" si="41"/>
        <v>0</v>
      </c>
      <c r="J431" s="234" t="s">
        <v>40</v>
      </c>
      <c r="K431" s="237"/>
      <c r="L431" s="237"/>
      <c r="M431" s="237"/>
      <c r="N431" s="237"/>
      <c r="O431" s="237"/>
      <c r="P431" s="237"/>
      <c r="Q431" s="237"/>
      <c r="R431" s="237"/>
      <c r="S431" s="237"/>
      <c r="T431" s="237"/>
      <c r="U431" s="237"/>
      <c r="V431" s="236"/>
    </row>
    <row r="432" spans="1:22" s="26" customFormat="1" hidden="1" outlineLevel="2" x14ac:dyDescent="0.25">
      <c r="A432" s="232">
        <v>42438</v>
      </c>
      <c r="B432" s="233" t="s">
        <v>15</v>
      </c>
      <c r="C432" s="277">
        <v>12.5</v>
      </c>
      <c r="D432" s="167">
        <v>36</v>
      </c>
      <c r="E432" s="159">
        <v>42.57</v>
      </c>
      <c r="F432" s="160">
        <f t="shared" si="42"/>
        <v>450</v>
      </c>
      <c r="G432" s="161">
        <f t="shared" si="43"/>
        <v>532.125</v>
      </c>
      <c r="H432" s="162">
        <f t="shared" si="40"/>
        <v>82.125</v>
      </c>
      <c r="I432" s="168">
        <f t="shared" si="41"/>
        <v>0.1825</v>
      </c>
      <c r="J432" s="234" t="s">
        <v>40</v>
      </c>
      <c r="K432" s="237"/>
      <c r="L432" s="237"/>
      <c r="M432" s="237"/>
      <c r="N432" s="237"/>
      <c r="O432" s="237"/>
      <c r="P432" s="237"/>
      <c r="Q432" s="237"/>
      <c r="R432" s="237"/>
      <c r="S432" s="237"/>
      <c r="T432" s="237"/>
      <c r="U432" s="237"/>
      <c r="V432" s="236"/>
    </row>
    <row r="433" spans="1:22" hidden="1" outlineLevel="2" x14ac:dyDescent="0.25">
      <c r="A433" s="232">
        <v>42438</v>
      </c>
      <c r="B433" s="233" t="s">
        <v>18</v>
      </c>
      <c r="C433" s="277">
        <v>9.25</v>
      </c>
      <c r="D433" s="167">
        <v>44</v>
      </c>
      <c r="E433" s="159">
        <v>21.93</v>
      </c>
      <c r="F433" s="160">
        <f t="shared" si="42"/>
        <v>407</v>
      </c>
      <c r="G433" s="161">
        <f t="shared" si="43"/>
        <v>202.85249999999999</v>
      </c>
      <c r="H433" s="162">
        <f t="shared" si="40"/>
        <v>-204.14750000000001</v>
      </c>
      <c r="I433" s="168">
        <f t="shared" si="41"/>
        <v>-0.50159090909090909</v>
      </c>
      <c r="J433" s="234" t="s">
        <v>40</v>
      </c>
      <c r="K433" s="237"/>
      <c r="L433" s="237"/>
      <c r="M433" s="237"/>
      <c r="N433" s="237"/>
      <c r="O433" s="237"/>
      <c r="P433" s="237"/>
      <c r="Q433" s="237"/>
      <c r="R433" s="237"/>
      <c r="S433" s="237"/>
      <c r="T433" s="237"/>
      <c r="U433" s="237"/>
      <c r="V433" s="236"/>
    </row>
    <row r="434" spans="1:22" hidden="1" outlineLevel="2" x14ac:dyDescent="0.25">
      <c r="A434" s="232">
        <v>42438</v>
      </c>
      <c r="B434" s="239" t="s">
        <v>37</v>
      </c>
      <c r="C434" s="278">
        <v>8</v>
      </c>
      <c r="D434" s="167">
        <v>0</v>
      </c>
      <c r="E434" s="159"/>
      <c r="F434" s="160">
        <f t="shared" si="42"/>
        <v>0</v>
      </c>
      <c r="G434" s="161">
        <f t="shared" si="43"/>
        <v>0</v>
      </c>
      <c r="H434" s="162">
        <f t="shared" si="40"/>
        <v>0</v>
      </c>
      <c r="I434" s="168">
        <f t="shared" si="41"/>
        <v>0</v>
      </c>
      <c r="J434" s="234" t="s">
        <v>40</v>
      </c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6"/>
    </row>
    <row r="435" spans="1:22" hidden="1" outlineLevel="2" x14ac:dyDescent="0.25">
      <c r="A435" s="232">
        <v>42438</v>
      </c>
      <c r="B435" s="239" t="s">
        <v>33</v>
      </c>
      <c r="C435" s="278">
        <v>8</v>
      </c>
      <c r="D435" s="167">
        <v>0</v>
      </c>
      <c r="E435" s="159">
        <v>27.27</v>
      </c>
      <c r="F435" s="160">
        <f t="shared" si="42"/>
        <v>0</v>
      </c>
      <c r="G435" s="161">
        <f t="shared" si="43"/>
        <v>218.16</v>
      </c>
      <c r="H435" s="162">
        <f t="shared" si="40"/>
        <v>218.16</v>
      </c>
      <c r="I435" s="168">
        <f t="shared" si="41"/>
        <v>0</v>
      </c>
      <c r="J435" s="234" t="s">
        <v>40</v>
      </c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6"/>
    </row>
    <row r="436" spans="1:22" hidden="1" outlineLevel="2" x14ac:dyDescent="0.25">
      <c r="A436" s="232">
        <v>42438</v>
      </c>
      <c r="B436" s="233" t="s">
        <v>21</v>
      </c>
      <c r="C436" s="277">
        <v>8.5</v>
      </c>
      <c r="D436" s="167">
        <v>6</v>
      </c>
      <c r="E436" s="159">
        <v>11.27</v>
      </c>
      <c r="F436" s="160">
        <f t="shared" si="42"/>
        <v>51</v>
      </c>
      <c r="G436" s="161">
        <f t="shared" si="43"/>
        <v>95.795000000000002</v>
      </c>
      <c r="H436" s="162">
        <f t="shared" si="40"/>
        <v>44.795000000000002</v>
      </c>
      <c r="I436" s="168">
        <f t="shared" si="41"/>
        <v>0.87833333333333341</v>
      </c>
      <c r="J436" s="234" t="s">
        <v>40</v>
      </c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6"/>
    </row>
    <row r="437" spans="1:22" hidden="1" outlineLevel="2" x14ac:dyDescent="0.25">
      <c r="A437" s="232">
        <v>42438</v>
      </c>
      <c r="B437" s="239" t="s">
        <v>36</v>
      </c>
      <c r="C437" s="278">
        <v>8</v>
      </c>
      <c r="D437" s="169">
        <v>0</v>
      </c>
      <c r="E437" s="159"/>
      <c r="F437" s="160">
        <f t="shared" si="42"/>
        <v>0</v>
      </c>
      <c r="G437" s="161">
        <f t="shared" si="43"/>
        <v>0</v>
      </c>
      <c r="H437" s="162">
        <f t="shared" si="40"/>
        <v>0</v>
      </c>
      <c r="I437" s="168">
        <f t="shared" si="41"/>
        <v>0</v>
      </c>
      <c r="J437" s="234" t="s">
        <v>40</v>
      </c>
      <c r="K437" s="237"/>
      <c r="L437" s="237"/>
      <c r="M437" s="237"/>
      <c r="N437" s="237"/>
      <c r="O437" s="237"/>
      <c r="P437" s="237"/>
      <c r="Q437" s="237"/>
      <c r="R437" s="237"/>
      <c r="S437" s="237"/>
      <c r="T437" s="237"/>
      <c r="U437" s="237"/>
      <c r="V437" s="236"/>
    </row>
    <row r="438" spans="1:22" hidden="1" outlineLevel="2" x14ac:dyDescent="0.25">
      <c r="A438" s="232">
        <v>42438</v>
      </c>
      <c r="B438" s="233" t="s">
        <v>22</v>
      </c>
      <c r="C438" s="277">
        <v>9.25</v>
      </c>
      <c r="D438" s="167">
        <v>48</v>
      </c>
      <c r="E438" s="159">
        <v>56.25</v>
      </c>
      <c r="F438" s="160">
        <f t="shared" si="42"/>
        <v>444</v>
      </c>
      <c r="G438" s="161">
        <f t="shared" si="43"/>
        <v>520.3125</v>
      </c>
      <c r="H438" s="162">
        <f t="shared" si="40"/>
        <v>76.3125</v>
      </c>
      <c r="I438" s="168">
        <f t="shared" si="41"/>
        <v>0.171875</v>
      </c>
      <c r="J438" s="234" t="s">
        <v>40</v>
      </c>
      <c r="K438" s="237"/>
      <c r="L438" s="237"/>
      <c r="M438" s="237"/>
      <c r="N438" s="237"/>
      <c r="O438" s="237"/>
      <c r="P438" s="237"/>
      <c r="Q438" s="237"/>
      <c r="R438" s="237"/>
      <c r="S438" s="237"/>
      <c r="T438" s="237"/>
      <c r="U438" s="237"/>
      <c r="V438" s="236"/>
    </row>
    <row r="439" spans="1:22" s="4" customFormat="1" hidden="1" outlineLevel="2" x14ac:dyDescent="0.25">
      <c r="A439" s="232">
        <v>42438</v>
      </c>
      <c r="B439" s="233" t="s">
        <v>23</v>
      </c>
      <c r="C439" s="277">
        <v>9.75</v>
      </c>
      <c r="D439" s="167">
        <v>40</v>
      </c>
      <c r="E439" s="159">
        <v>47.45</v>
      </c>
      <c r="F439" s="160">
        <f t="shared" si="42"/>
        <v>390</v>
      </c>
      <c r="G439" s="161">
        <f t="shared" si="43"/>
        <v>462.63750000000005</v>
      </c>
      <c r="H439" s="162">
        <f t="shared" si="40"/>
        <v>72.637500000000045</v>
      </c>
      <c r="I439" s="168">
        <f t="shared" si="41"/>
        <v>0.18625000000000011</v>
      </c>
      <c r="J439" s="234" t="s">
        <v>40</v>
      </c>
      <c r="K439" s="237"/>
      <c r="L439" s="237"/>
      <c r="M439" s="237"/>
      <c r="N439" s="237"/>
      <c r="O439" s="237"/>
      <c r="P439" s="237"/>
      <c r="Q439" s="237"/>
      <c r="R439" s="237"/>
      <c r="S439" s="237"/>
      <c r="T439" s="237"/>
      <c r="U439" s="237"/>
      <c r="V439" s="236"/>
    </row>
    <row r="440" spans="1:22" s="4" customFormat="1" hidden="1" outlineLevel="2" x14ac:dyDescent="0.25">
      <c r="A440" s="232">
        <v>42438</v>
      </c>
      <c r="B440" s="239" t="s">
        <v>35</v>
      </c>
      <c r="C440" s="278">
        <v>9.5</v>
      </c>
      <c r="D440" s="167">
        <v>24</v>
      </c>
      <c r="E440" s="159">
        <v>17.98</v>
      </c>
      <c r="F440" s="160">
        <f t="shared" si="42"/>
        <v>228</v>
      </c>
      <c r="G440" s="161">
        <f t="shared" si="43"/>
        <v>170.81</v>
      </c>
      <c r="H440" s="162">
        <f t="shared" si="40"/>
        <v>-57.19</v>
      </c>
      <c r="I440" s="168">
        <f t="shared" si="41"/>
        <v>-0.2508333333333333</v>
      </c>
      <c r="J440" s="234" t="s">
        <v>40</v>
      </c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6"/>
    </row>
    <row r="441" spans="1:22" s="4" customFormat="1" hidden="1" outlineLevel="2" x14ac:dyDescent="0.25">
      <c r="A441" s="232">
        <v>42438</v>
      </c>
      <c r="B441" s="239" t="s">
        <v>32</v>
      </c>
      <c r="C441" s="278">
        <v>8</v>
      </c>
      <c r="D441" s="167">
        <v>0</v>
      </c>
      <c r="E441" s="159"/>
      <c r="F441" s="160">
        <f t="shared" si="42"/>
        <v>0</v>
      </c>
      <c r="G441" s="161">
        <f t="shared" si="43"/>
        <v>0</v>
      </c>
      <c r="H441" s="162">
        <f t="shared" si="40"/>
        <v>0</v>
      </c>
      <c r="I441" s="168">
        <f t="shared" si="41"/>
        <v>0</v>
      </c>
      <c r="J441" s="234" t="s">
        <v>40</v>
      </c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6"/>
    </row>
    <row r="442" spans="1:22" ht="15.75" hidden="1" customHeight="1" outlineLevel="2" x14ac:dyDescent="0.25">
      <c r="A442" s="232">
        <v>42438</v>
      </c>
      <c r="B442" s="233" t="s">
        <v>168</v>
      </c>
      <c r="C442" s="277">
        <v>10</v>
      </c>
      <c r="D442" s="167">
        <v>0</v>
      </c>
      <c r="E442" s="159"/>
      <c r="F442" s="160">
        <f t="shared" si="42"/>
        <v>0</v>
      </c>
      <c r="G442" s="161">
        <f t="shared" si="43"/>
        <v>0</v>
      </c>
      <c r="H442" s="162">
        <f t="shared" si="40"/>
        <v>0</v>
      </c>
      <c r="I442" s="168">
        <f t="shared" si="41"/>
        <v>0</v>
      </c>
      <c r="J442" s="234" t="s">
        <v>40</v>
      </c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6"/>
    </row>
    <row r="443" spans="1:22" s="4" customFormat="1" ht="15.75" hidden="1" outlineLevel="2" thickBot="1" x14ac:dyDescent="0.3">
      <c r="A443" s="232">
        <v>42438</v>
      </c>
      <c r="B443" s="233" t="s">
        <v>28</v>
      </c>
      <c r="C443" s="277">
        <v>11</v>
      </c>
      <c r="D443" s="167">
        <v>32</v>
      </c>
      <c r="E443" s="159">
        <v>48.1</v>
      </c>
      <c r="F443" s="160">
        <f t="shared" si="42"/>
        <v>352</v>
      </c>
      <c r="G443" s="161">
        <f t="shared" si="43"/>
        <v>529.1</v>
      </c>
      <c r="H443" s="162">
        <f t="shared" si="40"/>
        <v>177.10000000000002</v>
      </c>
      <c r="I443" s="168">
        <f t="shared" si="41"/>
        <v>0.50312500000000004</v>
      </c>
      <c r="J443" s="234" t="s">
        <v>40</v>
      </c>
      <c r="K443" s="257"/>
      <c r="L443" s="257"/>
      <c r="M443" s="257"/>
      <c r="N443" s="257"/>
      <c r="O443" s="257"/>
      <c r="P443" s="257"/>
      <c r="Q443" s="257"/>
      <c r="R443" s="257"/>
      <c r="S443" s="257"/>
      <c r="T443" s="257"/>
      <c r="U443" s="257"/>
      <c r="V443" s="257"/>
    </row>
    <row r="444" spans="1:22" ht="30.75" hidden="1" outlineLevel="1" thickBot="1" x14ac:dyDescent="0.3">
      <c r="A444" s="241" t="s">
        <v>45</v>
      </c>
      <c r="B444" s="242" t="s">
        <v>38</v>
      </c>
      <c r="C444" s="243" t="s">
        <v>181</v>
      </c>
      <c r="D444" s="198" t="s">
        <v>248</v>
      </c>
      <c r="E444" s="199" t="s">
        <v>1</v>
      </c>
      <c r="F444" s="244" t="s">
        <v>249</v>
      </c>
      <c r="G444" s="245" t="s">
        <v>182</v>
      </c>
      <c r="H444" s="191" t="s">
        <v>183</v>
      </c>
      <c r="I444" s="246" t="s">
        <v>184</v>
      </c>
      <c r="J444" s="247" t="s">
        <v>39</v>
      </c>
      <c r="K444" s="248" t="s">
        <v>250</v>
      </c>
      <c r="L444" s="249" t="s">
        <v>174</v>
      </c>
      <c r="M444" s="248" t="s">
        <v>251</v>
      </c>
      <c r="N444" s="249" t="s">
        <v>247</v>
      </c>
      <c r="O444" s="248" t="s">
        <v>252</v>
      </c>
      <c r="P444" s="249" t="s">
        <v>175</v>
      </c>
      <c r="Q444" s="248" t="s">
        <v>254</v>
      </c>
      <c r="R444" s="249" t="s">
        <v>176</v>
      </c>
      <c r="S444" s="248" t="s">
        <v>245</v>
      </c>
      <c r="T444" s="249" t="s">
        <v>177</v>
      </c>
      <c r="U444" s="248" t="s">
        <v>246</v>
      </c>
      <c r="V444" s="249" t="s">
        <v>178</v>
      </c>
    </row>
    <row r="445" spans="1:22" ht="15.75" hidden="1" outlineLevel="1" thickBot="1" x14ac:dyDescent="0.3">
      <c r="A445" s="250">
        <v>42438</v>
      </c>
      <c r="B445" s="170" t="s">
        <v>62</v>
      </c>
      <c r="C445" s="171"/>
      <c r="D445" s="172">
        <f>SUM(D406:D443)</f>
        <v>1011</v>
      </c>
      <c r="E445" s="173">
        <f>SUM(E406:E443)</f>
        <v>973.07</v>
      </c>
      <c r="F445" s="174">
        <f>SUM(F406:F443)</f>
        <v>11465</v>
      </c>
      <c r="G445" s="175">
        <f>SUM(G406:G443)</f>
        <v>11046.135</v>
      </c>
      <c r="H445" s="176">
        <f>G445-F445</f>
        <v>-418.86499999999978</v>
      </c>
      <c r="I445" s="177">
        <f>H445/F445</f>
        <v>-3.6534234627126017E-2</v>
      </c>
      <c r="J445" s="178"/>
      <c r="K445" s="205">
        <f>SUM(F406)</f>
        <v>800</v>
      </c>
      <c r="L445" s="201">
        <f>SUM(G406)</f>
        <v>869.6</v>
      </c>
      <c r="M445" s="205">
        <f>SUM(F407:F408)</f>
        <v>1480</v>
      </c>
      <c r="N445" s="201">
        <f>SUM(G407:G408)</f>
        <v>1403.78</v>
      </c>
      <c r="O445" s="205">
        <f>SUM(F409)</f>
        <v>572</v>
      </c>
      <c r="P445" s="201">
        <f>SUM(G409)</f>
        <v>497.64</v>
      </c>
      <c r="Q445" s="205">
        <f>SUM(F410:F424)</f>
        <v>5561.25</v>
      </c>
      <c r="R445" s="201">
        <f>SUM(G410:G424)</f>
        <v>4844.8625000000002</v>
      </c>
      <c r="S445" s="205">
        <f>SUM(F425:F443)</f>
        <v>3051.75</v>
      </c>
      <c r="T445" s="201">
        <f>SUM(G425:G443)</f>
        <v>3430.2524999999996</v>
      </c>
      <c r="U445" s="205">
        <f>K445+M445+O445+Q445+S445</f>
        <v>11465</v>
      </c>
      <c r="V445" s="206">
        <f>L445+N445+P445+R445+T445</f>
        <v>11046.134999999998</v>
      </c>
    </row>
    <row r="446" spans="1:22" ht="15.75" hidden="1" outlineLevel="1" thickBot="1" x14ac:dyDescent="0.3">
      <c r="A446" s="182" t="s">
        <v>272</v>
      </c>
      <c r="B446" s="182" t="s">
        <v>62</v>
      </c>
      <c r="C446" s="183"/>
      <c r="D446" s="184"/>
      <c r="E446" s="185">
        <v>923</v>
      </c>
      <c r="F446" s="186"/>
      <c r="G446" s="187">
        <v>10130.66</v>
      </c>
      <c r="H446" s="188"/>
      <c r="I446" s="189"/>
      <c r="J446" s="190"/>
      <c r="K446" s="191" t="s">
        <v>0</v>
      </c>
      <c r="L446" s="191">
        <f>L445-K445</f>
        <v>69.600000000000023</v>
      </c>
      <c r="M446" s="191" t="s">
        <v>0</v>
      </c>
      <c r="N446" s="192">
        <f>N445-M445</f>
        <v>-76.220000000000027</v>
      </c>
      <c r="O446" s="191" t="s">
        <v>0</v>
      </c>
      <c r="P446" s="192">
        <f>P445-O445</f>
        <v>-74.360000000000014</v>
      </c>
      <c r="Q446" s="191" t="s">
        <v>0</v>
      </c>
      <c r="R446" s="192">
        <f>R445-Q445</f>
        <v>-716.38749999999982</v>
      </c>
      <c r="S446" s="191" t="s">
        <v>0</v>
      </c>
      <c r="T446" s="192">
        <f>T445-S445</f>
        <v>378.5024999999996</v>
      </c>
      <c r="U446" s="191" t="s">
        <v>0</v>
      </c>
      <c r="V446" s="193">
        <f>V445-U445</f>
        <v>-418.8650000000016</v>
      </c>
    </row>
    <row r="447" spans="1:22" ht="15.75" hidden="1" outlineLevel="1" thickBot="1" x14ac:dyDescent="0.3">
      <c r="A447" s="251"/>
      <c r="B447" s="252"/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252"/>
      <c r="O447" s="252"/>
      <c r="P447" s="252"/>
      <c r="Q447" s="252"/>
      <c r="R447" s="252"/>
      <c r="S447" s="252"/>
      <c r="T447" s="252"/>
      <c r="U447" s="252"/>
      <c r="V447" s="253"/>
    </row>
    <row r="448" spans="1:22" hidden="1" outlineLevel="2" x14ac:dyDescent="0.25">
      <c r="A448" s="232">
        <v>42445</v>
      </c>
      <c r="B448" s="233" t="s">
        <v>17</v>
      </c>
      <c r="C448" s="277">
        <v>16</v>
      </c>
      <c r="D448" s="167">
        <v>50</v>
      </c>
      <c r="E448" s="159">
        <v>53.72</v>
      </c>
      <c r="F448" s="160">
        <f t="shared" ref="F448:F449" si="44">C448*D448</f>
        <v>800</v>
      </c>
      <c r="G448" s="161">
        <f t="shared" ref="G448:G487" si="45">E448*C448</f>
        <v>859.52</v>
      </c>
      <c r="H448" s="162">
        <f>G448-F448</f>
        <v>59.519999999999982</v>
      </c>
      <c r="I448" s="168">
        <f>IF(F448=0,0,H448/F448)</f>
        <v>7.439999999999998E-2</v>
      </c>
      <c r="J448" s="234" t="s">
        <v>133</v>
      </c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6"/>
    </row>
    <row r="449" spans="1:22" hidden="1" outlineLevel="2" x14ac:dyDescent="0.25">
      <c r="A449" s="232">
        <v>42445</v>
      </c>
      <c r="B449" s="233" t="s">
        <v>10</v>
      </c>
      <c r="C449" s="277">
        <v>16</v>
      </c>
      <c r="D449" s="167">
        <v>55</v>
      </c>
      <c r="E449" s="159">
        <v>60.92</v>
      </c>
      <c r="F449" s="160">
        <f t="shared" si="44"/>
        <v>880</v>
      </c>
      <c r="G449" s="161">
        <f t="shared" si="45"/>
        <v>974.72</v>
      </c>
      <c r="H449" s="162">
        <f>G449-F449</f>
        <v>94.720000000000027</v>
      </c>
      <c r="I449" s="168">
        <f>IF(F449=0,0,H449/F449)</f>
        <v>0.10763636363636367</v>
      </c>
      <c r="J449" s="234" t="s">
        <v>42</v>
      </c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6"/>
    </row>
    <row r="450" spans="1:22" hidden="1" outlineLevel="2" x14ac:dyDescent="0.25">
      <c r="A450" s="232">
        <v>42445</v>
      </c>
      <c r="B450" s="233" t="s">
        <v>29</v>
      </c>
      <c r="C450" s="277">
        <v>15</v>
      </c>
      <c r="D450" s="167">
        <v>40</v>
      </c>
      <c r="E450" s="159">
        <v>38.68</v>
      </c>
      <c r="F450" s="160">
        <f t="shared" ref="F450:F487" si="46">C450*D450</f>
        <v>600</v>
      </c>
      <c r="G450" s="161">
        <f t="shared" si="45"/>
        <v>580.20000000000005</v>
      </c>
      <c r="H450" s="162"/>
      <c r="I450" s="168"/>
      <c r="J450" s="234" t="s">
        <v>42</v>
      </c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6"/>
    </row>
    <row r="451" spans="1:22" hidden="1" outlineLevel="2" x14ac:dyDescent="0.25">
      <c r="A451" s="232">
        <v>42445</v>
      </c>
      <c r="B451" s="233" t="s">
        <v>7</v>
      </c>
      <c r="C451" s="158">
        <v>9.5</v>
      </c>
      <c r="D451" s="167">
        <v>0</v>
      </c>
      <c r="E451" s="159"/>
      <c r="F451" s="160">
        <f t="shared" si="46"/>
        <v>0</v>
      </c>
      <c r="G451" s="161">
        <f t="shared" si="45"/>
        <v>0</v>
      </c>
      <c r="H451" s="162"/>
      <c r="I451" s="168"/>
      <c r="J451" s="234" t="s">
        <v>41</v>
      </c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6"/>
    </row>
    <row r="452" spans="1:22" hidden="1" outlineLevel="2" x14ac:dyDescent="0.25">
      <c r="A452" s="232">
        <v>42445</v>
      </c>
      <c r="B452" s="233" t="s">
        <v>30</v>
      </c>
      <c r="C452" s="277">
        <v>13</v>
      </c>
      <c r="D452" s="167">
        <v>48</v>
      </c>
      <c r="E452" s="159">
        <v>44.78</v>
      </c>
      <c r="F452" s="160">
        <f t="shared" si="46"/>
        <v>624</v>
      </c>
      <c r="G452" s="161">
        <f t="shared" si="45"/>
        <v>582.14</v>
      </c>
      <c r="H452" s="162"/>
      <c r="I452" s="168"/>
      <c r="J452" s="234" t="s">
        <v>41</v>
      </c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6"/>
    </row>
    <row r="453" spans="1:22" hidden="1" outlineLevel="2" x14ac:dyDescent="0.25">
      <c r="A453" s="232">
        <v>42445</v>
      </c>
      <c r="B453" s="239" t="s">
        <v>34</v>
      </c>
      <c r="C453" s="165">
        <v>7.75</v>
      </c>
      <c r="D453" s="169">
        <v>24</v>
      </c>
      <c r="E453" s="159">
        <v>49.73</v>
      </c>
      <c r="F453" s="160">
        <f t="shared" si="46"/>
        <v>186</v>
      </c>
      <c r="G453" s="161">
        <f t="shared" si="45"/>
        <v>385.40749999999997</v>
      </c>
      <c r="H453" s="162"/>
      <c r="I453" s="168"/>
      <c r="J453" s="234" t="s">
        <v>134</v>
      </c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6"/>
    </row>
    <row r="454" spans="1:22" hidden="1" outlineLevel="2" x14ac:dyDescent="0.25">
      <c r="A454" s="232">
        <v>42445</v>
      </c>
      <c r="B454" s="233" t="s">
        <v>4</v>
      </c>
      <c r="C454" s="277">
        <v>11.5</v>
      </c>
      <c r="D454" s="167">
        <v>20</v>
      </c>
      <c r="E454" s="159">
        <v>17.93</v>
      </c>
      <c r="F454" s="160">
        <f t="shared" si="46"/>
        <v>230</v>
      </c>
      <c r="G454" s="161">
        <f t="shared" si="45"/>
        <v>206.19499999999999</v>
      </c>
      <c r="H454" s="162"/>
      <c r="I454" s="168"/>
      <c r="J454" s="234" t="s">
        <v>134</v>
      </c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79"/>
    </row>
    <row r="455" spans="1:22" hidden="1" outlineLevel="2" x14ac:dyDescent="0.25">
      <c r="A455" s="232">
        <v>42445</v>
      </c>
      <c r="B455" s="233" t="s">
        <v>5</v>
      </c>
      <c r="C455" s="277">
        <v>14.5</v>
      </c>
      <c r="D455" s="167">
        <v>48</v>
      </c>
      <c r="E455" s="159">
        <v>56.02</v>
      </c>
      <c r="F455" s="160">
        <f t="shared" si="46"/>
        <v>696</v>
      </c>
      <c r="G455" s="161">
        <f t="shared" si="45"/>
        <v>812.29000000000008</v>
      </c>
      <c r="H455" s="162"/>
      <c r="I455" s="168"/>
      <c r="J455" s="234" t="s">
        <v>134</v>
      </c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6"/>
    </row>
    <row r="456" spans="1:22" hidden="1" outlineLevel="2" x14ac:dyDescent="0.25">
      <c r="A456" s="232">
        <v>42445</v>
      </c>
      <c r="B456" s="233" t="s">
        <v>179</v>
      </c>
      <c r="C456" s="277">
        <v>9.5</v>
      </c>
      <c r="D456" s="167">
        <v>16</v>
      </c>
      <c r="E456" s="159">
        <v>16</v>
      </c>
      <c r="F456" s="160">
        <v>152</v>
      </c>
      <c r="G456" s="161">
        <f t="shared" si="45"/>
        <v>152</v>
      </c>
      <c r="H456" s="162"/>
      <c r="I456" s="168"/>
      <c r="J456" s="234" t="s">
        <v>134</v>
      </c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6"/>
    </row>
    <row r="457" spans="1:22" hidden="1" outlineLevel="2" x14ac:dyDescent="0.25">
      <c r="A457" s="232">
        <v>42445</v>
      </c>
      <c r="B457" s="233" t="s">
        <v>2</v>
      </c>
      <c r="C457" s="277">
        <v>10</v>
      </c>
      <c r="D457" s="167">
        <v>42</v>
      </c>
      <c r="E457" s="159">
        <v>24.35</v>
      </c>
      <c r="F457" s="160">
        <f>C457*D457</f>
        <v>420</v>
      </c>
      <c r="G457" s="161">
        <f t="shared" si="45"/>
        <v>243.5</v>
      </c>
      <c r="H457" s="162"/>
      <c r="I457" s="168"/>
      <c r="J457" s="234" t="s">
        <v>41</v>
      </c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6"/>
    </row>
    <row r="458" spans="1:22" hidden="1" outlineLevel="2" x14ac:dyDescent="0.25">
      <c r="A458" s="232">
        <v>42445</v>
      </c>
      <c r="B458" s="233" t="s">
        <v>6</v>
      </c>
      <c r="C458" s="158">
        <v>7.25</v>
      </c>
      <c r="D458" s="167">
        <v>42</v>
      </c>
      <c r="E458" s="159">
        <v>25.6</v>
      </c>
      <c r="F458" s="160">
        <f t="shared" si="46"/>
        <v>304.5</v>
      </c>
      <c r="G458" s="161">
        <f t="shared" si="45"/>
        <v>185.60000000000002</v>
      </c>
      <c r="H458" s="162"/>
      <c r="I458" s="168"/>
      <c r="J458" s="234" t="s">
        <v>134</v>
      </c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6"/>
    </row>
    <row r="459" spans="1:22" hidden="1" outlineLevel="2" x14ac:dyDescent="0.25">
      <c r="A459" s="232">
        <v>42445</v>
      </c>
      <c r="B459" s="233" t="s">
        <v>9</v>
      </c>
      <c r="C459" s="277">
        <v>11</v>
      </c>
      <c r="D459" s="167">
        <v>42</v>
      </c>
      <c r="E459" s="159">
        <v>40.549999999999997</v>
      </c>
      <c r="F459" s="160">
        <f t="shared" si="46"/>
        <v>462</v>
      </c>
      <c r="G459" s="161">
        <f t="shared" si="45"/>
        <v>446.04999999999995</v>
      </c>
      <c r="H459" s="162"/>
      <c r="I459" s="168"/>
      <c r="J459" s="234" t="s">
        <v>134</v>
      </c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6"/>
    </row>
    <row r="460" spans="1:22" hidden="1" outlineLevel="2" x14ac:dyDescent="0.25">
      <c r="A460" s="232">
        <v>42445</v>
      </c>
      <c r="B460" s="233" t="s">
        <v>43</v>
      </c>
      <c r="C460" s="277">
        <v>7.25</v>
      </c>
      <c r="D460" s="167">
        <v>42</v>
      </c>
      <c r="E460" s="159">
        <v>33.67</v>
      </c>
      <c r="F460" s="160">
        <f t="shared" si="46"/>
        <v>304.5</v>
      </c>
      <c r="G460" s="161">
        <f t="shared" si="45"/>
        <v>244.10750000000002</v>
      </c>
      <c r="H460" s="162"/>
      <c r="I460" s="168"/>
      <c r="J460" s="234" t="s">
        <v>134</v>
      </c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6"/>
    </row>
    <row r="461" spans="1:22" hidden="1" outlineLevel="2" x14ac:dyDescent="0.25">
      <c r="A461" s="232">
        <v>42445</v>
      </c>
      <c r="B461" s="233" t="s">
        <v>14</v>
      </c>
      <c r="C461" s="277">
        <v>11.25</v>
      </c>
      <c r="D461" s="167">
        <v>48</v>
      </c>
      <c r="E461" s="159">
        <v>44.73</v>
      </c>
      <c r="F461" s="160">
        <f t="shared" si="46"/>
        <v>540</v>
      </c>
      <c r="G461" s="161">
        <f t="shared" si="45"/>
        <v>503.21249999999998</v>
      </c>
      <c r="H461" s="162"/>
      <c r="I461" s="168"/>
      <c r="J461" s="234" t="s">
        <v>134</v>
      </c>
      <c r="K461" s="237"/>
      <c r="L461" s="237"/>
      <c r="M461" s="237"/>
      <c r="N461" s="237"/>
      <c r="O461" s="237"/>
      <c r="P461" s="237"/>
      <c r="Q461" s="237"/>
      <c r="R461" s="237"/>
      <c r="S461" s="237"/>
      <c r="T461" s="237"/>
      <c r="U461" s="237"/>
      <c r="V461" s="236"/>
    </row>
    <row r="462" spans="1:22" hidden="1" outlineLevel="2" x14ac:dyDescent="0.25">
      <c r="A462" s="232">
        <v>42445</v>
      </c>
      <c r="B462" s="233" t="s">
        <v>16</v>
      </c>
      <c r="C462" s="277">
        <v>7.75</v>
      </c>
      <c r="D462" s="167">
        <v>6</v>
      </c>
      <c r="E462" s="159">
        <v>5.07</v>
      </c>
      <c r="F462" s="160">
        <f t="shared" si="46"/>
        <v>46.5</v>
      </c>
      <c r="G462" s="161">
        <f t="shared" si="45"/>
        <v>39.292500000000004</v>
      </c>
      <c r="H462" s="162"/>
      <c r="I462" s="168"/>
      <c r="J462" s="234" t="s">
        <v>134</v>
      </c>
      <c r="K462" s="237"/>
      <c r="L462" s="237"/>
      <c r="M462" s="237"/>
      <c r="N462" s="237"/>
      <c r="O462" s="237"/>
      <c r="P462" s="237"/>
      <c r="Q462" s="237"/>
      <c r="R462" s="237"/>
      <c r="S462" s="237"/>
      <c r="T462" s="237"/>
      <c r="U462" s="237"/>
      <c r="V462" s="236"/>
    </row>
    <row r="463" spans="1:22" hidden="1" outlineLevel="2" x14ac:dyDescent="0.25">
      <c r="A463" s="232">
        <v>42445</v>
      </c>
      <c r="B463" s="233" t="s">
        <v>19</v>
      </c>
      <c r="C463" s="277">
        <v>8.75</v>
      </c>
      <c r="D463" s="167">
        <v>42</v>
      </c>
      <c r="E463" s="159">
        <v>33.92</v>
      </c>
      <c r="F463" s="160">
        <f t="shared" si="46"/>
        <v>367.5</v>
      </c>
      <c r="G463" s="161">
        <f t="shared" si="45"/>
        <v>296.8</v>
      </c>
      <c r="H463" s="162"/>
      <c r="I463" s="168"/>
      <c r="J463" s="234" t="s">
        <v>134</v>
      </c>
      <c r="K463" s="237"/>
      <c r="L463" s="237"/>
      <c r="M463" s="237"/>
      <c r="N463" s="237"/>
      <c r="O463" s="237"/>
      <c r="P463" s="237"/>
      <c r="Q463" s="237"/>
      <c r="R463" s="237"/>
      <c r="S463" s="237"/>
      <c r="T463" s="237"/>
      <c r="U463" s="237"/>
      <c r="V463" s="236"/>
    </row>
    <row r="464" spans="1:22" hidden="1" outlineLevel="2" x14ac:dyDescent="0.25">
      <c r="A464" s="232">
        <v>42445</v>
      </c>
      <c r="B464" s="233" t="s">
        <v>20</v>
      </c>
      <c r="C464" s="277">
        <v>12</v>
      </c>
      <c r="D464" s="167">
        <v>50</v>
      </c>
      <c r="E464" s="159">
        <v>46.5</v>
      </c>
      <c r="F464" s="160">
        <f t="shared" si="46"/>
        <v>600</v>
      </c>
      <c r="G464" s="161">
        <f t="shared" si="45"/>
        <v>558</v>
      </c>
      <c r="H464" s="162"/>
      <c r="I464" s="168"/>
      <c r="J464" s="234" t="s">
        <v>134</v>
      </c>
      <c r="K464" s="237"/>
      <c r="L464" s="237"/>
      <c r="M464" s="237"/>
      <c r="N464" s="237"/>
      <c r="O464" s="237"/>
      <c r="P464" s="237"/>
      <c r="Q464" s="237"/>
      <c r="R464" s="237"/>
      <c r="S464" s="237"/>
      <c r="T464" s="237"/>
      <c r="U464" s="237"/>
      <c r="V464" s="236"/>
    </row>
    <row r="465" spans="1:22" hidden="1" outlineLevel="2" x14ac:dyDescent="0.25">
      <c r="A465" s="232">
        <v>42445</v>
      </c>
      <c r="B465" s="233" t="s">
        <v>24</v>
      </c>
      <c r="C465" s="277">
        <v>11.25</v>
      </c>
      <c r="D465" s="167">
        <v>45</v>
      </c>
      <c r="E465" s="159">
        <v>45.32</v>
      </c>
      <c r="F465" s="160">
        <f t="shared" si="46"/>
        <v>506.25</v>
      </c>
      <c r="G465" s="161">
        <f t="shared" si="45"/>
        <v>509.85</v>
      </c>
      <c r="H465" s="162"/>
      <c r="I465" s="168"/>
      <c r="J465" s="234" t="s">
        <v>134</v>
      </c>
      <c r="K465" s="237"/>
      <c r="L465" s="237"/>
      <c r="M465" s="237"/>
      <c r="N465" s="237"/>
      <c r="O465" s="237"/>
      <c r="P465" s="237"/>
      <c r="Q465" s="237"/>
      <c r="R465" s="237"/>
      <c r="S465" s="237"/>
      <c r="T465" s="237"/>
      <c r="U465" s="237"/>
      <c r="V465" s="236"/>
    </row>
    <row r="466" spans="1:22" hidden="1" outlineLevel="2" x14ac:dyDescent="0.25">
      <c r="A466" s="232">
        <v>42445</v>
      </c>
      <c r="B466" s="233" t="s">
        <v>25</v>
      </c>
      <c r="C466" s="277">
        <v>15</v>
      </c>
      <c r="D466" s="169">
        <v>42</v>
      </c>
      <c r="E466" s="159">
        <v>46.2</v>
      </c>
      <c r="F466" s="160">
        <f t="shared" si="46"/>
        <v>630</v>
      </c>
      <c r="G466" s="161">
        <f t="shared" si="45"/>
        <v>693</v>
      </c>
      <c r="H466" s="162"/>
      <c r="I466" s="168"/>
      <c r="J466" s="234" t="s">
        <v>134</v>
      </c>
      <c r="K466" s="237"/>
      <c r="L466" s="237"/>
      <c r="M466" s="237"/>
      <c r="N466" s="237"/>
      <c r="O466" s="237"/>
      <c r="P466" s="237"/>
      <c r="Q466" s="237"/>
      <c r="R466" s="237"/>
      <c r="S466" s="237"/>
      <c r="T466" s="237"/>
      <c r="U466" s="237"/>
      <c r="V466" s="236"/>
    </row>
    <row r="467" spans="1:22" hidden="1" outlineLevel="2" x14ac:dyDescent="0.25">
      <c r="A467" s="232">
        <v>42445</v>
      </c>
      <c r="B467" s="240" t="s">
        <v>26</v>
      </c>
      <c r="C467" s="277">
        <v>9.5</v>
      </c>
      <c r="D467" s="167">
        <v>24</v>
      </c>
      <c r="E467" s="159">
        <v>43.27</v>
      </c>
      <c r="F467" s="160">
        <f t="shared" si="46"/>
        <v>228</v>
      </c>
      <c r="G467" s="161">
        <f t="shared" si="45"/>
        <v>411.06500000000005</v>
      </c>
      <c r="H467" s="162"/>
      <c r="I467" s="168"/>
      <c r="J467" s="234" t="s">
        <v>134</v>
      </c>
      <c r="K467" s="237"/>
      <c r="L467" s="237"/>
      <c r="M467" s="237"/>
      <c r="N467" s="237"/>
      <c r="O467" s="237"/>
      <c r="P467" s="237"/>
      <c r="Q467" s="237"/>
      <c r="R467" s="237"/>
      <c r="S467" s="237"/>
      <c r="T467" s="237"/>
      <c r="U467" s="237"/>
      <c r="V467" s="236"/>
    </row>
    <row r="468" spans="1:22" hidden="1" outlineLevel="2" x14ac:dyDescent="0.25">
      <c r="A468" s="232">
        <v>42445</v>
      </c>
      <c r="B468" s="233" t="s">
        <v>27</v>
      </c>
      <c r="C468" s="277">
        <v>13</v>
      </c>
      <c r="D468" s="169">
        <v>44</v>
      </c>
      <c r="E468" s="159">
        <v>52.88</v>
      </c>
      <c r="F468" s="160">
        <f t="shared" si="46"/>
        <v>572</v>
      </c>
      <c r="G468" s="161">
        <f t="shared" si="45"/>
        <v>687.44</v>
      </c>
      <c r="H468" s="162"/>
      <c r="I468" s="168"/>
      <c r="J468" s="234" t="s">
        <v>134</v>
      </c>
      <c r="K468" s="237"/>
      <c r="L468" s="237"/>
      <c r="M468" s="237"/>
      <c r="N468" s="237"/>
      <c r="O468" s="237"/>
      <c r="P468" s="237"/>
      <c r="Q468" s="237"/>
      <c r="R468" s="237"/>
      <c r="S468" s="237"/>
      <c r="T468" s="237"/>
      <c r="U468" s="237"/>
      <c r="V468" s="236"/>
    </row>
    <row r="469" spans="1:22" hidden="1" outlineLevel="2" x14ac:dyDescent="0.25">
      <c r="A469" s="232">
        <v>42445</v>
      </c>
      <c r="B469" s="239" t="s">
        <v>167</v>
      </c>
      <c r="C469" s="165">
        <v>8.25</v>
      </c>
      <c r="D469" s="169">
        <v>0</v>
      </c>
      <c r="E469" s="159"/>
      <c r="F469" s="160">
        <f t="shared" si="46"/>
        <v>0</v>
      </c>
      <c r="G469" s="161">
        <f t="shared" si="45"/>
        <v>0</v>
      </c>
      <c r="H469" s="162"/>
      <c r="I469" s="168"/>
      <c r="J469" s="234" t="s">
        <v>40</v>
      </c>
      <c r="K469" s="237"/>
      <c r="L469" s="237"/>
      <c r="M469" s="237"/>
      <c r="N469" s="237"/>
      <c r="O469" s="237"/>
      <c r="P469" s="237"/>
      <c r="Q469" s="237"/>
      <c r="R469" s="237"/>
      <c r="S469" s="237"/>
      <c r="T469" s="237"/>
      <c r="U469" s="237"/>
      <c r="V469" s="236"/>
    </row>
    <row r="470" spans="1:22" hidden="1" outlineLevel="2" x14ac:dyDescent="0.25">
      <c r="A470" s="232">
        <v>42445</v>
      </c>
      <c r="B470" s="239" t="s">
        <v>31</v>
      </c>
      <c r="C470" s="166">
        <v>10.75</v>
      </c>
      <c r="D470" s="167">
        <v>0</v>
      </c>
      <c r="E470" s="159"/>
      <c r="F470" s="160">
        <f t="shared" si="46"/>
        <v>0</v>
      </c>
      <c r="G470" s="161">
        <f t="shared" si="45"/>
        <v>0</v>
      </c>
      <c r="H470" s="162"/>
      <c r="I470" s="168"/>
      <c r="J470" s="234" t="s">
        <v>40</v>
      </c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6"/>
    </row>
    <row r="471" spans="1:22" hidden="1" outlineLevel="2" x14ac:dyDescent="0.25">
      <c r="A471" s="232">
        <v>42445</v>
      </c>
      <c r="B471" s="233" t="s">
        <v>3</v>
      </c>
      <c r="C471" s="277">
        <v>7.25</v>
      </c>
      <c r="D471" s="167">
        <v>4</v>
      </c>
      <c r="E471" s="159"/>
      <c r="F471" s="160">
        <f t="shared" si="46"/>
        <v>29</v>
      </c>
      <c r="G471" s="161">
        <f t="shared" si="45"/>
        <v>0</v>
      </c>
      <c r="H471" s="162"/>
      <c r="I471" s="168"/>
      <c r="J471" s="234" t="s">
        <v>40</v>
      </c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6"/>
    </row>
    <row r="472" spans="1:22" hidden="1" outlineLevel="2" x14ac:dyDescent="0.25">
      <c r="A472" s="232">
        <v>42445</v>
      </c>
      <c r="B472" s="233" t="s">
        <v>8</v>
      </c>
      <c r="C472" s="158">
        <v>7.75</v>
      </c>
      <c r="D472" s="167">
        <v>42</v>
      </c>
      <c r="E472" s="159">
        <v>36.229999999999997</v>
      </c>
      <c r="F472" s="160">
        <f t="shared" si="46"/>
        <v>325.5</v>
      </c>
      <c r="G472" s="161">
        <f t="shared" si="45"/>
        <v>280.78249999999997</v>
      </c>
      <c r="H472" s="162"/>
      <c r="I472" s="168"/>
      <c r="J472" s="234" t="s">
        <v>40</v>
      </c>
      <c r="K472" s="237"/>
      <c r="L472" s="237"/>
      <c r="M472" s="237"/>
      <c r="N472" s="237"/>
      <c r="O472" s="237"/>
      <c r="P472" s="237"/>
      <c r="Q472" s="237"/>
      <c r="R472" s="237"/>
      <c r="S472" s="237"/>
      <c r="T472" s="237"/>
      <c r="U472" s="237"/>
      <c r="V472" s="236"/>
    </row>
    <row r="473" spans="1:22" hidden="1" outlineLevel="2" x14ac:dyDescent="0.25">
      <c r="A473" s="232">
        <v>42445</v>
      </c>
      <c r="B473" s="233" t="s">
        <v>11</v>
      </c>
      <c r="C473" s="277">
        <v>11.5</v>
      </c>
      <c r="D473" s="167">
        <v>32</v>
      </c>
      <c r="E473" s="159">
        <v>24.22</v>
      </c>
      <c r="F473" s="160">
        <f t="shared" si="46"/>
        <v>368</v>
      </c>
      <c r="G473" s="161">
        <f t="shared" si="45"/>
        <v>278.52999999999997</v>
      </c>
      <c r="H473" s="162"/>
      <c r="I473" s="168"/>
      <c r="J473" s="234" t="s">
        <v>40</v>
      </c>
      <c r="K473" s="237"/>
      <c r="L473" s="237"/>
      <c r="M473" s="237"/>
      <c r="N473" s="237"/>
      <c r="O473" s="237"/>
      <c r="P473" s="237"/>
      <c r="Q473" s="237"/>
      <c r="R473" s="237"/>
      <c r="S473" s="237"/>
      <c r="T473" s="237"/>
      <c r="U473" s="237"/>
      <c r="V473" s="236"/>
    </row>
    <row r="474" spans="1:22" hidden="1" outlineLevel="2" x14ac:dyDescent="0.25">
      <c r="A474" s="232">
        <v>42445</v>
      </c>
      <c r="B474" s="233" t="s">
        <v>12</v>
      </c>
      <c r="C474" s="158">
        <v>8</v>
      </c>
      <c r="D474" s="167">
        <v>0</v>
      </c>
      <c r="E474" s="159"/>
      <c r="F474" s="160">
        <f t="shared" si="46"/>
        <v>0</v>
      </c>
      <c r="G474" s="161">
        <f t="shared" si="45"/>
        <v>0</v>
      </c>
      <c r="H474" s="162"/>
      <c r="I474" s="168"/>
      <c r="J474" s="234" t="s">
        <v>40</v>
      </c>
      <c r="K474" s="237"/>
      <c r="L474" s="237"/>
      <c r="M474" s="237"/>
      <c r="N474" s="237"/>
      <c r="O474" s="237"/>
      <c r="P474" s="237"/>
      <c r="Q474" s="237"/>
      <c r="R474" s="237"/>
      <c r="S474" s="237"/>
      <c r="T474" s="237"/>
      <c r="U474" s="237"/>
      <c r="V474" s="236"/>
    </row>
    <row r="475" spans="1:22" hidden="1" outlineLevel="2" x14ac:dyDescent="0.25">
      <c r="A475" s="232">
        <v>42445</v>
      </c>
      <c r="B475" s="233" t="s">
        <v>13</v>
      </c>
      <c r="C475" s="158">
        <v>7.25</v>
      </c>
      <c r="D475" s="167">
        <v>0</v>
      </c>
      <c r="E475" s="159"/>
      <c r="F475" s="160">
        <f t="shared" si="46"/>
        <v>0</v>
      </c>
      <c r="G475" s="161">
        <f t="shared" si="45"/>
        <v>0</v>
      </c>
      <c r="H475" s="162"/>
      <c r="I475" s="168"/>
      <c r="J475" s="234" t="s">
        <v>40</v>
      </c>
      <c r="K475" s="237"/>
      <c r="L475" s="237"/>
      <c r="M475" s="237"/>
      <c r="N475" s="237"/>
      <c r="O475" s="237"/>
      <c r="P475" s="237"/>
      <c r="Q475" s="237"/>
      <c r="R475" s="237"/>
      <c r="S475" s="237"/>
      <c r="T475" s="237"/>
      <c r="U475" s="237"/>
      <c r="V475" s="236"/>
    </row>
    <row r="476" spans="1:22" s="26" customFormat="1" hidden="1" outlineLevel="2" x14ac:dyDescent="0.25">
      <c r="A476" s="232">
        <v>42445</v>
      </c>
      <c r="B476" s="233" t="s">
        <v>15</v>
      </c>
      <c r="C476" s="277">
        <v>12.5</v>
      </c>
      <c r="D476" s="167">
        <v>42</v>
      </c>
      <c r="E476" s="159">
        <v>53.77</v>
      </c>
      <c r="F476" s="160">
        <f t="shared" si="46"/>
        <v>525</v>
      </c>
      <c r="G476" s="161">
        <f t="shared" si="45"/>
        <v>672.125</v>
      </c>
      <c r="H476" s="162"/>
      <c r="I476" s="168"/>
      <c r="J476" s="234" t="s">
        <v>40</v>
      </c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6"/>
    </row>
    <row r="477" spans="1:22" hidden="1" outlineLevel="2" x14ac:dyDescent="0.25">
      <c r="A477" s="232">
        <v>42445</v>
      </c>
      <c r="B477" s="233" t="s">
        <v>18</v>
      </c>
      <c r="C477" s="277">
        <v>9.25</v>
      </c>
      <c r="D477" s="167">
        <v>45</v>
      </c>
      <c r="E477" s="159">
        <v>43.03</v>
      </c>
      <c r="F477" s="160">
        <f t="shared" si="46"/>
        <v>416.25</v>
      </c>
      <c r="G477" s="161">
        <f t="shared" si="45"/>
        <v>398.02750000000003</v>
      </c>
      <c r="H477" s="162"/>
      <c r="I477" s="168"/>
      <c r="J477" s="234" t="s">
        <v>40</v>
      </c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6"/>
    </row>
    <row r="478" spans="1:22" hidden="1" outlineLevel="2" x14ac:dyDescent="0.25">
      <c r="A478" s="232">
        <v>42445</v>
      </c>
      <c r="B478" s="239" t="s">
        <v>37</v>
      </c>
      <c r="C478" s="278">
        <v>8</v>
      </c>
      <c r="D478" s="167">
        <v>0</v>
      </c>
      <c r="E478" s="159"/>
      <c r="F478" s="160">
        <f t="shared" si="46"/>
        <v>0</v>
      </c>
      <c r="G478" s="161">
        <f t="shared" si="45"/>
        <v>0</v>
      </c>
      <c r="H478" s="162"/>
      <c r="I478" s="168"/>
      <c r="J478" s="234" t="s">
        <v>40</v>
      </c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6"/>
    </row>
    <row r="479" spans="1:22" hidden="1" outlineLevel="2" x14ac:dyDescent="0.25">
      <c r="A479" s="232">
        <v>42445</v>
      </c>
      <c r="B479" s="239" t="s">
        <v>33</v>
      </c>
      <c r="C479" s="278">
        <v>8</v>
      </c>
      <c r="D479" s="167">
        <v>24</v>
      </c>
      <c r="E479" s="159">
        <v>45.22</v>
      </c>
      <c r="F479" s="160">
        <f t="shared" si="46"/>
        <v>192</v>
      </c>
      <c r="G479" s="161">
        <f t="shared" si="45"/>
        <v>361.76</v>
      </c>
      <c r="H479" s="162"/>
      <c r="I479" s="168"/>
      <c r="J479" s="234" t="s">
        <v>40</v>
      </c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6"/>
    </row>
    <row r="480" spans="1:22" hidden="1" outlineLevel="2" x14ac:dyDescent="0.25">
      <c r="A480" s="232">
        <v>42445</v>
      </c>
      <c r="B480" s="233" t="s">
        <v>21</v>
      </c>
      <c r="C480" s="277">
        <v>8.5</v>
      </c>
      <c r="D480" s="169">
        <v>4</v>
      </c>
      <c r="E480" s="159">
        <v>10.67</v>
      </c>
      <c r="F480" s="160">
        <f t="shared" si="46"/>
        <v>34</v>
      </c>
      <c r="G480" s="161">
        <f t="shared" si="45"/>
        <v>90.694999999999993</v>
      </c>
      <c r="H480" s="162"/>
      <c r="I480" s="168"/>
      <c r="J480" s="234" t="s">
        <v>40</v>
      </c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6"/>
    </row>
    <row r="481" spans="1:26" hidden="1" outlineLevel="2" x14ac:dyDescent="0.25">
      <c r="A481" s="232">
        <v>42445</v>
      </c>
      <c r="B481" s="239" t="s">
        <v>36</v>
      </c>
      <c r="C481" s="278">
        <v>8</v>
      </c>
      <c r="D481" s="167">
        <v>0</v>
      </c>
      <c r="E481" s="159"/>
      <c r="F481" s="160">
        <f t="shared" si="46"/>
        <v>0</v>
      </c>
      <c r="G481" s="161">
        <f t="shared" si="45"/>
        <v>0</v>
      </c>
      <c r="H481" s="162"/>
      <c r="I481" s="168"/>
      <c r="J481" s="234" t="s">
        <v>40</v>
      </c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6"/>
    </row>
    <row r="482" spans="1:26" hidden="1" outlineLevel="2" x14ac:dyDescent="0.25">
      <c r="A482" s="232">
        <v>42445</v>
      </c>
      <c r="B482" s="233" t="s">
        <v>22</v>
      </c>
      <c r="C482" s="277">
        <v>9.25</v>
      </c>
      <c r="D482" s="167">
        <v>48</v>
      </c>
      <c r="E482" s="159">
        <v>56.82</v>
      </c>
      <c r="F482" s="160">
        <f t="shared" si="46"/>
        <v>444</v>
      </c>
      <c r="G482" s="161">
        <f t="shared" si="45"/>
        <v>525.58500000000004</v>
      </c>
      <c r="H482" s="162"/>
      <c r="I482" s="168"/>
      <c r="J482" s="234" t="s">
        <v>40</v>
      </c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6"/>
    </row>
    <row r="483" spans="1:26" s="4" customFormat="1" hidden="1" outlineLevel="2" x14ac:dyDescent="0.25">
      <c r="A483" s="232">
        <v>42445</v>
      </c>
      <c r="B483" s="233" t="s">
        <v>23</v>
      </c>
      <c r="C483" s="277">
        <v>9.75</v>
      </c>
      <c r="D483" s="167">
        <v>42</v>
      </c>
      <c r="E483" s="159">
        <v>37.97</v>
      </c>
      <c r="F483" s="160">
        <f t="shared" si="46"/>
        <v>409.5</v>
      </c>
      <c r="G483" s="161">
        <f t="shared" si="45"/>
        <v>370.20749999999998</v>
      </c>
      <c r="H483" s="162"/>
      <c r="I483" s="168"/>
      <c r="J483" s="234" t="s">
        <v>40</v>
      </c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6"/>
    </row>
    <row r="484" spans="1:26" hidden="1" outlineLevel="2" collapsed="1" x14ac:dyDescent="0.25">
      <c r="A484" s="232">
        <v>42445</v>
      </c>
      <c r="B484" s="239" t="s">
        <v>35</v>
      </c>
      <c r="C484" s="278">
        <v>10.75</v>
      </c>
      <c r="D484" s="167">
        <v>45</v>
      </c>
      <c r="E484" s="159">
        <v>51.03</v>
      </c>
      <c r="F484" s="160">
        <f t="shared" si="46"/>
        <v>483.75</v>
      </c>
      <c r="G484" s="161">
        <f t="shared" si="45"/>
        <v>548.57249999999999</v>
      </c>
      <c r="H484" s="162"/>
      <c r="I484" s="168"/>
      <c r="J484" s="234" t="s">
        <v>40</v>
      </c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6"/>
      <c r="W484" s="10"/>
      <c r="X484" s="10"/>
      <c r="Y484" s="10"/>
      <c r="Z484" s="10"/>
    </row>
    <row r="485" spans="1:26" hidden="1" outlineLevel="2" x14ac:dyDescent="0.25">
      <c r="A485" s="232">
        <v>42445</v>
      </c>
      <c r="B485" s="239" t="s">
        <v>32</v>
      </c>
      <c r="C485" s="278">
        <v>8</v>
      </c>
      <c r="D485" s="167">
        <v>0</v>
      </c>
      <c r="E485" s="159"/>
      <c r="F485" s="160">
        <f t="shared" si="46"/>
        <v>0</v>
      </c>
      <c r="G485" s="161">
        <f t="shared" si="45"/>
        <v>0</v>
      </c>
      <c r="H485" s="162"/>
      <c r="I485" s="168"/>
      <c r="J485" s="234" t="s">
        <v>40</v>
      </c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6"/>
      <c r="W485" s="10"/>
      <c r="X485" s="10"/>
      <c r="Y485" s="10"/>
      <c r="Z485" s="10"/>
    </row>
    <row r="486" spans="1:26" ht="15.75" hidden="1" customHeight="1" outlineLevel="2" x14ac:dyDescent="0.25">
      <c r="A486" s="232">
        <v>42445</v>
      </c>
      <c r="B486" s="233" t="s">
        <v>168</v>
      </c>
      <c r="C486" s="277">
        <v>10</v>
      </c>
      <c r="D486" s="167">
        <v>0</v>
      </c>
      <c r="E486" s="159"/>
      <c r="F486" s="160">
        <f t="shared" si="46"/>
        <v>0</v>
      </c>
      <c r="G486" s="161">
        <f t="shared" si="45"/>
        <v>0</v>
      </c>
      <c r="H486" s="162"/>
      <c r="I486" s="168"/>
      <c r="J486" s="234" t="s">
        <v>40</v>
      </c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6"/>
    </row>
    <row r="487" spans="1:26" s="4" customFormat="1" ht="15.75" hidden="1" outlineLevel="2" thickBot="1" x14ac:dyDescent="0.3">
      <c r="A487" s="232">
        <v>42445</v>
      </c>
      <c r="B487" s="233" t="s">
        <v>28</v>
      </c>
      <c r="C487" s="277">
        <v>11</v>
      </c>
      <c r="D487" s="169">
        <v>32</v>
      </c>
      <c r="E487" s="159">
        <v>47.8</v>
      </c>
      <c r="F487" s="160">
        <f t="shared" si="46"/>
        <v>352</v>
      </c>
      <c r="G487" s="161">
        <f t="shared" si="45"/>
        <v>525.79999999999995</v>
      </c>
      <c r="H487" s="162"/>
      <c r="I487" s="168"/>
      <c r="J487" s="234" t="s">
        <v>40</v>
      </c>
      <c r="K487" s="257"/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</row>
    <row r="488" spans="1:26" ht="30.75" hidden="1" outlineLevel="1" thickBot="1" x14ac:dyDescent="0.3">
      <c r="A488" s="241" t="s">
        <v>46</v>
      </c>
      <c r="B488" s="242" t="s">
        <v>38</v>
      </c>
      <c r="C488" s="243" t="s">
        <v>181</v>
      </c>
      <c r="D488" s="198" t="s">
        <v>248</v>
      </c>
      <c r="E488" s="199" t="s">
        <v>1</v>
      </c>
      <c r="F488" s="244" t="s">
        <v>249</v>
      </c>
      <c r="G488" s="245" t="s">
        <v>182</v>
      </c>
      <c r="H488" s="191" t="s">
        <v>183</v>
      </c>
      <c r="I488" s="246" t="s">
        <v>184</v>
      </c>
      <c r="J488" s="247" t="s">
        <v>39</v>
      </c>
      <c r="K488" s="248" t="s">
        <v>250</v>
      </c>
      <c r="L488" s="249" t="s">
        <v>174</v>
      </c>
      <c r="M488" s="248" t="s">
        <v>251</v>
      </c>
      <c r="N488" s="249" t="s">
        <v>247</v>
      </c>
      <c r="O488" s="248" t="s">
        <v>252</v>
      </c>
      <c r="P488" s="249" t="s">
        <v>175</v>
      </c>
      <c r="Q488" s="248" t="s">
        <v>254</v>
      </c>
      <c r="R488" s="249" t="s">
        <v>176</v>
      </c>
      <c r="S488" s="248" t="s">
        <v>245</v>
      </c>
      <c r="T488" s="249" t="s">
        <v>177</v>
      </c>
      <c r="U488" s="248" t="s">
        <v>246</v>
      </c>
      <c r="V488" s="249" t="s">
        <v>178</v>
      </c>
    </row>
    <row r="489" spans="1:26" ht="15.75" hidden="1" outlineLevel="1" thickBot="1" x14ac:dyDescent="0.3">
      <c r="A489" s="250">
        <v>42445</v>
      </c>
      <c r="B489" s="170" t="s">
        <v>62</v>
      </c>
      <c r="C489" s="171"/>
      <c r="D489" s="172">
        <f>SUM(D448:D487)</f>
        <v>1130</v>
      </c>
      <c r="E489" s="173">
        <f>SUM(E448:E487)</f>
        <v>1186.6000000000001</v>
      </c>
      <c r="F489" s="174">
        <f>SUM(F448:F487)</f>
        <v>12728.25</v>
      </c>
      <c r="G489" s="175">
        <f>SUM(G448:G487)</f>
        <v>13422.475</v>
      </c>
      <c r="H489" s="176">
        <f>G489-F489</f>
        <v>694.22500000000036</v>
      </c>
      <c r="I489" s="177">
        <f>H489/F489</f>
        <v>5.4542061948814675E-2</v>
      </c>
      <c r="J489" s="178"/>
      <c r="K489" s="205">
        <f>F448</f>
        <v>800</v>
      </c>
      <c r="L489" s="201">
        <f>G448</f>
        <v>859.52</v>
      </c>
      <c r="M489" s="205">
        <f>SUM(F449:F450)</f>
        <v>1480</v>
      </c>
      <c r="N489" s="201">
        <f>SUM(G449:G450)</f>
        <v>1554.92</v>
      </c>
      <c r="O489" s="205">
        <f>SUM(F451:F452)</f>
        <v>624</v>
      </c>
      <c r="P489" s="201">
        <f>SUM(G451:G452)</f>
        <v>582.14</v>
      </c>
      <c r="Q489" s="205">
        <f>SUM(F453:F468)</f>
        <v>6245.25</v>
      </c>
      <c r="R489" s="201">
        <f>SUM(G453:G468)</f>
        <v>6373.8100000000013</v>
      </c>
      <c r="S489" s="205">
        <f>SUM(F469:F487)</f>
        <v>3579</v>
      </c>
      <c r="T489" s="201">
        <f>SUM(G469:G487)</f>
        <v>4052.085</v>
      </c>
      <c r="U489" s="205">
        <f>K489+M489+O489+Q489+S489</f>
        <v>12728.25</v>
      </c>
      <c r="V489" s="206">
        <f>L489+N489+P489+R489+T489</f>
        <v>13422.475000000002</v>
      </c>
    </row>
    <row r="490" spans="1:26" ht="15.75" hidden="1" outlineLevel="1" thickBot="1" x14ac:dyDescent="0.3">
      <c r="A490" s="182" t="s">
        <v>273</v>
      </c>
      <c r="B490" s="182" t="s">
        <v>62</v>
      </c>
      <c r="C490" s="183"/>
      <c r="D490" s="184"/>
      <c r="E490" s="185">
        <v>1161</v>
      </c>
      <c r="F490" s="186"/>
      <c r="G490" s="187">
        <v>12024.05</v>
      </c>
      <c r="H490" s="188"/>
      <c r="I490" s="189"/>
      <c r="J490" s="190"/>
      <c r="K490" s="191" t="s">
        <v>0</v>
      </c>
      <c r="L490" s="191">
        <f>L489-K489</f>
        <v>59.519999999999982</v>
      </c>
      <c r="M490" s="191" t="s">
        <v>0</v>
      </c>
      <c r="N490" s="192">
        <f>N489-M489</f>
        <v>74.920000000000073</v>
      </c>
      <c r="O490" s="191" t="s">
        <v>0</v>
      </c>
      <c r="P490" s="192">
        <f>P489-O489</f>
        <v>-41.860000000000014</v>
      </c>
      <c r="Q490" s="191" t="s">
        <v>0</v>
      </c>
      <c r="R490" s="192">
        <f>R489-Q489</f>
        <v>128.56000000000131</v>
      </c>
      <c r="S490" s="191" t="s">
        <v>0</v>
      </c>
      <c r="T490" s="192">
        <f>T489-S489</f>
        <v>473.08500000000004</v>
      </c>
      <c r="U490" s="191" t="s">
        <v>0</v>
      </c>
      <c r="V490" s="193">
        <f>V489-U489</f>
        <v>694.22500000000218</v>
      </c>
    </row>
    <row r="491" spans="1:26" ht="15.75" hidden="1" outlineLevel="1" thickBot="1" x14ac:dyDescent="0.3">
      <c r="A491" s="251"/>
      <c r="B491" s="252"/>
      <c r="C491" s="252"/>
      <c r="D491" s="252"/>
      <c r="E491" s="252"/>
      <c r="F491" s="252"/>
      <c r="G491" s="252"/>
      <c r="H491" s="252"/>
      <c r="I491" s="252"/>
      <c r="J491" s="252"/>
      <c r="K491" s="252"/>
      <c r="L491" s="252"/>
      <c r="M491" s="252"/>
      <c r="N491" s="252"/>
      <c r="O491" s="252"/>
      <c r="P491" s="252"/>
      <c r="Q491" s="252"/>
      <c r="R491" s="252"/>
      <c r="S491" s="252"/>
      <c r="T491" s="252"/>
      <c r="U491" s="252"/>
      <c r="V491" s="253"/>
    </row>
    <row r="492" spans="1:26" hidden="1" outlineLevel="2" x14ac:dyDescent="0.25">
      <c r="A492" s="232">
        <v>42452</v>
      </c>
      <c r="B492" s="233" t="s">
        <v>17</v>
      </c>
      <c r="C492" s="277">
        <v>16</v>
      </c>
      <c r="D492" s="167">
        <v>50</v>
      </c>
      <c r="E492" s="159">
        <v>65.47</v>
      </c>
      <c r="F492" s="160">
        <f t="shared" ref="F492:F493" si="47">C492*D492</f>
        <v>800</v>
      </c>
      <c r="G492" s="161">
        <f t="shared" ref="G492:G530" si="48">E492*C492</f>
        <v>1047.52</v>
      </c>
      <c r="H492" s="162">
        <f>G492-F492</f>
        <v>247.51999999999998</v>
      </c>
      <c r="I492" s="168">
        <f>IF(F492=0,0,H492/F492)</f>
        <v>0.30939999999999995</v>
      </c>
      <c r="J492" s="234" t="s">
        <v>133</v>
      </c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6"/>
    </row>
    <row r="493" spans="1:26" hidden="1" outlineLevel="2" x14ac:dyDescent="0.25">
      <c r="A493" s="232">
        <v>42452</v>
      </c>
      <c r="B493" s="233" t="s">
        <v>10</v>
      </c>
      <c r="C493" s="277">
        <v>16</v>
      </c>
      <c r="D493" s="167">
        <v>55</v>
      </c>
      <c r="E493" s="159">
        <v>65.12</v>
      </c>
      <c r="F493" s="160">
        <f t="shared" si="47"/>
        <v>880</v>
      </c>
      <c r="G493" s="161">
        <f t="shared" si="48"/>
        <v>1041.92</v>
      </c>
      <c r="H493" s="162">
        <f>G493-F493</f>
        <v>161.92000000000007</v>
      </c>
      <c r="I493" s="168">
        <f>IF(F493=0,0,H493/F493)</f>
        <v>0.18400000000000008</v>
      </c>
      <c r="J493" s="234" t="s">
        <v>42</v>
      </c>
      <c r="K493" s="237"/>
      <c r="L493" s="237"/>
      <c r="M493" s="237"/>
      <c r="N493" s="237"/>
      <c r="O493" s="237"/>
      <c r="P493" s="237"/>
      <c r="Q493" s="237"/>
      <c r="R493" s="237"/>
      <c r="S493" s="237"/>
      <c r="T493" s="237"/>
      <c r="U493" s="237"/>
      <c r="V493" s="236"/>
    </row>
    <row r="494" spans="1:26" hidden="1" outlineLevel="2" x14ac:dyDescent="0.25">
      <c r="A494" s="232">
        <v>42452</v>
      </c>
      <c r="B494" s="233" t="s">
        <v>29</v>
      </c>
      <c r="C494" s="158">
        <v>15</v>
      </c>
      <c r="D494" s="167">
        <v>40</v>
      </c>
      <c r="E494" s="159">
        <v>45.73</v>
      </c>
      <c r="F494" s="160">
        <v>600</v>
      </c>
      <c r="G494" s="161">
        <f t="shared" si="48"/>
        <v>685.94999999999993</v>
      </c>
      <c r="H494" s="162">
        <f t="shared" ref="H494:H531" si="49">G494-F494</f>
        <v>85.949999999999932</v>
      </c>
      <c r="I494" s="168">
        <f t="shared" ref="I494:I531" si="50">IF(F494=0,0,H494/F494)</f>
        <v>0.14324999999999988</v>
      </c>
      <c r="J494" s="234" t="s">
        <v>42</v>
      </c>
      <c r="K494" s="237"/>
      <c r="L494" s="237"/>
      <c r="M494" s="237"/>
      <c r="N494" s="237"/>
      <c r="O494" s="237"/>
      <c r="P494" s="237"/>
      <c r="Q494" s="237"/>
      <c r="R494" s="237"/>
      <c r="S494" s="237"/>
      <c r="T494" s="237"/>
      <c r="U494" s="237"/>
      <c r="V494" s="236"/>
    </row>
    <row r="495" spans="1:26" hidden="1" outlineLevel="2" x14ac:dyDescent="0.25">
      <c r="A495" s="232">
        <v>42452</v>
      </c>
      <c r="B495" s="233" t="s">
        <v>7</v>
      </c>
      <c r="C495" s="158">
        <v>9.5</v>
      </c>
      <c r="D495" s="167">
        <v>0</v>
      </c>
      <c r="E495" s="159"/>
      <c r="F495" s="160">
        <v>0</v>
      </c>
      <c r="G495" s="161">
        <f t="shared" si="48"/>
        <v>0</v>
      </c>
      <c r="H495" s="162">
        <f t="shared" si="49"/>
        <v>0</v>
      </c>
      <c r="I495" s="168">
        <f t="shared" si="50"/>
        <v>0</v>
      </c>
      <c r="J495" s="234" t="s">
        <v>41</v>
      </c>
      <c r="K495" s="237"/>
      <c r="L495" s="237"/>
      <c r="M495" s="237"/>
      <c r="N495" s="237"/>
      <c r="O495" s="237"/>
      <c r="P495" s="237"/>
      <c r="Q495" s="237"/>
      <c r="R495" s="237"/>
      <c r="S495" s="237"/>
      <c r="T495" s="237"/>
      <c r="U495" s="237"/>
      <c r="V495" s="236"/>
    </row>
    <row r="496" spans="1:26" hidden="1" outlineLevel="2" x14ac:dyDescent="0.25">
      <c r="A496" s="232">
        <v>42452</v>
      </c>
      <c r="B496" s="233" t="s">
        <v>30</v>
      </c>
      <c r="C496" s="158">
        <v>13</v>
      </c>
      <c r="D496" s="167">
        <v>45</v>
      </c>
      <c r="E496" s="159">
        <v>55.38</v>
      </c>
      <c r="F496" s="160">
        <v>585</v>
      </c>
      <c r="G496" s="161">
        <f t="shared" si="48"/>
        <v>719.94</v>
      </c>
      <c r="H496" s="162">
        <f t="shared" si="49"/>
        <v>134.94000000000005</v>
      </c>
      <c r="I496" s="168">
        <f t="shared" si="50"/>
        <v>0.23066666666666677</v>
      </c>
      <c r="J496" s="234" t="s">
        <v>41</v>
      </c>
      <c r="K496" s="237"/>
      <c r="L496" s="237"/>
      <c r="M496" s="237"/>
      <c r="N496" s="237"/>
      <c r="O496" s="237"/>
      <c r="P496" s="237"/>
      <c r="Q496" s="237"/>
      <c r="R496" s="237"/>
      <c r="S496" s="237"/>
      <c r="T496" s="237"/>
      <c r="U496" s="237"/>
      <c r="V496" s="236"/>
    </row>
    <row r="497" spans="1:22" hidden="1" outlineLevel="2" x14ac:dyDescent="0.25">
      <c r="A497" s="232">
        <v>42452</v>
      </c>
      <c r="B497" s="239" t="s">
        <v>34</v>
      </c>
      <c r="C497" s="165">
        <v>7.75</v>
      </c>
      <c r="D497" s="169">
        <v>42</v>
      </c>
      <c r="E497" s="159">
        <v>41.87</v>
      </c>
      <c r="F497" s="160">
        <v>325.5</v>
      </c>
      <c r="G497" s="161">
        <f t="shared" si="48"/>
        <v>324.49250000000001</v>
      </c>
      <c r="H497" s="162">
        <f t="shared" si="49"/>
        <v>-1.0074999999999932</v>
      </c>
      <c r="I497" s="168">
        <f t="shared" si="50"/>
        <v>-3.0952380952380741E-3</v>
      </c>
      <c r="J497" s="234" t="s">
        <v>134</v>
      </c>
      <c r="K497" s="237"/>
      <c r="L497" s="237"/>
      <c r="M497" s="237"/>
      <c r="N497" s="237"/>
      <c r="O497" s="237"/>
      <c r="P497" s="237"/>
      <c r="Q497" s="237"/>
      <c r="R497" s="237"/>
      <c r="S497" s="237"/>
      <c r="T497" s="237"/>
      <c r="U497" s="237"/>
      <c r="V497" s="236"/>
    </row>
    <row r="498" spans="1:22" hidden="1" outlineLevel="2" x14ac:dyDescent="0.25">
      <c r="A498" s="232">
        <v>42452</v>
      </c>
      <c r="B498" s="233" t="s">
        <v>4</v>
      </c>
      <c r="C498" s="158">
        <v>11.5</v>
      </c>
      <c r="D498" s="167">
        <v>20</v>
      </c>
      <c r="E498" s="159">
        <v>17.53</v>
      </c>
      <c r="F498" s="160">
        <v>230</v>
      </c>
      <c r="G498" s="161">
        <f t="shared" si="48"/>
        <v>201.59500000000003</v>
      </c>
      <c r="H498" s="162">
        <f t="shared" si="49"/>
        <v>-28.404999999999973</v>
      </c>
      <c r="I498" s="168">
        <f t="shared" si="50"/>
        <v>-0.12349999999999989</v>
      </c>
      <c r="J498" s="234" t="s">
        <v>134</v>
      </c>
      <c r="K498" s="237"/>
      <c r="L498" s="237"/>
      <c r="M498" s="237"/>
      <c r="N498" s="237"/>
      <c r="O498" s="237"/>
      <c r="P498" s="237"/>
      <c r="Q498" s="237"/>
      <c r="R498" s="237"/>
      <c r="S498" s="237"/>
      <c r="T498" s="237"/>
      <c r="U498" s="237"/>
      <c r="V498" s="236"/>
    </row>
    <row r="499" spans="1:22" hidden="1" outlineLevel="2" x14ac:dyDescent="0.25">
      <c r="A499" s="232">
        <v>42452</v>
      </c>
      <c r="B499" s="233" t="s">
        <v>5</v>
      </c>
      <c r="C499" s="158">
        <v>14.5</v>
      </c>
      <c r="D499" s="167">
        <v>48</v>
      </c>
      <c r="E499" s="159">
        <v>61.33</v>
      </c>
      <c r="F499" s="160">
        <v>696</v>
      </c>
      <c r="G499" s="161">
        <f t="shared" si="48"/>
        <v>889.28499999999997</v>
      </c>
      <c r="H499" s="162">
        <f t="shared" si="49"/>
        <v>193.28499999999997</v>
      </c>
      <c r="I499" s="168">
        <f t="shared" si="50"/>
        <v>0.27770833333333328</v>
      </c>
      <c r="J499" s="234" t="s">
        <v>134</v>
      </c>
      <c r="K499" s="237"/>
      <c r="L499" s="237"/>
      <c r="M499" s="237"/>
      <c r="N499" s="237"/>
      <c r="O499" s="237"/>
      <c r="P499" s="237"/>
      <c r="Q499" s="237"/>
      <c r="R499" s="237"/>
      <c r="S499" s="237"/>
      <c r="T499" s="237"/>
      <c r="U499" s="237"/>
      <c r="V499" s="236"/>
    </row>
    <row r="500" spans="1:22" hidden="1" outlineLevel="2" x14ac:dyDescent="0.25">
      <c r="A500" s="232">
        <v>42452</v>
      </c>
      <c r="B500" s="233" t="s">
        <v>2</v>
      </c>
      <c r="C500" s="164">
        <v>10</v>
      </c>
      <c r="D500" s="167">
        <v>42</v>
      </c>
      <c r="E500" s="159">
        <v>44.7</v>
      </c>
      <c r="F500" s="160">
        <v>420</v>
      </c>
      <c r="G500" s="161">
        <f t="shared" si="48"/>
        <v>447</v>
      </c>
      <c r="H500" s="162">
        <f t="shared" si="49"/>
        <v>27</v>
      </c>
      <c r="I500" s="168">
        <f t="shared" si="50"/>
        <v>6.4285714285714279E-2</v>
      </c>
      <c r="J500" s="234" t="s">
        <v>134</v>
      </c>
      <c r="K500" s="237"/>
      <c r="L500" s="237"/>
      <c r="M500" s="237"/>
      <c r="N500" s="237"/>
      <c r="O500" s="237"/>
      <c r="P500" s="237"/>
      <c r="Q500" s="237"/>
      <c r="R500" s="237"/>
      <c r="S500" s="237"/>
      <c r="T500" s="237"/>
      <c r="U500" s="237"/>
      <c r="V500" s="236"/>
    </row>
    <row r="501" spans="1:22" hidden="1" outlineLevel="2" x14ac:dyDescent="0.25">
      <c r="A501" s="232">
        <v>42452</v>
      </c>
      <c r="B501" s="233" t="s">
        <v>6</v>
      </c>
      <c r="C501" s="158">
        <v>7.25</v>
      </c>
      <c r="D501" s="167">
        <v>45</v>
      </c>
      <c r="E501" s="159">
        <v>49.17</v>
      </c>
      <c r="F501" s="160">
        <v>326.25</v>
      </c>
      <c r="G501" s="161">
        <f t="shared" si="48"/>
        <v>356.48250000000002</v>
      </c>
      <c r="H501" s="162">
        <f t="shared" si="49"/>
        <v>30.232500000000016</v>
      </c>
      <c r="I501" s="168">
        <f t="shared" si="50"/>
        <v>9.2666666666666717E-2</v>
      </c>
      <c r="J501" s="234" t="s">
        <v>134</v>
      </c>
      <c r="K501" s="237"/>
      <c r="L501" s="237"/>
      <c r="M501" s="237"/>
      <c r="N501" s="237"/>
      <c r="O501" s="237"/>
      <c r="P501" s="237"/>
      <c r="Q501" s="237"/>
      <c r="R501" s="237"/>
      <c r="S501" s="237"/>
      <c r="T501" s="237"/>
      <c r="U501" s="237"/>
      <c r="V501" s="236"/>
    </row>
    <row r="502" spans="1:22" hidden="1" outlineLevel="2" x14ac:dyDescent="0.25">
      <c r="A502" s="232">
        <v>42452</v>
      </c>
      <c r="B502" s="233" t="s">
        <v>9</v>
      </c>
      <c r="C502" s="158">
        <v>11</v>
      </c>
      <c r="D502" s="167">
        <v>42</v>
      </c>
      <c r="E502" s="159">
        <v>20.53</v>
      </c>
      <c r="F502" s="160">
        <v>462</v>
      </c>
      <c r="G502" s="161">
        <f t="shared" si="48"/>
        <v>225.83</v>
      </c>
      <c r="H502" s="162">
        <f t="shared" si="49"/>
        <v>-236.17</v>
      </c>
      <c r="I502" s="168">
        <f t="shared" si="50"/>
        <v>-0.5111904761904762</v>
      </c>
      <c r="J502" s="234" t="s">
        <v>134</v>
      </c>
      <c r="K502" s="237"/>
      <c r="L502" s="237"/>
      <c r="M502" s="237"/>
      <c r="N502" s="237"/>
      <c r="O502" s="237"/>
      <c r="P502" s="237"/>
      <c r="Q502" s="237"/>
      <c r="R502" s="237"/>
      <c r="S502" s="237"/>
      <c r="T502" s="237"/>
      <c r="U502" s="237"/>
      <c r="V502" s="236"/>
    </row>
    <row r="503" spans="1:22" hidden="1" outlineLevel="2" x14ac:dyDescent="0.25">
      <c r="A503" s="232">
        <v>42452</v>
      </c>
      <c r="B503" s="233" t="s">
        <v>43</v>
      </c>
      <c r="C503" s="164">
        <v>7.25</v>
      </c>
      <c r="D503" s="167">
        <v>45</v>
      </c>
      <c r="E503" s="159">
        <v>36.950000000000003</v>
      </c>
      <c r="F503" s="160">
        <v>326.25</v>
      </c>
      <c r="G503" s="161">
        <f t="shared" si="48"/>
        <v>267.88750000000005</v>
      </c>
      <c r="H503" s="162">
        <f t="shared" si="49"/>
        <v>-58.362499999999955</v>
      </c>
      <c r="I503" s="168">
        <f t="shared" si="50"/>
        <v>-0.17888888888888874</v>
      </c>
      <c r="J503" s="234" t="s">
        <v>134</v>
      </c>
      <c r="K503" s="237"/>
      <c r="L503" s="237"/>
      <c r="M503" s="237"/>
      <c r="N503" s="237"/>
      <c r="O503" s="237"/>
      <c r="P503" s="237"/>
      <c r="Q503" s="237"/>
      <c r="R503" s="237"/>
      <c r="S503" s="237"/>
      <c r="T503" s="237"/>
      <c r="U503" s="237"/>
      <c r="V503" s="236"/>
    </row>
    <row r="504" spans="1:22" hidden="1" outlineLevel="2" x14ac:dyDescent="0.25">
      <c r="A504" s="232">
        <v>42452</v>
      </c>
      <c r="B504" s="233" t="s">
        <v>14</v>
      </c>
      <c r="C504" s="158">
        <v>11.25</v>
      </c>
      <c r="D504" s="167">
        <v>48</v>
      </c>
      <c r="E504" s="159">
        <v>44.28</v>
      </c>
      <c r="F504" s="160">
        <v>540</v>
      </c>
      <c r="G504" s="161">
        <f t="shared" si="48"/>
        <v>498.15000000000003</v>
      </c>
      <c r="H504" s="162">
        <f t="shared" si="49"/>
        <v>-41.849999999999966</v>
      </c>
      <c r="I504" s="168">
        <f t="shared" si="50"/>
        <v>-7.749999999999993E-2</v>
      </c>
      <c r="J504" s="234" t="s">
        <v>134</v>
      </c>
      <c r="K504" s="237"/>
      <c r="L504" s="237"/>
      <c r="M504" s="237"/>
      <c r="N504" s="237"/>
      <c r="O504" s="237"/>
      <c r="P504" s="237"/>
      <c r="Q504" s="237"/>
      <c r="R504" s="237"/>
      <c r="S504" s="237"/>
      <c r="T504" s="237"/>
      <c r="U504" s="237"/>
      <c r="V504" s="236"/>
    </row>
    <row r="505" spans="1:22" hidden="1" outlineLevel="2" x14ac:dyDescent="0.25">
      <c r="A505" s="232">
        <v>42452</v>
      </c>
      <c r="B505" s="233" t="s">
        <v>16</v>
      </c>
      <c r="C505" s="158">
        <v>7.75</v>
      </c>
      <c r="D505" s="167">
        <v>6</v>
      </c>
      <c r="E505" s="159">
        <v>7.42</v>
      </c>
      <c r="F505" s="160">
        <v>46.5</v>
      </c>
      <c r="G505" s="161">
        <f t="shared" si="48"/>
        <v>57.505000000000003</v>
      </c>
      <c r="H505" s="162">
        <f t="shared" si="49"/>
        <v>11.005000000000003</v>
      </c>
      <c r="I505" s="168">
        <f t="shared" si="50"/>
        <v>0.23666666666666672</v>
      </c>
      <c r="J505" s="234" t="s">
        <v>134</v>
      </c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6"/>
    </row>
    <row r="506" spans="1:22" hidden="1" outlineLevel="2" x14ac:dyDescent="0.25">
      <c r="A506" s="232">
        <v>42452</v>
      </c>
      <c r="B506" s="233" t="s">
        <v>19</v>
      </c>
      <c r="C506" s="158">
        <v>8.75</v>
      </c>
      <c r="D506" s="167">
        <v>42</v>
      </c>
      <c r="E506" s="159">
        <v>34.9</v>
      </c>
      <c r="F506" s="160">
        <v>367.5</v>
      </c>
      <c r="G506" s="161">
        <f t="shared" si="48"/>
        <v>305.375</v>
      </c>
      <c r="H506" s="162">
        <f t="shared" si="49"/>
        <v>-62.125</v>
      </c>
      <c r="I506" s="168">
        <f t="shared" si="50"/>
        <v>-0.16904761904761906</v>
      </c>
      <c r="J506" s="234" t="s">
        <v>134</v>
      </c>
      <c r="K506" s="237"/>
      <c r="L506" s="237"/>
      <c r="M506" s="237"/>
      <c r="N506" s="237"/>
      <c r="O506" s="237"/>
      <c r="P506" s="237"/>
      <c r="Q506" s="237"/>
      <c r="R506" s="237"/>
      <c r="S506" s="237"/>
      <c r="T506" s="237"/>
      <c r="U506" s="237"/>
      <c r="V506" s="236"/>
    </row>
    <row r="507" spans="1:22" hidden="1" outlineLevel="2" x14ac:dyDescent="0.25">
      <c r="A507" s="232">
        <v>42452</v>
      </c>
      <c r="B507" s="233" t="s">
        <v>20</v>
      </c>
      <c r="C507" s="158">
        <v>12</v>
      </c>
      <c r="D507" s="167">
        <v>24</v>
      </c>
      <c r="E507" s="159">
        <v>20</v>
      </c>
      <c r="F507" s="160">
        <v>288</v>
      </c>
      <c r="G507" s="161">
        <f t="shared" si="48"/>
        <v>240</v>
      </c>
      <c r="H507" s="162">
        <f t="shared" si="49"/>
        <v>-48</v>
      </c>
      <c r="I507" s="168">
        <f t="shared" si="50"/>
        <v>-0.16666666666666666</v>
      </c>
      <c r="J507" s="234" t="s">
        <v>134</v>
      </c>
      <c r="K507" s="237"/>
      <c r="L507" s="237"/>
      <c r="M507" s="237"/>
      <c r="N507" s="237"/>
      <c r="O507" s="237"/>
      <c r="P507" s="237"/>
      <c r="Q507" s="237"/>
      <c r="R507" s="237"/>
      <c r="S507" s="237"/>
      <c r="T507" s="237"/>
      <c r="U507" s="237"/>
      <c r="V507" s="236"/>
    </row>
    <row r="508" spans="1:22" hidden="1" outlineLevel="2" x14ac:dyDescent="0.25">
      <c r="A508" s="232">
        <v>42452</v>
      </c>
      <c r="B508" s="233" t="s">
        <v>24</v>
      </c>
      <c r="C508" s="158">
        <v>11.25</v>
      </c>
      <c r="D508" s="167">
        <v>45</v>
      </c>
      <c r="E508" s="159">
        <v>46.18</v>
      </c>
      <c r="F508" s="160">
        <v>506.25</v>
      </c>
      <c r="G508" s="161">
        <f t="shared" si="48"/>
        <v>519.52499999999998</v>
      </c>
      <c r="H508" s="162">
        <f t="shared" si="49"/>
        <v>13.274999999999977</v>
      </c>
      <c r="I508" s="168">
        <f t="shared" si="50"/>
        <v>2.6222222222222178E-2</v>
      </c>
      <c r="J508" s="234" t="s">
        <v>134</v>
      </c>
      <c r="K508" s="237"/>
      <c r="L508" s="237"/>
      <c r="M508" s="237"/>
      <c r="N508" s="237"/>
      <c r="O508" s="237"/>
      <c r="P508" s="237"/>
      <c r="Q508" s="237"/>
      <c r="R508" s="237"/>
      <c r="S508" s="237"/>
      <c r="T508" s="237"/>
      <c r="U508" s="237"/>
      <c r="V508" s="236"/>
    </row>
    <row r="509" spans="1:22" hidden="1" outlineLevel="2" x14ac:dyDescent="0.25">
      <c r="A509" s="232">
        <v>42452</v>
      </c>
      <c r="B509" s="233" t="s">
        <v>25</v>
      </c>
      <c r="C509" s="158">
        <v>15</v>
      </c>
      <c r="D509" s="167">
        <v>42</v>
      </c>
      <c r="E509" s="159">
        <v>44.67</v>
      </c>
      <c r="F509" s="160">
        <v>630</v>
      </c>
      <c r="G509" s="161">
        <f t="shared" si="48"/>
        <v>670.05000000000007</v>
      </c>
      <c r="H509" s="162">
        <f t="shared" si="49"/>
        <v>40.050000000000068</v>
      </c>
      <c r="I509" s="168">
        <f t="shared" si="50"/>
        <v>6.3571428571428681E-2</v>
      </c>
      <c r="J509" s="234" t="s">
        <v>134</v>
      </c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6"/>
    </row>
    <row r="510" spans="1:22" hidden="1" outlineLevel="2" x14ac:dyDescent="0.25">
      <c r="A510" s="232">
        <v>42452</v>
      </c>
      <c r="B510" s="240" t="s">
        <v>26</v>
      </c>
      <c r="C510" s="158">
        <v>9.5</v>
      </c>
      <c r="D510" s="169">
        <v>24</v>
      </c>
      <c r="E510" s="159">
        <v>37</v>
      </c>
      <c r="F510" s="160">
        <v>228</v>
      </c>
      <c r="G510" s="161">
        <f t="shared" si="48"/>
        <v>351.5</v>
      </c>
      <c r="H510" s="162">
        <f t="shared" si="49"/>
        <v>123.5</v>
      </c>
      <c r="I510" s="168">
        <f t="shared" si="50"/>
        <v>0.54166666666666663</v>
      </c>
      <c r="J510" s="234" t="s">
        <v>134</v>
      </c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6"/>
    </row>
    <row r="511" spans="1:22" hidden="1" outlineLevel="2" x14ac:dyDescent="0.25">
      <c r="A511" s="232">
        <v>42452</v>
      </c>
      <c r="B511" s="233" t="s">
        <v>27</v>
      </c>
      <c r="C511" s="158">
        <v>13</v>
      </c>
      <c r="D511" s="167">
        <v>45</v>
      </c>
      <c r="E511" s="159">
        <v>47.63</v>
      </c>
      <c r="F511" s="160">
        <v>585</v>
      </c>
      <c r="G511" s="161">
        <f t="shared" si="48"/>
        <v>619.19000000000005</v>
      </c>
      <c r="H511" s="162">
        <f t="shared" si="49"/>
        <v>34.190000000000055</v>
      </c>
      <c r="I511" s="168">
        <f t="shared" si="50"/>
        <v>5.8444444444444535E-2</v>
      </c>
      <c r="J511" s="234" t="s">
        <v>134</v>
      </c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6"/>
    </row>
    <row r="512" spans="1:22" hidden="1" outlineLevel="2" x14ac:dyDescent="0.25">
      <c r="A512" s="232">
        <v>42452</v>
      </c>
      <c r="B512" s="239" t="s">
        <v>167</v>
      </c>
      <c r="C512" s="165">
        <v>8.25</v>
      </c>
      <c r="D512" s="169">
        <v>0</v>
      </c>
      <c r="E512" s="159"/>
      <c r="F512" s="160">
        <v>0</v>
      </c>
      <c r="G512" s="161">
        <f t="shared" si="48"/>
        <v>0</v>
      </c>
      <c r="H512" s="162">
        <f t="shared" si="49"/>
        <v>0</v>
      </c>
      <c r="I512" s="168">
        <f t="shared" si="50"/>
        <v>0</v>
      </c>
      <c r="J512" s="234" t="s">
        <v>40</v>
      </c>
      <c r="K512" s="237"/>
      <c r="L512" s="237"/>
      <c r="M512" s="237"/>
      <c r="N512" s="237"/>
      <c r="O512" s="237"/>
      <c r="P512" s="237"/>
      <c r="Q512" s="237"/>
      <c r="R512" s="237"/>
      <c r="S512" s="237"/>
      <c r="T512" s="237"/>
      <c r="U512" s="237"/>
      <c r="V512" s="236"/>
    </row>
    <row r="513" spans="1:26" hidden="1" outlineLevel="2" x14ac:dyDescent="0.25">
      <c r="A513" s="232">
        <v>42452</v>
      </c>
      <c r="B513" s="239" t="s">
        <v>31</v>
      </c>
      <c r="C513" s="166">
        <v>10.75</v>
      </c>
      <c r="D513" s="169">
        <v>24</v>
      </c>
      <c r="E513" s="159">
        <v>13.18</v>
      </c>
      <c r="F513" s="160">
        <v>258</v>
      </c>
      <c r="G513" s="161">
        <f t="shared" si="48"/>
        <v>141.685</v>
      </c>
      <c r="H513" s="162">
        <f t="shared" si="49"/>
        <v>-116.315</v>
      </c>
      <c r="I513" s="168">
        <f t="shared" si="50"/>
        <v>-0.45083333333333331</v>
      </c>
      <c r="J513" s="234" t="s">
        <v>40</v>
      </c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6"/>
    </row>
    <row r="514" spans="1:26" hidden="1" outlineLevel="2" x14ac:dyDescent="0.25">
      <c r="A514" s="232">
        <v>42452</v>
      </c>
      <c r="B514" s="233" t="s">
        <v>3</v>
      </c>
      <c r="C514" s="158">
        <v>7.25</v>
      </c>
      <c r="D514" s="167">
        <v>6</v>
      </c>
      <c r="E514" s="159"/>
      <c r="F514" s="160">
        <v>43.5</v>
      </c>
      <c r="G514" s="161">
        <f t="shared" si="48"/>
        <v>0</v>
      </c>
      <c r="H514" s="162">
        <f t="shared" si="49"/>
        <v>-43.5</v>
      </c>
      <c r="I514" s="168">
        <f t="shared" si="50"/>
        <v>-1</v>
      </c>
      <c r="J514" s="234" t="s">
        <v>40</v>
      </c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6"/>
    </row>
    <row r="515" spans="1:26" hidden="1" outlineLevel="2" x14ac:dyDescent="0.25">
      <c r="A515" s="232">
        <v>42452</v>
      </c>
      <c r="B515" s="233" t="s">
        <v>8</v>
      </c>
      <c r="C515" s="158">
        <v>7.75</v>
      </c>
      <c r="D515" s="167">
        <v>42</v>
      </c>
      <c r="E515" s="159">
        <v>43.73</v>
      </c>
      <c r="F515" s="160">
        <v>325.5</v>
      </c>
      <c r="G515" s="161">
        <f t="shared" si="48"/>
        <v>338.90749999999997</v>
      </c>
      <c r="H515" s="162">
        <f t="shared" si="49"/>
        <v>13.40749999999997</v>
      </c>
      <c r="I515" s="168">
        <f t="shared" si="50"/>
        <v>4.1190476190476097E-2</v>
      </c>
      <c r="J515" s="234" t="s">
        <v>40</v>
      </c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6"/>
    </row>
    <row r="516" spans="1:26" hidden="1" outlineLevel="2" x14ac:dyDescent="0.25">
      <c r="A516" s="232">
        <v>42452</v>
      </c>
      <c r="B516" s="233" t="s">
        <v>11</v>
      </c>
      <c r="C516" s="158">
        <v>11.5</v>
      </c>
      <c r="D516" s="167">
        <v>32</v>
      </c>
      <c r="E516" s="159">
        <v>39.18</v>
      </c>
      <c r="F516" s="160">
        <v>368</v>
      </c>
      <c r="G516" s="161">
        <f t="shared" si="48"/>
        <v>450.57</v>
      </c>
      <c r="H516" s="162">
        <f t="shared" si="49"/>
        <v>82.57</v>
      </c>
      <c r="I516" s="168">
        <f t="shared" si="50"/>
        <v>0.22437499999999999</v>
      </c>
      <c r="J516" s="234" t="s">
        <v>40</v>
      </c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6"/>
    </row>
    <row r="517" spans="1:26" hidden="1" outlineLevel="2" x14ac:dyDescent="0.25">
      <c r="A517" s="232">
        <v>42452</v>
      </c>
      <c r="B517" s="233" t="s">
        <v>12</v>
      </c>
      <c r="C517" s="158">
        <v>8</v>
      </c>
      <c r="D517" s="167">
        <v>0</v>
      </c>
      <c r="E517" s="159"/>
      <c r="F517" s="160">
        <v>0</v>
      </c>
      <c r="G517" s="161">
        <f t="shared" si="48"/>
        <v>0</v>
      </c>
      <c r="H517" s="162">
        <f t="shared" si="49"/>
        <v>0</v>
      </c>
      <c r="I517" s="168">
        <f t="shared" si="50"/>
        <v>0</v>
      </c>
      <c r="J517" s="234" t="s">
        <v>40</v>
      </c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6"/>
    </row>
    <row r="518" spans="1:26" hidden="1" outlineLevel="2" x14ac:dyDescent="0.25">
      <c r="A518" s="232">
        <v>42452</v>
      </c>
      <c r="B518" s="233" t="s">
        <v>13</v>
      </c>
      <c r="C518" s="158">
        <v>7.25</v>
      </c>
      <c r="D518" s="167">
        <v>0</v>
      </c>
      <c r="E518" s="159"/>
      <c r="F518" s="160">
        <v>0</v>
      </c>
      <c r="G518" s="161">
        <f t="shared" si="48"/>
        <v>0</v>
      </c>
      <c r="H518" s="162">
        <f t="shared" si="49"/>
        <v>0</v>
      </c>
      <c r="I518" s="168">
        <f t="shared" si="50"/>
        <v>0</v>
      </c>
      <c r="J518" s="234" t="s">
        <v>40</v>
      </c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6"/>
    </row>
    <row r="519" spans="1:26" hidden="1" outlineLevel="2" x14ac:dyDescent="0.25">
      <c r="A519" s="232">
        <v>42452</v>
      </c>
      <c r="B519" s="233" t="s">
        <v>15</v>
      </c>
      <c r="C519" s="158">
        <v>12.5</v>
      </c>
      <c r="D519" s="167">
        <v>42</v>
      </c>
      <c r="E519" s="159">
        <v>15.32</v>
      </c>
      <c r="F519" s="160">
        <v>525</v>
      </c>
      <c r="G519" s="161">
        <f t="shared" si="48"/>
        <v>191.5</v>
      </c>
      <c r="H519" s="162">
        <f t="shared" si="49"/>
        <v>-333.5</v>
      </c>
      <c r="I519" s="168">
        <f t="shared" si="50"/>
        <v>-0.63523809523809527</v>
      </c>
      <c r="J519" s="234" t="s">
        <v>40</v>
      </c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6"/>
    </row>
    <row r="520" spans="1:26" s="26" customFormat="1" hidden="1" outlineLevel="2" x14ac:dyDescent="0.25">
      <c r="A520" s="232">
        <v>42452</v>
      </c>
      <c r="B520" s="233" t="s">
        <v>18</v>
      </c>
      <c r="C520" s="158">
        <v>9.25</v>
      </c>
      <c r="D520" s="167">
        <v>45</v>
      </c>
      <c r="E520" s="159">
        <v>45.52</v>
      </c>
      <c r="F520" s="160">
        <v>416.25</v>
      </c>
      <c r="G520" s="161">
        <f t="shared" si="48"/>
        <v>421.06</v>
      </c>
      <c r="H520" s="162">
        <f t="shared" si="49"/>
        <v>4.8100000000000023</v>
      </c>
      <c r="I520" s="168">
        <f t="shared" si="50"/>
        <v>1.155555555555556E-2</v>
      </c>
      <c r="J520" s="234" t="s">
        <v>40</v>
      </c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6"/>
    </row>
    <row r="521" spans="1:26" hidden="1" outlineLevel="2" x14ac:dyDescent="0.25">
      <c r="A521" s="232">
        <v>42452</v>
      </c>
      <c r="B521" s="239" t="s">
        <v>37</v>
      </c>
      <c r="C521" s="158">
        <v>8</v>
      </c>
      <c r="D521" s="167">
        <v>0</v>
      </c>
      <c r="E521" s="159"/>
      <c r="F521" s="160">
        <v>0</v>
      </c>
      <c r="G521" s="161">
        <f t="shared" si="48"/>
        <v>0</v>
      </c>
      <c r="H521" s="162">
        <f t="shared" si="49"/>
        <v>0</v>
      </c>
      <c r="I521" s="168">
        <f t="shared" si="50"/>
        <v>0</v>
      </c>
      <c r="J521" s="234" t="s">
        <v>40</v>
      </c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6"/>
    </row>
    <row r="522" spans="1:26" hidden="1" outlineLevel="2" x14ac:dyDescent="0.25">
      <c r="A522" s="232">
        <v>42452</v>
      </c>
      <c r="B522" s="239" t="s">
        <v>33</v>
      </c>
      <c r="C522" s="158">
        <v>8</v>
      </c>
      <c r="D522" s="167">
        <v>42</v>
      </c>
      <c r="E522" s="159">
        <v>45.5</v>
      </c>
      <c r="F522" s="160">
        <v>336</v>
      </c>
      <c r="G522" s="161">
        <f t="shared" si="48"/>
        <v>364</v>
      </c>
      <c r="H522" s="162">
        <f t="shared" si="49"/>
        <v>28</v>
      </c>
      <c r="I522" s="168">
        <f t="shared" si="50"/>
        <v>8.3333333333333329E-2</v>
      </c>
      <c r="J522" s="234" t="s">
        <v>40</v>
      </c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6"/>
    </row>
    <row r="523" spans="1:26" hidden="1" outlineLevel="2" x14ac:dyDescent="0.25">
      <c r="A523" s="232">
        <v>42452</v>
      </c>
      <c r="B523" s="233" t="s">
        <v>21</v>
      </c>
      <c r="C523" s="158">
        <v>8.5</v>
      </c>
      <c r="D523" s="167">
        <v>6</v>
      </c>
      <c r="E523" s="159">
        <v>7.57</v>
      </c>
      <c r="F523" s="160">
        <v>51</v>
      </c>
      <c r="G523" s="161">
        <f t="shared" si="48"/>
        <v>64.344999999999999</v>
      </c>
      <c r="H523" s="162">
        <f t="shared" si="49"/>
        <v>13.344999999999999</v>
      </c>
      <c r="I523" s="168">
        <f t="shared" si="50"/>
        <v>0.26166666666666666</v>
      </c>
      <c r="J523" s="234" t="s">
        <v>40</v>
      </c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6"/>
    </row>
    <row r="524" spans="1:26" hidden="1" outlineLevel="2" x14ac:dyDescent="0.25">
      <c r="A524" s="232">
        <v>42452</v>
      </c>
      <c r="B524" s="239" t="s">
        <v>36</v>
      </c>
      <c r="C524" s="158">
        <v>8</v>
      </c>
      <c r="D524" s="169">
        <v>0</v>
      </c>
      <c r="E524" s="159">
        <v>9.08</v>
      </c>
      <c r="F524" s="160">
        <v>0</v>
      </c>
      <c r="G524" s="161">
        <f t="shared" si="48"/>
        <v>72.64</v>
      </c>
      <c r="H524" s="162">
        <f t="shared" si="49"/>
        <v>72.64</v>
      </c>
      <c r="I524" s="168">
        <f t="shared" si="50"/>
        <v>0</v>
      </c>
      <c r="J524" s="234" t="s">
        <v>40</v>
      </c>
      <c r="K524" s="237"/>
      <c r="L524" s="237"/>
      <c r="M524" s="237"/>
      <c r="N524" s="237"/>
      <c r="O524" s="237"/>
      <c r="P524" s="237"/>
      <c r="Q524" s="237"/>
      <c r="R524" s="237"/>
      <c r="S524" s="237"/>
      <c r="T524" s="237"/>
      <c r="U524" s="237"/>
      <c r="V524" s="236"/>
    </row>
    <row r="525" spans="1:26" hidden="1" outlineLevel="2" x14ac:dyDescent="0.25">
      <c r="A525" s="232">
        <v>42452</v>
      </c>
      <c r="B525" s="233" t="s">
        <v>22</v>
      </c>
      <c r="C525" s="158">
        <v>9.25</v>
      </c>
      <c r="D525" s="167">
        <v>48</v>
      </c>
      <c r="E525" s="159">
        <v>62.08</v>
      </c>
      <c r="F525" s="160">
        <v>444</v>
      </c>
      <c r="G525" s="161">
        <f t="shared" si="48"/>
        <v>574.24</v>
      </c>
      <c r="H525" s="162">
        <f t="shared" si="49"/>
        <v>130.24</v>
      </c>
      <c r="I525" s="168">
        <f t="shared" si="50"/>
        <v>0.29333333333333333</v>
      </c>
      <c r="J525" s="234" t="s">
        <v>40</v>
      </c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6"/>
    </row>
    <row r="526" spans="1:26" hidden="1" outlineLevel="2" x14ac:dyDescent="0.25">
      <c r="A526" s="232">
        <v>42452</v>
      </c>
      <c r="B526" s="233" t="s">
        <v>23</v>
      </c>
      <c r="C526" s="158">
        <v>9.75</v>
      </c>
      <c r="D526" s="167">
        <v>42</v>
      </c>
      <c r="E526" s="159">
        <v>42.02</v>
      </c>
      <c r="F526" s="160">
        <v>409.5</v>
      </c>
      <c r="G526" s="161">
        <f t="shared" si="48"/>
        <v>409.69500000000005</v>
      </c>
      <c r="H526" s="162">
        <f t="shared" si="49"/>
        <v>0.19500000000005002</v>
      </c>
      <c r="I526" s="168">
        <f t="shared" si="50"/>
        <v>4.7619047619059833E-4</v>
      </c>
      <c r="J526" s="234" t="s">
        <v>40</v>
      </c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6"/>
    </row>
    <row r="527" spans="1:26" s="4" customFormat="1" hidden="1" outlineLevel="2" x14ac:dyDescent="0.25">
      <c r="A527" s="232">
        <v>42452</v>
      </c>
      <c r="B527" s="239" t="s">
        <v>35</v>
      </c>
      <c r="C527" s="158">
        <v>10.75</v>
      </c>
      <c r="D527" s="167">
        <v>45</v>
      </c>
      <c r="E527" s="159">
        <v>47.33</v>
      </c>
      <c r="F527" s="160">
        <v>483.75</v>
      </c>
      <c r="G527" s="161">
        <f t="shared" si="48"/>
        <v>508.79749999999996</v>
      </c>
      <c r="H527" s="162">
        <f t="shared" si="49"/>
        <v>25.047499999999957</v>
      </c>
      <c r="I527" s="168">
        <f t="shared" si="50"/>
        <v>5.1777777777777687E-2</v>
      </c>
      <c r="J527" s="234" t="s">
        <v>40</v>
      </c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6"/>
    </row>
    <row r="528" spans="1:26" hidden="1" outlineLevel="2" collapsed="1" x14ac:dyDescent="0.25">
      <c r="A528" s="232">
        <v>42452</v>
      </c>
      <c r="B528" s="239" t="s">
        <v>32</v>
      </c>
      <c r="C528" s="158">
        <v>8</v>
      </c>
      <c r="D528" s="167">
        <v>0</v>
      </c>
      <c r="E528" s="159">
        <v>9.83</v>
      </c>
      <c r="F528" s="160">
        <v>0</v>
      </c>
      <c r="G528" s="161">
        <f t="shared" si="48"/>
        <v>78.64</v>
      </c>
      <c r="H528" s="162">
        <f t="shared" si="49"/>
        <v>78.64</v>
      </c>
      <c r="I528" s="168">
        <f t="shared" si="50"/>
        <v>0</v>
      </c>
      <c r="J528" s="234" t="s">
        <v>40</v>
      </c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6"/>
      <c r="W528" s="10"/>
      <c r="X528" s="10"/>
      <c r="Y528" s="10"/>
      <c r="Z528" s="10"/>
    </row>
    <row r="529" spans="1:22" s="4" customFormat="1" hidden="1" outlineLevel="2" x14ac:dyDescent="0.25">
      <c r="A529" s="232">
        <v>42452</v>
      </c>
      <c r="B529" s="233" t="s">
        <v>168</v>
      </c>
      <c r="C529" s="164">
        <v>10</v>
      </c>
      <c r="D529" s="167">
        <v>24</v>
      </c>
      <c r="E529" s="159">
        <v>12.15</v>
      </c>
      <c r="F529" s="160">
        <v>240</v>
      </c>
      <c r="G529" s="161">
        <f t="shared" si="48"/>
        <v>121.5</v>
      </c>
      <c r="H529" s="162">
        <f t="shared" si="49"/>
        <v>-118.5</v>
      </c>
      <c r="I529" s="168">
        <f t="shared" si="50"/>
        <v>-0.49375000000000002</v>
      </c>
      <c r="J529" s="234" t="s">
        <v>40</v>
      </c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6"/>
    </row>
    <row r="530" spans="1:22" s="4" customFormat="1" hidden="1" outlineLevel="2" x14ac:dyDescent="0.25">
      <c r="A530" s="232">
        <v>42452</v>
      </c>
      <c r="B530" s="233" t="s">
        <v>28</v>
      </c>
      <c r="C530" s="158">
        <v>11</v>
      </c>
      <c r="D530" s="167">
        <v>32</v>
      </c>
      <c r="E530" s="159">
        <v>52.87</v>
      </c>
      <c r="F530" s="160">
        <v>352</v>
      </c>
      <c r="G530" s="161">
        <f t="shared" si="48"/>
        <v>581.56999999999994</v>
      </c>
      <c r="H530" s="162">
        <f t="shared" si="49"/>
        <v>229.56999999999994</v>
      </c>
      <c r="I530" s="168">
        <f t="shared" si="50"/>
        <v>0.65218749999999981</v>
      </c>
      <c r="J530" s="234" t="s">
        <v>40</v>
      </c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6"/>
    </row>
    <row r="531" spans="1:22" ht="15.75" hidden="1" outlineLevel="2" thickBot="1" x14ac:dyDescent="0.3">
      <c r="A531" s="232">
        <v>42452</v>
      </c>
      <c r="B531" s="233" t="s">
        <v>180</v>
      </c>
      <c r="C531" s="158">
        <v>9</v>
      </c>
      <c r="D531" s="169">
        <v>0</v>
      </c>
      <c r="E531" s="159">
        <v>3.55</v>
      </c>
      <c r="F531" s="160">
        <v>0</v>
      </c>
      <c r="G531" s="161"/>
      <c r="H531" s="162">
        <f t="shared" si="49"/>
        <v>0</v>
      </c>
      <c r="I531" s="168">
        <f t="shared" si="50"/>
        <v>0</v>
      </c>
      <c r="J531" s="234" t="s">
        <v>40</v>
      </c>
      <c r="K531" s="257"/>
      <c r="L531" s="257"/>
      <c r="M531" s="257"/>
      <c r="N531" s="257"/>
      <c r="O531" s="257"/>
      <c r="P531" s="257"/>
      <c r="Q531" s="257"/>
      <c r="R531" s="257"/>
      <c r="S531" s="257"/>
      <c r="T531" s="257"/>
      <c r="U531" s="257"/>
      <c r="V531" s="257"/>
    </row>
    <row r="532" spans="1:22" ht="30.75" hidden="1" outlineLevel="1" thickBot="1" x14ac:dyDescent="0.3">
      <c r="A532" s="241" t="s">
        <v>47</v>
      </c>
      <c r="B532" s="242" t="s">
        <v>38</v>
      </c>
      <c r="C532" s="243" t="s">
        <v>181</v>
      </c>
      <c r="D532" s="198" t="s">
        <v>248</v>
      </c>
      <c r="E532" s="199" t="s">
        <v>1</v>
      </c>
      <c r="F532" s="244" t="s">
        <v>249</v>
      </c>
      <c r="G532" s="245" t="s">
        <v>182</v>
      </c>
      <c r="H532" s="191" t="s">
        <v>183</v>
      </c>
      <c r="I532" s="246" t="s">
        <v>184</v>
      </c>
      <c r="J532" s="247" t="s">
        <v>39</v>
      </c>
      <c r="K532" s="248" t="s">
        <v>250</v>
      </c>
      <c r="L532" s="249" t="s">
        <v>174</v>
      </c>
      <c r="M532" s="248" t="s">
        <v>251</v>
      </c>
      <c r="N532" s="249" t="s">
        <v>247</v>
      </c>
      <c r="O532" s="248" t="s">
        <v>252</v>
      </c>
      <c r="P532" s="249" t="s">
        <v>175</v>
      </c>
      <c r="Q532" s="248" t="s">
        <v>254</v>
      </c>
      <c r="R532" s="249" t="s">
        <v>176</v>
      </c>
      <c r="S532" s="248" t="s">
        <v>245</v>
      </c>
      <c r="T532" s="249" t="s">
        <v>177</v>
      </c>
      <c r="U532" s="248" t="s">
        <v>246</v>
      </c>
      <c r="V532" s="249" t="s">
        <v>178</v>
      </c>
    </row>
    <row r="533" spans="1:22" ht="15.75" hidden="1" outlineLevel="1" thickBot="1" x14ac:dyDescent="0.3">
      <c r="A533" s="250">
        <v>42452</v>
      </c>
      <c r="B533" s="170" t="s">
        <v>62</v>
      </c>
      <c r="C533" s="171"/>
      <c r="D533" s="172">
        <f>SUM(D492:D531)</f>
        <v>1180</v>
      </c>
      <c r="E533" s="173">
        <f>SUM(E492:E531)</f>
        <v>1234.7699999999998</v>
      </c>
      <c r="F533" s="174">
        <f>SUM(F492:F531)</f>
        <v>13094.75</v>
      </c>
      <c r="G533" s="175">
        <f>SUM(G492:G531)</f>
        <v>13788.347499999994</v>
      </c>
      <c r="H533" s="176">
        <f>G533-F533</f>
        <v>693.5974999999944</v>
      </c>
      <c r="I533" s="177">
        <f>H533/F533</f>
        <v>5.2967601519692577E-2</v>
      </c>
      <c r="J533" s="178"/>
      <c r="K533" s="205">
        <f>F492</f>
        <v>800</v>
      </c>
      <c r="L533" s="201">
        <f>G492</f>
        <v>1047.52</v>
      </c>
      <c r="M533" s="205">
        <f>SUM(F493:F494)</f>
        <v>1480</v>
      </c>
      <c r="N533" s="201">
        <f>SUM(G493:G494)</f>
        <v>1727.87</v>
      </c>
      <c r="O533" s="205">
        <f>SUM(F495:F496)</f>
        <v>585</v>
      </c>
      <c r="P533" s="201">
        <f>SUM(G495:G496)</f>
        <v>719.94</v>
      </c>
      <c r="Q533" s="205">
        <f>SUM(F497:F511)</f>
        <v>5977.25</v>
      </c>
      <c r="R533" s="201">
        <f>SUM(G497:G511)</f>
        <v>5973.8675000000003</v>
      </c>
      <c r="S533" s="205">
        <f>SUM(F512:F531)</f>
        <v>4252.5</v>
      </c>
      <c r="T533" s="201">
        <f>SUM(G512:G531)</f>
        <v>4319.1500000000005</v>
      </c>
      <c r="U533" s="205">
        <f>K533+M533+O533+Q533+S533</f>
        <v>13094.75</v>
      </c>
      <c r="V533" s="206">
        <f>L533+N533+P533+R533+T533</f>
        <v>13788.3475</v>
      </c>
    </row>
    <row r="534" spans="1:22" ht="15.75" hidden="1" outlineLevel="1" thickBot="1" x14ac:dyDescent="0.3">
      <c r="A534" s="182" t="s">
        <v>277</v>
      </c>
      <c r="B534" s="182" t="s">
        <v>62</v>
      </c>
      <c r="C534" s="183"/>
      <c r="D534" s="184"/>
      <c r="E534" s="185">
        <v>1363</v>
      </c>
      <c r="F534" s="186"/>
      <c r="G534" s="187">
        <v>14122.69</v>
      </c>
      <c r="H534" s="188"/>
      <c r="I534" s="189"/>
      <c r="J534" s="190"/>
      <c r="K534" s="191" t="s">
        <v>0</v>
      </c>
      <c r="L534" s="191">
        <f>L533-K533</f>
        <v>247.51999999999998</v>
      </c>
      <c r="M534" s="191" t="s">
        <v>0</v>
      </c>
      <c r="N534" s="192">
        <f>N533-M533</f>
        <v>247.86999999999989</v>
      </c>
      <c r="O534" s="191" t="s">
        <v>0</v>
      </c>
      <c r="P534" s="192">
        <f>P533-O533</f>
        <v>134.94000000000005</v>
      </c>
      <c r="Q534" s="191" t="s">
        <v>0</v>
      </c>
      <c r="R534" s="192">
        <f>R533-Q533</f>
        <v>-3.382499999999709</v>
      </c>
      <c r="S534" s="191" t="s">
        <v>0</v>
      </c>
      <c r="T534" s="192">
        <f>T533-S533</f>
        <v>66.650000000000546</v>
      </c>
      <c r="U534" s="191" t="s">
        <v>0</v>
      </c>
      <c r="V534" s="193">
        <f>V533-U533</f>
        <v>693.59749999999985</v>
      </c>
    </row>
    <row r="535" spans="1:22" ht="15.75" hidden="1" outlineLevel="1" thickBot="1" x14ac:dyDescent="0.3">
      <c r="A535" s="251"/>
      <c r="B535" s="252"/>
      <c r="C535" s="252"/>
      <c r="D535" s="252"/>
      <c r="E535" s="252"/>
      <c r="F535" s="252"/>
      <c r="G535" s="252"/>
      <c r="H535" s="252"/>
      <c r="I535" s="252"/>
      <c r="J535" s="252"/>
      <c r="K535" s="252"/>
      <c r="L535" s="252"/>
      <c r="M535" s="252"/>
      <c r="N535" s="252"/>
      <c r="O535" s="252"/>
      <c r="P535" s="252"/>
      <c r="Q535" s="252"/>
      <c r="R535" s="252"/>
      <c r="S535" s="252"/>
      <c r="T535" s="252"/>
      <c r="U535" s="252"/>
      <c r="V535" s="253"/>
    </row>
    <row r="536" spans="1:22" hidden="1" outlineLevel="2" x14ac:dyDescent="0.25">
      <c r="A536" s="232">
        <v>42459</v>
      </c>
      <c r="B536" s="233" t="s">
        <v>17</v>
      </c>
      <c r="C536" s="277">
        <v>16</v>
      </c>
      <c r="D536" s="167">
        <v>50</v>
      </c>
      <c r="E536" s="159">
        <v>57.13</v>
      </c>
      <c r="F536" s="160">
        <f>D536*C536</f>
        <v>800</v>
      </c>
      <c r="G536" s="161">
        <f>E536*C536</f>
        <v>914.08</v>
      </c>
      <c r="H536" s="162">
        <f>G536-F536</f>
        <v>114.08000000000004</v>
      </c>
      <c r="I536" s="168">
        <f>IF(F536=0,0,H536/F536)</f>
        <v>0.14260000000000006</v>
      </c>
      <c r="J536" s="234" t="s">
        <v>133</v>
      </c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6"/>
    </row>
    <row r="537" spans="1:22" hidden="1" outlineLevel="2" x14ac:dyDescent="0.25">
      <c r="A537" s="232">
        <v>42459</v>
      </c>
      <c r="B537" s="233" t="s">
        <v>10</v>
      </c>
      <c r="C537" s="277">
        <v>16</v>
      </c>
      <c r="D537" s="167">
        <v>55</v>
      </c>
      <c r="E537" s="159">
        <v>67.930000000000007</v>
      </c>
      <c r="F537" s="160">
        <f t="shared" ref="F537:F575" si="51">D537*C537</f>
        <v>880</v>
      </c>
      <c r="G537" s="161">
        <f t="shared" ref="G537:G575" si="52">E537*C537</f>
        <v>1086.8800000000001</v>
      </c>
      <c r="H537" s="162">
        <f>G537-F537</f>
        <v>206.88000000000011</v>
      </c>
      <c r="I537" s="168">
        <f t="shared" ref="I537:I575" si="53">IF(F537=0,0,H537/F537)</f>
        <v>0.23509090909090921</v>
      </c>
      <c r="J537" s="234" t="s">
        <v>42</v>
      </c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6"/>
    </row>
    <row r="538" spans="1:22" hidden="1" outlineLevel="2" x14ac:dyDescent="0.25">
      <c r="A538" s="232">
        <v>42459</v>
      </c>
      <c r="B538" s="233" t="s">
        <v>89</v>
      </c>
      <c r="C538" s="277">
        <v>15</v>
      </c>
      <c r="D538" s="167">
        <v>42</v>
      </c>
      <c r="E538" s="159">
        <v>48.52</v>
      </c>
      <c r="F538" s="160">
        <f t="shared" si="51"/>
        <v>630</v>
      </c>
      <c r="G538" s="161">
        <f t="shared" si="52"/>
        <v>727.80000000000007</v>
      </c>
      <c r="H538" s="162">
        <f t="shared" ref="H538:H575" si="54">G538-F538</f>
        <v>97.800000000000068</v>
      </c>
      <c r="I538" s="168">
        <f t="shared" si="53"/>
        <v>0.15523809523809534</v>
      </c>
      <c r="J538" s="234" t="s">
        <v>42</v>
      </c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6"/>
    </row>
    <row r="539" spans="1:22" hidden="1" outlineLevel="2" x14ac:dyDescent="0.25">
      <c r="A539" s="232">
        <v>42459</v>
      </c>
      <c r="B539" s="280" t="s">
        <v>92</v>
      </c>
      <c r="C539" s="281">
        <v>15</v>
      </c>
      <c r="D539" s="167">
        <v>40</v>
      </c>
      <c r="E539" s="282"/>
      <c r="F539" s="160">
        <f t="shared" si="51"/>
        <v>600</v>
      </c>
      <c r="G539" s="161">
        <f t="shared" si="52"/>
        <v>0</v>
      </c>
      <c r="H539" s="162">
        <f t="shared" si="54"/>
        <v>-600</v>
      </c>
      <c r="I539" s="168">
        <f t="shared" si="53"/>
        <v>-1</v>
      </c>
      <c r="J539" s="234" t="s">
        <v>41</v>
      </c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6"/>
    </row>
    <row r="540" spans="1:22" hidden="1" outlineLevel="2" x14ac:dyDescent="0.25">
      <c r="A540" s="232">
        <v>42459</v>
      </c>
      <c r="B540" s="233" t="s">
        <v>7</v>
      </c>
      <c r="C540" s="277">
        <v>9.5</v>
      </c>
      <c r="D540" s="167">
        <v>0</v>
      </c>
      <c r="E540" s="159"/>
      <c r="F540" s="160">
        <f t="shared" si="51"/>
        <v>0</v>
      </c>
      <c r="G540" s="161">
        <f t="shared" si="52"/>
        <v>0</v>
      </c>
      <c r="H540" s="162">
        <f t="shared" si="54"/>
        <v>0</v>
      </c>
      <c r="I540" s="168">
        <f t="shared" si="53"/>
        <v>0</v>
      </c>
      <c r="J540" s="234" t="s">
        <v>41</v>
      </c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6"/>
    </row>
    <row r="541" spans="1:22" hidden="1" outlineLevel="2" x14ac:dyDescent="0.25">
      <c r="A541" s="232">
        <v>42459</v>
      </c>
      <c r="B541" s="233" t="s">
        <v>78</v>
      </c>
      <c r="C541" s="158">
        <v>13</v>
      </c>
      <c r="D541" s="169">
        <v>45</v>
      </c>
      <c r="E541" s="159">
        <v>59.4</v>
      </c>
      <c r="F541" s="160">
        <f t="shared" si="51"/>
        <v>585</v>
      </c>
      <c r="G541" s="161">
        <f t="shared" si="52"/>
        <v>772.19999999999993</v>
      </c>
      <c r="H541" s="162">
        <f t="shared" si="54"/>
        <v>187.19999999999993</v>
      </c>
      <c r="I541" s="168">
        <f t="shared" si="53"/>
        <v>0.3199999999999999</v>
      </c>
      <c r="J541" s="234" t="s">
        <v>41</v>
      </c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6"/>
    </row>
    <row r="542" spans="1:22" hidden="1" outlineLevel="2" x14ac:dyDescent="0.25">
      <c r="A542" s="232">
        <v>42459</v>
      </c>
      <c r="B542" s="233" t="s">
        <v>63</v>
      </c>
      <c r="C542" s="277">
        <v>7.75</v>
      </c>
      <c r="D542" s="167">
        <v>45</v>
      </c>
      <c r="E542" s="159">
        <v>57.15</v>
      </c>
      <c r="F542" s="160">
        <f t="shared" si="51"/>
        <v>348.75</v>
      </c>
      <c r="G542" s="161">
        <f t="shared" si="52"/>
        <v>442.91249999999997</v>
      </c>
      <c r="H542" s="162">
        <f t="shared" si="54"/>
        <v>94.162499999999966</v>
      </c>
      <c r="I542" s="168">
        <f t="shared" si="53"/>
        <v>0.26999999999999991</v>
      </c>
      <c r="J542" s="234" t="s">
        <v>134</v>
      </c>
      <c r="K542" s="237"/>
      <c r="L542" s="237"/>
      <c r="M542" s="237"/>
      <c r="N542" s="237"/>
      <c r="O542" s="237"/>
      <c r="P542" s="237"/>
      <c r="Q542" s="237"/>
      <c r="R542" s="237"/>
      <c r="S542" s="237"/>
      <c r="T542" s="237"/>
      <c r="U542" s="237"/>
      <c r="V542" s="236"/>
    </row>
    <row r="543" spans="1:22" hidden="1" outlineLevel="2" x14ac:dyDescent="0.25">
      <c r="A543" s="232">
        <v>42459</v>
      </c>
      <c r="B543" s="239" t="s">
        <v>65</v>
      </c>
      <c r="C543" s="165">
        <v>11.5</v>
      </c>
      <c r="D543" s="167">
        <v>20</v>
      </c>
      <c r="E543" s="159">
        <v>17.649999999999999</v>
      </c>
      <c r="F543" s="160">
        <f t="shared" si="51"/>
        <v>230</v>
      </c>
      <c r="G543" s="161">
        <f t="shared" si="52"/>
        <v>202.97499999999999</v>
      </c>
      <c r="H543" s="162">
        <f t="shared" si="54"/>
        <v>-27.025000000000006</v>
      </c>
      <c r="I543" s="168">
        <f t="shared" si="53"/>
        <v>-0.11750000000000002</v>
      </c>
      <c r="J543" s="234" t="s">
        <v>134</v>
      </c>
      <c r="K543" s="237"/>
      <c r="L543" s="237"/>
      <c r="M543" s="237"/>
      <c r="N543" s="237"/>
      <c r="O543" s="237"/>
      <c r="P543" s="237"/>
      <c r="Q543" s="237"/>
      <c r="R543" s="237"/>
      <c r="S543" s="237"/>
      <c r="T543" s="237"/>
      <c r="U543" s="237"/>
      <c r="V543" s="236"/>
    </row>
    <row r="544" spans="1:22" hidden="1" outlineLevel="2" x14ac:dyDescent="0.25">
      <c r="A544" s="232">
        <v>42459</v>
      </c>
      <c r="B544" s="233" t="s">
        <v>66</v>
      </c>
      <c r="C544" s="277">
        <v>14.5</v>
      </c>
      <c r="D544" s="167">
        <v>48</v>
      </c>
      <c r="E544" s="159">
        <v>61.55</v>
      </c>
      <c r="F544" s="160">
        <f t="shared" si="51"/>
        <v>696</v>
      </c>
      <c r="G544" s="161">
        <f t="shared" si="52"/>
        <v>892.47499999999991</v>
      </c>
      <c r="H544" s="162">
        <f t="shared" si="54"/>
        <v>196.47499999999991</v>
      </c>
      <c r="I544" s="168">
        <f t="shared" si="53"/>
        <v>0.28229166666666655</v>
      </c>
      <c r="J544" s="234" t="s">
        <v>134</v>
      </c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6"/>
    </row>
    <row r="545" spans="1:22" hidden="1" outlineLevel="2" x14ac:dyDescent="0.25">
      <c r="A545" s="232">
        <v>42459</v>
      </c>
      <c r="B545" s="233" t="s">
        <v>64</v>
      </c>
      <c r="C545" s="277">
        <v>10</v>
      </c>
      <c r="D545" s="167">
        <v>42</v>
      </c>
      <c r="E545" s="159">
        <v>59.98</v>
      </c>
      <c r="F545" s="160">
        <f t="shared" si="51"/>
        <v>420</v>
      </c>
      <c r="G545" s="161">
        <f t="shared" si="52"/>
        <v>599.79999999999995</v>
      </c>
      <c r="H545" s="162">
        <f t="shared" si="54"/>
        <v>179.79999999999995</v>
      </c>
      <c r="I545" s="168">
        <f t="shared" si="53"/>
        <v>0.42809523809523797</v>
      </c>
      <c r="J545" s="234" t="s">
        <v>134</v>
      </c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6"/>
    </row>
    <row r="546" spans="1:22" hidden="1" outlineLevel="2" x14ac:dyDescent="0.25">
      <c r="A546" s="232">
        <v>42459</v>
      </c>
      <c r="B546" s="233" t="s">
        <v>67</v>
      </c>
      <c r="C546" s="158">
        <v>7.25</v>
      </c>
      <c r="D546" s="167">
        <v>45</v>
      </c>
      <c r="E546" s="159">
        <v>49.6</v>
      </c>
      <c r="F546" s="160">
        <f t="shared" si="51"/>
        <v>326.25</v>
      </c>
      <c r="G546" s="161">
        <f t="shared" si="52"/>
        <v>359.6</v>
      </c>
      <c r="H546" s="162">
        <f t="shared" si="54"/>
        <v>33.350000000000023</v>
      </c>
      <c r="I546" s="168">
        <f t="shared" si="53"/>
        <v>0.1022222222222223</v>
      </c>
      <c r="J546" s="234" t="s">
        <v>134</v>
      </c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6"/>
    </row>
    <row r="547" spans="1:22" hidden="1" outlineLevel="2" x14ac:dyDescent="0.25">
      <c r="A547" s="232">
        <v>42459</v>
      </c>
      <c r="B547" s="233" t="s">
        <v>69</v>
      </c>
      <c r="C547" s="277">
        <v>11</v>
      </c>
      <c r="D547" s="167">
        <v>42</v>
      </c>
      <c r="E547" s="159">
        <v>27.3</v>
      </c>
      <c r="F547" s="160">
        <f t="shared" si="51"/>
        <v>462</v>
      </c>
      <c r="G547" s="161">
        <f t="shared" si="52"/>
        <v>300.3</v>
      </c>
      <c r="H547" s="162">
        <f t="shared" si="54"/>
        <v>-161.69999999999999</v>
      </c>
      <c r="I547" s="168">
        <f t="shared" si="53"/>
        <v>-0.35</v>
      </c>
      <c r="J547" s="234" t="s">
        <v>134</v>
      </c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6"/>
    </row>
    <row r="548" spans="1:22" hidden="1" outlineLevel="2" x14ac:dyDescent="0.25">
      <c r="A548" s="232">
        <v>42459</v>
      </c>
      <c r="B548" s="233" t="s">
        <v>71</v>
      </c>
      <c r="C548" s="277">
        <v>7.25</v>
      </c>
      <c r="D548" s="167">
        <v>45</v>
      </c>
      <c r="E548" s="159">
        <v>36.619999999999997</v>
      </c>
      <c r="F548" s="160">
        <f t="shared" si="51"/>
        <v>326.25</v>
      </c>
      <c r="G548" s="161">
        <f t="shared" si="52"/>
        <v>265.495</v>
      </c>
      <c r="H548" s="162">
        <f t="shared" si="54"/>
        <v>-60.754999999999995</v>
      </c>
      <c r="I548" s="168">
        <f t="shared" si="53"/>
        <v>-0.18622222222222221</v>
      </c>
      <c r="J548" s="234" t="s">
        <v>134</v>
      </c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6"/>
    </row>
    <row r="549" spans="1:22" hidden="1" outlineLevel="2" x14ac:dyDescent="0.25">
      <c r="A549" s="232">
        <v>42459</v>
      </c>
      <c r="B549" s="233" t="s">
        <v>73</v>
      </c>
      <c r="C549" s="277">
        <v>11.25</v>
      </c>
      <c r="D549" s="167">
        <v>48</v>
      </c>
      <c r="E549" s="159">
        <v>49.57</v>
      </c>
      <c r="F549" s="160">
        <f t="shared" si="51"/>
        <v>540</v>
      </c>
      <c r="G549" s="161">
        <f t="shared" si="52"/>
        <v>557.66250000000002</v>
      </c>
      <c r="H549" s="162">
        <f t="shared" si="54"/>
        <v>17.662500000000023</v>
      </c>
      <c r="I549" s="168">
        <f t="shared" si="53"/>
        <v>3.2708333333333374E-2</v>
      </c>
      <c r="J549" s="234" t="s">
        <v>134</v>
      </c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6"/>
    </row>
    <row r="550" spans="1:22" hidden="1" outlineLevel="2" x14ac:dyDescent="0.25">
      <c r="A550" s="232">
        <v>42459</v>
      </c>
      <c r="B550" s="233" t="s">
        <v>16</v>
      </c>
      <c r="C550" s="277">
        <v>7.75</v>
      </c>
      <c r="D550" s="167">
        <v>0</v>
      </c>
      <c r="E550" s="159">
        <v>12.53</v>
      </c>
      <c r="F550" s="160">
        <f t="shared" si="51"/>
        <v>0</v>
      </c>
      <c r="G550" s="161">
        <f t="shared" si="52"/>
        <v>97.107500000000002</v>
      </c>
      <c r="H550" s="162">
        <f t="shared" si="54"/>
        <v>97.107500000000002</v>
      </c>
      <c r="I550" s="168">
        <f t="shared" si="53"/>
        <v>0</v>
      </c>
      <c r="J550" s="234" t="s">
        <v>134</v>
      </c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6"/>
    </row>
    <row r="551" spans="1:22" hidden="1" outlineLevel="2" x14ac:dyDescent="0.25">
      <c r="A551" s="232">
        <v>42459</v>
      </c>
      <c r="B551" s="233" t="s">
        <v>76</v>
      </c>
      <c r="C551" s="277">
        <v>8.75</v>
      </c>
      <c r="D551" s="167">
        <v>45</v>
      </c>
      <c r="E551" s="159">
        <v>39.119999999999997</v>
      </c>
      <c r="F551" s="160">
        <f t="shared" si="51"/>
        <v>393.75</v>
      </c>
      <c r="G551" s="161">
        <f t="shared" si="52"/>
        <v>342.29999999999995</v>
      </c>
      <c r="H551" s="162">
        <f t="shared" si="54"/>
        <v>-51.450000000000045</v>
      </c>
      <c r="I551" s="168">
        <f t="shared" si="53"/>
        <v>-0.13066666666666679</v>
      </c>
      <c r="J551" s="234" t="s">
        <v>134</v>
      </c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6"/>
    </row>
    <row r="552" spans="1:22" hidden="1" outlineLevel="2" x14ac:dyDescent="0.25">
      <c r="A552" s="232">
        <v>42459</v>
      </c>
      <c r="B552" s="233" t="s">
        <v>20</v>
      </c>
      <c r="C552" s="277">
        <v>12</v>
      </c>
      <c r="D552" s="167">
        <v>0</v>
      </c>
      <c r="E552" s="159"/>
      <c r="F552" s="160">
        <f t="shared" si="51"/>
        <v>0</v>
      </c>
      <c r="G552" s="161">
        <f t="shared" si="52"/>
        <v>0</v>
      </c>
      <c r="H552" s="162">
        <f t="shared" si="54"/>
        <v>0</v>
      </c>
      <c r="I552" s="168">
        <f t="shared" si="53"/>
        <v>0</v>
      </c>
      <c r="J552" s="234" t="s">
        <v>134</v>
      </c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6"/>
    </row>
    <row r="553" spans="1:22" hidden="1" outlineLevel="2" x14ac:dyDescent="0.25">
      <c r="A553" s="232">
        <v>42459</v>
      </c>
      <c r="B553" s="233" t="s">
        <v>83</v>
      </c>
      <c r="C553" s="277">
        <v>11.25</v>
      </c>
      <c r="D553" s="167">
        <v>45</v>
      </c>
      <c r="E553" s="159">
        <v>52.17</v>
      </c>
      <c r="F553" s="160">
        <f t="shared" si="51"/>
        <v>506.25</v>
      </c>
      <c r="G553" s="161">
        <f t="shared" si="52"/>
        <v>586.91250000000002</v>
      </c>
      <c r="H553" s="162">
        <f t="shared" si="54"/>
        <v>80.662500000000023</v>
      </c>
      <c r="I553" s="168">
        <f t="shared" si="53"/>
        <v>0.15933333333333338</v>
      </c>
      <c r="J553" s="234" t="s">
        <v>134</v>
      </c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6"/>
    </row>
    <row r="554" spans="1:22" hidden="1" outlineLevel="2" x14ac:dyDescent="0.25">
      <c r="A554" s="232">
        <v>42459</v>
      </c>
      <c r="B554" s="233" t="s">
        <v>84</v>
      </c>
      <c r="C554" s="277">
        <v>15</v>
      </c>
      <c r="D554" s="169">
        <v>42</v>
      </c>
      <c r="E554" s="159">
        <v>44.98</v>
      </c>
      <c r="F554" s="160">
        <f t="shared" si="51"/>
        <v>630</v>
      </c>
      <c r="G554" s="161">
        <f t="shared" si="52"/>
        <v>674.69999999999993</v>
      </c>
      <c r="H554" s="162">
        <f t="shared" si="54"/>
        <v>44.699999999999932</v>
      </c>
      <c r="I554" s="168">
        <f t="shared" si="53"/>
        <v>7.095238095238085E-2</v>
      </c>
      <c r="J554" s="234" t="s">
        <v>134</v>
      </c>
      <c r="K554" s="237"/>
      <c r="L554" s="237"/>
      <c r="M554" s="237"/>
      <c r="N554" s="237"/>
      <c r="O554" s="237"/>
      <c r="P554" s="237"/>
      <c r="Q554" s="237"/>
      <c r="R554" s="237"/>
      <c r="S554" s="237"/>
      <c r="T554" s="237"/>
      <c r="U554" s="237"/>
      <c r="V554" s="236"/>
    </row>
    <row r="555" spans="1:22" hidden="1" outlineLevel="2" x14ac:dyDescent="0.25">
      <c r="A555" s="232">
        <v>42459</v>
      </c>
      <c r="B555" s="240" t="s">
        <v>86</v>
      </c>
      <c r="C555" s="277">
        <v>9.5</v>
      </c>
      <c r="D555" s="167">
        <v>32</v>
      </c>
      <c r="E555" s="159">
        <v>40.67</v>
      </c>
      <c r="F555" s="160">
        <f t="shared" si="51"/>
        <v>304</v>
      </c>
      <c r="G555" s="161">
        <f t="shared" si="52"/>
        <v>386.36500000000001</v>
      </c>
      <c r="H555" s="162">
        <f t="shared" si="54"/>
        <v>82.365000000000009</v>
      </c>
      <c r="I555" s="168">
        <f t="shared" si="53"/>
        <v>0.27093750000000005</v>
      </c>
      <c r="J555" s="234" t="s">
        <v>134</v>
      </c>
      <c r="K555" s="237"/>
      <c r="L555" s="237"/>
      <c r="M555" s="237"/>
      <c r="N555" s="237"/>
      <c r="O555" s="237"/>
      <c r="P555" s="237"/>
      <c r="Q555" s="237"/>
      <c r="R555" s="237"/>
      <c r="S555" s="237"/>
      <c r="T555" s="237"/>
      <c r="U555" s="237"/>
      <c r="V555" s="236"/>
    </row>
    <row r="556" spans="1:22" hidden="1" outlineLevel="2" x14ac:dyDescent="0.25">
      <c r="A556" s="232">
        <v>42459</v>
      </c>
      <c r="B556" s="233" t="s">
        <v>87</v>
      </c>
      <c r="C556" s="277">
        <v>13</v>
      </c>
      <c r="D556" s="169">
        <v>45</v>
      </c>
      <c r="E556" s="159">
        <v>57.33</v>
      </c>
      <c r="F556" s="160">
        <f t="shared" si="51"/>
        <v>585</v>
      </c>
      <c r="G556" s="161">
        <f t="shared" si="52"/>
        <v>745.29</v>
      </c>
      <c r="H556" s="162">
        <f t="shared" si="54"/>
        <v>160.28999999999996</v>
      </c>
      <c r="I556" s="168">
        <f t="shared" si="53"/>
        <v>0.27399999999999991</v>
      </c>
      <c r="J556" s="234" t="s">
        <v>134</v>
      </c>
      <c r="K556" s="237"/>
      <c r="L556" s="237"/>
      <c r="M556" s="237"/>
      <c r="N556" s="237"/>
      <c r="O556" s="237"/>
      <c r="P556" s="237"/>
      <c r="Q556" s="237"/>
      <c r="R556" s="237"/>
      <c r="S556" s="237"/>
      <c r="T556" s="237"/>
      <c r="U556" s="237"/>
      <c r="V556" s="236"/>
    </row>
    <row r="557" spans="1:22" hidden="1" outlineLevel="2" x14ac:dyDescent="0.25">
      <c r="A557" s="232">
        <v>42459</v>
      </c>
      <c r="B557" s="239" t="s">
        <v>167</v>
      </c>
      <c r="C557" s="165">
        <v>8.25</v>
      </c>
      <c r="D557" s="169">
        <v>0</v>
      </c>
      <c r="E557" s="159"/>
      <c r="F557" s="160">
        <f t="shared" si="51"/>
        <v>0</v>
      </c>
      <c r="G557" s="161">
        <f t="shared" si="52"/>
        <v>0</v>
      </c>
      <c r="H557" s="162">
        <f t="shared" si="54"/>
        <v>0</v>
      </c>
      <c r="I557" s="168">
        <f t="shared" si="53"/>
        <v>0</v>
      </c>
      <c r="J557" s="234" t="s">
        <v>40</v>
      </c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6"/>
    </row>
    <row r="558" spans="1:22" hidden="1" outlineLevel="2" x14ac:dyDescent="0.25">
      <c r="A558" s="232">
        <v>42459</v>
      </c>
      <c r="B558" s="239" t="s">
        <v>90</v>
      </c>
      <c r="C558" s="166">
        <v>10.75</v>
      </c>
      <c r="D558" s="167">
        <v>16</v>
      </c>
      <c r="E558" s="159">
        <v>36</v>
      </c>
      <c r="F558" s="160">
        <f t="shared" si="51"/>
        <v>172</v>
      </c>
      <c r="G558" s="161">
        <f t="shared" si="52"/>
        <v>387</v>
      </c>
      <c r="H558" s="162">
        <f t="shared" si="54"/>
        <v>215</v>
      </c>
      <c r="I558" s="168">
        <f t="shared" si="53"/>
        <v>1.25</v>
      </c>
      <c r="J558" s="234" t="s">
        <v>40</v>
      </c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6"/>
    </row>
    <row r="559" spans="1:22" hidden="1" outlineLevel="2" x14ac:dyDescent="0.25">
      <c r="A559" s="232">
        <v>42459</v>
      </c>
      <c r="B559" s="233" t="s">
        <v>3</v>
      </c>
      <c r="C559" s="277">
        <v>7.25</v>
      </c>
      <c r="D559" s="167">
        <v>6</v>
      </c>
      <c r="E559" s="159">
        <v>15.47</v>
      </c>
      <c r="F559" s="160">
        <f t="shared" si="51"/>
        <v>43.5</v>
      </c>
      <c r="G559" s="161">
        <f t="shared" si="52"/>
        <v>112.1575</v>
      </c>
      <c r="H559" s="162">
        <f t="shared" si="54"/>
        <v>68.657499999999999</v>
      </c>
      <c r="I559" s="168">
        <f t="shared" si="53"/>
        <v>1.5783333333333334</v>
      </c>
      <c r="J559" s="234" t="s">
        <v>40</v>
      </c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6"/>
    </row>
    <row r="560" spans="1:22" hidden="1" outlineLevel="2" x14ac:dyDescent="0.25">
      <c r="A560" s="232">
        <v>42459</v>
      </c>
      <c r="B560" s="233" t="s">
        <v>68</v>
      </c>
      <c r="C560" s="158">
        <v>7.75</v>
      </c>
      <c r="D560" s="167">
        <v>42</v>
      </c>
      <c r="E560" s="159">
        <v>36.53</v>
      </c>
      <c r="F560" s="160">
        <f t="shared" si="51"/>
        <v>325.5</v>
      </c>
      <c r="G560" s="161">
        <f t="shared" si="52"/>
        <v>283.10750000000002</v>
      </c>
      <c r="H560" s="162">
        <f t="shared" si="54"/>
        <v>-42.392499999999984</v>
      </c>
      <c r="I560" s="168">
        <f t="shared" si="53"/>
        <v>-0.13023809523809518</v>
      </c>
      <c r="J560" s="234" t="s">
        <v>40</v>
      </c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6"/>
    </row>
    <row r="561" spans="1:22" hidden="1" outlineLevel="2" x14ac:dyDescent="0.25">
      <c r="A561" s="232">
        <v>42459</v>
      </c>
      <c r="B561" s="233" t="s">
        <v>72</v>
      </c>
      <c r="C561" s="277">
        <v>11.5</v>
      </c>
      <c r="D561" s="167">
        <v>40</v>
      </c>
      <c r="E561" s="159">
        <v>51.75</v>
      </c>
      <c r="F561" s="160">
        <f t="shared" si="51"/>
        <v>460</v>
      </c>
      <c r="G561" s="161">
        <f t="shared" si="52"/>
        <v>595.125</v>
      </c>
      <c r="H561" s="162">
        <f t="shared" si="54"/>
        <v>135.125</v>
      </c>
      <c r="I561" s="168">
        <f t="shared" si="53"/>
        <v>0.29375000000000001</v>
      </c>
      <c r="J561" s="234" t="s">
        <v>40</v>
      </c>
      <c r="K561" s="237"/>
      <c r="L561" s="237"/>
      <c r="M561" s="237"/>
      <c r="N561" s="237"/>
      <c r="O561" s="237"/>
      <c r="P561" s="237"/>
      <c r="Q561" s="237"/>
      <c r="R561" s="237"/>
      <c r="S561" s="237"/>
      <c r="T561" s="237"/>
      <c r="U561" s="237"/>
      <c r="V561" s="236"/>
    </row>
    <row r="562" spans="1:22" hidden="1" outlineLevel="2" x14ac:dyDescent="0.25">
      <c r="A562" s="232">
        <v>42459</v>
      </c>
      <c r="B562" s="233" t="s">
        <v>12</v>
      </c>
      <c r="C562" s="158">
        <v>8</v>
      </c>
      <c r="D562" s="167">
        <v>0</v>
      </c>
      <c r="E562" s="159">
        <v>5.28</v>
      </c>
      <c r="F562" s="160">
        <f t="shared" si="51"/>
        <v>0</v>
      </c>
      <c r="G562" s="161">
        <f t="shared" si="52"/>
        <v>42.24</v>
      </c>
      <c r="H562" s="162">
        <f t="shared" si="54"/>
        <v>42.24</v>
      </c>
      <c r="I562" s="168">
        <f t="shared" si="53"/>
        <v>0</v>
      </c>
      <c r="J562" s="234" t="s">
        <v>40</v>
      </c>
      <c r="K562" s="237"/>
      <c r="L562" s="237"/>
      <c r="M562" s="237"/>
      <c r="N562" s="237"/>
      <c r="O562" s="237"/>
      <c r="P562" s="237"/>
      <c r="Q562" s="237"/>
      <c r="R562" s="237"/>
      <c r="S562" s="237"/>
      <c r="T562" s="237"/>
      <c r="U562" s="237"/>
      <c r="V562" s="236"/>
    </row>
    <row r="563" spans="1:22" hidden="1" outlineLevel="2" x14ac:dyDescent="0.25">
      <c r="A563" s="232">
        <v>42459</v>
      </c>
      <c r="B563" s="233" t="s">
        <v>13</v>
      </c>
      <c r="C563" s="158">
        <v>7.25</v>
      </c>
      <c r="D563" s="167">
        <v>4</v>
      </c>
      <c r="E563" s="159">
        <v>4.5999999999999996</v>
      </c>
      <c r="F563" s="160">
        <f t="shared" si="51"/>
        <v>29</v>
      </c>
      <c r="G563" s="161">
        <f t="shared" si="52"/>
        <v>33.349999999999994</v>
      </c>
      <c r="H563" s="162">
        <f t="shared" si="54"/>
        <v>4.3499999999999943</v>
      </c>
      <c r="I563" s="168">
        <f t="shared" si="53"/>
        <v>0.1499999999999998</v>
      </c>
      <c r="J563" s="234" t="s">
        <v>40</v>
      </c>
      <c r="K563" s="237"/>
      <c r="L563" s="237"/>
      <c r="M563" s="237"/>
      <c r="N563" s="237"/>
      <c r="O563" s="237"/>
      <c r="P563" s="237"/>
      <c r="Q563" s="237"/>
      <c r="R563" s="237"/>
      <c r="S563" s="237"/>
      <c r="T563" s="237"/>
      <c r="U563" s="237"/>
      <c r="V563" s="236"/>
    </row>
    <row r="564" spans="1:22" ht="16.5" hidden="1" customHeight="1" outlineLevel="2" x14ac:dyDescent="0.25">
      <c r="A564" s="232">
        <v>42459</v>
      </c>
      <c r="B564" s="233" t="s">
        <v>74</v>
      </c>
      <c r="C564" s="277">
        <v>12.5</v>
      </c>
      <c r="D564" s="167">
        <v>45</v>
      </c>
      <c r="E564" s="159">
        <v>49.15</v>
      </c>
      <c r="F564" s="160">
        <f t="shared" si="51"/>
        <v>562.5</v>
      </c>
      <c r="G564" s="161">
        <f t="shared" si="52"/>
        <v>614.375</v>
      </c>
      <c r="H564" s="162">
        <f t="shared" si="54"/>
        <v>51.875</v>
      </c>
      <c r="I564" s="168">
        <f t="shared" si="53"/>
        <v>9.2222222222222219E-2</v>
      </c>
      <c r="J564" s="234" t="s">
        <v>40</v>
      </c>
      <c r="K564" s="237"/>
      <c r="L564" s="237"/>
      <c r="M564" s="237"/>
      <c r="N564" s="237"/>
      <c r="O564" s="237"/>
      <c r="P564" s="237"/>
      <c r="Q564" s="237"/>
      <c r="R564" s="237"/>
      <c r="S564" s="237"/>
      <c r="T564" s="237"/>
      <c r="U564" s="237"/>
      <c r="V564" s="236"/>
    </row>
    <row r="565" spans="1:22" hidden="1" outlineLevel="2" x14ac:dyDescent="0.25">
      <c r="A565" s="232">
        <v>42459</v>
      </c>
      <c r="B565" s="233" t="s">
        <v>75</v>
      </c>
      <c r="C565" s="277">
        <v>9.25</v>
      </c>
      <c r="D565" s="167">
        <v>45</v>
      </c>
      <c r="E565" s="159">
        <v>50.8</v>
      </c>
      <c r="F565" s="160">
        <f t="shared" si="51"/>
        <v>416.25</v>
      </c>
      <c r="G565" s="161">
        <f t="shared" si="52"/>
        <v>469.9</v>
      </c>
      <c r="H565" s="162">
        <f t="shared" si="54"/>
        <v>53.649999999999977</v>
      </c>
      <c r="I565" s="168">
        <f t="shared" si="53"/>
        <v>0.12888888888888883</v>
      </c>
      <c r="J565" s="234" t="s">
        <v>40</v>
      </c>
      <c r="K565" s="237"/>
      <c r="L565" s="237"/>
      <c r="M565" s="237"/>
      <c r="N565" s="237"/>
      <c r="O565" s="237"/>
      <c r="P565" s="237"/>
      <c r="Q565" s="237"/>
      <c r="R565" s="237"/>
      <c r="S565" s="237"/>
      <c r="T565" s="237"/>
      <c r="U565" s="237"/>
      <c r="V565" s="236"/>
    </row>
    <row r="566" spans="1:22" hidden="1" outlineLevel="2" x14ac:dyDescent="0.25">
      <c r="A566" s="232">
        <v>42459</v>
      </c>
      <c r="B566" s="239" t="s">
        <v>37</v>
      </c>
      <c r="C566" s="278">
        <v>8</v>
      </c>
      <c r="D566" s="167">
        <v>0</v>
      </c>
      <c r="E566" s="159"/>
      <c r="F566" s="160">
        <f t="shared" si="51"/>
        <v>0</v>
      </c>
      <c r="G566" s="161">
        <f t="shared" si="52"/>
        <v>0</v>
      </c>
      <c r="H566" s="162">
        <f t="shared" si="54"/>
        <v>0</v>
      </c>
      <c r="I566" s="168">
        <f t="shared" si="53"/>
        <v>0</v>
      </c>
      <c r="J566" s="234" t="s">
        <v>40</v>
      </c>
      <c r="K566" s="237"/>
      <c r="L566" s="237"/>
      <c r="M566" s="237"/>
      <c r="N566" s="237"/>
      <c r="O566" s="237"/>
      <c r="P566" s="237"/>
      <c r="Q566" s="237"/>
      <c r="R566" s="237"/>
      <c r="S566" s="237"/>
      <c r="T566" s="237"/>
      <c r="U566" s="237"/>
      <c r="V566" s="236"/>
    </row>
    <row r="567" spans="1:22" hidden="1" outlineLevel="2" x14ac:dyDescent="0.25">
      <c r="A567" s="232">
        <v>42459</v>
      </c>
      <c r="B567" s="239" t="s">
        <v>77</v>
      </c>
      <c r="C567" s="278">
        <v>8</v>
      </c>
      <c r="D567" s="167">
        <v>45</v>
      </c>
      <c r="E567" s="159">
        <v>41.35</v>
      </c>
      <c r="F567" s="160">
        <f t="shared" si="51"/>
        <v>360</v>
      </c>
      <c r="G567" s="161">
        <f t="shared" si="52"/>
        <v>330.8</v>
      </c>
      <c r="H567" s="162">
        <f t="shared" si="54"/>
        <v>-29.199999999999989</v>
      </c>
      <c r="I567" s="168">
        <f t="shared" si="53"/>
        <v>-8.1111111111111078E-2</v>
      </c>
      <c r="J567" s="234" t="s">
        <v>40</v>
      </c>
      <c r="K567" s="237"/>
      <c r="L567" s="237"/>
      <c r="M567" s="237"/>
      <c r="N567" s="237"/>
      <c r="O567" s="237"/>
      <c r="P567" s="237"/>
      <c r="Q567" s="237"/>
      <c r="R567" s="237"/>
      <c r="S567" s="237"/>
      <c r="T567" s="237"/>
      <c r="U567" s="237"/>
      <c r="V567" s="236"/>
    </row>
    <row r="568" spans="1:22" hidden="1" outlineLevel="2" x14ac:dyDescent="0.25">
      <c r="A568" s="232">
        <v>42459</v>
      </c>
      <c r="B568" s="233" t="s">
        <v>79</v>
      </c>
      <c r="C568" s="277">
        <v>8.5</v>
      </c>
      <c r="D568" s="169">
        <v>20</v>
      </c>
      <c r="E568" s="159">
        <v>15.03</v>
      </c>
      <c r="F568" s="160">
        <f t="shared" si="51"/>
        <v>170</v>
      </c>
      <c r="G568" s="161">
        <f t="shared" si="52"/>
        <v>127.755</v>
      </c>
      <c r="H568" s="162">
        <f t="shared" si="54"/>
        <v>-42.245000000000005</v>
      </c>
      <c r="I568" s="168">
        <f t="shared" si="53"/>
        <v>-0.24850000000000003</v>
      </c>
      <c r="J568" s="234" t="s">
        <v>40</v>
      </c>
      <c r="K568" s="237"/>
      <c r="L568" s="237"/>
      <c r="M568" s="237"/>
      <c r="N568" s="237"/>
      <c r="O568" s="237"/>
      <c r="P568" s="237"/>
      <c r="Q568" s="237"/>
      <c r="R568" s="237"/>
      <c r="S568" s="237"/>
      <c r="T568" s="237"/>
      <c r="U568" s="237"/>
      <c r="V568" s="236"/>
    </row>
    <row r="569" spans="1:22" hidden="1" outlineLevel="2" x14ac:dyDescent="0.25">
      <c r="A569" s="232">
        <v>42459</v>
      </c>
      <c r="B569" s="239" t="s">
        <v>36</v>
      </c>
      <c r="C569" s="278">
        <v>8</v>
      </c>
      <c r="D569" s="167">
        <v>0</v>
      </c>
      <c r="E569" s="159">
        <v>26.35</v>
      </c>
      <c r="F569" s="160">
        <f t="shared" si="51"/>
        <v>0</v>
      </c>
      <c r="G569" s="161">
        <f t="shared" si="52"/>
        <v>210.8</v>
      </c>
      <c r="H569" s="162">
        <f t="shared" si="54"/>
        <v>210.8</v>
      </c>
      <c r="I569" s="168">
        <f t="shared" si="53"/>
        <v>0</v>
      </c>
      <c r="J569" s="234" t="s">
        <v>40</v>
      </c>
      <c r="K569" s="237"/>
      <c r="L569" s="237"/>
      <c r="M569" s="237"/>
      <c r="N569" s="237"/>
      <c r="O569" s="237"/>
      <c r="P569" s="237"/>
      <c r="Q569" s="237"/>
      <c r="R569" s="237"/>
      <c r="S569" s="237"/>
      <c r="T569" s="237"/>
      <c r="U569" s="237"/>
      <c r="V569" s="236"/>
    </row>
    <row r="570" spans="1:22" s="26" customFormat="1" hidden="1" outlineLevel="2" x14ac:dyDescent="0.25">
      <c r="A570" s="232">
        <v>42459</v>
      </c>
      <c r="B570" s="233" t="s">
        <v>80</v>
      </c>
      <c r="C570" s="277">
        <v>9.25</v>
      </c>
      <c r="D570" s="167">
        <v>55</v>
      </c>
      <c r="E570" s="159">
        <v>62.02</v>
      </c>
      <c r="F570" s="160">
        <f t="shared" si="51"/>
        <v>508.75</v>
      </c>
      <c r="G570" s="161">
        <f t="shared" si="52"/>
        <v>573.68500000000006</v>
      </c>
      <c r="H570" s="162">
        <f t="shared" si="54"/>
        <v>64.935000000000059</v>
      </c>
      <c r="I570" s="168">
        <f t="shared" si="53"/>
        <v>0.12763636363636374</v>
      </c>
      <c r="J570" s="234" t="s">
        <v>40</v>
      </c>
      <c r="K570" s="237"/>
      <c r="L570" s="237"/>
      <c r="M570" s="237"/>
      <c r="N570" s="237"/>
      <c r="O570" s="237"/>
      <c r="P570" s="237"/>
      <c r="Q570" s="237"/>
      <c r="R570" s="237"/>
      <c r="S570" s="237"/>
      <c r="T570" s="237"/>
      <c r="U570" s="237"/>
      <c r="V570" s="236"/>
    </row>
    <row r="571" spans="1:22" s="4" customFormat="1" hidden="1" outlineLevel="2" x14ac:dyDescent="0.25">
      <c r="A571" s="232">
        <v>42459</v>
      </c>
      <c r="B571" s="233" t="s">
        <v>81</v>
      </c>
      <c r="C571" s="277">
        <v>9.75</v>
      </c>
      <c r="D571" s="167">
        <v>45</v>
      </c>
      <c r="E571" s="159">
        <v>50.27</v>
      </c>
      <c r="F571" s="160">
        <f t="shared" si="51"/>
        <v>438.75</v>
      </c>
      <c r="G571" s="161">
        <f t="shared" si="52"/>
        <v>490.13250000000005</v>
      </c>
      <c r="H571" s="162">
        <f t="shared" si="54"/>
        <v>51.38250000000005</v>
      </c>
      <c r="I571" s="168">
        <f t="shared" si="53"/>
        <v>0.11711111111111122</v>
      </c>
      <c r="J571" s="234" t="s">
        <v>40</v>
      </c>
      <c r="K571" s="237"/>
      <c r="L571" s="237"/>
      <c r="M571" s="237"/>
      <c r="N571" s="237"/>
      <c r="O571" s="237"/>
      <c r="P571" s="237"/>
      <c r="Q571" s="237"/>
      <c r="R571" s="237"/>
      <c r="S571" s="237"/>
      <c r="T571" s="237"/>
      <c r="U571" s="237"/>
      <c r="V571" s="236"/>
    </row>
    <row r="572" spans="1:22" s="4" customFormat="1" hidden="1" outlineLevel="2" x14ac:dyDescent="0.25">
      <c r="A572" s="232">
        <v>42459</v>
      </c>
      <c r="B572" s="239" t="s">
        <v>82</v>
      </c>
      <c r="C572" s="278">
        <v>10.75</v>
      </c>
      <c r="D572" s="167">
        <v>48</v>
      </c>
      <c r="E572" s="159">
        <v>47.72</v>
      </c>
      <c r="F572" s="160">
        <f t="shared" si="51"/>
        <v>516</v>
      </c>
      <c r="G572" s="161">
        <f t="shared" si="52"/>
        <v>512.99</v>
      </c>
      <c r="H572" s="162">
        <f t="shared" si="54"/>
        <v>-3.0099999999999909</v>
      </c>
      <c r="I572" s="168">
        <f t="shared" si="53"/>
        <v>-5.8333333333333154E-3</v>
      </c>
      <c r="J572" s="234" t="s">
        <v>40</v>
      </c>
      <c r="K572" s="237"/>
      <c r="L572" s="237"/>
      <c r="M572" s="237"/>
      <c r="N572" s="237"/>
      <c r="O572" s="237"/>
      <c r="P572" s="237"/>
      <c r="Q572" s="237"/>
      <c r="R572" s="237"/>
      <c r="S572" s="237"/>
      <c r="T572" s="237"/>
      <c r="U572" s="237"/>
      <c r="V572" s="236"/>
    </row>
    <row r="573" spans="1:22" s="4" customFormat="1" hidden="1" outlineLevel="2" x14ac:dyDescent="0.25">
      <c r="A573" s="232">
        <v>42459</v>
      </c>
      <c r="B573" s="239" t="s">
        <v>85</v>
      </c>
      <c r="C573" s="278">
        <v>8</v>
      </c>
      <c r="D573" s="167">
        <v>42</v>
      </c>
      <c r="E573" s="159">
        <v>51.32</v>
      </c>
      <c r="F573" s="160">
        <f t="shared" si="51"/>
        <v>336</v>
      </c>
      <c r="G573" s="161">
        <f t="shared" si="52"/>
        <v>410.56</v>
      </c>
      <c r="H573" s="162">
        <f t="shared" si="54"/>
        <v>74.56</v>
      </c>
      <c r="I573" s="168">
        <f t="shared" si="53"/>
        <v>0.22190476190476191</v>
      </c>
      <c r="J573" s="234" t="s">
        <v>40</v>
      </c>
      <c r="K573" s="237"/>
      <c r="L573" s="237"/>
      <c r="M573" s="237"/>
      <c r="N573" s="237"/>
      <c r="O573" s="237"/>
      <c r="P573" s="237"/>
      <c r="Q573" s="237"/>
      <c r="R573" s="237"/>
      <c r="S573" s="237"/>
      <c r="T573" s="237"/>
      <c r="U573" s="237"/>
      <c r="V573" s="236"/>
    </row>
    <row r="574" spans="1:22" s="4" customFormat="1" hidden="1" outlineLevel="2" x14ac:dyDescent="0.25">
      <c r="A574" s="232">
        <v>42459</v>
      </c>
      <c r="B574" s="233" t="s">
        <v>169</v>
      </c>
      <c r="C574" s="277">
        <v>10</v>
      </c>
      <c r="D574" s="167">
        <v>24</v>
      </c>
      <c r="E574" s="159">
        <v>36.979999999999997</v>
      </c>
      <c r="F574" s="160">
        <f t="shared" si="51"/>
        <v>240</v>
      </c>
      <c r="G574" s="161">
        <f t="shared" si="52"/>
        <v>369.79999999999995</v>
      </c>
      <c r="H574" s="162">
        <f t="shared" si="54"/>
        <v>129.79999999999995</v>
      </c>
      <c r="I574" s="168">
        <f t="shared" si="53"/>
        <v>0.54083333333333317</v>
      </c>
      <c r="J574" s="234" t="s">
        <v>40</v>
      </c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6"/>
    </row>
    <row r="575" spans="1:22" ht="15.75" hidden="1" outlineLevel="2" thickBot="1" x14ac:dyDescent="0.3">
      <c r="A575" s="232">
        <v>42459</v>
      </c>
      <c r="B575" s="233" t="s">
        <v>88</v>
      </c>
      <c r="C575" s="277">
        <v>11</v>
      </c>
      <c r="D575" s="169">
        <v>42</v>
      </c>
      <c r="E575" s="159">
        <v>50.23</v>
      </c>
      <c r="F575" s="160">
        <f t="shared" si="51"/>
        <v>462</v>
      </c>
      <c r="G575" s="161">
        <f t="shared" si="52"/>
        <v>552.53</v>
      </c>
      <c r="H575" s="162">
        <f t="shared" si="54"/>
        <v>90.529999999999973</v>
      </c>
      <c r="I575" s="168">
        <f t="shared" si="53"/>
        <v>0.19595238095238091</v>
      </c>
      <c r="J575" s="234" t="s">
        <v>40</v>
      </c>
      <c r="K575" s="257"/>
      <c r="L575" s="257"/>
      <c r="M575" s="257"/>
      <c r="N575" s="257"/>
      <c r="O575" s="257"/>
      <c r="P575" s="257"/>
      <c r="Q575" s="257"/>
      <c r="R575" s="257"/>
      <c r="S575" s="257"/>
      <c r="T575" s="257"/>
      <c r="U575" s="257"/>
      <c r="V575" s="257"/>
    </row>
    <row r="576" spans="1:22" ht="30.75" hidden="1" outlineLevel="1" thickBot="1" x14ac:dyDescent="0.3">
      <c r="A576" s="241" t="s">
        <v>48</v>
      </c>
      <c r="B576" s="242" t="s">
        <v>38</v>
      </c>
      <c r="C576" s="243" t="s">
        <v>181</v>
      </c>
      <c r="D576" s="198" t="s">
        <v>248</v>
      </c>
      <c r="E576" s="199" t="s">
        <v>1</v>
      </c>
      <c r="F576" s="244" t="s">
        <v>249</v>
      </c>
      <c r="G576" s="245" t="s">
        <v>182</v>
      </c>
      <c r="H576" s="191" t="s">
        <v>183</v>
      </c>
      <c r="I576" s="246" t="s">
        <v>184</v>
      </c>
      <c r="J576" s="247" t="s">
        <v>39</v>
      </c>
      <c r="K576" s="248" t="s">
        <v>250</v>
      </c>
      <c r="L576" s="249" t="s">
        <v>174</v>
      </c>
      <c r="M576" s="248" t="s">
        <v>251</v>
      </c>
      <c r="N576" s="249" t="s">
        <v>247</v>
      </c>
      <c r="O576" s="248" t="s">
        <v>252</v>
      </c>
      <c r="P576" s="249" t="s">
        <v>175</v>
      </c>
      <c r="Q576" s="248" t="s">
        <v>254</v>
      </c>
      <c r="R576" s="249" t="s">
        <v>176</v>
      </c>
      <c r="S576" s="248" t="s">
        <v>245</v>
      </c>
      <c r="T576" s="249" t="s">
        <v>177</v>
      </c>
      <c r="U576" s="248" t="s">
        <v>246</v>
      </c>
      <c r="V576" s="249" t="s">
        <v>178</v>
      </c>
    </row>
    <row r="577" spans="1:22" ht="15.75" hidden="1" outlineLevel="1" thickBot="1" x14ac:dyDescent="0.3">
      <c r="A577" s="250">
        <v>42459</v>
      </c>
      <c r="B577" s="170" t="s">
        <v>62</v>
      </c>
      <c r="C577" s="171"/>
      <c r="D577" s="172">
        <f>SUM(D536:D576)</f>
        <v>1295</v>
      </c>
      <c r="E577" s="173">
        <f>SUM(E536:E576)</f>
        <v>1470.0499999999997</v>
      </c>
      <c r="F577" s="174">
        <f>SUM(F536:F575)</f>
        <v>14303.5</v>
      </c>
      <c r="G577" s="175">
        <f>SUM(G536:G576)</f>
        <v>16071.162499999999</v>
      </c>
      <c r="H577" s="176">
        <f>G577-F577</f>
        <v>1767.6624999999985</v>
      </c>
      <c r="I577" s="177"/>
      <c r="J577" s="178"/>
      <c r="K577" s="205">
        <f>F536</f>
        <v>800</v>
      </c>
      <c r="L577" s="201">
        <f>G536</f>
        <v>914.08</v>
      </c>
      <c r="M577" s="205">
        <f>SUM(F537:F538)</f>
        <v>1510</v>
      </c>
      <c r="N577" s="201">
        <f>SUM(G537:G538)</f>
        <v>1814.6800000000003</v>
      </c>
      <c r="O577" s="205">
        <f>SUM(F539:F541)</f>
        <v>1185</v>
      </c>
      <c r="P577" s="201">
        <f>SUM(G539:G541)</f>
        <v>772.19999999999993</v>
      </c>
      <c r="Q577" s="205">
        <f>SUM(F542:F556)</f>
        <v>5768.25</v>
      </c>
      <c r="R577" s="201">
        <f>SUM(G542:G556)</f>
        <v>6453.8949999999995</v>
      </c>
      <c r="S577" s="205">
        <f>SUM(F557:F575)</f>
        <v>5040.25</v>
      </c>
      <c r="T577" s="201">
        <f>SUM(G557:G575)</f>
        <v>6116.3075000000008</v>
      </c>
      <c r="U577" s="205">
        <f>K577+M577+O577+Q577+S577</f>
        <v>14303.5</v>
      </c>
      <c r="V577" s="206">
        <f>L577+N577+P577+R577+T577</f>
        <v>16071.1625</v>
      </c>
    </row>
    <row r="578" spans="1:22" ht="15.75" hidden="1" outlineLevel="1" thickBot="1" x14ac:dyDescent="0.3">
      <c r="A578" s="182" t="s">
        <v>278</v>
      </c>
      <c r="B578" s="182" t="s">
        <v>62</v>
      </c>
      <c r="C578" s="183"/>
      <c r="D578" s="184"/>
      <c r="E578" s="185">
        <v>1347</v>
      </c>
      <c r="F578" s="186"/>
      <c r="G578" s="187">
        <v>13901.65</v>
      </c>
      <c r="H578" s="188"/>
      <c r="I578" s="189"/>
      <c r="J578" s="190"/>
      <c r="K578" s="191" t="s">
        <v>0</v>
      </c>
      <c r="L578" s="191">
        <f>L577-K577</f>
        <v>114.08000000000004</v>
      </c>
      <c r="M578" s="191" t="s">
        <v>0</v>
      </c>
      <c r="N578" s="192">
        <f>N577-M577</f>
        <v>304.68000000000029</v>
      </c>
      <c r="O578" s="191" t="s">
        <v>0</v>
      </c>
      <c r="P578" s="192">
        <f>P577-O577</f>
        <v>-412.80000000000007</v>
      </c>
      <c r="Q578" s="191" t="s">
        <v>0</v>
      </c>
      <c r="R578" s="192">
        <f>R577-Q577</f>
        <v>685.64499999999953</v>
      </c>
      <c r="S578" s="191" t="s">
        <v>0</v>
      </c>
      <c r="T578" s="192">
        <f>T577-S577</f>
        <v>1076.0575000000008</v>
      </c>
      <c r="U578" s="191" t="s">
        <v>0</v>
      </c>
      <c r="V578" s="193">
        <f>V577-U577</f>
        <v>1767.6625000000004</v>
      </c>
    </row>
    <row r="579" spans="1:22" ht="19.5" hidden="1" customHeight="1" outlineLevel="1" thickBot="1" x14ac:dyDescent="0.3">
      <c r="A579" s="283"/>
      <c r="B579" s="284"/>
      <c r="C579" s="284"/>
      <c r="D579" s="284"/>
      <c r="E579" s="284"/>
      <c r="F579" s="284"/>
      <c r="G579" s="284"/>
      <c r="H579" s="284"/>
      <c r="I579" s="284"/>
      <c r="J579" s="284"/>
      <c r="K579" s="284"/>
      <c r="L579" s="284"/>
      <c r="M579" s="284"/>
      <c r="N579" s="284"/>
      <c r="O579" s="284"/>
      <c r="P579" s="284"/>
      <c r="Q579" s="284"/>
      <c r="R579" s="284"/>
      <c r="S579" s="284"/>
      <c r="T579" s="284"/>
      <c r="U579" s="284"/>
      <c r="V579" s="285"/>
    </row>
    <row r="580" spans="1:22" ht="30.75" collapsed="1" thickBot="1" x14ac:dyDescent="0.3">
      <c r="A580" s="261" t="s">
        <v>158</v>
      </c>
      <c r="B580" s="262"/>
      <c r="C580" s="263"/>
      <c r="D580" s="198" t="s">
        <v>248</v>
      </c>
      <c r="E580" s="199" t="s">
        <v>1</v>
      </c>
      <c r="F580" s="244" t="s">
        <v>253</v>
      </c>
      <c r="G580" s="245" t="s">
        <v>182</v>
      </c>
      <c r="H580" s="191" t="s">
        <v>364</v>
      </c>
      <c r="I580" s="246" t="s">
        <v>157</v>
      </c>
      <c r="J580" s="247" t="s">
        <v>39</v>
      </c>
      <c r="K580" s="248" t="s">
        <v>250</v>
      </c>
      <c r="L580" s="249" t="s">
        <v>174</v>
      </c>
      <c r="M580" s="248" t="s">
        <v>251</v>
      </c>
      <c r="N580" s="249" t="s">
        <v>247</v>
      </c>
      <c r="O580" s="248" t="s">
        <v>252</v>
      </c>
      <c r="P580" s="249" t="s">
        <v>175</v>
      </c>
      <c r="Q580" s="248" t="s">
        <v>254</v>
      </c>
      <c r="R580" s="249" t="s">
        <v>176</v>
      </c>
      <c r="S580" s="248" t="s">
        <v>245</v>
      </c>
      <c r="T580" s="249" t="s">
        <v>177</v>
      </c>
      <c r="U580" s="248" t="s">
        <v>246</v>
      </c>
      <c r="V580" s="249" t="s">
        <v>178</v>
      </c>
    </row>
    <row r="581" spans="1:22" ht="15.75" thickBot="1" x14ac:dyDescent="0.3">
      <c r="A581" s="264" t="s">
        <v>137</v>
      </c>
      <c r="B581" s="265"/>
      <c r="C581" s="266"/>
      <c r="D581" s="198">
        <f>D403+D445+D489+D533+D577</f>
        <v>5558</v>
      </c>
      <c r="E581" s="199">
        <f>E403+E445+E489+E533+E577</f>
        <v>5685.1399999999994</v>
      </c>
      <c r="F581" s="200">
        <f>F403+F445+F489+F533+F577</f>
        <v>62378.75</v>
      </c>
      <c r="G581" s="201">
        <f>G403+G445+G489+G533+G577</f>
        <v>63903.514999999992</v>
      </c>
      <c r="H581" s="202">
        <f>G581-F581</f>
        <v>1524.7649999999921</v>
      </c>
      <c r="I581" s="203">
        <f t="shared" ref="I581" si="55">IF(F581=0,0,H581/F581)</f>
        <v>2.444366070176129E-2</v>
      </c>
      <c r="J581" s="204"/>
      <c r="K581" s="205">
        <f t="shared" ref="K581:T581" si="56">K403+K445+K489+K533+K577</f>
        <v>4000</v>
      </c>
      <c r="L581" s="201">
        <f t="shared" si="56"/>
        <v>4562.24</v>
      </c>
      <c r="M581" s="205">
        <f t="shared" si="56"/>
        <v>7430</v>
      </c>
      <c r="N581" s="201">
        <f t="shared" si="56"/>
        <v>7825.3200000000006</v>
      </c>
      <c r="O581" s="205">
        <f t="shared" si="56"/>
        <v>3538</v>
      </c>
      <c r="P581" s="201">
        <f t="shared" si="56"/>
        <v>2956.33</v>
      </c>
      <c r="Q581" s="205">
        <f t="shared" si="56"/>
        <v>28636.5</v>
      </c>
      <c r="R581" s="201">
        <f t="shared" si="56"/>
        <v>28335.842500000002</v>
      </c>
      <c r="S581" s="205">
        <f t="shared" si="56"/>
        <v>18774.25</v>
      </c>
      <c r="T581" s="201">
        <f t="shared" si="56"/>
        <v>20223.782500000001</v>
      </c>
      <c r="U581" s="205">
        <f>K581+M581+O581+Q581+S581</f>
        <v>62378.75</v>
      </c>
      <c r="V581" s="206">
        <f>L581+N581+P581+R581+T581</f>
        <v>63903.515000000007</v>
      </c>
    </row>
    <row r="582" spans="1:22" ht="15.75" thickBot="1" x14ac:dyDescent="0.3">
      <c r="A582" s="267" t="s">
        <v>153</v>
      </c>
      <c r="B582" s="268"/>
      <c r="C582" s="269"/>
      <c r="D582" s="207"/>
      <c r="E582" s="185">
        <f>E404+E446+E490+E534+E578</f>
        <v>5603</v>
      </c>
      <c r="F582" s="186"/>
      <c r="G582" s="187">
        <f>G404+G446+G490+G534+G578</f>
        <v>59341.98</v>
      </c>
      <c r="H582" s="211"/>
      <c r="I582" s="212"/>
      <c r="J582" s="213"/>
      <c r="K582" s="191" t="s">
        <v>0</v>
      </c>
      <c r="L582" s="214">
        <f>L581-K581</f>
        <v>562.23999999999978</v>
      </c>
      <c r="M582" s="191" t="s">
        <v>0</v>
      </c>
      <c r="N582" s="215">
        <f>N581-M581</f>
        <v>395.32000000000062</v>
      </c>
      <c r="O582" s="191" t="s">
        <v>0</v>
      </c>
      <c r="P582" s="215">
        <f>P581-O581</f>
        <v>-581.67000000000007</v>
      </c>
      <c r="Q582" s="191" t="s">
        <v>0</v>
      </c>
      <c r="R582" s="215">
        <f>R581-Q581</f>
        <v>-300.65749999999753</v>
      </c>
      <c r="S582" s="191" t="s">
        <v>0</v>
      </c>
      <c r="T582" s="215">
        <f>T581-S581</f>
        <v>1449.5325000000012</v>
      </c>
      <c r="U582" s="191" t="s">
        <v>0</v>
      </c>
      <c r="V582" s="216">
        <f>V581-U581</f>
        <v>1524.7650000000067</v>
      </c>
    </row>
    <row r="583" spans="1:22" ht="15.75" thickBot="1" x14ac:dyDescent="0.3">
      <c r="A583" s="270" t="s">
        <v>274</v>
      </c>
      <c r="B583" s="271"/>
      <c r="C583" s="272"/>
      <c r="D583" s="217">
        <f>F581/D581</f>
        <v>11.22323677581864</v>
      </c>
      <c r="E583" s="218"/>
      <c r="F583" s="219"/>
      <c r="G583" s="220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1"/>
    </row>
    <row r="584" spans="1:22" ht="15.75" thickBot="1" x14ac:dyDescent="0.3">
      <c r="A584" s="264" t="s">
        <v>275</v>
      </c>
      <c r="B584" s="265"/>
      <c r="C584" s="266"/>
      <c r="D584" s="222">
        <f>G581/E581</f>
        <v>11.240447025051274</v>
      </c>
      <c r="E584" s="223">
        <f>D584-D583</f>
        <v>1.7210249232634922E-2</v>
      </c>
      <c r="F584" s="224"/>
      <c r="G584" s="225"/>
      <c r="H584" s="225"/>
      <c r="I584" s="225"/>
      <c r="J584" s="225"/>
      <c r="K584" s="225"/>
      <c r="L584" s="225"/>
      <c r="M584" s="225"/>
      <c r="N584" s="225"/>
      <c r="O584" s="225"/>
      <c r="P584" s="225"/>
      <c r="Q584" s="225"/>
      <c r="R584" s="225"/>
      <c r="S584" s="225"/>
      <c r="T584" s="225"/>
      <c r="U584" s="225"/>
      <c r="V584" s="226"/>
    </row>
    <row r="585" spans="1:22" ht="15.75" thickBot="1" x14ac:dyDescent="0.3">
      <c r="A585" s="267" t="s">
        <v>276</v>
      </c>
      <c r="B585" s="268"/>
      <c r="C585" s="269"/>
      <c r="D585" s="273">
        <f>G582/E582</f>
        <v>10.591108334820632</v>
      </c>
      <c r="E585" s="228">
        <f>D584-D585</f>
        <v>0.64933869023064261</v>
      </c>
      <c r="F585" s="229"/>
      <c r="G585" s="230"/>
      <c r="H585" s="230"/>
      <c r="I585" s="230"/>
      <c r="J585" s="230"/>
      <c r="K585" s="230"/>
      <c r="L585" s="230"/>
      <c r="M585" s="230"/>
      <c r="N585" s="230"/>
      <c r="O585" s="230"/>
      <c r="P585" s="230"/>
      <c r="Q585" s="230"/>
      <c r="R585" s="230"/>
      <c r="S585" s="230"/>
      <c r="T585" s="230"/>
      <c r="U585" s="230"/>
      <c r="V585" s="231"/>
    </row>
    <row r="586" spans="1:22" ht="15.75" thickBot="1" x14ac:dyDescent="0.3">
      <c r="A586" s="251"/>
      <c r="B586" s="252"/>
      <c r="C586" s="252"/>
      <c r="D586" s="252"/>
      <c r="E586" s="252"/>
      <c r="F586" s="252"/>
      <c r="G586" s="252"/>
      <c r="H586" s="252"/>
      <c r="I586" s="252"/>
      <c r="J586" s="252"/>
      <c r="K586" s="252"/>
      <c r="L586" s="252"/>
      <c r="M586" s="252"/>
      <c r="N586" s="252"/>
      <c r="O586" s="252"/>
      <c r="P586" s="252"/>
      <c r="Q586" s="252"/>
      <c r="R586" s="252"/>
      <c r="S586" s="252"/>
      <c r="T586" s="252"/>
      <c r="U586" s="252"/>
      <c r="V586" s="253"/>
    </row>
    <row r="587" spans="1:22" ht="16.5" thickBot="1" x14ac:dyDescent="0.3">
      <c r="A587" s="274" t="s">
        <v>379</v>
      </c>
      <c r="B587" s="275"/>
      <c r="C587" s="275"/>
      <c r="D587" s="275"/>
      <c r="E587" s="275"/>
      <c r="F587" s="275"/>
      <c r="G587" s="275"/>
      <c r="H587" s="275"/>
      <c r="I587" s="275"/>
      <c r="J587" s="275"/>
      <c r="K587" s="275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6"/>
    </row>
    <row r="588" spans="1:22" hidden="1" outlineLevel="3" x14ac:dyDescent="0.25">
      <c r="A588" s="232">
        <v>42466</v>
      </c>
      <c r="B588" s="233" t="s">
        <v>17</v>
      </c>
      <c r="C588" s="158">
        <v>16</v>
      </c>
      <c r="D588" s="167">
        <v>55</v>
      </c>
      <c r="E588" s="159">
        <v>30.85</v>
      </c>
      <c r="F588" s="160">
        <f>D588*C588</f>
        <v>880</v>
      </c>
      <c r="G588" s="161">
        <f t="shared" ref="G588:G627" si="57">E588*C588</f>
        <v>493.6</v>
      </c>
      <c r="H588" s="162">
        <f>G588-F588</f>
        <v>-386.4</v>
      </c>
      <c r="I588" s="168">
        <f t="shared" ref="I588:I627" si="58">IF(F588=0,0,H588/F588)</f>
        <v>-0.43909090909090909</v>
      </c>
      <c r="J588" s="234" t="s">
        <v>133</v>
      </c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6"/>
    </row>
    <row r="589" spans="1:22" hidden="1" outlineLevel="3" x14ac:dyDescent="0.25">
      <c r="A589" s="232">
        <v>42466</v>
      </c>
      <c r="B589" s="233" t="s">
        <v>10</v>
      </c>
      <c r="C589" s="164">
        <v>16</v>
      </c>
      <c r="D589" s="167">
        <v>62</v>
      </c>
      <c r="E589" s="159">
        <v>20</v>
      </c>
      <c r="F589" s="160">
        <f t="shared" ref="F589:F627" si="59">D589*C589</f>
        <v>992</v>
      </c>
      <c r="G589" s="161">
        <f t="shared" si="57"/>
        <v>320</v>
      </c>
      <c r="H589" s="162">
        <f t="shared" ref="H589:H627" si="60">G589-F589</f>
        <v>-672</v>
      </c>
      <c r="I589" s="168">
        <f t="shared" si="58"/>
        <v>-0.67741935483870963</v>
      </c>
      <c r="J589" s="234" t="s">
        <v>42</v>
      </c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6"/>
    </row>
    <row r="590" spans="1:22" hidden="1" outlineLevel="3" x14ac:dyDescent="0.25">
      <c r="A590" s="232">
        <v>42466</v>
      </c>
      <c r="B590" s="233" t="s">
        <v>29</v>
      </c>
      <c r="C590" s="158">
        <v>15</v>
      </c>
      <c r="D590" s="167">
        <v>45</v>
      </c>
      <c r="E590" s="159">
        <v>27.57</v>
      </c>
      <c r="F590" s="160">
        <f t="shared" si="59"/>
        <v>675</v>
      </c>
      <c r="G590" s="161">
        <f t="shared" si="57"/>
        <v>413.55</v>
      </c>
      <c r="H590" s="162">
        <f t="shared" si="60"/>
        <v>-261.45</v>
      </c>
      <c r="I590" s="168">
        <f t="shared" si="58"/>
        <v>-0.38733333333333331</v>
      </c>
      <c r="J590" s="234" t="s">
        <v>42</v>
      </c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6"/>
    </row>
    <row r="591" spans="1:22" hidden="1" outlineLevel="3" x14ac:dyDescent="0.25">
      <c r="A591" s="232">
        <v>42466</v>
      </c>
      <c r="B591" s="280" t="s">
        <v>91</v>
      </c>
      <c r="C591" s="286">
        <v>15</v>
      </c>
      <c r="D591" s="167">
        <v>40</v>
      </c>
      <c r="E591" s="282"/>
      <c r="F591" s="160">
        <f t="shared" si="59"/>
        <v>600</v>
      </c>
      <c r="G591" s="161">
        <f t="shared" si="57"/>
        <v>0</v>
      </c>
      <c r="H591" s="162">
        <f t="shared" si="60"/>
        <v>-600</v>
      </c>
      <c r="I591" s="168">
        <f t="shared" si="58"/>
        <v>-1</v>
      </c>
      <c r="J591" s="234" t="s">
        <v>41</v>
      </c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6"/>
    </row>
    <row r="592" spans="1:22" hidden="1" outlineLevel="3" x14ac:dyDescent="0.25">
      <c r="A592" s="232">
        <v>42466</v>
      </c>
      <c r="B592" s="233" t="s">
        <v>7</v>
      </c>
      <c r="C592" s="158">
        <v>9.5</v>
      </c>
      <c r="D592" s="167">
        <v>0</v>
      </c>
      <c r="E592" s="159"/>
      <c r="F592" s="160">
        <f t="shared" si="59"/>
        <v>0</v>
      </c>
      <c r="G592" s="161">
        <f t="shared" si="57"/>
        <v>0</v>
      </c>
      <c r="H592" s="162">
        <f t="shared" si="60"/>
        <v>0</v>
      </c>
      <c r="I592" s="168">
        <f t="shared" si="58"/>
        <v>0</v>
      </c>
      <c r="J592" s="234" t="s">
        <v>41</v>
      </c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6"/>
    </row>
    <row r="593" spans="1:22" hidden="1" outlineLevel="3" x14ac:dyDescent="0.25">
      <c r="A593" s="232">
        <v>42466</v>
      </c>
      <c r="B593" s="233" t="s">
        <v>30</v>
      </c>
      <c r="C593" s="158">
        <v>12</v>
      </c>
      <c r="D593" s="169">
        <v>45</v>
      </c>
      <c r="E593" s="159">
        <v>19.98</v>
      </c>
      <c r="F593" s="160">
        <f t="shared" si="59"/>
        <v>540</v>
      </c>
      <c r="G593" s="161">
        <f t="shared" si="57"/>
        <v>239.76</v>
      </c>
      <c r="H593" s="162">
        <f t="shared" si="60"/>
        <v>-300.24</v>
      </c>
      <c r="I593" s="168">
        <f t="shared" si="58"/>
        <v>-0.55600000000000005</v>
      </c>
      <c r="J593" s="234" t="s">
        <v>41</v>
      </c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6"/>
    </row>
    <row r="594" spans="1:22" hidden="1" outlineLevel="3" x14ac:dyDescent="0.25">
      <c r="A594" s="232">
        <v>42466</v>
      </c>
      <c r="B594" s="233" t="s">
        <v>4</v>
      </c>
      <c r="C594" s="158">
        <v>11.5</v>
      </c>
      <c r="D594" s="167">
        <v>20</v>
      </c>
      <c r="E594" s="159">
        <v>8.25</v>
      </c>
      <c r="F594" s="160">
        <f t="shared" si="59"/>
        <v>230</v>
      </c>
      <c r="G594" s="161">
        <f t="shared" si="57"/>
        <v>94.875</v>
      </c>
      <c r="H594" s="162">
        <f t="shared" si="60"/>
        <v>-135.125</v>
      </c>
      <c r="I594" s="168">
        <f t="shared" si="58"/>
        <v>-0.58750000000000002</v>
      </c>
      <c r="J594" s="234" t="s">
        <v>134</v>
      </c>
      <c r="K594" s="237"/>
      <c r="L594" s="237"/>
      <c r="M594" s="237"/>
      <c r="N594" s="237"/>
      <c r="O594" s="237"/>
      <c r="P594" s="237"/>
      <c r="Q594" s="237"/>
      <c r="R594" s="237"/>
      <c r="S594" s="237"/>
      <c r="T594" s="237"/>
      <c r="U594" s="237"/>
      <c r="V594" s="236"/>
    </row>
    <row r="595" spans="1:22" hidden="1" outlineLevel="3" x14ac:dyDescent="0.25">
      <c r="A595" s="232">
        <v>42466</v>
      </c>
      <c r="B595" s="233" t="s">
        <v>18</v>
      </c>
      <c r="C595" s="158">
        <v>9.25</v>
      </c>
      <c r="D595" s="167">
        <v>48</v>
      </c>
      <c r="E595" s="159">
        <v>28.13</v>
      </c>
      <c r="F595" s="160">
        <f t="shared" si="59"/>
        <v>444</v>
      </c>
      <c r="G595" s="161">
        <f t="shared" si="57"/>
        <v>260.20249999999999</v>
      </c>
      <c r="H595" s="162">
        <f t="shared" si="60"/>
        <v>-183.79750000000001</v>
      </c>
      <c r="I595" s="168">
        <f t="shared" si="58"/>
        <v>-0.41395833333333337</v>
      </c>
      <c r="J595" s="234" t="s">
        <v>134</v>
      </c>
      <c r="K595" s="237"/>
      <c r="L595" s="237"/>
      <c r="M595" s="237"/>
      <c r="N595" s="237"/>
      <c r="O595" s="237"/>
      <c r="P595" s="237"/>
      <c r="Q595" s="237"/>
      <c r="R595" s="237"/>
      <c r="S595" s="237"/>
      <c r="T595" s="237"/>
      <c r="U595" s="237"/>
      <c r="V595" s="236"/>
    </row>
    <row r="596" spans="1:22" hidden="1" outlineLevel="3" x14ac:dyDescent="0.25">
      <c r="A596" s="232">
        <v>42466</v>
      </c>
      <c r="B596" s="233" t="s">
        <v>2</v>
      </c>
      <c r="C596" s="164">
        <v>10</v>
      </c>
      <c r="D596" s="167">
        <v>45</v>
      </c>
      <c r="E596" s="159">
        <v>18.3</v>
      </c>
      <c r="F596" s="160">
        <f t="shared" si="59"/>
        <v>450</v>
      </c>
      <c r="G596" s="161">
        <f t="shared" si="57"/>
        <v>183</v>
      </c>
      <c r="H596" s="162">
        <f t="shared" si="60"/>
        <v>-267</v>
      </c>
      <c r="I596" s="168">
        <f t="shared" si="58"/>
        <v>-0.59333333333333338</v>
      </c>
      <c r="J596" s="234" t="s">
        <v>134</v>
      </c>
      <c r="K596" s="237"/>
      <c r="L596" s="237"/>
      <c r="M596" s="237"/>
      <c r="N596" s="237"/>
      <c r="O596" s="237"/>
      <c r="P596" s="237"/>
      <c r="Q596" s="237"/>
      <c r="R596" s="237"/>
      <c r="S596" s="237"/>
      <c r="T596" s="237"/>
      <c r="U596" s="237"/>
      <c r="V596" s="236"/>
    </row>
    <row r="597" spans="1:22" hidden="1" outlineLevel="3" x14ac:dyDescent="0.25">
      <c r="A597" s="232">
        <v>42466</v>
      </c>
      <c r="B597" s="233" t="s">
        <v>6</v>
      </c>
      <c r="C597" s="158">
        <v>7.25</v>
      </c>
      <c r="D597" s="167">
        <v>45</v>
      </c>
      <c r="E597" s="159">
        <v>5.78</v>
      </c>
      <c r="F597" s="160">
        <f t="shared" si="59"/>
        <v>326.25</v>
      </c>
      <c r="G597" s="161">
        <f t="shared" si="57"/>
        <v>41.905000000000001</v>
      </c>
      <c r="H597" s="162">
        <f t="shared" si="60"/>
        <v>-284.34500000000003</v>
      </c>
      <c r="I597" s="168">
        <f t="shared" si="58"/>
        <v>-0.87155555555555564</v>
      </c>
      <c r="J597" s="234" t="s">
        <v>134</v>
      </c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6"/>
    </row>
    <row r="598" spans="1:22" hidden="1" outlineLevel="3" x14ac:dyDescent="0.25">
      <c r="A598" s="232">
        <v>42466</v>
      </c>
      <c r="B598" s="233" t="s">
        <v>43</v>
      </c>
      <c r="C598" s="164">
        <v>7.25</v>
      </c>
      <c r="D598" s="167">
        <v>45</v>
      </c>
      <c r="E598" s="159">
        <v>17.45</v>
      </c>
      <c r="F598" s="160">
        <f t="shared" si="59"/>
        <v>326.25</v>
      </c>
      <c r="G598" s="161">
        <f t="shared" si="57"/>
        <v>126.51249999999999</v>
      </c>
      <c r="H598" s="162">
        <f t="shared" si="60"/>
        <v>-199.73750000000001</v>
      </c>
      <c r="I598" s="168">
        <f t="shared" si="58"/>
        <v>-0.61222222222222222</v>
      </c>
      <c r="J598" s="234" t="s">
        <v>134</v>
      </c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6"/>
    </row>
    <row r="599" spans="1:22" hidden="1" outlineLevel="3" x14ac:dyDescent="0.25">
      <c r="A599" s="232">
        <v>42466</v>
      </c>
      <c r="B599" s="233" t="s">
        <v>15</v>
      </c>
      <c r="C599" s="158">
        <v>8.75</v>
      </c>
      <c r="D599" s="167">
        <v>45</v>
      </c>
      <c r="E599" s="159">
        <v>28.87</v>
      </c>
      <c r="F599" s="160">
        <f t="shared" si="59"/>
        <v>393.75</v>
      </c>
      <c r="G599" s="161">
        <f t="shared" si="57"/>
        <v>252.61250000000001</v>
      </c>
      <c r="H599" s="162">
        <f t="shared" si="60"/>
        <v>-141.13749999999999</v>
      </c>
      <c r="I599" s="168">
        <f t="shared" si="58"/>
        <v>-0.3584444444444444</v>
      </c>
      <c r="J599" s="234" t="s">
        <v>134</v>
      </c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6"/>
    </row>
    <row r="600" spans="1:22" hidden="1" outlineLevel="3" x14ac:dyDescent="0.25">
      <c r="A600" s="232">
        <v>42466</v>
      </c>
      <c r="B600" s="233" t="s">
        <v>21</v>
      </c>
      <c r="C600" s="158">
        <v>10</v>
      </c>
      <c r="D600" s="167">
        <v>30</v>
      </c>
      <c r="E600" s="159">
        <v>11.38</v>
      </c>
      <c r="F600" s="160">
        <f t="shared" si="59"/>
        <v>300</v>
      </c>
      <c r="G600" s="161">
        <f t="shared" si="57"/>
        <v>113.80000000000001</v>
      </c>
      <c r="H600" s="162">
        <f t="shared" si="60"/>
        <v>-186.2</v>
      </c>
      <c r="I600" s="168">
        <f t="shared" si="58"/>
        <v>-0.62066666666666659</v>
      </c>
      <c r="J600" s="234" t="s">
        <v>134</v>
      </c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6"/>
    </row>
    <row r="601" spans="1:22" hidden="1" outlineLevel="3" x14ac:dyDescent="0.25">
      <c r="A601" s="232">
        <v>42466</v>
      </c>
      <c r="B601" s="233" t="s">
        <v>14</v>
      </c>
      <c r="C601" s="158">
        <v>11.25</v>
      </c>
      <c r="D601" s="167">
        <v>50</v>
      </c>
      <c r="E601" s="159">
        <v>19.8</v>
      </c>
      <c r="F601" s="160">
        <f t="shared" si="59"/>
        <v>562.5</v>
      </c>
      <c r="G601" s="161">
        <f t="shared" si="57"/>
        <v>222.75</v>
      </c>
      <c r="H601" s="162">
        <f t="shared" si="60"/>
        <v>-339.75</v>
      </c>
      <c r="I601" s="168">
        <f t="shared" si="58"/>
        <v>-0.60399999999999998</v>
      </c>
      <c r="J601" s="234" t="s">
        <v>134</v>
      </c>
      <c r="K601" s="237"/>
      <c r="L601" s="237"/>
      <c r="M601" s="237"/>
      <c r="N601" s="237"/>
      <c r="O601" s="237"/>
      <c r="P601" s="237"/>
      <c r="Q601" s="237"/>
      <c r="R601" s="237"/>
      <c r="S601" s="237"/>
      <c r="T601" s="237"/>
      <c r="U601" s="237"/>
      <c r="V601" s="236"/>
    </row>
    <row r="602" spans="1:22" hidden="1" outlineLevel="3" x14ac:dyDescent="0.25">
      <c r="A602" s="232">
        <v>42466</v>
      </c>
      <c r="B602" s="233" t="s">
        <v>16</v>
      </c>
      <c r="C602" s="158">
        <v>7.25</v>
      </c>
      <c r="D602" s="167">
        <v>10</v>
      </c>
      <c r="E602" s="159">
        <v>4.9000000000000004</v>
      </c>
      <c r="F602" s="160">
        <f t="shared" si="59"/>
        <v>72.5</v>
      </c>
      <c r="G602" s="161">
        <f t="shared" si="57"/>
        <v>35.525000000000006</v>
      </c>
      <c r="H602" s="162">
        <f t="shared" si="60"/>
        <v>-36.974999999999994</v>
      </c>
      <c r="I602" s="168">
        <f t="shared" si="58"/>
        <v>-0.5099999999999999</v>
      </c>
      <c r="J602" s="234" t="s">
        <v>134</v>
      </c>
      <c r="K602" s="237"/>
      <c r="L602" s="237"/>
      <c r="M602" s="237"/>
      <c r="N602" s="237"/>
      <c r="O602" s="237"/>
      <c r="P602" s="237"/>
      <c r="Q602" s="237"/>
      <c r="R602" s="237"/>
      <c r="S602" s="237"/>
      <c r="T602" s="237"/>
      <c r="U602" s="237"/>
      <c r="V602" s="236"/>
    </row>
    <row r="603" spans="1:22" hidden="1" outlineLevel="3" x14ac:dyDescent="0.25">
      <c r="A603" s="232">
        <v>42466</v>
      </c>
      <c r="B603" s="233" t="s">
        <v>19</v>
      </c>
      <c r="C603" s="158">
        <v>7.75</v>
      </c>
      <c r="D603" s="167">
        <v>48</v>
      </c>
      <c r="E603" s="159">
        <v>19.12</v>
      </c>
      <c r="F603" s="160">
        <f t="shared" si="59"/>
        <v>372</v>
      </c>
      <c r="G603" s="161">
        <f t="shared" si="57"/>
        <v>148.18</v>
      </c>
      <c r="H603" s="162">
        <f t="shared" si="60"/>
        <v>-223.82</v>
      </c>
      <c r="I603" s="168">
        <f t="shared" si="58"/>
        <v>-0.60166666666666668</v>
      </c>
      <c r="J603" s="234" t="s">
        <v>134</v>
      </c>
      <c r="K603" s="237"/>
      <c r="L603" s="237"/>
      <c r="M603" s="237"/>
      <c r="N603" s="237"/>
      <c r="O603" s="237"/>
      <c r="P603" s="237"/>
      <c r="Q603" s="237"/>
      <c r="R603" s="237"/>
      <c r="S603" s="237"/>
      <c r="T603" s="237"/>
      <c r="U603" s="237"/>
      <c r="V603" s="236"/>
    </row>
    <row r="604" spans="1:22" hidden="1" outlineLevel="3" x14ac:dyDescent="0.25">
      <c r="A604" s="232">
        <v>42466</v>
      </c>
      <c r="B604" s="233" t="s">
        <v>20</v>
      </c>
      <c r="C604" s="158">
        <v>12</v>
      </c>
      <c r="D604" s="167">
        <v>0</v>
      </c>
      <c r="E604" s="159"/>
      <c r="F604" s="160">
        <f t="shared" si="59"/>
        <v>0</v>
      </c>
      <c r="G604" s="161">
        <f t="shared" si="57"/>
        <v>0</v>
      </c>
      <c r="H604" s="162">
        <f t="shared" si="60"/>
        <v>0</v>
      </c>
      <c r="I604" s="168">
        <f t="shared" si="58"/>
        <v>0</v>
      </c>
      <c r="J604" s="234" t="s">
        <v>134</v>
      </c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6"/>
    </row>
    <row r="605" spans="1:22" hidden="1" outlineLevel="3" x14ac:dyDescent="0.25">
      <c r="A605" s="232">
        <v>42466</v>
      </c>
      <c r="B605" s="233" t="s">
        <v>24</v>
      </c>
      <c r="C605" s="158">
        <v>11.25</v>
      </c>
      <c r="D605" s="167">
        <v>45</v>
      </c>
      <c r="E605" s="159">
        <v>19.07</v>
      </c>
      <c r="F605" s="160">
        <f t="shared" si="59"/>
        <v>506.25</v>
      </c>
      <c r="G605" s="161">
        <f t="shared" si="57"/>
        <v>214.53749999999999</v>
      </c>
      <c r="H605" s="162">
        <f t="shared" si="60"/>
        <v>-291.71249999999998</v>
      </c>
      <c r="I605" s="168">
        <f t="shared" si="58"/>
        <v>-0.57622222222222219</v>
      </c>
      <c r="J605" s="234" t="s">
        <v>134</v>
      </c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6"/>
    </row>
    <row r="606" spans="1:22" hidden="1" outlineLevel="3" x14ac:dyDescent="0.25">
      <c r="A606" s="232">
        <v>42466</v>
      </c>
      <c r="B606" s="233" t="s">
        <v>23</v>
      </c>
      <c r="C606" s="158">
        <v>9.75</v>
      </c>
      <c r="D606" s="169">
        <v>48</v>
      </c>
      <c r="E606" s="159">
        <v>26.82</v>
      </c>
      <c r="F606" s="160">
        <f t="shared" si="59"/>
        <v>468</v>
      </c>
      <c r="G606" s="161">
        <f t="shared" si="57"/>
        <v>261.495</v>
      </c>
      <c r="H606" s="162">
        <f t="shared" si="60"/>
        <v>-206.505</v>
      </c>
      <c r="I606" s="168">
        <f t="shared" si="58"/>
        <v>-0.44124999999999998</v>
      </c>
      <c r="J606" s="234" t="s">
        <v>134</v>
      </c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6"/>
    </row>
    <row r="607" spans="1:22" hidden="1" outlineLevel="3" x14ac:dyDescent="0.25">
      <c r="A607" s="232">
        <v>42466</v>
      </c>
      <c r="B607" s="239" t="s">
        <v>35</v>
      </c>
      <c r="C607" s="158">
        <v>9.5</v>
      </c>
      <c r="D607" s="167">
        <v>45</v>
      </c>
      <c r="E607" s="159">
        <v>17.63</v>
      </c>
      <c r="F607" s="160">
        <f t="shared" si="59"/>
        <v>427.5</v>
      </c>
      <c r="G607" s="161">
        <f t="shared" si="57"/>
        <v>167.48499999999999</v>
      </c>
      <c r="H607" s="162">
        <f t="shared" si="60"/>
        <v>-260.01499999999999</v>
      </c>
      <c r="I607" s="168">
        <f t="shared" si="58"/>
        <v>-0.60822222222222222</v>
      </c>
      <c r="J607" s="234" t="s">
        <v>134</v>
      </c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6"/>
    </row>
    <row r="608" spans="1:22" hidden="1" outlineLevel="3" x14ac:dyDescent="0.25">
      <c r="A608" s="232">
        <v>42466</v>
      </c>
      <c r="B608" s="233" t="s">
        <v>25</v>
      </c>
      <c r="C608" s="158">
        <v>13.5</v>
      </c>
      <c r="D608" s="169">
        <v>45</v>
      </c>
      <c r="E608" s="159">
        <v>17.48</v>
      </c>
      <c r="F608" s="160">
        <f t="shared" si="59"/>
        <v>607.5</v>
      </c>
      <c r="G608" s="161">
        <f t="shared" si="57"/>
        <v>235.98000000000002</v>
      </c>
      <c r="H608" s="162">
        <f t="shared" si="60"/>
        <v>-371.52</v>
      </c>
      <c r="I608" s="168">
        <f t="shared" si="58"/>
        <v>-0.61155555555555552</v>
      </c>
      <c r="J608" s="234" t="s">
        <v>134</v>
      </c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6"/>
    </row>
    <row r="609" spans="1:22" s="26" customFormat="1" hidden="1" outlineLevel="3" x14ac:dyDescent="0.25">
      <c r="A609" s="232">
        <v>42466</v>
      </c>
      <c r="B609" s="239" t="s">
        <v>167</v>
      </c>
      <c r="C609" s="165">
        <v>8.25</v>
      </c>
      <c r="D609" s="169">
        <v>0</v>
      </c>
      <c r="E609" s="159"/>
      <c r="F609" s="160">
        <f t="shared" si="59"/>
        <v>0</v>
      </c>
      <c r="G609" s="161">
        <f t="shared" si="57"/>
        <v>0</v>
      </c>
      <c r="H609" s="162">
        <f t="shared" si="60"/>
        <v>0</v>
      </c>
      <c r="I609" s="168">
        <f t="shared" si="58"/>
        <v>0</v>
      </c>
      <c r="J609" s="234" t="s">
        <v>40</v>
      </c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6"/>
    </row>
    <row r="610" spans="1:22" hidden="1" outlineLevel="3" x14ac:dyDescent="0.25">
      <c r="A610" s="232">
        <v>42466</v>
      </c>
      <c r="B610" s="239" t="s">
        <v>31</v>
      </c>
      <c r="C610" s="166">
        <v>10.75</v>
      </c>
      <c r="D610" s="167">
        <v>26</v>
      </c>
      <c r="E610" s="159">
        <v>13.73</v>
      </c>
      <c r="F610" s="160">
        <f t="shared" si="59"/>
        <v>279.5</v>
      </c>
      <c r="G610" s="161">
        <f t="shared" si="57"/>
        <v>147.5975</v>
      </c>
      <c r="H610" s="162">
        <f t="shared" si="60"/>
        <v>-131.9025</v>
      </c>
      <c r="I610" s="168">
        <f t="shared" si="58"/>
        <v>-0.47192307692307695</v>
      </c>
      <c r="J610" s="234" t="s">
        <v>40</v>
      </c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6"/>
    </row>
    <row r="611" spans="1:22" hidden="1" outlineLevel="3" x14ac:dyDescent="0.25">
      <c r="A611" s="232">
        <v>42466</v>
      </c>
      <c r="B611" s="233" t="s">
        <v>5</v>
      </c>
      <c r="C611" s="158">
        <v>14.5</v>
      </c>
      <c r="D611" s="167">
        <v>50</v>
      </c>
      <c r="E611" s="159">
        <v>27.02</v>
      </c>
      <c r="F611" s="160">
        <f t="shared" si="59"/>
        <v>725</v>
      </c>
      <c r="G611" s="161">
        <f t="shared" si="57"/>
        <v>391.79</v>
      </c>
      <c r="H611" s="162">
        <f t="shared" si="60"/>
        <v>-333.21</v>
      </c>
      <c r="I611" s="168">
        <f t="shared" si="58"/>
        <v>-0.45959999999999995</v>
      </c>
      <c r="J611" s="234" t="s">
        <v>40</v>
      </c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6"/>
    </row>
    <row r="612" spans="1:22" hidden="1" outlineLevel="3" x14ac:dyDescent="0.25">
      <c r="A612" s="232">
        <v>42466</v>
      </c>
      <c r="B612" s="233" t="s">
        <v>3</v>
      </c>
      <c r="C612" s="158">
        <v>7.25</v>
      </c>
      <c r="D612" s="167">
        <v>8</v>
      </c>
      <c r="E612" s="159"/>
      <c r="F612" s="160">
        <f t="shared" si="59"/>
        <v>58</v>
      </c>
      <c r="G612" s="161">
        <f t="shared" si="57"/>
        <v>0</v>
      </c>
      <c r="H612" s="162">
        <f t="shared" si="60"/>
        <v>-58</v>
      </c>
      <c r="I612" s="168">
        <f t="shared" si="58"/>
        <v>-1</v>
      </c>
      <c r="J612" s="234" t="s">
        <v>40</v>
      </c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6"/>
    </row>
    <row r="613" spans="1:22" hidden="1" outlineLevel="3" x14ac:dyDescent="0.25">
      <c r="A613" s="232">
        <v>42466</v>
      </c>
      <c r="B613" s="233" t="s">
        <v>8</v>
      </c>
      <c r="C613" s="158">
        <v>7.75</v>
      </c>
      <c r="D613" s="167">
        <v>42</v>
      </c>
      <c r="E613" s="159">
        <v>26.82</v>
      </c>
      <c r="F613" s="160">
        <f t="shared" si="59"/>
        <v>325.5</v>
      </c>
      <c r="G613" s="161">
        <f t="shared" si="57"/>
        <v>207.85499999999999</v>
      </c>
      <c r="H613" s="162">
        <f t="shared" si="60"/>
        <v>-117.64500000000001</v>
      </c>
      <c r="I613" s="168">
        <f t="shared" si="58"/>
        <v>-0.36142857142857143</v>
      </c>
      <c r="J613" s="234" t="s">
        <v>40</v>
      </c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6"/>
    </row>
    <row r="614" spans="1:22" hidden="1" outlineLevel="3" x14ac:dyDescent="0.25">
      <c r="A614" s="232">
        <v>42466</v>
      </c>
      <c r="B614" s="233" t="s">
        <v>11</v>
      </c>
      <c r="C614" s="158">
        <v>11.5</v>
      </c>
      <c r="D614" s="167">
        <v>40</v>
      </c>
      <c r="E614" s="159">
        <v>14.5</v>
      </c>
      <c r="F614" s="160">
        <f t="shared" si="59"/>
        <v>460</v>
      </c>
      <c r="G614" s="161">
        <f t="shared" si="57"/>
        <v>166.75</v>
      </c>
      <c r="H614" s="162">
        <f t="shared" si="60"/>
        <v>-293.25</v>
      </c>
      <c r="I614" s="168">
        <f t="shared" si="58"/>
        <v>-0.63749999999999996</v>
      </c>
      <c r="J614" s="234" t="s">
        <v>40</v>
      </c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6"/>
    </row>
    <row r="615" spans="1:22" hidden="1" outlineLevel="3" x14ac:dyDescent="0.25">
      <c r="A615" s="232">
        <v>42466</v>
      </c>
      <c r="B615" s="233" t="s">
        <v>12</v>
      </c>
      <c r="C615" s="158">
        <v>8</v>
      </c>
      <c r="D615" s="167">
        <v>0</v>
      </c>
      <c r="E615" s="159"/>
      <c r="F615" s="160">
        <f t="shared" si="59"/>
        <v>0</v>
      </c>
      <c r="G615" s="161">
        <f t="shared" si="57"/>
        <v>0</v>
      </c>
      <c r="H615" s="162">
        <f t="shared" si="60"/>
        <v>0</v>
      </c>
      <c r="I615" s="168">
        <f t="shared" si="58"/>
        <v>0</v>
      </c>
      <c r="J615" s="234" t="s">
        <v>40</v>
      </c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6"/>
    </row>
    <row r="616" spans="1:22" hidden="1" outlineLevel="3" x14ac:dyDescent="0.25">
      <c r="A616" s="232">
        <v>42466</v>
      </c>
      <c r="B616" s="233" t="s">
        <v>13</v>
      </c>
      <c r="C616" s="158">
        <v>7.25</v>
      </c>
      <c r="D616" s="167">
        <v>6</v>
      </c>
      <c r="E616" s="159"/>
      <c r="F616" s="160">
        <f t="shared" si="59"/>
        <v>43.5</v>
      </c>
      <c r="G616" s="161">
        <f t="shared" si="57"/>
        <v>0</v>
      </c>
      <c r="H616" s="162">
        <f t="shared" si="60"/>
        <v>-43.5</v>
      </c>
      <c r="I616" s="168">
        <f t="shared" si="58"/>
        <v>-1</v>
      </c>
      <c r="J616" s="234" t="s">
        <v>40</v>
      </c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6"/>
    </row>
    <row r="617" spans="1:22" hidden="1" outlineLevel="3" x14ac:dyDescent="0.25">
      <c r="A617" s="232">
        <v>42466</v>
      </c>
      <c r="B617" s="239" t="s">
        <v>37</v>
      </c>
      <c r="C617" s="158">
        <v>8</v>
      </c>
      <c r="D617" s="167">
        <v>0</v>
      </c>
      <c r="E617" s="159"/>
      <c r="F617" s="160">
        <f t="shared" si="59"/>
        <v>0</v>
      </c>
      <c r="G617" s="161">
        <f t="shared" si="57"/>
        <v>0</v>
      </c>
      <c r="H617" s="162">
        <f t="shared" si="60"/>
        <v>0</v>
      </c>
      <c r="I617" s="168">
        <f t="shared" si="58"/>
        <v>0</v>
      </c>
      <c r="J617" s="234" t="s">
        <v>40</v>
      </c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6"/>
    </row>
    <row r="618" spans="1:22" hidden="1" outlineLevel="3" x14ac:dyDescent="0.25">
      <c r="A618" s="232">
        <v>42466</v>
      </c>
      <c r="B618" s="239" t="s">
        <v>33</v>
      </c>
      <c r="C618" s="158">
        <v>8</v>
      </c>
      <c r="D618" s="167">
        <v>45</v>
      </c>
      <c r="E618" s="159">
        <v>21.15</v>
      </c>
      <c r="F618" s="160">
        <f t="shared" si="59"/>
        <v>360</v>
      </c>
      <c r="G618" s="161">
        <f t="shared" si="57"/>
        <v>169.2</v>
      </c>
      <c r="H618" s="162">
        <f t="shared" si="60"/>
        <v>-190.8</v>
      </c>
      <c r="I618" s="168">
        <f t="shared" si="58"/>
        <v>-0.53</v>
      </c>
      <c r="J618" s="234" t="s">
        <v>40</v>
      </c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6"/>
    </row>
    <row r="619" spans="1:22" hidden="1" outlineLevel="3" x14ac:dyDescent="0.25">
      <c r="A619" s="232">
        <v>42466</v>
      </c>
      <c r="B619" s="239" t="s">
        <v>36</v>
      </c>
      <c r="C619" s="158">
        <v>8</v>
      </c>
      <c r="D619" s="167">
        <v>16</v>
      </c>
      <c r="E619" s="159">
        <v>17.2</v>
      </c>
      <c r="F619" s="160">
        <f t="shared" si="59"/>
        <v>128</v>
      </c>
      <c r="G619" s="161">
        <f t="shared" si="57"/>
        <v>137.6</v>
      </c>
      <c r="H619" s="162">
        <f t="shared" si="60"/>
        <v>9.5999999999999943</v>
      </c>
      <c r="I619" s="168">
        <f t="shared" si="58"/>
        <v>7.4999999999999956E-2</v>
      </c>
      <c r="J619" s="234" t="s">
        <v>40</v>
      </c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6"/>
    </row>
    <row r="620" spans="1:22" hidden="1" outlineLevel="3" x14ac:dyDescent="0.25">
      <c r="A620" s="232">
        <v>42466</v>
      </c>
      <c r="B620" s="233" t="s">
        <v>22</v>
      </c>
      <c r="C620" s="158">
        <v>9.25</v>
      </c>
      <c r="D620" s="169">
        <v>60</v>
      </c>
      <c r="E620" s="159">
        <v>28.93</v>
      </c>
      <c r="F620" s="160">
        <f t="shared" si="59"/>
        <v>555</v>
      </c>
      <c r="G620" s="161">
        <f t="shared" si="57"/>
        <v>267.60250000000002</v>
      </c>
      <c r="H620" s="162">
        <f t="shared" si="60"/>
        <v>-287.39749999999998</v>
      </c>
      <c r="I620" s="168">
        <f t="shared" si="58"/>
        <v>-0.51783333333333326</v>
      </c>
      <c r="J620" s="234" t="s">
        <v>40</v>
      </c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6"/>
    </row>
    <row r="621" spans="1:22" hidden="1" outlineLevel="3" x14ac:dyDescent="0.25">
      <c r="A621" s="232">
        <v>42466</v>
      </c>
      <c r="B621" s="240" t="s">
        <v>26</v>
      </c>
      <c r="C621" s="158">
        <v>9.5</v>
      </c>
      <c r="D621" s="167">
        <v>40</v>
      </c>
      <c r="E621" s="159">
        <v>8.8800000000000008</v>
      </c>
      <c r="F621" s="160">
        <f t="shared" si="59"/>
        <v>380</v>
      </c>
      <c r="G621" s="161">
        <f t="shared" si="57"/>
        <v>84.360000000000014</v>
      </c>
      <c r="H621" s="162">
        <f t="shared" si="60"/>
        <v>-295.64</v>
      </c>
      <c r="I621" s="168">
        <f t="shared" si="58"/>
        <v>-0.77799999999999991</v>
      </c>
      <c r="J621" s="234" t="s">
        <v>40</v>
      </c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6"/>
    </row>
    <row r="622" spans="1:22" hidden="1" outlineLevel="3" x14ac:dyDescent="0.25">
      <c r="A622" s="232">
        <v>42466</v>
      </c>
      <c r="B622" s="233" t="s">
        <v>9</v>
      </c>
      <c r="C622" s="158">
        <v>11</v>
      </c>
      <c r="D622" s="167">
        <v>45</v>
      </c>
      <c r="E622" s="159">
        <v>16.87</v>
      </c>
      <c r="F622" s="160">
        <f t="shared" si="59"/>
        <v>495</v>
      </c>
      <c r="G622" s="161">
        <f t="shared" si="57"/>
        <v>185.57000000000002</v>
      </c>
      <c r="H622" s="162">
        <f t="shared" si="60"/>
        <v>-309.42999999999995</v>
      </c>
      <c r="I622" s="168">
        <f t="shared" si="58"/>
        <v>-0.62511111111111106</v>
      </c>
      <c r="J622" s="234" t="s">
        <v>40</v>
      </c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6"/>
    </row>
    <row r="623" spans="1:22" hidden="1" outlineLevel="3" x14ac:dyDescent="0.25">
      <c r="A623" s="232">
        <v>42466</v>
      </c>
      <c r="B623" s="239" t="s">
        <v>34</v>
      </c>
      <c r="C623" s="165">
        <v>7.75</v>
      </c>
      <c r="D623" s="167">
        <v>45</v>
      </c>
      <c r="E623" s="159">
        <v>19.02</v>
      </c>
      <c r="F623" s="160">
        <f t="shared" si="59"/>
        <v>348.75</v>
      </c>
      <c r="G623" s="161">
        <f t="shared" si="57"/>
        <v>147.405</v>
      </c>
      <c r="H623" s="162">
        <f t="shared" si="60"/>
        <v>-201.345</v>
      </c>
      <c r="I623" s="168">
        <f t="shared" si="58"/>
        <v>-0.57733333333333337</v>
      </c>
      <c r="J623" s="234" t="s">
        <v>40</v>
      </c>
      <c r="K623" s="237"/>
      <c r="L623" s="237"/>
      <c r="M623" s="237"/>
      <c r="N623" s="237"/>
      <c r="O623" s="237"/>
      <c r="P623" s="237"/>
      <c r="Q623" s="237"/>
      <c r="R623" s="237"/>
      <c r="S623" s="237"/>
      <c r="T623" s="237"/>
      <c r="U623" s="237"/>
      <c r="V623" s="236"/>
    </row>
    <row r="624" spans="1:22" hidden="1" outlineLevel="3" x14ac:dyDescent="0.25">
      <c r="A624" s="232">
        <v>42466</v>
      </c>
      <c r="B624" s="239" t="s">
        <v>32</v>
      </c>
      <c r="C624" s="158">
        <v>8</v>
      </c>
      <c r="D624" s="167">
        <v>45</v>
      </c>
      <c r="E624" s="159">
        <v>28.58</v>
      </c>
      <c r="F624" s="160">
        <f t="shared" si="59"/>
        <v>360</v>
      </c>
      <c r="G624" s="161">
        <f t="shared" si="57"/>
        <v>228.64</v>
      </c>
      <c r="H624" s="162">
        <f t="shared" si="60"/>
        <v>-131.36000000000001</v>
      </c>
      <c r="I624" s="168">
        <f t="shared" si="58"/>
        <v>-0.36488888888888893</v>
      </c>
      <c r="J624" s="234" t="s">
        <v>40</v>
      </c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6"/>
    </row>
    <row r="625" spans="1:22" hidden="1" outlineLevel="3" x14ac:dyDescent="0.25">
      <c r="A625" s="232">
        <v>42466</v>
      </c>
      <c r="B625" s="233" t="s">
        <v>27</v>
      </c>
      <c r="C625" s="158">
        <v>11.25</v>
      </c>
      <c r="D625" s="167">
        <v>48</v>
      </c>
      <c r="E625" s="159">
        <v>19.100000000000001</v>
      </c>
      <c r="F625" s="160">
        <f t="shared" si="59"/>
        <v>540</v>
      </c>
      <c r="G625" s="161">
        <f t="shared" si="57"/>
        <v>214.87500000000003</v>
      </c>
      <c r="H625" s="162">
        <f t="shared" si="60"/>
        <v>-325.125</v>
      </c>
      <c r="I625" s="168">
        <f t="shared" si="58"/>
        <v>-0.6020833333333333</v>
      </c>
      <c r="J625" s="234" t="s">
        <v>40</v>
      </c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6"/>
    </row>
    <row r="626" spans="1:22" hidden="1" outlineLevel="3" x14ac:dyDescent="0.25">
      <c r="A626" s="232">
        <v>42466</v>
      </c>
      <c r="B626" s="233" t="s">
        <v>168</v>
      </c>
      <c r="C626" s="164">
        <v>10</v>
      </c>
      <c r="D626" s="167">
        <v>24</v>
      </c>
      <c r="E626" s="159">
        <v>8.67</v>
      </c>
      <c r="F626" s="160">
        <f t="shared" si="59"/>
        <v>240</v>
      </c>
      <c r="G626" s="161">
        <f t="shared" si="57"/>
        <v>86.7</v>
      </c>
      <c r="H626" s="162">
        <f t="shared" si="60"/>
        <v>-153.30000000000001</v>
      </c>
      <c r="I626" s="168">
        <f t="shared" si="58"/>
        <v>-0.63875000000000004</v>
      </c>
      <c r="J626" s="234" t="s">
        <v>40</v>
      </c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6"/>
    </row>
    <row r="627" spans="1:22" ht="15.75" hidden="1" outlineLevel="3" thickBot="1" x14ac:dyDescent="0.3">
      <c r="A627" s="232">
        <v>42466</v>
      </c>
      <c r="B627" s="233" t="s">
        <v>28</v>
      </c>
      <c r="C627" s="158">
        <v>11</v>
      </c>
      <c r="D627" s="169">
        <v>45</v>
      </c>
      <c r="E627" s="159">
        <v>17.57</v>
      </c>
      <c r="F627" s="160">
        <f t="shared" si="59"/>
        <v>495</v>
      </c>
      <c r="G627" s="161">
        <f t="shared" si="57"/>
        <v>193.27</v>
      </c>
      <c r="H627" s="162">
        <f t="shared" si="60"/>
        <v>-301.73</v>
      </c>
      <c r="I627" s="168">
        <f t="shared" si="58"/>
        <v>-0.60955555555555563</v>
      </c>
      <c r="J627" s="234" t="s">
        <v>40</v>
      </c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6"/>
    </row>
    <row r="628" spans="1:22" ht="30.75" hidden="1" outlineLevel="1" thickBot="1" x14ac:dyDescent="0.3">
      <c r="A628" s="241" t="s">
        <v>49</v>
      </c>
      <c r="B628" s="242" t="s">
        <v>38</v>
      </c>
      <c r="C628" s="243" t="s">
        <v>181</v>
      </c>
      <c r="D628" s="198" t="s">
        <v>248</v>
      </c>
      <c r="E628" s="199" t="s">
        <v>1</v>
      </c>
      <c r="F628" s="244" t="s">
        <v>249</v>
      </c>
      <c r="G628" s="245" t="s">
        <v>182</v>
      </c>
      <c r="H628" s="191" t="s">
        <v>183</v>
      </c>
      <c r="I628" s="246" t="s">
        <v>184</v>
      </c>
      <c r="J628" s="247" t="s">
        <v>39</v>
      </c>
      <c r="K628" s="248" t="s">
        <v>250</v>
      </c>
      <c r="L628" s="249" t="s">
        <v>174</v>
      </c>
      <c r="M628" s="248" t="s">
        <v>251</v>
      </c>
      <c r="N628" s="249" t="s">
        <v>247</v>
      </c>
      <c r="O628" s="248" t="s">
        <v>252</v>
      </c>
      <c r="P628" s="249" t="s">
        <v>175</v>
      </c>
      <c r="Q628" s="248" t="s">
        <v>254</v>
      </c>
      <c r="R628" s="249" t="s">
        <v>176</v>
      </c>
      <c r="S628" s="248" t="s">
        <v>245</v>
      </c>
      <c r="T628" s="249" t="s">
        <v>177</v>
      </c>
      <c r="U628" s="248" t="s">
        <v>246</v>
      </c>
      <c r="V628" s="249" t="s">
        <v>178</v>
      </c>
    </row>
    <row r="629" spans="1:22" ht="15.75" hidden="1" outlineLevel="1" thickBot="1" x14ac:dyDescent="0.3">
      <c r="A629" s="250">
        <v>42466</v>
      </c>
      <c r="B629" s="170" t="s">
        <v>62</v>
      </c>
      <c r="C629" s="171"/>
      <c r="D629" s="172">
        <f>SUM(D588:D627)</f>
        <v>1401</v>
      </c>
      <c r="E629" s="173">
        <f>SUM(E588:E627)</f>
        <v>609.41999999999996</v>
      </c>
      <c r="F629" s="174">
        <f>SUM(F588:F627)</f>
        <v>14966.75</v>
      </c>
      <c r="G629" s="175">
        <f>SUM(G588:G627)</f>
        <v>6454.9849999999997</v>
      </c>
      <c r="H629" s="176">
        <f>SUM(H588:H627)</f>
        <v>-8511.7649999999994</v>
      </c>
      <c r="I629" s="177">
        <f t="shared" ref="I629" si="61">IF(F629=0,0,H629/F629)</f>
        <v>-0.56871164414452036</v>
      </c>
      <c r="J629" s="178"/>
      <c r="K629" s="205">
        <f>SUM(F588)</f>
        <v>880</v>
      </c>
      <c r="L629" s="201">
        <f>SUM(G588)</f>
        <v>493.6</v>
      </c>
      <c r="M629" s="205">
        <f>SUM(F589:F590)</f>
        <v>1667</v>
      </c>
      <c r="N629" s="201">
        <f>SUM(G589:G590)</f>
        <v>733.55</v>
      </c>
      <c r="O629" s="205">
        <f>SUM(F591:F593)</f>
        <v>1140</v>
      </c>
      <c r="P629" s="201">
        <f>SUM(G591:G593)</f>
        <v>239.76</v>
      </c>
      <c r="Q629" s="205">
        <f>SUM(F594:F608)</f>
        <v>5486.5</v>
      </c>
      <c r="R629" s="201">
        <f>SUM(G594:G608)</f>
        <v>2358.86</v>
      </c>
      <c r="S629" s="205">
        <f>SUM(F609:F627)</f>
        <v>5793.25</v>
      </c>
      <c r="T629" s="201">
        <f>SUM(G609:G627)</f>
        <v>2629.2149999999997</v>
      </c>
      <c r="U629" s="205">
        <f>K629+M629+O629+Q629+S629</f>
        <v>14966.75</v>
      </c>
      <c r="V629" s="206">
        <f>L629+N629+P629+R629+T629</f>
        <v>6454.9850000000006</v>
      </c>
    </row>
    <row r="630" spans="1:22" ht="15.75" hidden="1" outlineLevel="1" thickBot="1" x14ac:dyDescent="0.3">
      <c r="A630" s="182" t="s">
        <v>279</v>
      </c>
      <c r="B630" s="182" t="s">
        <v>62</v>
      </c>
      <c r="C630" s="183"/>
      <c r="D630" s="184"/>
      <c r="E630" s="185">
        <v>1347</v>
      </c>
      <c r="F630" s="186"/>
      <c r="G630" s="187">
        <v>13901.65</v>
      </c>
      <c r="H630" s="188"/>
      <c r="I630" s="189"/>
      <c r="J630" s="190"/>
      <c r="K630" s="191" t="s">
        <v>0</v>
      </c>
      <c r="L630" s="191">
        <f>L629-K629</f>
        <v>-386.4</v>
      </c>
      <c r="M630" s="191" t="s">
        <v>0</v>
      </c>
      <c r="N630" s="192">
        <f>N629-M629</f>
        <v>-933.45</v>
      </c>
      <c r="O630" s="191" t="s">
        <v>0</v>
      </c>
      <c r="P630" s="192">
        <f>P629-O629</f>
        <v>-900.24</v>
      </c>
      <c r="Q630" s="191" t="s">
        <v>0</v>
      </c>
      <c r="R630" s="192">
        <f>R629-Q629</f>
        <v>-3127.64</v>
      </c>
      <c r="S630" s="191" t="s">
        <v>0</v>
      </c>
      <c r="T630" s="192">
        <f>T629-S629</f>
        <v>-3164.0350000000003</v>
      </c>
      <c r="U630" s="191" t="s">
        <v>0</v>
      </c>
      <c r="V630" s="193">
        <f>V629-U629</f>
        <v>-8511.7649999999994</v>
      </c>
    </row>
    <row r="631" spans="1:22" ht="15.75" hidden="1" outlineLevel="1" thickBot="1" x14ac:dyDescent="0.3">
      <c r="A631" s="251"/>
      <c r="B631" s="252"/>
      <c r="C631" s="252"/>
      <c r="D631" s="252"/>
      <c r="E631" s="252"/>
      <c r="F631" s="252"/>
      <c r="G631" s="252"/>
      <c r="H631" s="252"/>
      <c r="I631" s="252"/>
      <c r="J631" s="252"/>
      <c r="K631" s="252"/>
      <c r="L631" s="252"/>
      <c r="M631" s="252"/>
      <c r="N631" s="252"/>
      <c r="O631" s="252"/>
      <c r="P631" s="252"/>
      <c r="Q631" s="252"/>
      <c r="R631" s="252"/>
      <c r="S631" s="252"/>
      <c r="T631" s="252"/>
      <c r="U631" s="252"/>
      <c r="V631" s="253"/>
    </row>
    <row r="632" spans="1:22" hidden="1" outlineLevel="2" x14ac:dyDescent="0.25">
      <c r="A632" s="232">
        <v>42473</v>
      </c>
      <c r="B632" s="233" t="s">
        <v>17</v>
      </c>
      <c r="C632" s="158">
        <v>16</v>
      </c>
      <c r="D632" s="167">
        <v>55</v>
      </c>
      <c r="E632" s="159">
        <v>66.92</v>
      </c>
      <c r="F632" s="160">
        <f t="shared" ref="F632:F671" si="62">C632*D632</f>
        <v>880</v>
      </c>
      <c r="G632" s="161">
        <f t="shared" ref="G632:G671" si="63">E632*C632</f>
        <v>1070.72</v>
      </c>
      <c r="H632" s="162">
        <f>G632-F632</f>
        <v>190.72000000000003</v>
      </c>
      <c r="I632" s="168">
        <f t="shared" ref="I632" si="64">IF(F632=0,0,H632/F632)</f>
        <v>0.21672727272727277</v>
      </c>
      <c r="J632" s="234" t="s">
        <v>133</v>
      </c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6"/>
    </row>
    <row r="633" spans="1:22" hidden="1" outlineLevel="2" x14ac:dyDescent="0.25">
      <c r="A633" s="232">
        <v>42473</v>
      </c>
      <c r="B633" s="233" t="s">
        <v>10</v>
      </c>
      <c r="C633" s="164">
        <v>16</v>
      </c>
      <c r="D633" s="167">
        <v>62</v>
      </c>
      <c r="E633" s="159">
        <v>69.2</v>
      </c>
      <c r="F633" s="160">
        <f t="shared" si="62"/>
        <v>992</v>
      </c>
      <c r="G633" s="161">
        <f t="shared" si="63"/>
        <v>1107.2</v>
      </c>
      <c r="H633" s="162">
        <f t="shared" ref="H633:H671" si="65">G633-F633</f>
        <v>115.20000000000005</v>
      </c>
      <c r="I633" s="168">
        <f t="shared" ref="I633:I671" si="66">IF(F633=0,0,H633/F633)</f>
        <v>0.11612903225806456</v>
      </c>
      <c r="J633" s="234" t="s">
        <v>42</v>
      </c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6"/>
    </row>
    <row r="634" spans="1:22" hidden="1" outlineLevel="2" x14ac:dyDescent="0.25">
      <c r="A634" s="232">
        <v>42473</v>
      </c>
      <c r="B634" s="233" t="s">
        <v>29</v>
      </c>
      <c r="C634" s="158">
        <v>15</v>
      </c>
      <c r="D634" s="167">
        <v>45</v>
      </c>
      <c r="E634" s="159">
        <v>49.97</v>
      </c>
      <c r="F634" s="160">
        <f t="shared" si="62"/>
        <v>675</v>
      </c>
      <c r="G634" s="161">
        <f t="shared" si="63"/>
        <v>749.55</v>
      </c>
      <c r="H634" s="162">
        <f t="shared" si="65"/>
        <v>74.549999999999955</v>
      </c>
      <c r="I634" s="168">
        <f t="shared" si="66"/>
        <v>0.11044444444444437</v>
      </c>
      <c r="J634" s="234" t="s">
        <v>42</v>
      </c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6"/>
    </row>
    <row r="635" spans="1:22" hidden="1" outlineLevel="2" x14ac:dyDescent="0.25">
      <c r="A635" s="232">
        <v>42473</v>
      </c>
      <c r="B635" s="280" t="s">
        <v>91</v>
      </c>
      <c r="C635" s="286">
        <v>15</v>
      </c>
      <c r="D635" s="167">
        <v>40</v>
      </c>
      <c r="E635" s="282"/>
      <c r="F635" s="160">
        <f t="shared" si="62"/>
        <v>600</v>
      </c>
      <c r="G635" s="161">
        <f t="shared" si="63"/>
        <v>0</v>
      </c>
      <c r="H635" s="162">
        <f t="shared" si="65"/>
        <v>-600</v>
      </c>
      <c r="I635" s="168">
        <f t="shared" si="66"/>
        <v>-1</v>
      </c>
      <c r="J635" s="234" t="s">
        <v>41</v>
      </c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6"/>
    </row>
    <row r="636" spans="1:22" hidden="1" outlineLevel="2" x14ac:dyDescent="0.25">
      <c r="A636" s="232">
        <v>42473</v>
      </c>
      <c r="B636" s="233" t="s">
        <v>7</v>
      </c>
      <c r="C636" s="158">
        <v>9.5</v>
      </c>
      <c r="D636" s="167">
        <v>0</v>
      </c>
      <c r="E636" s="159"/>
      <c r="F636" s="160">
        <f t="shared" si="62"/>
        <v>0</v>
      </c>
      <c r="G636" s="161">
        <f t="shared" si="63"/>
        <v>0</v>
      </c>
      <c r="H636" s="162">
        <f t="shared" si="65"/>
        <v>0</v>
      </c>
      <c r="I636" s="168">
        <f t="shared" si="66"/>
        <v>0</v>
      </c>
      <c r="J636" s="234" t="s">
        <v>41</v>
      </c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6"/>
    </row>
    <row r="637" spans="1:22" hidden="1" outlineLevel="2" x14ac:dyDescent="0.25">
      <c r="A637" s="232">
        <v>42473</v>
      </c>
      <c r="B637" s="233" t="s">
        <v>30</v>
      </c>
      <c r="C637" s="158">
        <v>12</v>
      </c>
      <c r="D637" s="169">
        <v>45</v>
      </c>
      <c r="E637" s="159">
        <v>50.83</v>
      </c>
      <c r="F637" s="160">
        <f t="shared" si="62"/>
        <v>540</v>
      </c>
      <c r="G637" s="161">
        <f t="shared" si="63"/>
        <v>609.96</v>
      </c>
      <c r="H637" s="162">
        <f t="shared" si="65"/>
        <v>69.960000000000036</v>
      </c>
      <c r="I637" s="168">
        <f t="shared" si="66"/>
        <v>0.12955555555555562</v>
      </c>
      <c r="J637" s="234" t="s">
        <v>41</v>
      </c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6"/>
    </row>
    <row r="638" spans="1:22" hidden="1" outlineLevel="2" x14ac:dyDescent="0.25">
      <c r="A638" s="232">
        <v>42473</v>
      </c>
      <c r="B638" s="233" t="s">
        <v>4</v>
      </c>
      <c r="C638" s="158">
        <v>11.5</v>
      </c>
      <c r="D638" s="167">
        <v>20</v>
      </c>
      <c r="E638" s="159">
        <v>16.68</v>
      </c>
      <c r="F638" s="160">
        <f t="shared" si="62"/>
        <v>230</v>
      </c>
      <c r="G638" s="161">
        <f t="shared" si="63"/>
        <v>191.82</v>
      </c>
      <c r="H638" s="162">
        <f t="shared" si="65"/>
        <v>-38.180000000000007</v>
      </c>
      <c r="I638" s="168">
        <f t="shared" si="66"/>
        <v>-0.16600000000000004</v>
      </c>
      <c r="J638" s="234" t="s">
        <v>134</v>
      </c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6"/>
    </row>
    <row r="639" spans="1:22" hidden="1" outlineLevel="2" x14ac:dyDescent="0.25">
      <c r="A639" s="232">
        <v>42473</v>
      </c>
      <c r="B639" s="233" t="s">
        <v>2</v>
      </c>
      <c r="C639" s="164">
        <v>10</v>
      </c>
      <c r="D639" s="167">
        <v>45</v>
      </c>
      <c r="E639" s="159">
        <v>43.28</v>
      </c>
      <c r="F639" s="160">
        <f>C639*D639</f>
        <v>450</v>
      </c>
      <c r="G639" s="161">
        <f t="shared" si="63"/>
        <v>432.8</v>
      </c>
      <c r="H639" s="162">
        <f t="shared" si="65"/>
        <v>-17.199999999999989</v>
      </c>
      <c r="I639" s="168">
        <f t="shared" si="66"/>
        <v>-3.8222222222222199E-2</v>
      </c>
      <c r="J639" s="234" t="s">
        <v>134</v>
      </c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6"/>
    </row>
    <row r="640" spans="1:22" hidden="1" outlineLevel="2" x14ac:dyDescent="0.25">
      <c r="A640" s="232">
        <v>42473</v>
      </c>
      <c r="B640" s="233" t="s">
        <v>6</v>
      </c>
      <c r="C640" s="158">
        <v>7.25</v>
      </c>
      <c r="D640" s="167">
        <v>45</v>
      </c>
      <c r="E640" s="159">
        <v>4</v>
      </c>
      <c r="F640" s="160">
        <f t="shared" si="62"/>
        <v>326.25</v>
      </c>
      <c r="G640" s="161">
        <f t="shared" si="63"/>
        <v>29</v>
      </c>
      <c r="H640" s="162">
        <f t="shared" si="65"/>
        <v>-297.25</v>
      </c>
      <c r="I640" s="168">
        <f t="shared" si="66"/>
        <v>-0.91111111111111109</v>
      </c>
      <c r="J640" s="234" t="s">
        <v>134</v>
      </c>
      <c r="K640" s="237"/>
      <c r="L640" s="237"/>
      <c r="M640" s="237"/>
      <c r="N640" s="237"/>
      <c r="O640" s="237"/>
      <c r="P640" s="237"/>
      <c r="Q640" s="237"/>
      <c r="R640" s="237"/>
      <c r="S640" s="237"/>
      <c r="T640" s="237"/>
      <c r="U640" s="237"/>
      <c r="V640" s="236"/>
    </row>
    <row r="641" spans="1:22" hidden="1" outlineLevel="2" x14ac:dyDescent="0.25">
      <c r="A641" s="232">
        <v>42473</v>
      </c>
      <c r="B641" s="233" t="s">
        <v>43</v>
      </c>
      <c r="C641" s="164">
        <v>7.25</v>
      </c>
      <c r="D641" s="167">
        <v>45</v>
      </c>
      <c r="E641" s="159">
        <v>36.229999999999997</v>
      </c>
      <c r="F641" s="160">
        <f t="shared" si="62"/>
        <v>326.25</v>
      </c>
      <c r="G641" s="161">
        <f t="shared" si="63"/>
        <v>262.66749999999996</v>
      </c>
      <c r="H641" s="162">
        <f t="shared" si="65"/>
        <v>-63.582500000000039</v>
      </c>
      <c r="I641" s="168">
        <f t="shared" si="66"/>
        <v>-0.194888888888889</v>
      </c>
      <c r="J641" s="234" t="s">
        <v>134</v>
      </c>
      <c r="K641" s="237"/>
      <c r="L641" s="237"/>
      <c r="M641" s="237"/>
      <c r="N641" s="237"/>
      <c r="O641" s="237"/>
      <c r="P641" s="237"/>
      <c r="Q641" s="237"/>
      <c r="R641" s="237"/>
      <c r="S641" s="237"/>
      <c r="T641" s="237"/>
      <c r="U641" s="237"/>
      <c r="V641" s="236"/>
    </row>
    <row r="642" spans="1:22" hidden="1" outlineLevel="2" x14ac:dyDescent="0.25">
      <c r="A642" s="232">
        <v>42473</v>
      </c>
      <c r="B642" s="233" t="s">
        <v>14</v>
      </c>
      <c r="C642" s="158">
        <v>11.25</v>
      </c>
      <c r="D642" s="167">
        <v>50</v>
      </c>
      <c r="E642" s="159">
        <v>47.62</v>
      </c>
      <c r="F642" s="160">
        <f t="shared" si="62"/>
        <v>562.5</v>
      </c>
      <c r="G642" s="161">
        <f t="shared" si="63"/>
        <v>535.72500000000002</v>
      </c>
      <c r="H642" s="162">
        <f t="shared" si="65"/>
        <v>-26.774999999999977</v>
      </c>
      <c r="I642" s="168">
        <f t="shared" si="66"/>
        <v>-4.7599999999999962E-2</v>
      </c>
      <c r="J642" s="234" t="s">
        <v>134</v>
      </c>
      <c r="K642" s="237"/>
      <c r="L642" s="237"/>
      <c r="M642" s="237"/>
      <c r="N642" s="237"/>
      <c r="O642" s="237"/>
      <c r="P642" s="237"/>
      <c r="Q642" s="237"/>
      <c r="R642" s="237"/>
      <c r="S642" s="237"/>
      <c r="T642" s="237"/>
      <c r="U642" s="237"/>
      <c r="V642" s="236"/>
    </row>
    <row r="643" spans="1:22" hidden="1" outlineLevel="2" x14ac:dyDescent="0.25">
      <c r="A643" s="232">
        <v>42473</v>
      </c>
      <c r="B643" s="233" t="s">
        <v>18</v>
      </c>
      <c r="C643" s="158">
        <v>9.25</v>
      </c>
      <c r="D643" s="167">
        <v>48</v>
      </c>
      <c r="E643" s="159">
        <v>43.48</v>
      </c>
      <c r="F643" s="160">
        <f>C643*D643</f>
        <v>444</v>
      </c>
      <c r="G643" s="161">
        <f t="shared" si="63"/>
        <v>402.19</v>
      </c>
      <c r="H643" s="162">
        <f t="shared" si="65"/>
        <v>-41.81</v>
      </c>
      <c r="I643" s="168">
        <f t="shared" si="66"/>
        <v>-9.4166666666666676E-2</v>
      </c>
      <c r="J643" s="234" t="s">
        <v>134</v>
      </c>
      <c r="K643" s="237"/>
      <c r="L643" s="237"/>
      <c r="M643" s="237"/>
      <c r="N643" s="237"/>
      <c r="O643" s="237"/>
      <c r="P643" s="237"/>
      <c r="Q643" s="237"/>
      <c r="R643" s="237"/>
      <c r="S643" s="237"/>
      <c r="T643" s="237"/>
      <c r="U643" s="237"/>
      <c r="V643" s="236"/>
    </row>
    <row r="644" spans="1:22" hidden="1" outlineLevel="2" x14ac:dyDescent="0.25">
      <c r="A644" s="232">
        <v>42473</v>
      </c>
      <c r="B644" s="233" t="s">
        <v>15</v>
      </c>
      <c r="C644" s="158">
        <v>8.75</v>
      </c>
      <c r="D644" s="167">
        <v>45</v>
      </c>
      <c r="E644" s="159">
        <v>40.57</v>
      </c>
      <c r="F644" s="160">
        <f>C644*D644</f>
        <v>393.75</v>
      </c>
      <c r="G644" s="161">
        <f t="shared" si="63"/>
        <v>354.98750000000001</v>
      </c>
      <c r="H644" s="162">
        <f t="shared" si="65"/>
        <v>-38.762499999999989</v>
      </c>
      <c r="I644" s="168">
        <f t="shared" si="66"/>
        <v>-9.8444444444444418E-2</v>
      </c>
      <c r="J644" s="234" t="s">
        <v>134</v>
      </c>
      <c r="K644" s="237"/>
      <c r="L644" s="237"/>
      <c r="M644" s="237"/>
      <c r="N644" s="237"/>
      <c r="O644" s="237"/>
      <c r="P644" s="237"/>
      <c r="Q644" s="237"/>
      <c r="R644" s="237"/>
      <c r="S644" s="237"/>
      <c r="T644" s="237"/>
      <c r="U644" s="237"/>
      <c r="V644" s="236"/>
    </row>
    <row r="645" spans="1:22" hidden="1" outlineLevel="2" x14ac:dyDescent="0.25">
      <c r="A645" s="232">
        <v>42473</v>
      </c>
      <c r="B645" s="233" t="s">
        <v>16</v>
      </c>
      <c r="C645" s="158">
        <v>7.25</v>
      </c>
      <c r="D645" s="167">
        <v>10</v>
      </c>
      <c r="E645" s="159">
        <v>8.27</v>
      </c>
      <c r="F645" s="160">
        <f t="shared" si="62"/>
        <v>72.5</v>
      </c>
      <c r="G645" s="161">
        <f t="shared" si="63"/>
        <v>59.957499999999996</v>
      </c>
      <c r="H645" s="162">
        <f t="shared" si="65"/>
        <v>-12.542500000000004</v>
      </c>
      <c r="I645" s="168">
        <f t="shared" si="66"/>
        <v>-0.17300000000000004</v>
      </c>
      <c r="J645" s="234" t="s">
        <v>134</v>
      </c>
      <c r="K645" s="237"/>
      <c r="L645" s="237"/>
      <c r="M645" s="237"/>
      <c r="N645" s="237"/>
      <c r="O645" s="237"/>
      <c r="P645" s="237"/>
      <c r="Q645" s="237"/>
      <c r="R645" s="237"/>
      <c r="S645" s="237"/>
      <c r="T645" s="237"/>
      <c r="U645" s="237"/>
      <c r="V645" s="236"/>
    </row>
    <row r="646" spans="1:22" hidden="1" outlineLevel="2" x14ac:dyDescent="0.25">
      <c r="A646" s="232">
        <v>42473</v>
      </c>
      <c r="B646" s="233" t="s">
        <v>19</v>
      </c>
      <c r="C646" s="158">
        <v>7.75</v>
      </c>
      <c r="D646" s="167">
        <v>48</v>
      </c>
      <c r="E646" s="159">
        <v>35.78</v>
      </c>
      <c r="F646" s="160">
        <f t="shared" si="62"/>
        <v>372</v>
      </c>
      <c r="G646" s="161">
        <f t="shared" si="63"/>
        <v>277.29500000000002</v>
      </c>
      <c r="H646" s="162">
        <f t="shared" si="65"/>
        <v>-94.704999999999984</v>
      </c>
      <c r="I646" s="168">
        <f t="shared" si="66"/>
        <v>-0.25458333333333327</v>
      </c>
      <c r="J646" s="234" t="s">
        <v>134</v>
      </c>
      <c r="K646" s="237"/>
      <c r="L646" s="237"/>
      <c r="M646" s="237"/>
      <c r="N646" s="237"/>
      <c r="O646" s="237"/>
      <c r="P646" s="237"/>
      <c r="Q646" s="237"/>
      <c r="R646" s="237"/>
      <c r="S646" s="237"/>
      <c r="T646" s="237"/>
      <c r="U646" s="237"/>
      <c r="V646" s="236"/>
    </row>
    <row r="647" spans="1:22" hidden="1" outlineLevel="2" x14ac:dyDescent="0.25">
      <c r="A647" s="232">
        <v>42473</v>
      </c>
      <c r="B647" s="233" t="s">
        <v>20</v>
      </c>
      <c r="C647" s="158">
        <v>12</v>
      </c>
      <c r="D647" s="167">
        <v>0</v>
      </c>
      <c r="E647" s="159"/>
      <c r="F647" s="160">
        <f t="shared" si="62"/>
        <v>0</v>
      </c>
      <c r="G647" s="161">
        <f t="shared" si="63"/>
        <v>0</v>
      </c>
      <c r="H647" s="162">
        <f t="shared" si="65"/>
        <v>0</v>
      </c>
      <c r="I647" s="168">
        <f t="shared" si="66"/>
        <v>0</v>
      </c>
      <c r="J647" s="234" t="s">
        <v>134</v>
      </c>
      <c r="K647" s="237"/>
      <c r="L647" s="237"/>
      <c r="M647" s="237"/>
      <c r="N647" s="237"/>
      <c r="O647" s="237"/>
      <c r="P647" s="237"/>
      <c r="Q647" s="237"/>
      <c r="R647" s="237"/>
      <c r="S647" s="237"/>
      <c r="T647" s="237"/>
      <c r="U647" s="237"/>
      <c r="V647" s="236"/>
    </row>
    <row r="648" spans="1:22" hidden="1" outlineLevel="2" x14ac:dyDescent="0.25">
      <c r="A648" s="232">
        <v>42473</v>
      </c>
      <c r="B648" s="233" t="s">
        <v>21</v>
      </c>
      <c r="C648" s="158">
        <v>10</v>
      </c>
      <c r="D648" s="167">
        <v>30</v>
      </c>
      <c r="E648" s="159">
        <v>11.58</v>
      </c>
      <c r="F648" s="160">
        <f>C648*D648</f>
        <v>300</v>
      </c>
      <c r="G648" s="161">
        <f t="shared" si="63"/>
        <v>115.8</v>
      </c>
      <c r="H648" s="162">
        <f t="shared" si="65"/>
        <v>-184.2</v>
      </c>
      <c r="I648" s="168">
        <f t="shared" si="66"/>
        <v>-0.61399999999999999</v>
      </c>
      <c r="J648" s="234" t="s">
        <v>134</v>
      </c>
      <c r="K648" s="237"/>
      <c r="L648" s="237"/>
      <c r="M648" s="237"/>
      <c r="N648" s="237"/>
      <c r="O648" s="237"/>
      <c r="P648" s="237"/>
      <c r="Q648" s="237"/>
      <c r="R648" s="237"/>
      <c r="S648" s="237"/>
      <c r="T648" s="237"/>
      <c r="U648" s="237"/>
      <c r="V648" s="236"/>
    </row>
    <row r="649" spans="1:22" hidden="1" outlineLevel="2" x14ac:dyDescent="0.25">
      <c r="A649" s="232">
        <v>42473</v>
      </c>
      <c r="B649" s="233" t="s">
        <v>24</v>
      </c>
      <c r="C649" s="158">
        <v>11.25</v>
      </c>
      <c r="D649" s="167">
        <v>45</v>
      </c>
      <c r="E649" s="159">
        <v>48.1</v>
      </c>
      <c r="F649" s="160">
        <f t="shared" si="62"/>
        <v>506.25</v>
      </c>
      <c r="G649" s="161">
        <f t="shared" si="63"/>
        <v>541.125</v>
      </c>
      <c r="H649" s="162">
        <f t="shared" si="65"/>
        <v>34.875</v>
      </c>
      <c r="I649" s="168">
        <f t="shared" si="66"/>
        <v>6.8888888888888888E-2</v>
      </c>
      <c r="J649" s="234" t="s">
        <v>134</v>
      </c>
      <c r="K649" s="237"/>
      <c r="L649" s="237"/>
      <c r="M649" s="237"/>
      <c r="N649" s="237"/>
      <c r="O649" s="237"/>
      <c r="P649" s="237"/>
      <c r="Q649" s="237"/>
      <c r="R649" s="237"/>
      <c r="S649" s="237"/>
      <c r="T649" s="237"/>
      <c r="U649" s="237"/>
      <c r="V649" s="236"/>
    </row>
    <row r="650" spans="1:22" hidden="1" outlineLevel="2" x14ac:dyDescent="0.25">
      <c r="A650" s="232">
        <v>42473</v>
      </c>
      <c r="B650" s="233" t="s">
        <v>25</v>
      </c>
      <c r="C650" s="158">
        <v>13.5</v>
      </c>
      <c r="D650" s="169">
        <v>45</v>
      </c>
      <c r="E650" s="159">
        <v>41.08</v>
      </c>
      <c r="F650" s="160">
        <f t="shared" si="62"/>
        <v>607.5</v>
      </c>
      <c r="G650" s="161">
        <f t="shared" si="63"/>
        <v>554.57999999999993</v>
      </c>
      <c r="H650" s="162">
        <f t="shared" si="65"/>
        <v>-52.920000000000073</v>
      </c>
      <c r="I650" s="168">
        <f t="shared" si="66"/>
        <v>-8.7111111111111236E-2</v>
      </c>
      <c r="J650" s="234" t="s">
        <v>134</v>
      </c>
      <c r="K650" s="237"/>
      <c r="L650" s="237"/>
      <c r="M650" s="237"/>
      <c r="N650" s="237"/>
      <c r="O650" s="237"/>
      <c r="P650" s="237"/>
      <c r="Q650" s="237"/>
      <c r="R650" s="237"/>
      <c r="S650" s="237"/>
      <c r="T650" s="237"/>
      <c r="U650" s="237"/>
      <c r="V650" s="236"/>
    </row>
    <row r="651" spans="1:22" hidden="1" outlineLevel="2" x14ac:dyDescent="0.25">
      <c r="A651" s="232">
        <v>42473</v>
      </c>
      <c r="B651" s="233" t="s">
        <v>23</v>
      </c>
      <c r="C651" s="158">
        <v>9.75</v>
      </c>
      <c r="D651" s="167">
        <v>48</v>
      </c>
      <c r="E651" s="159">
        <v>45.7</v>
      </c>
      <c r="F651" s="160">
        <f>C651*D651</f>
        <v>468</v>
      </c>
      <c r="G651" s="161">
        <f t="shared" si="63"/>
        <v>445.57500000000005</v>
      </c>
      <c r="H651" s="162">
        <f t="shared" si="65"/>
        <v>-22.424999999999955</v>
      </c>
      <c r="I651" s="168">
        <f t="shared" si="66"/>
        <v>-4.7916666666666573E-2</v>
      </c>
      <c r="J651" s="234" t="s">
        <v>134</v>
      </c>
      <c r="K651" s="237"/>
      <c r="L651" s="237"/>
      <c r="M651" s="237"/>
      <c r="N651" s="237"/>
      <c r="O651" s="237"/>
      <c r="P651" s="237"/>
      <c r="Q651" s="237"/>
      <c r="R651" s="237"/>
      <c r="S651" s="237"/>
      <c r="T651" s="237"/>
      <c r="U651" s="237"/>
      <c r="V651" s="236"/>
    </row>
    <row r="652" spans="1:22" s="26" customFormat="1" hidden="1" outlineLevel="2" x14ac:dyDescent="0.25">
      <c r="A652" s="232">
        <v>42473</v>
      </c>
      <c r="B652" s="239" t="s">
        <v>35</v>
      </c>
      <c r="C652" s="158">
        <v>9.5</v>
      </c>
      <c r="D652" s="169">
        <v>45</v>
      </c>
      <c r="E652" s="159">
        <v>40.4</v>
      </c>
      <c r="F652" s="160">
        <f>C652*D652</f>
        <v>427.5</v>
      </c>
      <c r="G652" s="161">
        <f t="shared" si="63"/>
        <v>383.8</v>
      </c>
      <c r="H652" s="162">
        <f t="shared" si="65"/>
        <v>-43.699999999999989</v>
      </c>
      <c r="I652" s="168">
        <f t="shared" si="66"/>
        <v>-0.1022222222222222</v>
      </c>
      <c r="J652" s="234" t="s">
        <v>134</v>
      </c>
      <c r="K652" s="237"/>
      <c r="L652" s="237"/>
      <c r="M652" s="237"/>
      <c r="N652" s="237"/>
      <c r="O652" s="237"/>
      <c r="P652" s="237"/>
      <c r="Q652" s="237"/>
      <c r="R652" s="237"/>
      <c r="S652" s="237"/>
      <c r="T652" s="237"/>
      <c r="U652" s="237"/>
      <c r="V652" s="236"/>
    </row>
    <row r="653" spans="1:22" hidden="1" outlineLevel="2" x14ac:dyDescent="0.25">
      <c r="A653" s="232">
        <v>42473</v>
      </c>
      <c r="B653" s="239" t="s">
        <v>167</v>
      </c>
      <c r="C653" s="165">
        <v>8.25</v>
      </c>
      <c r="D653" s="169">
        <v>0</v>
      </c>
      <c r="E653" s="159"/>
      <c r="F653" s="160">
        <f t="shared" si="62"/>
        <v>0</v>
      </c>
      <c r="G653" s="161">
        <f t="shared" si="63"/>
        <v>0</v>
      </c>
      <c r="H653" s="162">
        <f t="shared" si="65"/>
        <v>0</v>
      </c>
      <c r="I653" s="168">
        <f t="shared" si="66"/>
        <v>0</v>
      </c>
      <c r="J653" s="234" t="s">
        <v>40</v>
      </c>
      <c r="K653" s="237"/>
      <c r="L653" s="237"/>
      <c r="M653" s="237"/>
      <c r="N653" s="237"/>
      <c r="O653" s="237"/>
      <c r="P653" s="237"/>
      <c r="Q653" s="237"/>
      <c r="R653" s="237"/>
      <c r="S653" s="237"/>
      <c r="T653" s="237"/>
      <c r="U653" s="237"/>
      <c r="V653" s="236"/>
    </row>
    <row r="654" spans="1:22" hidden="1" outlineLevel="2" x14ac:dyDescent="0.25">
      <c r="A654" s="232">
        <v>42473</v>
      </c>
      <c r="B654" s="239" t="s">
        <v>31</v>
      </c>
      <c r="C654" s="166">
        <v>10.75</v>
      </c>
      <c r="D654" s="167">
        <v>26</v>
      </c>
      <c r="E654" s="159">
        <v>22.65</v>
      </c>
      <c r="F654" s="160">
        <f t="shared" si="62"/>
        <v>279.5</v>
      </c>
      <c r="G654" s="161">
        <f t="shared" si="63"/>
        <v>243.48749999999998</v>
      </c>
      <c r="H654" s="162">
        <f t="shared" si="65"/>
        <v>-36.012500000000017</v>
      </c>
      <c r="I654" s="168">
        <f t="shared" si="66"/>
        <v>-0.12884615384615392</v>
      </c>
      <c r="J654" s="234" t="s">
        <v>40</v>
      </c>
      <c r="K654" s="237"/>
      <c r="L654" s="237"/>
      <c r="M654" s="237"/>
      <c r="N654" s="237"/>
      <c r="O654" s="237"/>
      <c r="P654" s="237"/>
      <c r="Q654" s="237"/>
      <c r="R654" s="237"/>
      <c r="S654" s="237"/>
      <c r="T654" s="237"/>
      <c r="U654" s="237"/>
      <c r="V654" s="236"/>
    </row>
    <row r="655" spans="1:22" hidden="1" outlineLevel="2" x14ac:dyDescent="0.25">
      <c r="A655" s="232">
        <v>42473</v>
      </c>
      <c r="B655" s="233" t="s">
        <v>5</v>
      </c>
      <c r="C655" s="158">
        <v>14.5</v>
      </c>
      <c r="D655" s="167">
        <v>50</v>
      </c>
      <c r="E655" s="159">
        <v>52.78</v>
      </c>
      <c r="F655" s="160">
        <f>C655*D655</f>
        <v>725</v>
      </c>
      <c r="G655" s="161">
        <f t="shared" si="63"/>
        <v>765.31000000000006</v>
      </c>
      <c r="H655" s="162">
        <f t="shared" si="65"/>
        <v>40.310000000000059</v>
      </c>
      <c r="I655" s="168">
        <f t="shared" si="66"/>
        <v>5.560000000000008E-2</v>
      </c>
      <c r="J655" s="234" t="s">
        <v>40</v>
      </c>
      <c r="K655" s="237"/>
      <c r="L655" s="237"/>
      <c r="M655" s="237"/>
      <c r="N655" s="237"/>
      <c r="O655" s="237"/>
      <c r="P655" s="237"/>
      <c r="Q655" s="237"/>
      <c r="R655" s="237"/>
      <c r="S655" s="237"/>
      <c r="T655" s="237"/>
      <c r="U655" s="237"/>
      <c r="V655" s="236"/>
    </row>
    <row r="656" spans="1:22" hidden="1" outlineLevel="2" x14ac:dyDescent="0.25">
      <c r="A656" s="232">
        <v>42473</v>
      </c>
      <c r="B656" s="233" t="s">
        <v>3</v>
      </c>
      <c r="C656" s="158">
        <v>7.25</v>
      </c>
      <c r="D656" s="167">
        <v>8</v>
      </c>
      <c r="E656" s="159"/>
      <c r="F656" s="160">
        <f t="shared" si="62"/>
        <v>58</v>
      </c>
      <c r="G656" s="161">
        <f t="shared" si="63"/>
        <v>0</v>
      </c>
      <c r="H656" s="162">
        <f t="shared" si="65"/>
        <v>-58</v>
      </c>
      <c r="I656" s="168">
        <f t="shared" si="66"/>
        <v>-1</v>
      </c>
      <c r="J656" s="234" t="s">
        <v>40</v>
      </c>
      <c r="K656" s="237"/>
      <c r="L656" s="237"/>
      <c r="M656" s="237"/>
      <c r="N656" s="237"/>
      <c r="O656" s="237"/>
      <c r="P656" s="237"/>
      <c r="Q656" s="237"/>
      <c r="R656" s="237"/>
      <c r="S656" s="237"/>
      <c r="T656" s="237"/>
      <c r="U656" s="237"/>
      <c r="V656" s="236"/>
    </row>
    <row r="657" spans="1:22" hidden="1" outlineLevel="2" x14ac:dyDescent="0.25">
      <c r="A657" s="232">
        <v>42473</v>
      </c>
      <c r="B657" s="233" t="s">
        <v>8</v>
      </c>
      <c r="C657" s="158">
        <v>7.75</v>
      </c>
      <c r="D657" s="167">
        <v>42</v>
      </c>
      <c r="E657" s="159">
        <v>34.78</v>
      </c>
      <c r="F657" s="160">
        <f t="shared" si="62"/>
        <v>325.5</v>
      </c>
      <c r="G657" s="161">
        <f t="shared" si="63"/>
        <v>269.54500000000002</v>
      </c>
      <c r="H657" s="162">
        <f t="shared" si="65"/>
        <v>-55.954999999999984</v>
      </c>
      <c r="I657" s="168">
        <f t="shared" si="66"/>
        <v>-0.17190476190476187</v>
      </c>
      <c r="J657" s="234" t="s">
        <v>40</v>
      </c>
      <c r="K657" s="237"/>
      <c r="L657" s="237"/>
      <c r="M657" s="237"/>
      <c r="N657" s="237"/>
      <c r="O657" s="237"/>
      <c r="P657" s="237"/>
      <c r="Q657" s="237"/>
      <c r="R657" s="237"/>
      <c r="S657" s="237"/>
      <c r="T657" s="237"/>
      <c r="U657" s="237"/>
      <c r="V657" s="236"/>
    </row>
    <row r="658" spans="1:22" hidden="1" outlineLevel="2" x14ac:dyDescent="0.25">
      <c r="A658" s="232">
        <v>42473</v>
      </c>
      <c r="B658" s="233" t="s">
        <v>11</v>
      </c>
      <c r="C658" s="158">
        <v>11.5</v>
      </c>
      <c r="D658" s="167">
        <v>40</v>
      </c>
      <c r="E658" s="159">
        <v>35.520000000000003</v>
      </c>
      <c r="F658" s="160">
        <f t="shared" si="62"/>
        <v>460</v>
      </c>
      <c r="G658" s="161">
        <f t="shared" si="63"/>
        <v>408.48</v>
      </c>
      <c r="H658" s="162">
        <f t="shared" si="65"/>
        <v>-51.519999999999982</v>
      </c>
      <c r="I658" s="168">
        <f t="shared" si="66"/>
        <v>-0.11199999999999996</v>
      </c>
      <c r="J658" s="234" t="s">
        <v>40</v>
      </c>
      <c r="K658" s="237"/>
      <c r="L658" s="237"/>
      <c r="M658" s="237"/>
      <c r="N658" s="237"/>
      <c r="O658" s="237"/>
      <c r="P658" s="237"/>
      <c r="Q658" s="237"/>
      <c r="R658" s="237"/>
      <c r="S658" s="237"/>
      <c r="T658" s="237"/>
      <c r="U658" s="237"/>
      <c r="V658" s="236"/>
    </row>
    <row r="659" spans="1:22" hidden="1" outlineLevel="2" x14ac:dyDescent="0.25">
      <c r="A659" s="232">
        <v>42473</v>
      </c>
      <c r="B659" s="233" t="s">
        <v>12</v>
      </c>
      <c r="C659" s="158">
        <v>8</v>
      </c>
      <c r="D659" s="167">
        <v>24</v>
      </c>
      <c r="E659" s="159">
        <v>17.45</v>
      </c>
      <c r="F659" s="160">
        <f t="shared" si="62"/>
        <v>192</v>
      </c>
      <c r="G659" s="161">
        <f t="shared" si="63"/>
        <v>139.6</v>
      </c>
      <c r="H659" s="162">
        <f t="shared" si="65"/>
        <v>-52.400000000000006</v>
      </c>
      <c r="I659" s="168">
        <f t="shared" si="66"/>
        <v>-0.2729166666666667</v>
      </c>
      <c r="J659" s="234" t="s">
        <v>40</v>
      </c>
      <c r="K659" s="237"/>
      <c r="L659" s="237"/>
      <c r="M659" s="237"/>
      <c r="N659" s="237"/>
      <c r="O659" s="237"/>
      <c r="P659" s="237"/>
      <c r="Q659" s="237"/>
      <c r="R659" s="237"/>
      <c r="S659" s="237"/>
      <c r="T659" s="237"/>
      <c r="U659" s="237"/>
      <c r="V659" s="236"/>
    </row>
    <row r="660" spans="1:22" hidden="1" outlineLevel="2" x14ac:dyDescent="0.25">
      <c r="A660" s="232">
        <v>42473</v>
      </c>
      <c r="B660" s="233" t="s">
        <v>13</v>
      </c>
      <c r="C660" s="158">
        <v>7.25</v>
      </c>
      <c r="D660" s="167">
        <v>6</v>
      </c>
      <c r="E660" s="159"/>
      <c r="F660" s="160">
        <f t="shared" si="62"/>
        <v>43.5</v>
      </c>
      <c r="G660" s="161">
        <f t="shared" si="63"/>
        <v>0</v>
      </c>
      <c r="H660" s="162">
        <f t="shared" si="65"/>
        <v>-43.5</v>
      </c>
      <c r="I660" s="168">
        <f t="shared" si="66"/>
        <v>-1</v>
      </c>
      <c r="J660" s="234" t="s">
        <v>40</v>
      </c>
      <c r="K660" s="237"/>
      <c r="L660" s="237"/>
      <c r="M660" s="237"/>
      <c r="N660" s="237"/>
      <c r="O660" s="237"/>
      <c r="P660" s="237"/>
      <c r="Q660" s="237"/>
      <c r="R660" s="237"/>
      <c r="S660" s="237"/>
      <c r="T660" s="237"/>
      <c r="U660" s="237"/>
      <c r="V660" s="236"/>
    </row>
    <row r="661" spans="1:22" hidden="1" outlineLevel="2" x14ac:dyDescent="0.25">
      <c r="A661" s="232">
        <v>42473</v>
      </c>
      <c r="B661" s="240" t="s">
        <v>26</v>
      </c>
      <c r="C661" s="158">
        <v>9.5</v>
      </c>
      <c r="D661" s="167">
        <v>40</v>
      </c>
      <c r="E661" s="159">
        <v>38.72</v>
      </c>
      <c r="F661" s="160">
        <f>C661*D661</f>
        <v>380</v>
      </c>
      <c r="G661" s="161">
        <f t="shared" si="63"/>
        <v>367.84</v>
      </c>
      <c r="H661" s="162">
        <f t="shared" si="65"/>
        <v>-12.160000000000025</v>
      </c>
      <c r="I661" s="168">
        <f t="shared" si="66"/>
        <v>-3.2000000000000063E-2</v>
      </c>
      <c r="J661" s="234" t="s">
        <v>40</v>
      </c>
      <c r="K661" s="237"/>
      <c r="L661" s="237"/>
      <c r="M661" s="237"/>
      <c r="N661" s="237"/>
      <c r="O661" s="237"/>
      <c r="P661" s="237"/>
      <c r="Q661" s="237"/>
      <c r="R661" s="237"/>
      <c r="S661" s="237"/>
      <c r="T661" s="237"/>
      <c r="U661" s="237"/>
      <c r="V661" s="236"/>
    </row>
    <row r="662" spans="1:22" hidden="1" outlineLevel="2" x14ac:dyDescent="0.25">
      <c r="A662" s="232">
        <v>42473</v>
      </c>
      <c r="B662" s="233" t="s">
        <v>9</v>
      </c>
      <c r="C662" s="158">
        <v>11</v>
      </c>
      <c r="D662" s="167">
        <v>45</v>
      </c>
      <c r="E662" s="159">
        <v>38.619999999999997</v>
      </c>
      <c r="F662" s="160">
        <f>C662*D662</f>
        <v>495</v>
      </c>
      <c r="G662" s="161">
        <f t="shared" si="63"/>
        <v>424.82</v>
      </c>
      <c r="H662" s="162">
        <f t="shared" si="65"/>
        <v>-70.180000000000007</v>
      </c>
      <c r="I662" s="168">
        <f t="shared" si="66"/>
        <v>-0.14177777777777778</v>
      </c>
      <c r="J662" s="234" t="s">
        <v>40</v>
      </c>
      <c r="K662" s="237"/>
      <c r="L662" s="237"/>
      <c r="M662" s="237"/>
      <c r="N662" s="237"/>
      <c r="O662" s="237"/>
      <c r="P662" s="237"/>
      <c r="Q662" s="237"/>
      <c r="R662" s="237"/>
      <c r="S662" s="237"/>
      <c r="T662" s="237"/>
      <c r="U662" s="237"/>
      <c r="V662" s="236"/>
    </row>
    <row r="663" spans="1:22" hidden="1" outlineLevel="2" x14ac:dyDescent="0.25">
      <c r="A663" s="232">
        <v>42473</v>
      </c>
      <c r="B663" s="239" t="s">
        <v>34</v>
      </c>
      <c r="C663" s="165">
        <v>7.75</v>
      </c>
      <c r="D663" s="167">
        <v>45</v>
      </c>
      <c r="E663" s="159">
        <v>44.88</v>
      </c>
      <c r="F663" s="160">
        <f>C663*D663</f>
        <v>348.75</v>
      </c>
      <c r="G663" s="161">
        <f t="shared" si="63"/>
        <v>347.82</v>
      </c>
      <c r="H663" s="162">
        <f t="shared" si="65"/>
        <v>-0.93000000000000682</v>
      </c>
      <c r="I663" s="168">
        <f t="shared" si="66"/>
        <v>-2.6666666666666861E-3</v>
      </c>
      <c r="J663" s="234" t="s">
        <v>40</v>
      </c>
      <c r="K663" s="237"/>
      <c r="L663" s="237"/>
      <c r="M663" s="237"/>
      <c r="N663" s="237"/>
      <c r="O663" s="237"/>
      <c r="P663" s="237"/>
      <c r="Q663" s="237"/>
      <c r="R663" s="237"/>
      <c r="S663" s="237"/>
      <c r="T663" s="237"/>
      <c r="U663" s="237"/>
      <c r="V663" s="236"/>
    </row>
    <row r="664" spans="1:22" hidden="1" outlineLevel="2" x14ac:dyDescent="0.25">
      <c r="A664" s="232">
        <v>42473</v>
      </c>
      <c r="B664" s="233" t="s">
        <v>27</v>
      </c>
      <c r="C664" s="158">
        <v>11.25</v>
      </c>
      <c r="D664" s="169">
        <v>48</v>
      </c>
      <c r="E664" s="159">
        <v>44.82</v>
      </c>
      <c r="F664" s="160">
        <f>C664*D664</f>
        <v>540</v>
      </c>
      <c r="G664" s="161">
        <f t="shared" si="63"/>
        <v>504.22500000000002</v>
      </c>
      <c r="H664" s="162">
        <f t="shared" si="65"/>
        <v>-35.774999999999977</v>
      </c>
      <c r="I664" s="168">
        <f t="shared" si="66"/>
        <v>-6.6249999999999962E-2</v>
      </c>
      <c r="J664" s="234" t="s">
        <v>40</v>
      </c>
      <c r="K664" s="237"/>
      <c r="L664" s="237"/>
      <c r="M664" s="237"/>
      <c r="N664" s="237"/>
      <c r="O664" s="237"/>
      <c r="P664" s="237"/>
      <c r="Q664" s="237"/>
      <c r="R664" s="237"/>
      <c r="S664" s="237"/>
      <c r="T664" s="237"/>
      <c r="U664" s="237"/>
      <c r="V664" s="236"/>
    </row>
    <row r="665" spans="1:22" hidden="1" outlineLevel="2" x14ac:dyDescent="0.25">
      <c r="A665" s="232">
        <v>42473</v>
      </c>
      <c r="B665" s="239" t="s">
        <v>37</v>
      </c>
      <c r="C665" s="158">
        <v>8</v>
      </c>
      <c r="D665" s="167">
        <v>8</v>
      </c>
      <c r="E665" s="159"/>
      <c r="F665" s="160">
        <f t="shared" si="62"/>
        <v>64</v>
      </c>
      <c r="G665" s="161">
        <f t="shared" si="63"/>
        <v>0</v>
      </c>
      <c r="H665" s="162">
        <f t="shared" si="65"/>
        <v>-64</v>
      </c>
      <c r="I665" s="168">
        <f t="shared" si="66"/>
        <v>-1</v>
      </c>
      <c r="J665" s="234" t="s">
        <v>40</v>
      </c>
      <c r="K665" s="237"/>
      <c r="L665" s="237"/>
      <c r="M665" s="237"/>
      <c r="N665" s="237"/>
      <c r="O665" s="237"/>
      <c r="P665" s="237"/>
      <c r="Q665" s="237"/>
      <c r="R665" s="237"/>
      <c r="S665" s="237"/>
      <c r="T665" s="237"/>
      <c r="U665" s="237"/>
      <c r="V665" s="236"/>
    </row>
    <row r="666" spans="1:22" hidden="1" outlineLevel="2" x14ac:dyDescent="0.25">
      <c r="A666" s="232">
        <v>42473</v>
      </c>
      <c r="B666" s="239" t="s">
        <v>33</v>
      </c>
      <c r="C666" s="158">
        <v>8</v>
      </c>
      <c r="D666" s="167">
        <v>45</v>
      </c>
      <c r="E666" s="159">
        <v>45.05</v>
      </c>
      <c r="F666" s="160">
        <f t="shared" si="62"/>
        <v>360</v>
      </c>
      <c r="G666" s="161">
        <f t="shared" si="63"/>
        <v>360.4</v>
      </c>
      <c r="H666" s="162">
        <f t="shared" si="65"/>
        <v>0.39999999999997726</v>
      </c>
      <c r="I666" s="168">
        <f t="shared" si="66"/>
        <v>1.111111111111048E-3</v>
      </c>
      <c r="J666" s="234" t="s">
        <v>40</v>
      </c>
      <c r="K666" s="237"/>
      <c r="L666" s="237"/>
      <c r="M666" s="237"/>
      <c r="N666" s="237"/>
      <c r="O666" s="237"/>
      <c r="P666" s="237"/>
      <c r="Q666" s="237"/>
      <c r="R666" s="237"/>
      <c r="S666" s="237"/>
      <c r="T666" s="237"/>
      <c r="U666" s="237"/>
      <c r="V666" s="236"/>
    </row>
    <row r="667" spans="1:22" hidden="1" outlineLevel="2" x14ac:dyDescent="0.25">
      <c r="A667" s="232">
        <v>42473</v>
      </c>
      <c r="B667" s="239" t="s">
        <v>36</v>
      </c>
      <c r="C667" s="158">
        <v>8</v>
      </c>
      <c r="D667" s="167">
        <v>24</v>
      </c>
      <c r="E667" s="159">
        <v>12.93</v>
      </c>
      <c r="F667" s="160">
        <f t="shared" si="62"/>
        <v>192</v>
      </c>
      <c r="G667" s="161">
        <f t="shared" si="63"/>
        <v>103.44</v>
      </c>
      <c r="H667" s="162">
        <f t="shared" si="65"/>
        <v>-88.56</v>
      </c>
      <c r="I667" s="168">
        <f t="shared" si="66"/>
        <v>-0.46124999999999999</v>
      </c>
      <c r="J667" s="234" t="s">
        <v>40</v>
      </c>
      <c r="K667" s="237"/>
      <c r="L667" s="237"/>
      <c r="M667" s="237"/>
      <c r="N667" s="237"/>
      <c r="O667" s="237"/>
      <c r="P667" s="237"/>
      <c r="Q667" s="237"/>
      <c r="R667" s="237"/>
      <c r="S667" s="237"/>
      <c r="T667" s="237"/>
      <c r="U667" s="237"/>
      <c r="V667" s="236"/>
    </row>
    <row r="668" spans="1:22" hidden="1" outlineLevel="2" x14ac:dyDescent="0.25">
      <c r="A668" s="232">
        <v>42473</v>
      </c>
      <c r="B668" s="233" t="s">
        <v>22</v>
      </c>
      <c r="C668" s="158">
        <v>9.25</v>
      </c>
      <c r="D668" s="167">
        <v>60</v>
      </c>
      <c r="E668" s="159">
        <v>57.07</v>
      </c>
      <c r="F668" s="160">
        <f t="shared" si="62"/>
        <v>555</v>
      </c>
      <c r="G668" s="161">
        <f t="shared" si="63"/>
        <v>527.89750000000004</v>
      </c>
      <c r="H668" s="162">
        <f t="shared" si="65"/>
        <v>-27.102499999999964</v>
      </c>
      <c r="I668" s="168">
        <f t="shared" si="66"/>
        <v>-4.883333333333327E-2</v>
      </c>
      <c r="J668" s="234" t="s">
        <v>40</v>
      </c>
      <c r="K668" s="237"/>
      <c r="L668" s="237"/>
      <c r="M668" s="237"/>
      <c r="N668" s="237"/>
      <c r="O668" s="237"/>
      <c r="P668" s="237"/>
      <c r="Q668" s="237"/>
      <c r="R668" s="237"/>
      <c r="S668" s="237"/>
      <c r="T668" s="237"/>
      <c r="U668" s="237"/>
      <c r="V668" s="236"/>
    </row>
    <row r="669" spans="1:22" hidden="1" outlineLevel="2" x14ac:dyDescent="0.25">
      <c r="A669" s="232">
        <v>42473</v>
      </c>
      <c r="B669" s="239" t="s">
        <v>32</v>
      </c>
      <c r="C669" s="158">
        <v>8</v>
      </c>
      <c r="D669" s="167">
        <v>45</v>
      </c>
      <c r="E669" s="159">
        <v>45.97</v>
      </c>
      <c r="F669" s="160">
        <f t="shared" si="62"/>
        <v>360</v>
      </c>
      <c r="G669" s="161">
        <f t="shared" si="63"/>
        <v>367.76</v>
      </c>
      <c r="H669" s="162">
        <f t="shared" si="65"/>
        <v>7.7599999999999909</v>
      </c>
      <c r="I669" s="168">
        <f t="shared" si="66"/>
        <v>2.1555555555555529E-2</v>
      </c>
      <c r="J669" s="234" t="s">
        <v>40</v>
      </c>
      <c r="K669" s="237"/>
      <c r="L669" s="237"/>
      <c r="M669" s="237"/>
      <c r="N669" s="237"/>
      <c r="O669" s="237"/>
      <c r="P669" s="237"/>
      <c r="Q669" s="237"/>
      <c r="R669" s="237"/>
      <c r="S669" s="237"/>
      <c r="T669" s="237"/>
      <c r="U669" s="237"/>
      <c r="V669" s="236"/>
    </row>
    <row r="670" spans="1:22" hidden="1" outlineLevel="2" x14ac:dyDescent="0.25">
      <c r="A670" s="232">
        <v>42473</v>
      </c>
      <c r="B670" s="233" t="s">
        <v>168</v>
      </c>
      <c r="C670" s="164">
        <v>10</v>
      </c>
      <c r="D670" s="167">
        <v>24</v>
      </c>
      <c r="E670" s="159">
        <v>24.32</v>
      </c>
      <c r="F670" s="160">
        <f t="shared" si="62"/>
        <v>240</v>
      </c>
      <c r="G670" s="161">
        <f t="shared" si="63"/>
        <v>243.2</v>
      </c>
      <c r="H670" s="162">
        <f t="shared" si="65"/>
        <v>3.1999999999999886</v>
      </c>
      <c r="I670" s="168">
        <f t="shared" si="66"/>
        <v>1.3333333333333286E-2</v>
      </c>
      <c r="J670" s="234" t="s">
        <v>40</v>
      </c>
      <c r="K670" s="237"/>
      <c r="L670" s="237"/>
      <c r="M670" s="237"/>
      <c r="N670" s="237"/>
      <c r="O670" s="237"/>
      <c r="P670" s="237"/>
      <c r="Q670" s="237"/>
      <c r="R670" s="237"/>
      <c r="S670" s="237"/>
      <c r="T670" s="237"/>
      <c r="U670" s="237"/>
      <c r="V670" s="236"/>
    </row>
    <row r="671" spans="1:22" ht="15.75" hidden="1" outlineLevel="2" thickBot="1" x14ac:dyDescent="0.3">
      <c r="A671" s="232">
        <v>42473</v>
      </c>
      <c r="B671" s="233" t="s">
        <v>28</v>
      </c>
      <c r="C671" s="158">
        <v>11</v>
      </c>
      <c r="D671" s="169">
        <v>45</v>
      </c>
      <c r="E671" s="159">
        <v>34.15</v>
      </c>
      <c r="F671" s="160">
        <f t="shared" si="62"/>
        <v>495</v>
      </c>
      <c r="G671" s="161">
        <f t="shared" si="63"/>
        <v>375.65</v>
      </c>
      <c r="H671" s="162">
        <f t="shared" si="65"/>
        <v>-119.35000000000002</v>
      </c>
      <c r="I671" s="168">
        <f t="shared" si="66"/>
        <v>-0.24111111111111116</v>
      </c>
      <c r="J671" s="234" t="s">
        <v>40</v>
      </c>
      <c r="K671" s="237"/>
      <c r="L671" s="237"/>
      <c r="M671" s="237"/>
      <c r="N671" s="237"/>
      <c r="O671" s="237"/>
      <c r="P671" s="237"/>
      <c r="Q671" s="237"/>
      <c r="R671" s="237"/>
      <c r="S671" s="237"/>
      <c r="T671" s="237"/>
      <c r="U671" s="237"/>
      <c r="V671" s="236"/>
    </row>
    <row r="672" spans="1:22" ht="30.75" hidden="1" outlineLevel="1" thickBot="1" x14ac:dyDescent="0.3">
      <c r="A672" s="241" t="s">
        <v>50</v>
      </c>
      <c r="B672" s="242" t="s">
        <v>38</v>
      </c>
      <c r="C672" s="243" t="s">
        <v>181</v>
      </c>
      <c r="D672" s="198" t="s">
        <v>248</v>
      </c>
      <c r="E672" s="199" t="s">
        <v>1</v>
      </c>
      <c r="F672" s="244" t="s">
        <v>249</v>
      </c>
      <c r="G672" s="245" t="s">
        <v>182</v>
      </c>
      <c r="H672" s="191" t="s">
        <v>183</v>
      </c>
      <c r="I672" s="246" t="s">
        <v>184</v>
      </c>
      <c r="J672" s="247" t="s">
        <v>39</v>
      </c>
      <c r="K672" s="248" t="s">
        <v>250</v>
      </c>
      <c r="L672" s="249" t="s">
        <v>174</v>
      </c>
      <c r="M672" s="248" t="s">
        <v>251</v>
      </c>
      <c r="N672" s="249" t="s">
        <v>247</v>
      </c>
      <c r="O672" s="248" t="s">
        <v>252</v>
      </c>
      <c r="P672" s="249" t="s">
        <v>175</v>
      </c>
      <c r="Q672" s="248" t="s">
        <v>254</v>
      </c>
      <c r="R672" s="249" t="s">
        <v>176</v>
      </c>
      <c r="S672" s="248" t="s">
        <v>245</v>
      </c>
      <c r="T672" s="249" t="s">
        <v>177</v>
      </c>
      <c r="U672" s="248" t="s">
        <v>246</v>
      </c>
      <c r="V672" s="249" t="s">
        <v>178</v>
      </c>
    </row>
    <row r="673" spans="1:22" ht="15.75" hidden="1" outlineLevel="1" thickBot="1" x14ac:dyDescent="0.3">
      <c r="A673" s="250">
        <v>42473</v>
      </c>
      <c r="B673" s="170" t="s">
        <v>62</v>
      </c>
      <c r="C673" s="171"/>
      <c r="D673" s="172">
        <f>SUM(D632:D671)</f>
        <v>1441</v>
      </c>
      <c r="E673" s="173">
        <f>SUM(E632:E671)</f>
        <v>1249.4000000000001</v>
      </c>
      <c r="F673" s="174">
        <f>SUM(F632:F671)</f>
        <v>15286.75</v>
      </c>
      <c r="G673" s="175">
        <f>SUM(G632:G671)</f>
        <v>13574.227500000001</v>
      </c>
      <c r="H673" s="176">
        <f>SUM(H632:H671)</f>
        <v>-1712.5225</v>
      </c>
      <c r="I673" s="177">
        <f t="shared" ref="I673" si="67">IF(F673=0,0,H673/F673)</f>
        <v>-0.11202659165617283</v>
      </c>
      <c r="J673" s="178"/>
      <c r="K673" s="205">
        <f>SUM(F632)</f>
        <v>880</v>
      </c>
      <c r="L673" s="201">
        <f>SUM(G632)</f>
        <v>1070.72</v>
      </c>
      <c r="M673" s="205">
        <f>SUM(F633:F634)</f>
        <v>1667</v>
      </c>
      <c r="N673" s="201">
        <f>SUM(G633:G634)</f>
        <v>1856.75</v>
      </c>
      <c r="O673" s="205">
        <f>SUM(F635:F637)</f>
        <v>1140</v>
      </c>
      <c r="P673" s="201">
        <f>SUM(G635:G637)</f>
        <v>609.96</v>
      </c>
      <c r="Q673" s="205">
        <f>SUM(F638:F652)</f>
        <v>5486.5</v>
      </c>
      <c r="R673" s="201">
        <f>SUM(G638:G652)</f>
        <v>4587.3225000000002</v>
      </c>
      <c r="S673" s="205">
        <f>SUM(F653:F671)</f>
        <v>6113.25</v>
      </c>
      <c r="T673" s="201">
        <f>SUM(G653:G671)</f>
        <v>5449.4749999999995</v>
      </c>
      <c r="U673" s="205">
        <f>K673+M673+O673+Q673+S673</f>
        <v>15286.75</v>
      </c>
      <c r="V673" s="206">
        <f>L673+N673+P673+R673+T673</f>
        <v>13574.227500000001</v>
      </c>
    </row>
    <row r="674" spans="1:22" ht="15.75" hidden="1" outlineLevel="1" thickBot="1" x14ac:dyDescent="0.3">
      <c r="A674" s="182" t="s">
        <v>280</v>
      </c>
      <c r="B674" s="182" t="s">
        <v>62</v>
      </c>
      <c r="C674" s="183"/>
      <c r="D674" s="184"/>
      <c r="E674" s="185">
        <v>1394</v>
      </c>
      <c r="F674" s="186"/>
      <c r="G674" s="187">
        <v>14330.81</v>
      </c>
      <c r="H674" s="188"/>
      <c r="I674" s="189"/>
      <c r="J674" s="190"/>
      <c r="K674" s="191" t="s">
        <v>0</v>
      </c>
      <c r="L674" s="191">
        <f>L673-K673</f>
        <v>190.72000000000003</v>
      </c>
      <c r="M674" s="191" t="s">
        <v>0</v>
      </c>
      <c r="N674" s="192">
        <f>N673-M673</f>
        <v>189.75</v>
      </c>
      <c r="O674" s="191" t="s">
        <v>0</v>
      </c>
      <c r="P674" s="192">
        <f>P673-O673</f>
        <v>-530.04</v>
      </c>
      <c r="Q674" s="191" t="s">
        <v>0</v>
      </c>
      <c r="R674" s="192">
        <f>R673-Q673</f>
        <v>-899.17749999999978</v>
      </c>
      <c r="S674" s="191" t="s">
        <v>0</v>
      </c>
      <c r="T674" s="192">
        <f>T673-S673</f>
        <v>-663.77500000000055</v>
      </c>
      <c r="U674" s="191" t="s">
        <v>0</v>
      </c>
      <c r="V674" s="193">
        <f>V673-U673</f>
        <v>-1712.5224999999991</v>
      </c>
    </row>
    <row r="675" spans="1:22" ht="15.75" hidden="1" outlineLevel="1" thickBot="1" x14ac:dyDescent="0.3">
      <c r="A675" s="251"/>
      <c r="B675" s="252"/>
      <c r="C675" s="252"/>
      <c r="D675" s="252"/>
      <c r="E675" s="252"/>
      <c r="F675" s="252"/>
      <c r="G675" s="252"/>
      <c r="H675" s="252"/>
      <c r="I675" s="252"/>
      <c r="J675" s="252"/>
      <c r="K675" s="252"/>
      <c r="L675" s="252"/>
      <c r="M675" s="252"/>
      <c r="N675" s="252"/>
      <c r="O675" s="252"/>
      <c r="P675" s="252"/>
      <c r="Q675" s="252"/>
      <c r="R675" s="252"/>
      <c r="S675" s="252"/>
      <c r="T675" s="252"/>
      <c r="U675" s="252"/>
      <c r="V675" s="253"/>
    </row>
    <row r="676" spans="1:22" hidden="1" outlineLevel="2" x14ac:dyDescent="0.25">
      <c r="A676" s="232">
        <v>42480</v>
      </c>
      <c r="B676" s="233" t="s">
        <v>17</v>
      </c>
      <c r="C676" s="158">
        <v>16.5</v>
      </c>
      <c r="D676" s="167">
        <v>55</v>
      </c>
      <c r="E676" s="159">
        <v>62.97</v>
      </c>
      <c r="F676" s="160">
        <f t="shared" ref="F676:F715" si="68">C676*D676</f>
        <v>907.5</v>
      </c>
      <c r="G676" s="161">
        <f t="shared" ref="G676:G715" si="69">E676*C676</f>
        <v>1039.0049999999999</v>
      </c>
      <c r="H676" s="162">
        <f>G676-F676</f>
        <v>131.50499999999988</v>
      </c>
      <c r="I676" s="168">
        <f t="shared" ref="I676" si="70">IF(F676=0,0,H676/F676)</f>
        <v>0.14490909090909077</v>
      </c>
      <c r="J676" s="234" t="s">
        <v>133</v>
      </c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6"/>
    </row>
    <row r="677" spans="1:22" hidden="1" outlineLevel="2" x14ac:dyDescent="0.25">
      <c r="A677" s="232">
        <v>42480</v>
      </c>
      <c r="B677" s="233" t="s">
        <v>10</v>
      </c>
      <c r="C677" s="164">
        <v>16.5</v>
      </c>
      <c r="D677" s="167">
        <v>62</v>
      </c>
      <c r="E677" s="159">
        <v>73.37</v>
      </c>
      <c r="F677" s="160">
        <f t="shared" si="68"/>
        <v>1023</v>
      </c>
      <c r="G677" s="161">
        <f t="shared" si="69"/>
        <v>1210.605</v>
      </c>
      <c r="H677" s="162">
        <f t="shared" ref="H677:H715" si="71">G677-F677</f>
        <v>187.60500000000002</v>
      </c>
      <c r="I677" s="168">
        <f t="shared" ref="I677:I715" si="72">IF(F677=0,0,H677/F677)</f>
        <v>0.18338709677419357</v>
      </c>
      <c r="J677" s="234" t="s">
        <v>42</v>
      </c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6"/>
    </row>
    <row r="678" spans="1:22" hidden="1" outlineLevel="2" x14ac:dyDescent="0.25">
      <c r="A678" s="232">
        <v>42480</v>
      </c>
      <c r="B678" s="233" t="s">
        <v>29</v>
      </c>
      <c r="C678" s="158">
        <v>15</v>
      </c>
      <c r="D678" s="167">
        <v>45</v>
      </c>
      <c r="E678" s="159">
        <v>58.67</v>
      </c>
      <c r="F678" s="160">
        <f t="shared" si="68"/>
        <v>675</v>
      </c>
      <c r="G678" s="161">
        <f t="shared" si="69"/>
        <v>880.05000000000007</v>
      </c>
      <c r="H678" s="162">
        <f t="shared" si="71"/>
        <v>205.05000000000007</v>
      </c>
      <c r="I678" s="168">
        <f t="shared" si="72"/>
        <v>0.30377777777777787</v>
      </c>
      <c r="J678" s="234" t="s">
        <v>42</v>
      </c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6"/>
    </row>
    <row r="679" spans="1:22" hidden="1" outlineLevel="2" x14ac:dyDescent="0.25">
      <c r="A679" s="232">
        <v>42480</v>
      </c>
      <c r="B679" s="280" t="s">
        <v>91</v>
      </c>
      <c r="C679" s="286">
        <v>15</v>
      </c>
      <c r="D679" s="167">
        <v>42</v>
      </c>
      <c r="E679" s="282"/>
      <c r="F679" s="160">
        <f t="shared" si="68"/>
        <v>630</v>
      </c>
      <c r="G679" s="161">
        <f t="shared" si="69"/>
        <v>0</v>
      </c>
      <c r="H679" s="162">
        <f t="shared" si="71"/>
        <v>-630</v>
      </c>
      <c r="I679" s="168">
        <f t="shared" si="72"/>
        <v>-1</v>
      </c>
      <c r="J679" s="234" t="s">
        <v>41</v>
      </c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6"/>
    </row>
    <row r="680" spans="1:22" hidden="1" outlineLevel="2" x14ac:dyDescent="0.25">
      <c r="A680" s="232">
        <v>42480</v>
      </c>
      <c r="B680" s="233" t="s">
        <v>7</v>
      </c>
      <c r="C680" s="158">
        <v>9.5</v>
      </c>
      <c r="D680" s="167">
        <v>0</v>
      </c>
      <c r="E680" s="159">
        <v>1.4</v>
      </c>
      <c r="F680" s="160">
        <f t="shared" si="68"/>
        <v>0</v>
      </c>
      <c r="G680" s="161">
        <f t="shared" si="69"/>
        <v>13.299999999999999</v>
      </c>
      <c r="H680" s="162">
        <f t="shared" si="71"/>
        <v>13.299999999999999</v>
      </c>
      <c r="I680" s="168">
        <f t="shared" si="72"/>
        <v>0</v>
      </c>
      <c r="J680" s="234" t="s">
        <v>41</v>
      </c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6"/>
    </row>
    <row r="681" spans="1:22" hidden="1" outlineLevel="2" x14ac:dyDescent="0.25">
      <c r="A681" s="232">
        <v>42480</v>
      </c>
      <c r="B681" s="233" t="s">
        <v>30</v>
      </c>
      <c r="C681" s="158">
        <v>13</v>
      </c>
      <c r="D681" s="169">
        <v>46</v>
      </c>
      <c r="E681" s="159">
        <v>48.43</v>
      </c>
      <c r="F681" s="160">
        <f t="shared" si="68"/>
        <v>598</v>
      </c>
      <c r="G681" s="161">
        <f t="shared" si="69"/>
        <v>629.59</v>
      </c>
      <c r="H681" s="162">
        <f t="shared" si="71"/>
        <v>31.590000000000032</v>
      </c>
      <c r="I681" s="168">
        <f t="shared" si="72"/>
        <v>5.2826086956521794E-2</v>
      </c>
      <c r="J681" s="234" t="s">
        <v>41</v>
      </c>
      <c r="K681" s="237"/>
      <c r="L681" s="237"/>
      <c r="M681" s="237"/>
      <c r="N681" s="237"/>
      <c r="O681" s="237"/>
      <c r="P681" s="237"/>
      <c r="Q681" s="237"/>
      <c r="R681" s="237"/>
      <c r="S681" s="237"/>
      <c r="T681" s="237"/>
      <c r="U681" s="237"/>
      <c r="V681" s="236"/>
    </row>
    <row r="682" spans="1:22" hidden="1" outlineLevel="2" x14ac:dyDescent="0.25">
      <c r="A682" s="232">
        <v>42480</v>
      </c>
      <c r="B682" s="233" t="s">
        <v>4</v>
      </c>
      <c r="C682" s="158">
        <v>13</v>
      </c>
      <c r="D682" s="167">
        <v>20</v>
      </c>
      <c r="E682" s="159">
        <v>16.98</v>
      </c>
      <c r="F682" s="160">
        <f t="shared" si="68"/>
        <v>260</v>
      </c>
      <c r="G682" s="161">
        <f t="shared" si="69"/>
        <v>220.74</v>
      </c>
      <c r="H682" s="162">
        <f t="shared" si="71"/>
        <v>-39.259999999999991</v>
      </c>
      <c r="I682" s="168">
        <f t="shared" si="72"/>
        <v>-0.15099999999999997</v>
      </c>
      <c r="J682" s="234" t="s">
        <v>134</v>
      </c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6"/>
    </row>
    <row r="683" spans="1:22" hidden="1" outlineLevel="2" x14ac:dyDescent="0.25">
      <c r="A683" s="232">
        <v>42480</v>
      </c>
      <c r="B683" s="233" t="s">
        <v>18</v>
      </c>
      <c r="C683" s="158">
        <v>9.5</v>
      </c>
      <c r="D683" s="167">
        <v>50</v>
      </c>
      <c r="E683" s="159">
        <v>44.08</v>
      </c>
      <c r="F683" s="160">
        <f>C683*D683</f>
        <v>475</v>
      </c>
      <c r="G683" s="161">
        <f t="shared" si="69"/>
        <v>418.76</v>
      </c>
      <c r="H683" s="162">
        <f t="shared" si="71"/>
        <v>-56.240000000000009</v>
      </c>
      <c r="I683" s="168">
        <f t="shared" si="72"/>
        <v>-0.11840000000000002</v>
      </c>
      <c r="J683" s="234" t="s">
        <v>134</v>
      </c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6"/>
    </row>
    <row r="684" spans="1:22" hidden="1" outlineLevel="2" x14ac:dyDescent="0.25">
      <c r="A684" s="232">
        <v>42480</v>
      </c>
      <c r="B684" s="233" t="s">
        <v>2</v>
      </c>
      <c r="C684" s="164">
        <v>10</v>
      </c>
      <c r="D684" s="167">
        <v>45</v>
      </c>
      <c r="E684" s="159">
        <v>46.05</v>
      </c>
      <c r="F684" s="160">
        <f>C684*D684</f>
        <v>450</v>
      </c>
      <c r="G684" s="161">
        <f t="shared" si="69"/>
        <v>460.5</v>
      </c>
      <c r="H684" s="162">
        <f t="shared" si="71"/>
        <v>10.5</v>
      </c>
      <c r="I684" s="168">
        <f t="shared" si="72"/>
        <v>2.3333333333333334E-2</v>
      </c>
      <c r="J684" s="234" t="s">
        <v>134</v>
      </c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6"/>
    </row>
    <row r="685" spans="1:22" hidden="1" outlineLevel="2" x14ac:dyDescent="0.25">
      <c r="A685" s="232">
        <v>42480</v>
      </c>
      <c r="B685" s="233" t="s">
        <v>6</v>
      </c>
      <c r="C685" s="158">
        <v>8</v>
      </c>
      <c r="D685" s="167">
        <v>45</v>
      </c>
      <c r="E685" s="159">
        <v>46.78</v>
      </c>
      <c r="F685" s="160">
        <f t="shared" si="68"/>
        <v>360</v>
      </c>
      <c r="G685" s="161">
        <f t="shared" si="69"/>
        <v>374.24</v>
      </c>
      <c r="H685" s="162">
        <f t="shared" si="71"/>
        <v>14.240000000000009</v>
      </c>
      <c r="I685" s="168">
        <f t="shared" si="72"/>
        <v>3.955555555555558E-2</v>
      </c>
      <c r="J685" s="234" t="s">
        <v>134</v>
      </c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6"/>
    </row>
    <row r="686" spans="1:22" hidden="1" outlineLevel="2" x14ac:dyDescent="0.25">
      <c r="A686" s="232">
        <v>42480</v>
      </c>
      <c r="B686" s="233" t="s">
        <v>15</v>
      </c>
      <c r="C686" s="158">
        <v>12.5</v>
      </c>
      <c r="D686" s="167">
        <v>45</v>
      </c>
      <c r="E686" s="159">
        <v>49.57</v>
      </c>
      <c r="F686" s="160">
        <f>C686*D686</f>
        <v>562.5</v>
      </c>
      <c r="G686" s="161">
        <f t="shared" si="69"/>
        <v>619.625</v>
      </c>
      <c r="H686" s="162">
        <f t="shared" si="71"/>
        <v>57.125</v>
      </c>
      <c r="I686" s="168">
        <f t="shared" si="72"/>
        <v>0.10155555555555555</v>
      </c>
      <c r="J686" s="234" t="s">
        <v>134</v>
      </c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6"/>
    </row>
    <row r="687" spans="1:22" hidden="1" outlineLevel="2" x14ac:dyDescent="0.25">
      <c r="A687" s="232">
        <v>42480</v>
      </c>
      <c r="B687" s="233" t="s">
        <v>43</v>
      </c>
      <c r="C687" s="164">
        <v>8</v>
      </c>
      <c r="D687" s="167">
        <v>48</v>
      </c>
      <c r="E687" s="159">
        <v>45.52</v>
      </c>
      <c r="F687" s="160">
        <f t="shared" si="68"/>
        <v>384</v>
      </c>
      <c r="G687" s="161">
        <f t="shared" si="69"/>
        <v>364.16</v>
      </c>
      <c r="H687" s="162">
        <f t="shared" si="71"/>
        <v>-19.839999999999975</v>
      </c>
      <c r="I687" s="168">
        <f t="shared" si="72"/>
        <v>-5.1666666666666604E-2</v>
      </c>
      <c r="J687" s="234" t="s">
        <v>134</v>
      </c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6"/>
    </row>
    <row r="688" spans="1:22" hidden="1" outlineLevel="2" x14ac:dyDescent="0.25">
      <c r="A688" s="232">
        <v>42480</v>
      </c>
      <c r="B688" s="233" t="s">
        <v>14</v>
      </c>
      <c r="C688" s="158">
        <v>13</v>
      </c>
      <c r="D688" s="167">
        <v>50</v>
      </c>
      <c r="E688" s="159">
        <v>47.83</v>
      </c>
      <c r="F688" s="160">
        <f t="shared" si="68"/>
        <v>650</v>
      </c>
      <c r="G688" s="161">
        <f t="shared" si="69"/>
        <v>621.79</v>
      </c>
      <c r="H688" s="162">
        <f t="shared" si="71"/>
        <v>-28.210000000000036</v>
      </c>
      <c r="I688" s="168">
        <f t="shared" si="72"/>
        <v>-4.3400000000000057E-2</v>
      </c>
      <c r="J688" s="234" t="s">
        <v>134</v>
      </c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6"/>
    </row>
    <row r="689" spans="1:22" hidden="1" outlineLevel="2" x14ac:dyDescent="0.25">
      <c r="A689" s="232">
        <v>42480</v>
      </c>
      <c r="B689" s="233" t="s">
        <v>16</v>
      </c>
      <c r="C689" s="158">
        <v>8</v>
      </c>
      <c r="D689" s="167">
        <v>10</v>
      </c>
      <c r="E689" s="159">
        <v>0.25</v>
      </c>
      <c r="F689" s="160">
        <f t="shared" si="68"/>
        <v>80</v>
      </c>
      <c r="G689" s="161">
        <f t="shared" si="69"/>
        <v>2</v>
      </c>
      <c r="H689" s="162">
        <f t="shared" si="71"/>
        <v>-78</v>
      </c>
      <c r="I689" s="168">
        <f t="shared" si="72"/>
        <v>-0.97499999999999998</v>
      </c>
      <c r="J689" s="234" t="s">
        <v>134</v>
      </c>
      <c r="K689" s="237"/>
      <c r="L689" s="237"/>
      <c r="M689" s="237"/>
      <c r="N689" s="237"/>
      <c r="O689" s="237"/>
      <c r="P689" s="237"/>
      <c r="Q689" s="237"/>
      <c r="R689" s="237"/>
      <c r="S689" s="237"/>
      <c r="T689" s="237"/>
      <c r="U689" s="237"/>
      <c r="V689" s="236"/>
    </row>
    <row r="690" spans="1:22" hidden="1" outlineLevel="2" x14ac:dyDescent="0.25">
      <c r="A690" s="232">
        <v>42480</v>
      </c>
      <c r="B690" s="233" t="s">
        <v>19</v>
      </c>
      <c r="C690" s="158">
        <v>8.75</v>
      </c>
      <c r="D690" s="167">
        <v>45</v>
      </c>
      <c r="E690" s="159">
        <v>18.27</v>
      </c>
      <c r="F690" s="160">
        <f t="shared" si="68"/>
        <v>393.75</v>
      </c>
      <c r="G690" s="161">
        <f t="shared" si="69"/>
        <v>159.86249999999998</v>
      </c>
      <c r="H690" s="162">
        <f t="shared" si="71"/>
        <v>-233.88750000000002</v>
      </c>
      <c r="I690" s="168">
        <f t="shared" si="72"/>
        <v>-0.59400000000000008</v>
      </c>
      <c r="J690" s="234" t="s">
        <v>134</v>
      </c>
      <c r="K690" s="237"/>
      <c r="L690" s="237"/>
      <c r="M690" s="237"/>
      <c r="N690" s="237"/>
      <c r="O690" s="237"/>
      <c r="P690" s="237"/>
      <c r="Q690" s="237"/>
      <c r="R690" s="237"/>
      <c r="S690" s="237"/>
      <c r="T690" s="237"/>
      <c r="U690" s="237"/>
      <c r="V690" s="236"/>
    </row>
    <row r="691" spans="1:22" hidden="1" outlineLevel="2" x14ac:dyDescent="0.25">
      <c r="A691" s="232">
        <v>42480</v>
      </c>
      <c r="B691" s="233" t="s">
        <v>21</v>
      </c>
      <c r="C691" s="158">
        <v>12</v>
      </c>
      <c r="D691" s="167">
        <v>30</v>
      </c>
      <c r="E691" s="159">
        <v>18.420000000000002</v>
      </c>
      <c r="F691" s="160">
        <f>C691*D691</f>
        <v>360</v>
      </c>
      <c r="G691" s="161">
        <f t="shared" si="69"/>
        <v>221.04000000000002</v>
      </c>
      <c r="H691" s="162">
        <f t="shared" si="71"/>
        <v>-138.95999999999998</v>
      </c>
      <c r="I691" s="168">
        <f t="shared" si="72"/>
        <v>-0.38599999999999995</v>
      </c>
      <c r="J691" s="234" t="s">
        <v>134</v>
      </c>
      <c r="K691" s="237"/>
      <c r="L691" s="237"/>
      <c r="M691" s="237"/>
      <c r="N691" s="237"/>
      <c r="O691" s="237"/>
      <c r="P691" s="237"/>
      <c r="Q691" s="237"/>
      <c r="R691" s="237"/>
      <c r="S691" s="237"/>
      <c r="T691" s="237"/>
      <c r="U691" s="237"/>
      <c r="V691" s="236"/>
    </row>
    <row r="692" spans="1:22" hidden="1" outlineLevel="2" x14ac:dyDescent="0.25">
      <c r="A692" s="232">
        <v>42480</v>
      </c>
      <c r="B692" s="233" t="s">
        <v>20</v>
      </c>
      <c r="C692" s="158">
        <v>12</v>
      </c>
      <c r="D692" s="167">
        <v>0</v>
      </c>
      <c r="E692" s="159"/>
      <c r="F692" s="160">
        <f t="shared" si="68"/>
        <v>0</v>
      </c>
      <c r="G692" s="161">
        <f t="shared" si="69"/>
        <v>0</v>
      </c>
      <c r="H692" s="162">
        <f t="shared" si="71"/>
        <v>0</v>
      </c>
      <c r="I692" s="168">
        <f t="shared" si="72"/>
        <v>0</v>
      </c>
      <c r="J692" s="234" t="s">
        <v>134</v>
      </c>
      <c r="K692" s="237"/>
      <c r="L692" s="237"/>
      <c r="M692" s="237"/>
      <c r="N692" s="237"/>
      <c r="O692" s="237"/>
      <c r="P692" s="237"/>
      <c r="Q692" s="237"/>
      <c r="R692" s="237"/>
      <c r="S692" s="237"/>
      <c r="T692" s="237"/>
      <c r="U692" s="237"/>
      <c r="V692" s="236"/>
    </row>
    <row r="693" spans="1:22" hidden="1" outlineLevel="2" x14ac:dyDescent="0.25">
      <c r="A693" s="232">
        <v>42480</v>
      </c>
      <c r="B693" s="233" t="s">
        <v>24</v>
      </c>
      <c r="C693" s="158">
        <v>11.5</v>
      </c>
      <c r="D693" s="167">
        <v>45</v>
      </c>
      <c r="E693" s="159">
        <v>48.23</v>
      </c>
      <c r="F693" s="160">
        <f t="shared" si="68"/>
        <v>517.5</v>
      </c>
      <c r="G693" s="161">
        <f t="shared" si="69"/>
        <v>554.64499999999998</v>
      </c>
      <c r="H693" s="162">
        <f t="shared" si="71"/>
        <v>37.144999999999982</v>
      </c>
      <c r="I693" s="168">
        <f t="shared" si="72"/>
        <v>7.1777777777777746E-2</v>
      </c>
      <c r="J693" s="234" t="s">
        <v>134</v>
      </c>
      <c r="K693" s="237"/>
      <c r="L693" s="237"/>
      <c r="M693" s="237"/>
      <c r="N693" s="237"/>
      <c r="O693" s="237"/>
      <c r="P693" s="237"/>
      <c r="Q693" s="237"/>
      <c r="R693" s="237"/>
      <c r="S693" s="237"/>
      <c r="T693" s="237"/>
      <c r="U693" s="237"/>
      <c r="V693" s="236"/>
    </row>
    <row r="694" spans="1:22" hidden="1" outlineLevel="2" x14ac:dyDescent="0.25">
      <c r="A694" s="232">
        <v>42480</v>
      </c>
      <c r="B694" s="233" t="s">
        <v>25</v>
      </c>
      <c r="C694" s="158">
        <v>15</v>
      </c>
      <c r="D694" s="169">
        <v>45</v>
      </c>
      <c r="E694" s="159">
        <v>40.4</v>
      </c>
      <c r="F694" s="160">
        <f t="shared" si="68"/>
        <v>675</v>
      </c>
      <c r="G694" s="161">
        <f t="shared" si="69"/>
        <v>606</v>
      </c>
      <c r="H694" s="162">
        <f t="shared" si="71"/>
        <v>-69</v>
      </c>
      <c r="I694" s="168">
        <f t="shared" si="72"/>
        <v>-0.10222222222222223</v>
      </c>
      <c r="J694" s="234" t="s">
        <v>134</v>
      </c>
      <c r="K694" s="237"/>
      <c r="L694" s="237"/>
      <c r="M694" s="237"/>
      <c r="N694" s="237"/>
      <c r="O694" s="237"/>
      <c r="P694" s="237"/>
      <c r="Q694" s="237"/>
      <c r="R694" s="237"/>
      <c r="S694" s="237"/>
      <c r="T694" s="237"/>
      <c r="U694" s="237"/>
      <c r="V694" s="236"/>
    </row>
    <row r="695" spans="1:22" hidden="1" outlineLevel="2" x14ac:dyDescent="0.25">
      <c r="A695" s="232">
        <v>42480</v>
      </c>
      <c r="B695" s="233" t="s">
        <v>23</v>
      </c>
      <c r="C695" s="158">
        <v>11.25</v>
      </c>
      <c r="D695" s="167">
        <v>48</v>
      </c>
      <c r="E695" s="159">
        <v>40.299999999999997</v>
      </c>
      <c r="F695" s="160">
        <f>C695*D695</f>
        <v>540</v>
      </c>
      <c r="G695" s="161">
        <f t="shared" si="69"/>
        <v>453.37499999999994</v>
      </c>
      <c r="H695" s="162">
        <f t="shared" si="71"/>
        <v>-86.625000000000057</v>
      </c>
      <c r="I695" s="168">
        <f t="shared" si="72"/>
        <v>-0.16041666666666676</v>
      </c>
      <c r="J695" s="234" t="s">
        <v>134</v>
      </c>
      <c r="K695" s="237"/>
      <c r="L695" s="237"/>
      <c r="M695" s="237"/>
      <c r="N695" s="237"/>
      <c r="O695" s="237"/>
      <c r="P695" s="237"/>
      <c r="Q695" s="237"/>
      <c r="R695" s="237"/>
      <c r="S695" s="237"/>
      <c r="T695" s="237"/>
      <c r="U695" s="237"/>
      <c r="V695" s="236"/>
    </row>
    <row r="696" spans="1:22" s="26" customFormat="1" hidden="1" outlineLevel="2" x14ac:dyDescent="0.25">
      <c r="A696" s="232">
        <v>42480</v>
      </c>
      <c r="B696" s="239" t="s">
        <v>35</v>
      </c>
      <c r="C696" s="158">
        <v>10.75</v>
      </c>
      <c r="D696" s="169">
        <v>45</v>
      </c>
      <c r="E696" s="159">
        <v>44.43</v>
      </c>
      <c r="F696" s="160">
        <f>C696*D696</f>
        <v>483.75</v>
      </c>
      <c r="G696" s="161">
        <f t="shared" si="69"/>
        <v>477.6225</v>
      </c>
      <c r="H696" s="162">
        <f t="shared" si="71"/>
        <v>-6.1274999999999977</v>
      </c>
      <c r="I696" s="168">
        <f t="shared" si="72"/>
        <v>-1.2666666666666661E-2</v>
      </c>
      <c r="J696" s="234" t="s">
        <v>134</v>
      </c>
      <c r="K696" s="237"/>
      <c r="L696" s="237"/>
      <c r="M696" s="237"/>
      <c r="N696" s="237"/>
      <c r="O696" s="237"/>
      <c r="P696" s="237"/>
      <c r="Q696" s="237"/>
      <c r="R696" s="237"/>
      <c r="S696" s="237"/>
      <c r="T696" s="237"/>
      <c r="U696" s="237"/>
      <c r="V696" s="236"/>
    </row>
    <row r="697" spans="1:22" hidden="1" outlineLevel="2" x14ac:dyDescent="0.25">
      <c r="A697" s="232">
        <v>42480</v>
      </c>
      <c r="B697" s="239" t="s">
        <v>37</v>
      </c>
      <c r="C697" s="158">
        <v>8.5</v>
      </c>
      <c r="D697" s="169">
        <v>45</v>
      </c>
      <c r="E697" s="159">
        <v>26.22</v>
      </c>
      <c r="F697" s="160">
        <f>C697*D697</f>
        <v>382.5</v>
      </c>
      <c r="G697" s="161">
        <f t="shared" si="69"/>
        <v>222.87</v>
      </c>
      <c r="H697" s="162">
        <f t="shared" si="71"/>
        <v>-159.63</v>
      </c>
      <c r="I697" s="168">
        <f t="shared" si="72"/>
        <v>-0.41733333333333333</v>
      </c>
      <c r="J697" s="234" t="s">
        <v>134</v>
      </c>
      <c r="K697" s="237"/>
      <c r="L697" s="237"/>
      <c r="M697" s="237"/>
      <c r="N697" s="237"/>
      <c r="O697" s="237"/>
      <c r="P697" s="237"/>
      <c r="Q697" s="237"/>
      <c r="R697" s="237"/>
      <c r="S697" s="237"/>
      <c r="T697" s="237"/>
      <c r="U697" s="237"/>
      <c r="V697" s="236"/>
    </row>
    <row r="698" spans="1:22" hidden="1" outlineLevel="2" x14ac:dyDescent="0.25">
      <c r="A698" s="232">
        <v>42480</v>
      </c>
      <c r="B698" s="239" t="s">
        <v>167</v>
      </c>
      <c r="C698" s="165">
        <v>8.75</v>
      </c>
      <c r="D698" s="167">
        <v>0</v>
      </c>
      <c r="E698" s="159"/>
      <c r="F698" s="160">
        <f t="shared" si="68"/>
        <v>0</v>
      </c>
      <c r="G698" s="161">
        <f t="shared" si="69"/>
        <v>0</v>
      </c>
      <c r="H698" s="162">
        <f t="shared" si="71"/>
        <v>0</v>
      </c>
      <c r="I698" s="168">
        <f t="shared" si="72"/>
        <v>0</v>
      </c>
      <c r="J698" s="234" t="s">
        <v>40</v>
      </c>
      <c r="K698" s="237"/>
      <c r="L698" s="237"/>
      <c r="M698" s="237"/>
      <c r="N698" s="237"/>
      <c r="O698" s="237"/>
      <c r="P698" s="237"/>
      <c r="Q698" s="237"/>
      <c r="R698" s="237"/>
      <c r="S698" s="237"/>
      <c r="T698" s="237"/>
      <c r="U698" s="237"/>
      <c r="V698" s="236"/>
    </row>
    <row r="699" spans="1:22" hidden="1" outlineLevel="2" x14ac:dyDescent="0.25">
      <c r="A699" s="232">
        <v>42480</v>
      </c>
      <c r="B699" s="239" t="s">
        <v>31</v>
      </c>
      <c r="C699" s="166">
        <v>10.75</v>
      </c>
      <c r="D699" s="167">
        <v>26</v>
      </c>
      <c r="E699" s="159">
        <v>31.48</v>
      </c>
      <c r="F699" s="160">
        <f t="shared" si="68"/>
        <v>279.5</v>
      </c>
      <c r="G699" s="161">
        <f t="shared" si="69"/>
        <v>338.41</v>
      </c>
      <c r="H699" s="162">
        <f t="shared" si="71"/>
        <v>58.910000000000025</v>
      </c>
      <c r="I699" s="168">
        <f t="shared" si="72"/>
        <v>0.21076923076923085</v>
      </c>
      <c r="J699" s="234" t="s">
        <v>40</v>
      </c>
      <c r="K699" s="237"/>
      <c r="L699" s="237"/>
      <c r="M699" s="237"/>
      <c r="N699" s="237"/>
      <c r="O699" s="237"/>
      <c r="P699" s="237"/>
      <c r="Q699" s="237"/>
      <c r="R699" s="237"/>
      <c r="S699" s="237"/>
      <c r="T699" s="237"/>
      <c r="U699" s="237"/>
      <c r="V699" s="236"/>
    </row>
    <row r="700" spans="1:22" hidden="1" outlineLevel="2" x14ac:dyDescent="0.25">
      <c r="A700" s="232">
        <v>42480</v>
      </c>
      <c r="B700" s="233" t="s">
        <v>5</v>
      </c>
      <c r="C700" s="158">
        <v>14.5</v>
      </c>
      <c r="D700" s="167">
        <v>55</v>
      </c>
      <c r="E700" s="159">
        <v>58.52</v>
      </c>
      <c r="F700" s="160">
        <f>C700*D700</f>
        <v>797.5</v>
      </c>
      <c r="G700" s="161">
        <f t="shared" si="69"/>
        <v>848.54000000000008</v>
      </c>
      <c r="H700" s="162">
        <f t="shared" si="71"/>
        <v>51.040000000000077</v>
      </c>
      <c r="I700" s="168">
        <f t="shared" si="72"/>
        <v>6.4000000000000098E-2</v>
      </c>
      <c r="J700" s="234" t="s">
        <v>40</v>
      </c>
      <c r="K700" s="237"/>
      <c r="L700" s="237"/>
      <c r="M700" s="237"/>
      <c r="N700" s="237"/>
      <c r="O700" s="237"/>
      <c r="P700" s="237"/>
      <c r="Q700" s="237"/>
      <c r="R700" s="237"/>
      <c r="S700" s="237"/>
      <c r="T700" s="237"/>
      <c r="U700" s="237"/>
      <c r="V700" s="236"/>
    </row>
    <row r="701" spans="1:22" hidden="1" outlineLevel="2" x14ac:dyDescent="0.25">
      <c r="A701" s="232">
        <v>42480</v>
      </c>
      <c r="B701" s="233" t="s">
        <v>3</v>
      </c>
      <c r="C701" s="158">
        <v>8</v>
      </c>
      <c r="D701" s="167">
        <v>10</v>
      </c>
      <c r="E701" s="159"/>
      <c r="F701" s="160">
        <f t="shared" si="68"/>
        <v>80</v>
      </c>
      <c r="G701" s="161">
        <f t="shared" si="69"/>
        <v>0</v>
      </c>
      <c r="H701" s="162">
        <f t="shared" si="71"/>
        <v>-80</v>
      </c>
      <c r="I701" s="168">
        <f t="shared" si="72"/>
        <v>-1</v>
      </c>
      <c r="J701" s="234" t="s">
        <v>40</v>
      </c>
      <c r="K701" s="237"/>
      <c r="L701" s="237"/>
      <c r="M701" s="237"/>
      <c r="N701" s="237"/>
      <c r="O701" s="237"/>
      <c r="P701" s="237"/>
      <c r="Q701" s="237"/>
      <c r="R701" s="237"/>
      <c r="S701" s="237"/>
      <c r="T701" s="237"/>
      <c r="U701" s="237"/>
      <c r="V701" s="236"/>
    </row>
    <row r="702" spans="1:22" hidden="1" outlineLevel="2" x14ac:dyDescent="0.25">
      <c r="A702" s="232">
        <v>42480</v>
      </c>
      <c r="B702" s="233" t="s">
        <v>8</v>
      </c>
      <c r="C702" s="158">
        <v>8.25</v>
      </c>
      <c r="D702" s="167">
        <v>42</v>
      </c>
      <c r="E702" s="159">
        <v>35.35</v>
      </c>
      <c r="F702" s="160">
        <f t="shared" si="68"/>
        <v>346.5</v>
      </c>
      <c r="G702" s="161">
        <f t="shared" si="69"/>
        <v>291.63749999999999</v>
      </c>
      <c r="H702" s="162">
        <f t="shared" si="71"/>
        <v>-54.862500000000011</v>
      </c>
      <c r="I702" s="168">
        <f t="shared" si="72"/>
        <v>-0.15833333333333335</v>
      </c>
      <c r="J702" s="234" t="s">
        <v>40</v>
      </c>
      <c r="K702" s="237"/>
      <c r="L702" s="237"/>
      <c r="M702" s="237"/>
      <c r="N702" s="237"/>
      <c r="O702" s="237"/>
      <c r="P702" s="237"/>
      <c r="Q702" s="237"/>
      <c r="R702" s="237"/>
      <c r="S702" s="237"/>
      <c r="T702" s="237"/>
      <c r="U702" s="237"/>
      <c r="V702" s="236"/>
    </row>
    <row r="703" spans="1:22" hidden="1" outlineLevel="2" x14ac:dyDescent="0.25">
      <c r="A703" s="232">
        <v>42480</v>
      </c>
      <c r="B703" s="233" t="s">
        <v>11</v>
      </c>
      <c r="C703" s="158">
        <v>12.5</v>
      </c>
      <c r="D703" s="167">
        <v>32</v>
      </c>
      <c r="E703" s="159">
        <v>33.380000000000003</v>
      </c>
      <c r="F703" s="160">
        <f t="shared" si="68"/>
        <v>400</v>
      </c>
      <c r="G703" s="161">
        <f t="shared" si="69"/>
        <v>417.25000000000006</v>
      </c>
      <c r="H703" s="162">
        <f t="shared" si="71"/>
        <v>17.250000000000057</v>
      </c>
      <c r="I703" s="168">
        <f t="shared" si="72"/>
        <v>4.3125000000000142E-2</v>
      </c>
      <c r="J703" s="234" t="s">
        <v>40</v>
      </c>
      <c r="K703" s="237"/>
      <c r="L703" s="237"/>
      <c r="M703" s="237"/>
      <c r="N703" s="237"/>
      <c r="O703" s="237"/>
      <c r="P703" s="237"/>
      <c r="Q703" s="237"/>
      <c r="R703" s="237"/>
      <c r="S703" s="237"/>
      <c r="T703" s="237"/>
      <c r="U703" s="237"/>
      <c r="V703" s="236"/>
    </row>
    <row r="704" spans="1:22" hidden="1" outlineLevel="2" x14ac:dyDescent="0.25">
      <c r="A704" s="232">
        <v>42480</v>
      </c>
      <c r="B704" s="233" t="s">
        <v>12</v>
      </c>
      <c r="C704" s="158">
        <v>8.25</v>
      </c>
      <c r="D704" s="167">
        <v>24</v>
      </c>
      <c r="E704" s="159">
        <v>20.329999999999998</v>
      </c>
      <c r="F704" s="160">
        <f t="shared" si="68"/>
        <v>198</v>
      </c>
      <c r="G704" s="161">
        <f t="shared" si="69"/>
        <v>167.7225</v>
      </c>
      <c r="H704" s="162">
        <f t="shared" si="71"/>
        <v>-30.277500000000003</v>
      </c>
      <c r="I704" s="168">
        <f t="shared" si="72"/>
        <v>-0.15291666666666667</v>
      </c>
      <c r="J704" s="234" t="s">
        <v>40</v>
      </c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6"/>
    </row>
    <row r="705" spans="1:22" hidden="1" outlineLevel="2" x14ac:dyDescent="0.25">
      <c r="A705" s="232">
        <v>42480</v>
      </c>
      <c r="B705" s="233" t="s">
        <v>13</v>
      </c>
      <c r="C705" s="158">
        <v>7.5</v>
      </c>
      <c r="D705" s="167">
        <v>6</v>
      </c>
      <c r="E705" s="159"/>
      <c r="F705" s="160">
        <f t="shared" si="68"/>
        <v>45</v>
      </c>
      <c r="G705" s="161">
        <f t="shared" si="69"/>
        <v>0</v>
      </c>
      <c r="H705" s="162">
        <f t="shared" si="71"/>
        <v>-45</v>
      </c>
      <c r="I705" s="168">
        <f t="shared" si="72"/>
        <v>-1</v>
      </c>
      <c r="J705" s="234" t="s">
        <v>40</v>
      </c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6"/>
    </row>
    <row r="706" spans="1:22" hidden="1" outlineLevel="2" x14ac:dyDescent="0.25">
      <c r="A706" s="232">
        <v>42480</v>
      </c>
      <c r="B706" s="240" t="s">
        <v>26</v>
      </c>
      <c r="C706" s="158">
        <v>10</v>
      </c>
      <c r="D706" s="167">
        <v>40</v>
      </c>
      <c r="E706" s="159">
        <v>33.03</v>
      </c>
      <c r="F706" s="160">
        <f>C706*D706</f>
        <v>400</v>
      </c>
      <c r="G706" s="161">
        <f t="shared" si="69"/>
        <v>330.3</v>
      </c>
      <c r="H706" s="162">
        <f t="shared" si="71"/>
        <v>-69.699999999999989</v>
      </c>
      <c r="I706" s="168">
        <f t="shared" si="72"/>
        <v>-0.17424999999999996</v>
      </c>
      <c r="J706" s="234" t="s">
        <v>40</v>
      </c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6"/>
    </row>
    <row r="707" spans="1:22" hidden="1" outlineLevel="2" x14ac:dyDescent="0.25">
      <c r="A707" s="232">
        <v>42480</v>
      </c>
      <c r="B707" s="239" t="s">
        <v>33</v>
      </c>
      <c r="C707" s="158">
        <v>8</v>
      </c>
      <c r="D707" s="167">
        <v>45</v>
      </c>
      <c r="E707" s="159">
        <v>45.18</v>
      </c>
      <c r="F707" s="160">
        <f t="shared" si="68"/>
        <v>360</v>
      </c>
      <c r="G707" s="161">
        <f t="shared" si="69"/>
        <v>361.44</v>
      </c>
      <c r="H707" s="162">
        <f t="shared" si="71"/>
        <v>1.4399999999999977</v>
      </c>
      <c r="I707" s="168">
        <f t="shared" si="72"/>
        <v>3.999999999999994E-3</v>
      </c>
      <c r="J707" s="234" t="s">
        <v>40</v>
      </c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6"/>
    </row>
    <row r="708" spans="1:22" hidden="1" outlineLevel="2" x14ac:dyDescent="0.25">
      <c r="A708" s="232">
        <v>42480</v>
      </c>
      <c r="B708" s="239" t="s">
        <v>36</v>
      </c>
      <c r="C708" s="158">
        <v>8</v>
      </c>
      <c r="D708" s="169">
        <v>24</v>
      </c>
      <c r="E708" s="159">
        <v>25.92</v>
      </c>
      <c r="F708" s="160">
        <f t="shared" si="68"/>
        <v>192</v>
      </c>
      <c r="G708" s="161">
        <f t="shared" si="69"/>
        <v>207.36</v>
      </c>
      <c r="H708" s="162">
        <f t="shared" si="71"/>
        <v>15.360000000000014</v>
      </c>
      <c r="I708" s="168">
        <f t="shared" si="72"/>
        <v>8.0000000000000071E-2</v>
      </c>
      <c r="J708" s="234" t="s">
        <v>40</v>
      </c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6"/>
    </row>
    <row r="709" spans="1:22" hidden="1" outlineLevel="2" x14ac:dyDescent="0.25">
      <c r="A709" s="232">
        <v>42480</v>
      </c>
      <c r="B709" s="233" t="s">
        <v>22</v>
      </c>
      <c r="C709" s="158">
        <v>9.75</v>
      </c>
      <c r="D709" s="167">
        <v>60</v>
      </c>
      <c r="E709" s="159">
        <v>60.57</v>
      </c>
      <c r="F709" s="160">
        <f t="shared" si="68"/>
        <v>585</v>
      </c>
      <c r="G709" s="161">
        <f t="shared" si="69"/>
        <v>590.5575</v>
      </c>
      <c r="H709" s="162">
        <f t="shared" si="71"/>
        <v>5.5575000000000045</v>
      </c>
      <c r="I709" s="168">
        <f t="shared" si="72"/>
        <v>9.5000000000000084E-3</v>
      </c>
      <c r="J709" s="234" t="s">
        <v>40</v>
      </c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6"/>
    </row>
    <row r="710" spans="1:22" hidden="1" outlineLevel="2" x14ac:dyDescent="0.25">
      <c r="A710" s="232">
        <v>42480</v>
      </c>
      <c r="B710" s="233" t="s">
        <v>9</v>
      </c>
      <c r="C710" s="158">
        <v>11.25</v>
      </c>
      <c r="D710" s="167">
        <v>45</v>
      </c>
      <c r="E710" s="159">
        <v>33.630000000000003</v>
      </c>
      <c r="F710" s="160">
        <f>C710*D710</f>
        <v>506.25</v>
      </c>
      <c r="G710" s="161">
        <f t="shared" si="69"/>
        <v>378.33750000000003</v>
      </c>
      <c r="H710" s="162">
        <f t="shared" si="71"/>
        <v>-127.91249999999997</v>
      </c>
      <c r="I710" s="168">
        <f t="shared" si="72"/>
        <v>-0.2526666666666666</v>
      </c>
      <c r="J710" s="234" t="s">
        <v>40</v>
      </c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6"/>
    </row>
    <row r="711" spans="1:22" hidden="1" outlineLevel="2" x14ac:dyDescent="0.25">
      <c r="A711" s="232">
        <v>42480</v>
      </c>
      <c r="B711" s="239" t="s">
        <v>34</v>
      </c>
      <c r="C711" s="165">
        <v>7.75</v>
      </c>
      <c r="D711" s="167">
        <v>45</v>
      </c>
      <c r="E711" s="159">
        <v>45.93</v>
      </c>
      <c r="F711" s="160">
        <f>C711*D711</f>
        <v>348.75</v>
      </c>
      <c r="G711" s="161">
        <f t="shared" si="69"/>
        <v>355.95749999999998</v>
      </c>
      <c r="H711" s="162">
        <f t="shared" si="71"/>
        <v>7.2074999999999818</v>
      </c>
      <c r="I711" s="168">
        <f t="shared" si="72"/>
        <v>2.0666666666666614E-2</v>
      </c>
      <c r="J711" s="234" t="s">
        <v>40</v>
      </c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6"/>
    </row>
    <row r="712" spans="1:22" hidden="1" outlineLevel="2" x14ac:dyDescent="0.25">
      <c r="A712" s="232">
        <v>42480</v>
      </c>
      <c r="B712" s="239" t="s">
        <v>32</v>
      </c>
      <c r="C712" s="158">
        <v>8</v>
      </c>
      <c r="D712" s="167">
        <v>45</v>
      </c>
      <c r="E712" s="159">
        <v>59.68</v>
      </c>
      <c r="F712" s="160">
        <f t="shared" si="68"/>
        <v>360</v>
      </c>
      <c r="G712" s="161">
        <f t="shared" si="69"/>
        <v>477.44</v>
      </c>
      <c r="H712" s="162">
        <f t="shared" si="71"/>
        <v>117.44</v>
      </c>
      <c r="I712" s="168">
        <f t="shared" si="72"/>
        <v>0.32622222222222219</v>
      </c>
      <c r="J712" s="234" t="s">
        <v>40</v>
      </c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6"/>
    </row>
    <row r="713" spans="1:22" ht="31.5" hidden="1" customHeight="1" outlineLevel="2" x14ac:dyDescent="0.25">
      <c r="A713" s="232">
        <v>42480</v>
      </c>
      <c r="B713" s="233" t="s">
        <v>27</v>
      </c>
      <c r="C713" s="158">
        <v>13</v>
      </c>
      <c r="D713" s="167">
        <v>48</v>
      </c>
      <c r="E713" s="159">
        <v>49.68</v>
      </c>
      <c r="F713" s="160">
        <f>C713*D713</f>
        <v>624</v>
      </c>
      <c r="G713" s="161">
        <f t="shared" si="69"/>
        <v>645.84</v>
      </c>
      <c r="H713" s="162">
        <f t="shared" si="71"/>
        <v>21.840000000000032</v>
      </c>
      <c r="I713" s="168">
        <f t="shared" si="72"/>
        <v>3.5000000000000052E-2</v>
      </c>
      <c r="J713" s="234" t="s">
        <v>40</v>
      </c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6"/>
    </row>
    <row r="714" spans="1:22" ht="18" hidden="1" customHeight="1" outlineLevel="2" x14ac:dyDescent="0.25">
      <c r="A714" s="232">
        <v>42480</v>
      </c>
      <c r="B714" s="233" t="s">
        <v>168</v>
      </c>
      <c r="C714" s="164">
        <v>10.25</v>
      </c>
      <c r="D714" s="167">
        <v>32</v>
      </c>
      <c r="E714" s="159">
        <v>26.65</v>
      </c>
      <c r="F714" s="160">
        <f t="shared" si="68"/>
        <v>328</v>
      </c>
      <c r="G714" s="161">
        <f t="shared" si="69"/>
        <v>273.16249999999997</v>
      </c>
      <c r="H714" s="162">
        <f t="shared" si="71"/>
        <v>-54.837500000000034</v>
      </c>
      <c r="I714" s="168">
        <f t="shared" si="72"/>
        <v>-0.1671875000000001</v>
      </c>
      <c r="J714" s="234" t="s">
        <v>40</v>
      </c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6"/>
    </row>
    <row r="715" spans="1:22" ht="15.75" hidden="1" outlineLevel="2" thickBot="1" x14ac:dyDescent="0.3">
      <c r="A715" s="232">
        <v>42480</v>
      </c>
      <c r="B715" s="233" t="s">
        <v>28</v>
      </c>
      <c r="C715" s="158">
        <v>11.25</v>
      </c>
      <c r="D715" s="169">
        <v>45</v>
      </c>
      <c r="E715" s="159">
        <v>42.12</v>
      </c>
      <c r="F715" s="160">
        <f t="shared" si="68"/>
        <v>506.25</v>
      </c>
      <c r="G715" s="161">
        <f t="shared" si="69"/>
        <v>473.84999999999997</v>
      </c>
      <c r="H715" s="162">
        <f t="shared" si="71"/>
        <v>-32.400000000000034</v>
      </c>
      <c r="I715" s="168">
        <f t="shared" si="72"/>
        <v>-6.4000000000000071E-2</v>
      </c>
      <c r="J715" s="234" t="s">
        <v>40</v>
      </c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6"/>
    </row>
    <row r="716" spans="1:22" ht="30.75" hidden="1" outlineLevel="1" thickBot="1" x14ac:dyDescent="0.3">
      <c r="A716" s="241" t="s">
        <v>51</v>
      </c>
      <c r="B716" s="242" t="s">
        <v>38</v>
      </c>
      <c r="C716" s="243" t="s">
        <v>181</v>
      </c>
      <c r="D716" s="198" t="s">
        <v>248</v>
      </c>
      <c r="E716" s="199" t="s">
        <v>1</v>
      </c>
      <c r="F716" s="244" t="s">
        <v>249</v>
      </c>
      <c r="G716" s="245" t="s">
        <v>182</v>
      </c>
      <c r="H716" s="191" t="s">
        <v>183</v>
      </c>
      <c r="I716" s="246" t="s">
        <v>184</v>
      </c>
      <c r="J716" s="247" t="s">
        <v>39</v>
      </c>
      <c r="K716" s="248" t="s">
        <v>250</v>
      </c>
      <c r="L716" s="249" t="s">
        <v>174</v>
      </c>
      <c r="M716" s="248" t="s">
        <v>251</v>
      </c>
      <c r="N716" s="249" t="s">
        <v>247</v>
      </c>
      <c r="O716" s="248" t="s">
        <v>252</v>
      </c>
      <c r="P716" s="249" t="s">
        <v>175</v>
      </c>
      <c r="Q716" s="248" t="s">
        <v>254</v>
      </c>
      <c r="R716" s="249" t="s">
        <v>176</v>
      </c>
      <c r="S716" s="248" t="s">
        <v>245</v>
      </c>
      <c r="T716" s="249" t="s">
        <v>177</v>
      </c>
      <c r="U716" s="248" t="s">
        <v>246</v>
      </c>
      <c r="V716" s="249" t="s">
        <v>178</v>
      </c>
    </row>
    <row r="717" spans="1:22" ht="15.75" hidden="1" outlineLevel="1" thickBot="1" x14ac:dyDescent="0.3">
      <c r="A717" s="250">
        <v>42480</v>
      </c>
      <c r="B717" s="170" t="s">
        <v>62</v>
      </c>
      <c r="C717" s="171"/>
      <c r="D717" s="172">
        <f>SUM(D676:D715)</f>
        <v>1490</v>
      </c>
      <c r="E717" s="173">
        <f>SUM(E676:E715)</f>
        <v>1379.6200000000001</v>
      </c>
      <c r="F717" s="174">
        <f>SUM(F676:F715)</f>
        <v>16764.25</v>
      </c>
      <c r="G717" s="175">
        <f>SUM(G676:G715)</f>
        <v>15707.585000000005</v>
      </c>
      <c r="H717" s="176">
        <f>SUM(H676:H715)</f>
        <v>-1056.665</v>
      </c>
      <c r="I717" s="177">
        <f t="shared" ref="I717" si="73">IF(F717=0,0,H717/F717)</f>
        <v>-6.3030854347793666E-2</v>
      </c>
      <c r="J717" s="287"/>
      <c r="K717" s="205">
        <f>SUM(F676)</f>
        <v>907.5</v>
      </c>
      <c r="L717" s="201">
        <f>SUM(G676)</f>
        <v>1039.0049999999999</v>
      </c>
      <c r="M717" s="205">
        <f>SUM(F677:F678)</f>
        <v>1698</v>
      </c>
      <c r="N717" s="201">
        <f>SUM(G677:G678)</f>
        <v>2090.6550000000002</v>
      </c>
      <c r="O717" s="205">
        <f>SUM(F679:F681)</f>
        <v>1228</v>
      </c>
      <c r="P717" s="201">
        <f>SUM(G679:G681)</f>
        <v>642.89</v>
      </c>
      <c r="Q717" s="205">
        <f>SUM(F682:F697)</f>
        <v>6574</v>
      </c>
      <c r="R717" s="201">
        <f>SUM(G682:G697)</f>
        <v>5777.23</v>
      </c>
      <c r="S717" s="205">
        <f>SUM(F698:F715)</f>
        <v>6356.75</v>
      </c>
      <c r="T717" s="201">
        <f>SUM(G698:G715)</f>
        <v>6157.8050000000012</v>
      </c>
      <c r="U717" s="205">
        <f>K717+M717+O717+Q717+S717</f>
        <v>16764.25</v>
      </c>
      <c r="V717" s="206">
        <f>L717+N717+P717+R717+T717</f>
        <v>15707.584999999999</v>
      </c>
    </row>
    <row r="718" spans="1:22" ht="15.75" hidden="1" outlineLevel="1" thickBot="1" x14ac:dyDescent="0.3">
      <c r="A718" s="182" t="s">
        <v>281</v>
      </c>
      <c r="B718" s="182" t="s">
        <v>62</v>
      </c>
      <c r="C718" s="183"/>
      <c r="D718" s="184"/>
      <c r="E718" s="185">
        <v>1478</v>
      </c>
      <c r="F718" s="186"/>
      <c r="G718" s="187">
        <v>14974.95</v>
      </c>
      <c r="H718" s="188"/>
      <c r="I718" s="189"/>
      <c r="J718" s="190"/>
      <c r="K718" s="191" t="s">
        <v>0</v>
      </c>
      <c r="L718" s="191">
        <f>L717-K717</f>
        <v>131.50499999999988</v>
      </c>
      <c r="M718" s="191" t="s">
        <v>0</v>
      </c>
      <c r="N718" s="192">
        <f>N717-M717</f>
        <v>392.6550000000002</v>
      </c>
      <c r="O718" s="191" t="s">
        <v>0</v>
      </c>
      <c r="P718" s="192">
        <f>P717-O717</f>
        <v>-585.11</v>
      </c>
      <c r="Q718" s="191" t="s">
        <v>0</v>
      </c>
      <c r="R718" s="192">
        <f>R717-Q717</f>
        <v>-796.77000000000044</v>
      </c>
      <c r="S718" s="191" t="s">
        <v>0</v>
      </c>
      <c r="T718" s="192">
        <f>T717-S717</f>
        <v>-198.9449999999988</v>
      </c>
      <c r="U718" s="191" t="s">
        <v>0</v>
      </c>
      <c r="V718" s="193">
        <f>V717-U717</f>
        <v>-1056.6650000000009</v>
      </c>
    </row>
    <row r="719" spans="1:22" ht="15.75" hidden="1" outlineLevel="1" thickBot="1" x14ac:dyDescent="0.3">
      <c r="A719" s="251"/>
      <c r="B719" s="252"/>
      <c r="C719" s="252"/>
      <c r="D719" s="252"/>
      <c r="E719" s="252"/>
      <c r="F719" s="252"/>
      <c r="G719" s="252"/>
      <c r="H719" s="252"/>
      <c r="I719" s="252"/>
      <c r="J719" s="252"/>
      <c r="K719" s="252"/>
      <c r="L719" s="252"/>
      <c r="M719" s="252"/>
      <c r="N719" s="252"/>
      <c r="O719" s="252"/>
      <c r="P719" s="252"/>
      <c r="Q719" s="252"/>
      <c r="R719" s="252"/>
      <c r="S719" s="252"/>
      <c r="T719" s="252"/>
      <c r="U719" s="252"/>
      <c r="V719" s="253"/>
    </row>
    <row r="720" spans="1:22" hidden="1" outlineLevel="2" x14ac:dyDescent="0.25">
      <c r="A720" s="232">
        <v>42487</v>
      </c>
      <c r="B720" s="233" t="s">
        <v>17</v>
      </c>
      <c r="C720" s="158">
        <v>16.5</v>
      </c>
      <c r="D720" s="167">
        <v>55</v>
      </c>
      <c r="E720" s="159">
        <v>62.1</v>
      </c>
      <c r="F720" s="160">
        <f t="shared" ref="F720:F759" si="74">C720*D720</f>
        <v>907.5</v>
      </c>
      <c r="G720" s="161">
        <f>E720*C720</f>
        <v>1024.6500000000001</v>
      </c>
      <c r="H720" s="162">
        <f>G720-F720</f>
        <v>117.15000000000009</v>
      </c>
      <c r="I720" s="168">
        <f t="shared" ref="I720" si="75">IF(F720=0,0,H720/F720)</f>
        <v>0.1290909090909092</v>
      </c>
      <c r="J720" s="234" t="s">
        <v>133</v>
      </c>
      <c r="K720" s="237"/>
      <c r="L720" s="237"/>
      <c r="M720" s="237"/>
      <c r="N720" s="237"/>
      <c r="O720" s="237"/>
      <c r="P720" s="237"/>
      <c r="Q720" s="237"/>
      <c r="R720" s="237"/>
      <c r="S720" s="237"/>
      <c r="T720" s="237"/>
      <c r="U720" s="237"/>
      <c r="V720" s="236"/>
    </row>
    <row r="721" spans="1:22" hidden="1" outlineLevel="2" x14ac:dyDescent="0.25">
      <c r="A721" s="232">
        <v>42487</v>
      </c>
      <c r="B721" s="233" t="s">
        <v>10</v>
      </c>
      <c r="C721" s="164">
        <v>16.5</v>
      </c>
      <c r="D721" s="167">
        <v>62</v>
      </c>
      <c r="E721" s="159">
        <v>66.569999999999993</v>
      </c>
      <c r="F721" s="160">
        <f t="shared" si="74"/>
        <v>1023</v>
      </c>
      <c r="G721" s="161">
        <f t="shared" ref="G721:G759" si="76">E721*C721</f>
        <v>1098.405</v>
      </c>
      <c r="H721" s="162">
        <f t="shared" ref="H721:H759" si="77">G721-F721</f>
        <v>75.404999999999973</v>
      </c>
      <c r="I721" s="168">
        <f t="shared" ref="I721:I761" si="78">IF(F721=0,0,H721/F721)</f>
        <v>7.3709677419354816E-2</v>
      </c>
      <c r="J721" s="234" t="s">
        <v>42</v>
      </c>
      <c r="K721" s="237"/>
      <c r="L721" s="237"/>
      <c r="M721" s="237"/>
      <c r="N721" s="237"/>
      <c r="O721" s="237"/>
      <c r="P721" s="237"/>
      <c r="Q721" s="237"/>
      <c r="R721" s="237"/>
      <c r="S721" s="237"/>
      <c r="T721" s="237"/>
      <c r="U721" s="237"/>
      <c r="V721" s="236"/>
    </row>
    <row r="722" spans="1:22" hidden="1" outlineLevel="2" x14ac:dyDescent="0.25">
      <c r="A722" s="232">
        <v>42487</v>
      </c>
      <c r="B722" s="233" t="s">
        <v>29</v>
      </c>
      <c r="C722" s="158">
        <v>15</v>
      </c>
      <c r="D722" s="167">
        <v>45</v>
      </c>
      <c r="E722" s="159">
        <v>58.45</v>
      </c>
      <c r="F722" s="160">
        <f t="shared" si="74"/>
        <v>675</v>
      </c>
      <c r="G722" s="161">
        <f t="shared" si="76"/>
        <v>876.75</v>
      </c>
      <c r="H722" s="162">
        <f t="shared" si="77"/>
        <v>201.75</v>
      </c>
      <c r="I722" s="168">
        <f t="shared" si="78"/>
        <v>0.29888888888888887</v>
      </c>
      <c r="J722" s="234" t="s">
        <v>42</v>
      </c>
      <c r="K722" s="237"/>
      <c r="L722" s="237"/>
      <c r="M722" s="237"/>
      <c r="N722" s="237"/>
      <c r="O722" s="237"/>
      <c r="P722" s="237"/>
      <c r="Q722" s="237"/>
      <c r="R722" s="237"/>
      <c r="S722" s="237"/>
      <c r="T722" s="237"/>
      <c r="U722" s="237"/>
      <c r="V722" s="236"/>
    </row>
    <row r="723" spans="1:22" hidden="1" outlineLevel="2" x14ac:dyDescent="0.25">
      <c r="A723" s="232">
        <v>42487</v>
      </c>
      <c r="B723" s="280" t="s">
        <v>91</v>
      </c>
      <c r="C723" s="286">
        <v>15</v>
      </c>
      <c r="D723" s="167">
        <v>42</v>
      </c>
      <c r="E723" s="282"/>
      <c r="F723" s="160">
        <f t="shared" si="74"/>
        <v>630</v>
      </c>
      <c r="G723" s="161">
        <f t="shared" si="76"/>
        <v>0</v>
      </c>
      <c r="H723" s="162">
        <f t="shared" si="77"/>
        <v>-630</v>
      </c>
      <c r="I723" s="168">
        <f t="shared" si="78"/>
        <v>-1</v>
      </c>
      <c r="J723" s="234" t="s">
        <v>41</v>
      </c>
      <c r="K723" s="237"/>
      <c r="L723" s="237"/>
      <c r="M723" s="237"/>
      <c r="N723" s="237"/>
      <c r="O723" s="237"/>
      <c r="P723" s="237"/>
      <c r="Q723" s="237"/>
      <c r="R723" s="237"/>
      <c r="S723" s="237"/>
      <c r="T723" s="237"/>
      <c r="U723" s="237"/>
      <c r="V723" s="236"/>
    </row>
    <row r="724" spans="1:22" hidden="1" outlineLevel="2" x14ac:dyDescent="0.25">
      <c r="A724" s="232">
        <v>42487</v>
      </c>
      <c r="B724" s="233" t="s">
        <v>7</v>
      </c>
      <c r="C724" s="158">
        <v>9.5</v>
      </c>
      <c r="D724" s="167">
        <v>10</v>
      </c>
      <c r="E724" s="159">
        <v>16.12</v>
      </c>
      <c r="F724" s="160">
        <f t="shared" si="74"/>
        <v>95</v>
      </c>
      <c r="G724" s="161">
        <f t="shared" si="76"/>
        <v>153.14000000000001</v>
      </c>
      <c r="H724" s="162">
        <f t="shared" si="77"/>
        <v>58.140000000000015</v>
      </c>
      <c r="I724" s="168">
        <f t="shared" si="78"/>
        <v>0.61200000000000021</v>
      </c>
      <c r="J724" s="234" t="s">
        <v>41</v>
      </c>
      <c r="K724" s="237"/>
      <c r="L724" s="237"/>
      <c r="M724" s="237"/>
      <c r="N724" s="237"/>
      <c r="O724" s="237"/>
      <c r="P724" s="237"/>
      <c r="Q724" s="237"/>
      <c r="R724" s="237"/>
      <c r="S724" s="237"/>
      <c r="T724" s="237"/>
      <c r="U724" s="237"/>
      <c r="V724" s="236"/>
    </row>
    <row r="725" spans="1:22" hidden="1" outlineLevel="2" x14ac:dyDescent="0.25">
      <c r="A725" s="232">
        <v>42487</v>
      </c>
      <c r="B725" s="233" t="s">
        <v>30</v>
      </c>
      <c r="C725" s="158">
        <v>13</v>
      </c>
      <c r="D725" s="169">
        <v>46</v>
      </c>
      <c r="E725" s="159">
        <v>53.73</v>
      </c>
      <c r="F725" s="160">
        <f t="shared" si="74"/>
        <v>598</v>
      </c>
      <c r="G725" s="161">
        <f t="shared" si="76"/>
        <v>698.49</v>
      </c>
      <c r="H725" s="162">
        <f t="shared" si="77"/>
        <v>100.49000000000001</v>
      </c>
      <c r="I725" s="168">
        <f t="shared" si="78"/>
        <v>0.16804347826086957</v>
      </c>
      <c r="J725" s="234" t="s">
        <v>41</v>
      </c>
      <c r="K725" s="237"/>
      <c r="L725" s="237"/>
      <c r="M725" s="237"/>
      <c r="N725" s="237"/>
      <c r="O725" s="237"/>
      <c r="P725" s="237"/>
      <c r="Q725" s="237"/>
      <c r="R725" s="237"/>
      <c r="S725" s="237"/>
      <c r="T725" s="237"/>
      <c r="U725" s="237"/>
      <c r="V725" s="236"/>
    </row>
    <row r="726" spans="1:22" hidden="1" outlineLevel="2" x14ac:dyDescent="0.25">
      <c r="A726" s="232">
        <v>42487</v>
      </c>
      <c r="B726" s="233" t="s">
        <v>4</v>
      </c>
      <c r="C726" s="158">
        <v>13</v>
      </c>
      <c r="D726" s="167">
        <v>20</v>
      </c>
      <c r="E726" s="159">
        <v>15.65</v>
      </c>
      <c r="F726" s="160">
        <f t="shared" si="74"/>
        <v>260</v>
      </c>
      <c r="G726" s="161">
        <f t="shared" si="76"/>
        <v>203.45000000000002</v>
      </c>
      <c r="H726" s="162">
        <f t="shared" si="77"/>
        <v>-56.549999999999983</v>
      </c>
      <c r="I726" s="168">
        <f t="shared" si="78"/>
        <v>-0.21749999999999994</v>
      </c>
      <c r="J726" s="234" t="s">
        <v>134</v>
      </c>
      <c r="K726" s="237"/>
      <c r="L726" s="237"/>
      <c r="M726" s="237"/>
      <c r="N726" s="237"/>
      <c r="O726" s="237"/>
      <c r="P726" s="237"/>
      <c r="Q726" s="237"/>
      <c r="R726" s="237"/>
      <c r="S726" s="237"/>
      <c r="T726" s="237"/>
      <c r="U726" s="237"/>
      <c r="V726" s="236"/>
    </row>
    <row r="727" spans="1:22" hidden="1" outlineLevel="2" x14ac:dyDescent="0.25">
      <c r="A727" s="232">
        <v>42487</v>
      </c>
      <c r="B727" s="233" t="s">
        <v>2</v>
      </c>
      <c r="C727" s="164">
        <v>10</v>
      </c>
      <c r="D727" s="167">
        <v>45</v>
      </c>
      <c r="E727" s="159"/>
      <c r="F727" s="160">
        <f>C727*D727</f>
        <v>450</v>
      </c>
      <c r="G727" s="161">
        <f t="shared" si="76"/>
        <v>0</v>
      </c>
      <c r="H727" s="162">
        <f t="shared" si="77"/>
        <v>-450</v>
      </c>
      <c r="I727" s="168">
        <f t="shared" si="78"/>
        <v>-1</v>
      </c>
      <c r="J727" s="234" t="s">
        <v>134</v>
      </c>
      <c r="K727" s="237"/>
      <c r="L727" s="237"/>
      <c r="M727" s="237"/>
      <c r="N727" s="237"/>
      <c r="O727" s="237"/>
      <c r="P727" s="237"/>
      <c r="Q727" s="237"/>
      <c r="R727" s="237"/>
      <c r="S727" s="237"/>
      <c r="T727" s="237"/>
      <c r="U727" s="237"/>
      <c r="V727" s="236"/>
    </row>
    <row r="728" spans="1:22" hidden="1" outlineLevel="2" x14ac:dyDescent="0.25">
      <c r="A728" s="232">
        <v>42487</v>
      </c>
      <c r="B728" s="233" t="s">
        <v>6</v>
      </c>
      <c r="C728" s="158">
        <v>8</v>
      </c>
      <c r="D728" s="167">
        <v>45</v>
      </c>
      <c r="E728" s="159">
        <v>41.85</v>
      </c>
      <c r="F728" s="160">
        <f t="shared" si="74"/>
        <v>360</v>
      </c>
      <c r="G728" s="161">
        <f t="shared" si="76"/>
        <v>334.8</v>
      </c>
      <c r="H728" s="162">
        <f t="shared" si="77"/>
        <v>-25.199999999999989</v>
      </c>
      <c r="I728" s="168">
        <f t="shared" si="78"/>
        <v>-6.9999999999999965E-2</v>
      </c>
      <c r="J728" s="234" t="s">
        <v>134</v>
      </c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6"/>
    </row>
    <row r="729" spans="1:22" hidden="1" outlineLevel="2" x14ac:dyDescent="0.25">
      <c r="A729" s="232">
        <v>42487</v>
      </c>
      <c r="B729" s="233" t="s">
        <v>18</v>
      </c>
      <c r="C729" s="158">
        <v>9.5</v>
      </c>
      <c r="D729" s="167">
        <v>50</v>
      </c>
      <c r="E729" s="159">
        <v>47.7</v>
      </c>
      <c r="F729" s="160">
        <f>C729*D729</f>
        <v>475</v>
      </c>
      <c r="G729" s="161">
        <f t="shared" si="76"/>
        <v>453.15000000000003</v>
      </c>
      <c r="H729" s="162">
        <f t="shared" si="77"/>
        <v>-21.849999999999966</v>
      </c>
      <c r="I729" s="168">
        <f t="shared" si="78"/>
        <v>-4.599999999999993E-2</v>
      </c>
      <c r="J729" s="234" t="s">
        <v>134</v>
      </c>
      <c r="K729" s="237"/>
      <c r="L729" s="237"/>
      <c r="M729" s="237"/>
      <c r="N729" s="237"/>
      <c r="O729" s="237"/>
      <c r="P729" s="237"/>
      <c r="Q729" s="237"/>
      <c r="R729" s="237"/>
      <c r="S729" s="237"/>
      <c r="T729" s="237"/>
      <c r="U729" s="237"/>
      <c r="V729" s="236"/>
    </row>
    <row r="730" spans="1:22" hidden="1" outlineLevel="2" x14ac:dyDescent="0.25">
      <c r="A730" s="232">
        <v>42487</v>
      </c>
      <c r="B730" s="233" t="s">
        <v>43</v>
      </c>
      <c r="C730" s="164">
        <v>8</v>
      </c>
      <c r="D730" s="167">
        <v>48</v>
      </c>
      <c r="E730" s="159">
        <v>38.270000000000003</v>
      </c>
      <c r="F730" s="160">
        <f t="shared" si="74"/>
        <v>384</v>
      </c>
      <c r="G730" s="161">
        <f t="shared" si="76"/>
        <v>306.16000000000003</v>
      </c>
      <c r="H730" s="162">
        <f t="shared" si="77"/>
        <v>-77.839999999999975</v>
      </c>
      <c r="I730" s="168">
        <f t="shared" si="78"/>
        <v>-0.20270833333333327</v>
      </c>
      <c r="J730" s="234" t="s">
        <v>134</v>
      </c>
      <c r="K730" s="237"/>
      <c r="L730" s="237"/>
      <c r="M730" s="237"/>
      <c r="N730" s="237"/>
      <c r="O730" s="237"/>
      <c r="P730" s="237"/>
      <c r="Q730" s="237"/>
      <c r="R730" s="237"/>
      <c r="S730" s="237"/>
      <c r="T730" s="237"/>
      <c r="U730" s="237"/>
      <c r="V730" s="236"/>
    </row>
    <row r="731" spans="1:22" hidden="1" outlineLevel="2" x14ac:dyDescent="0.25">
      <c r="A731" s="232">
        <v>42487</v>
      </c>
      <c r="B731" s="233" t="s">
        <v>14</v>
      </c>
      <c r="C731" s="158">
        <v>13</v>
      </c>
      <c r="D731" s="167">
        <v>50</v>
      </c>
      <c r="E731" s="159">
        <v>49.05</v>
      </c>
      <c r="F731" s="160">
        <f t="shared" si="74"/>
        <v>650</v>
      </c>
      <c r="G731" s="161">
        <f t="shared" si="76"/>
        <v>637.65</v>
      </c>
      <c r="H731" s="162">
        <f t="shared" si="77"/>
        <v>-12.350000000000023</v>
      </c>
      <c r="I731" s="168">
        <f t="shared" si="78"/>
        <v>-1.9000000000000034E-2</v>
      </c>
      <c r="J731" s="234" t="s">
        <v>134</v>
      </c>
      <c r="K731" s="237"/>
      <c r="L731" s="237"/>
      <c r="M731" s="237"/>
      <c r="N731" s="237"/>
      <c r="O731" s="237"/>
      <c r="P731" s="237"/>
      <c r="Q731" s="237"/>
      <c r="R731" s="237"/>
      <c r="S731" s="237"/>
      <c r="T731" s="237"/>
      <c r="U731" s="237"/>
      <c r="V731" s="236"/>
    </row>
    <row r="732" spans="1:22" hidden="1" outlineLevel="2" x14ac:dyDescent="0.25">
      <c r="A732" s="232">
        <v>42487</v>
      </c>
      <c r="B732" s="233" t="s">
        <v>15</v>
      </c>
      <c r="C732" s="158">
        <v>12.5</v>
      </c>
      <c r="D732" s="167">
        <v>45</v>
      </c>
      <c r="E732" s="159">
        <v>46.93</v>
      </c>
      <c r="F732" s="160">
        <f>C732*D732</f>
        <v>562.5</v>
      </c>
      <c r="G732" s="161">
        <f t="shared" si="76"/>
        <v>586.625</v>
      </c>
      <c r="H732" s="162">
        <f t="shared" si="77"/>
        <v>24.125</v>
      </c>
      <c r="I732" s="168">
        <f t="shared" si="78"/>
        <v>4.2888888888888886E-2</v>
      </c>
      <c r="J732" s="234" t="s">
        <v>134</v>
      </c>
      <c r="K732" s="237"/>
      <c r="L732" s="237"/>
      <c r="M732" s="237"/>
      <c r="N732" s="237"/>
      <c r="O732" s="237"/>
      <c r="P732" s="237"/>
      <c r="Q732" s="237"/>
      <c r="R732" s="237"/>
      <c r="S732" s="237"/>
      <c r="T732" s="237"/>
      <c r="U732" s="237"/>
      <c r="V732" s="236"/>
    </row>
    <row r="733" spans="1:22" hidden="1" outlineLevel="2" x14ac:dyDescent="0.25">
      <c r="A733" s="232">
        <v>42487</v>
      </c>
      <c r="B733" s="233" t="s">
        <v>16</v>
      </c>
      <c r="C733" s="158">
        <v>8</v>
      </c>
      <c r="D733" s="167">
        <v>10</v>
      </c>
      <c r="E733" s="159">
        <v>6.82</v>
      </c>
      <c r="F733" s="160">
        <f t="shared" si="74"/>
        <v>80</v>
      </c>
      <c r="G733" s="161">
        <f t="shared" si="76"/>
        <v>54.56</v>
      </c>
      <c r="H733" s="162">
        <f t="shared" si="77"/>
        <v>-25.439999999999998</v>
      </c>
      <c r="I733" s="168">
        <f t="shared" si="78"/>
        <v>-0.31799999999999995</v>
      </c>
      <c r="J733" s="234" t="s">
        <v>134</v>
      </c>
      <c r="K733" s="237"/>
      <c r="L733" s="237"/>
      <c r="M733" s="237"/>
      <c r="N733" s="237"/>
      <c r="O733" s="237"/>
      <c r="P733" s="237"/>
      <c r="Q733" s="237"/>
      <c r="R733" s="237"/>
      <c r="S733" s="237"/>
      <c r="T733" s="237"/>
      <c r="U733" s="237"/>
      <c r="V733" s="236"/>
    </row>
    <row r="734" spans="1:22" hidden="1" outlineLevel="2" x14ac:dyDescent="0.25">
      <c r="A734" s="232">
        <v>42487</v>
      </c>
      <c r="B734" s="233" t="s">
        <v>19</v>
      </c>
      <c r="C734" s="158">
        <v>8.75</v>
      </c>
      <c r="D734" s="167">
        <v>45</v>
      </c>
      <c r="E734" s="159">
        <v>36.450000000000003</v>
      </c>
      <c r="F734" s="160">
        <f t="shared" si="74"/>
        <v>393.75</v>
      </c>
      <c r="G734" s="161">
        <f t="shared" si="76"/>
        <v>318.9375</v>
      </c>
      <c r="H734" s="162">
        <f t="shared" si="77"/>
        <v>-74.8125</v>
      </c>
      <c r="I734" s="168">
        <f t="shared" si="78"/>
        <v>-0.19</v>
      </c>
      <c r="J734" s="234" t="s">
        <v>134</v>
      </c>
      <c r="K734" s="237"/>
      <c r="L734" s="237"/>
      <c r="M734" s="237"/>
      <c r="N734" s="237"/>
      <c r="O734" s="237"/>
      <c r="P734" s="237"/>
      <c r="Q734" s="237"/>
      <c r="R734" s="237"/>
      <c r="S734" s="237"/>
      <c r="T734" s="237"/>
      <c r="U734" s="237"/>
      <c r="V734" s="236"/>
    </row>
    <row r="735" spans="1:22" hidden="1" outlineLevel="2" x14ac:dyDescent="0.25">
      <c r="A735" s="232">
        <v>42487</v>
      </c>
      <c r="B735" s="233" t="s">
        <v>21</v>
      </c>
      <c r="C735" s="158">
        <v>12</v>
      </c>
      <c r="D735" s="167">
        <v>30</v>
      </c>
      <c r="E735" s="159">
        <v>15.67</v>
      </c>
      <c r="F735" s="160">
        <f>C735*D735</f>
        <v>360</v>
      </c>
      <c r="G735" s="161">
        <f t="shared" si="76"/>
        <v>188.04</v>
      </c>
      <c r="H735" s="162">
        <f t="shared" si="77"/>
        <v>-171.96</v>
      </c>
      <c r="I735" s="168">
        <f t="shared" si="78"/>
        <v>-0.47766666666666668</v>
      </c>
      <c r="J735" s="234" t="s">
        <v>134</v>
      </c>
      <c r="K735" s="237"/>
      <c r="L735" s="237"/>
      <c r="M735" s="237"/>
      <c r="N735" s="237"/>
      <c r="O735" s="237"/>
      <c r="P735" s="237"/>
      <c r="Q735" s="237"/>
      <c r="R735" s="237"/>
      <c r="S735" s="237"/>
      <c r="T735" s="237"/>
      <c r="U735" s="237"/>
      <c r="V735" s="236"/>
    </row>
    <row r="736" spans="1:22" hidden="1" outlineLevel="2" x14ac:dyDescent="0.25">
      <c r="A736" s="232">
        <v>42487</v>
      </c>
      <c r="B736" s="233" t="s">
        <v>20</v>
      </c>
      <c r="C736" s="158">
        <v>12</v>
      </c>
      <c r="D736" s="167">
        <v>0</v>
      </c>
      <c r="E736" s="159"/>
      <c r="F736" s="160">
        <f t="shared" si="74"/>
        <v>0</v>
      </c>
      <c r="G736" s="161">
        <f t="shared" si="76"/>
        <v>0</v>
      </c>
      <c r="H736" s="162">
        <f t="shared" si="77"/>
        <v>0</v>
      </c>
      <c r="I736" s="168">
        <f t="shared" si="78"/>
        <v>0</v>
      </c>
      <c r="J736" s="234" t="s">
        <v>134</v>
      </c>
      <c r="K736" s="237"/>
      <c r="L736" s="237"/>
      <c r="M736" s="237"/>
      <c r="N736" s="237"/>
      <c r="O736" s="237"/>
      <c r="P736" s="237"/>
      <c r="Q736" s="237"/>
      <c r="R736" s="237"/>
      <c r="S736" s="237"/>
      <c r="T736" s="237"/>
      <c r="U736" s="237"/>
      <c r="V736" s="236"/>
    </row>
    <row r="737" spans="1:22" hidden="1" outlineLevel="2" x14ac:dyDescent="0.25">
      <c r="A737" s="232">
        <v>42487</v>
      </c>
      <c r="B737" s="233" t="s">
        <v>24</v>
      </c>
      <c r="C737" s="158">
        <v>11.5</v>
      </c>
      <c r="D737" s="167">
        <v>45</v>
      </c>
      <c r="E737" s="159">
        <v>50.57</v>
      </c>
      <c r="F737" s="160">
        <f t="shared" si="74"/>
        <v>517.5</v>
      </c>
      <c r="G737" s="161">
        <f t="shared" si="76"/>
        <v>581.55499999999995</v>
      </c>
      <c r="H737" s="162">
        <f t="shared" si="77"/>
        <v>64.05499999999995</v>
      </c>
      <c r="I737" s="168">
        <f t="shared" si="78"/>
        <v>0.12377777777777768</v>
      </c>
      <c r="J737" s="234" t="s">
        <v>134</v>
      </c>
      <c r="K737" s="237"/>
      <c r="L737" s="237"/>
      <c r="M737" s="237"/>
      <c r="N737" s="237"/>
      <c r="O737" s="237"/>
      <c r="P737" s="237"/>
      <c r="Q737" s="237"/>
      <c r="R737" s="237"/>
      <c r="S737" s="237"/>
      <c r="T737" s="237"/>
      <c r="U737" s="237"/>
      <c r="V737" s="236"/>
    </row>
    <row r="738" spans="1:22" hidden="1" outlineLevel="2" x14ac:dyDescent="0.25">
      <c r="A738" s="232">
        <v>42487</v>
      </c>
      <c r="B738" s="233" t="s">
        <v>23</v>
      </c>
      <c r="C738" s="158">
        <v>11.25</v>
      </c>
      <c r="D738" s="169">
        <v>48</v>
      </c>
      <c r="E738" s="159">
        <v>46.65</v>
      </c>
      <c r="F738" s="160">
        <f>C738*D738</f>
        <v>540</v>
      </c>
      <c r="G738" s="161">
        <f t="shared" si="76"/>
        <v>524.8125</v>
      </c>
      <c r="H738" s="162">
        <f t="shared" si="77"/>
        <v>-15.1875</v>
      </c>
      <c r="I738" s="168">
        <f t="shared" si="78"/>
        <v>-2.8125000000000001E-2</v>
      </c>
      <c r="J738" s="234" t="s">
        <v>134</v>
      </c>
      <c r="K738" s="237"/>
      <c r="L738" s="237"/>
      <c r="M738" s="237"/>
      <c r="N738" s="237"/>
      <c r="O738" s="237"/>
      <c r="P738" s="237"/>
      <c r="Q738" s="237"/>
      <c r="R738" s="237"/>
      <c r="S738" s="237"/>
      <c r="T738" s="237"/>
      <c r="U738" s="237"/>
      <c r="V738" s="236"/>
    </row>
    <row r="739" spans="1:22" hidden="1" outlineLevel="2" x14ac:dyDescent="0.25">
      <c r="A739" s="232">
        <v>42487</v>
      </c>
      <c r="B739" s="239" t="s">
        <v>35</v>
      </c>
      <c r="C739" s="158">
        <v>10.75</v>
      </c>
      <c r="D739" s="167">
        <v>45</v>
      </c>
      <c r="E739" s="159">
        <v>44.97</v>
      </c>
      <c r="F739" s="160">
        <f>C739*D739</f>
        <v>483.75</v>
      </c>
      <c r="G739" s="161">
        <f t="shared" si="76"/>
        <v>483.42750000000001</v>
      </c>
      <c r="H739" s="162">
        <f t="shared" si="77"/>
        <v>-0.32249999999999091</v>
      </c>
      <c r="I739" s="168">
        <f t="shared" si="78"/>
        <v>-6.6666666666664789E-4</v>
      </c>
      <c r="J739" s="234" t="s">
        <v>134</v>
      </c>
      <c r="K739" s="237"/>
      <c r="L739" s="237"/>
      <c r="M739" s="237"/>
      <c r="N739" s="237"/>
      <c r="O739" s="237"/>
      <c r="P739" s="237"/>
      <c r="Q739" s="237"/>
      <c r="R739" s="237"/>
      <c r="S739" s="237"/>
      <c r="T739" s="237"/>
      <c r="U739" s="237"/>
      <c r="V739" s="236"/>
    </row>
    <row r="740" spans="1:22" ht="15.75" hidden="1" customHeight="1" outlineLevel="2" x14ac:dyDescent="0.25">
      <c r="A740" s="232">
        <v>42487</v>
      </c>
      <c r="B740" s="233" t="s">
        <v>25</v>
      </c>
      <c r="C740" s="158">
        <v>15</v>
      </c>
      <c r="D740" s="169">
        <v>45</v>
      </c>
      <c r="E740" s="159">
        <v>41.52</v>
      </c>
      <c r="F740" s="160">
        <f t="shared" si="74"/>
        <v>675</v>
      </c>
      <c r="G740" s="161">
        <f t="shared" si="76"/>
        <v>622.80000000000007</v>
      </c>
      <c r="H740" s="162">
        <f t="shared" si="77"/>
        <v>-52.199999999999932</v>
      </c>
      <c r="I740" s="168">
        <f t="shared" si="78"/>
        <v>-7.7333333333333226E-2</v>
      </c>
      <c r="J740" s="234" t="s">
        <v>134</v>
      </c>
      <c r="K740" s="237"/>
      <c r="L740" s="237"/>
      <c r="M740" s="237"/>
      <c r="N740" s="237"/>
      <c r="O740" s="237"/>
      <c r="P740" s="237"/>
      <c r="Q740" s="237"/>
      <c r="R740" s="237"/>
      <c r="S740" s="237"/>
      <c r="T740" s="237"/>
      <c r="U740" s="237"/>
      <c r="V740" s="236"/>
    </row>
    <row r="741" spans="1:22" hidden="1" outlineLevel="2" x14ac:dyDescent="0.25">
      <c r="A741" s="232">
        <v>42487</v>
      </c>
      <c r="B741" s="239" t="s">
        <v>37</v>
      </c>
      <c r="C741" s="158">
        <v>8.5</v>
      </c>
      <c r="D741" s="169">
        <v>45</v>
      </c>
      <c r="E741" s="159">
        <v>55.7</v>
      </c>
      <c r="F741" s="160">
        <f>C741*D741</f>
        <v>382.5</v>
      </c>
      <c r="G741" s="161">
        <f t="shared" si="76"/>
        <v>473.45000000000005</v>
      </c>
      <c r="H741" s="162">
        <f t="shared" si="77"/>
        <v>90.950000000000045</v>
      </c>
      <c r="I741" s="168">
        <f t="shared" si="78"/>
        <v>0.23777777777777789</v>
      </c>
      <c r="J741" s="234" t="s">
        <v>134</v>
      </c>
      <c r="K741" s="237"/>
      <c r="L741" s="237"/>
      <c r="M741" s="237"/>
      <c r="N741" s="237"/>
      <c r="O741" s="237"/>
      <c r="P741" s="237"/>
      <c r="Q741" s="237"/>
      <c r="R741" s="237"/>
      <c r="S741" s="237"/>
      <c r="T741" s="237"/>
      <c r="U741" s="237"/>
      <c r="V741" s="236"/>
    </row>
    <row r="742" spans="1:22" hidden="1" outlineLevel="2" x14ac:dyDescent="0.25">
      <c r="A742" s="232">
        <v>42487</v>
      </c>
      <c r="B742" s="233" t="s">
        <v>3</v>
      </c>
      <c r="C742" s="158">
        <v>8</v>
      </c>
      <c r="D742" s="167">
        <v>12</v>
      </c>
      <c r="E742" s="159">
        <v>8.7799999999999994</v>
      </c>
      <c r="F742" s="160">
        <f>C742*D742</f>
        <v>96</v>
      </c>
      <c r="G742" s="161">
        <f t="shared" si="76"/>
        <v>70.239999999999995</v>
      </c>
      <c r="H742" s="162">
        <f t="shared" si="77"/>
        <v>-25.760000000000005</v>
      </c>
      <c r="I742" s="168">
        <f t="shared" si="78"/>
        <v>-0.26833333333333337</v>
      </c>
      <c r="J742" s="234" t="s">
        <v>134</v>
      </c>
      <c r="K742" s="237"/>
      <c r="L742" s="237"/>
      <c r="M742" s="237"/>
      <c r="N742" s="237"/>
      <c r="O742" s="237"/>
      <c r="P742" s="237"/>
      <c r="Q742" s="237"/>
      <c r="R742" s="237"/>
      <c r="S742" s="237"/>
      <c r="T742" s="237"/>
      <c r="U742" s="237"/>
      <c r="V742" s="236"/>
    </row>
    <row r="743" spans="1:22" hidden="1" outlineLevel="2" x14ac:dyDescent="0.25">
      <c r="A743" s="232">
        <v>42487</v>
      </c>
      <c r="B743" s="239" t="s">
        <v>167</v>
      </c>
      <c r="C743" s="165">
        <v>8.75</v>
      </c>
      <c r="D743" s="167">
        <v>45</v>
      </c>
      <c r="E743" s="159">
        <v>36.97</v>
      </c>
      <c r="F743" s="160">
        <f t="shared" si="74"/>
        <v>393.75</v>
      </c>
      <c r="G743" s="161">
        <f t="shared" si="76"/>
        <v>323.48750000000001</v>
      </c>
      <c r="H743" s="162">
        <f t="shared" si="77"/>
        <v>-70.262499999999989</v>
      </c>
      <c r="I743" s="168">
        <f t="shared" si="78"/>
        <v>-0.17844444444444441</v>
      </c>
      <c r="J743" s="234" t="s">
        <v>40</v>
      </c>
      <c r="K743" s="237"/>
      <c r="L743" s="237"/>
      <c r="M743" s="237"/>
      <c r="N743" s="237"/>
      <c r="O743" s="237"/>
      <c r="P743" s="237"/>
      <c r="Q743" s="237"/>
      <c r="R743" s="237"/>
      <c r="S743" s="237"/>
      <c r="T743" s="237"/>
      <c r="U743" s="237"/>
      <c r="V743" s="236"/>
    </row>
    <row r="744" spans="1:22" hidden="1" outlineLevel="2" x14ac:dyDescent="0.25">
      <c r="A744" s="232">
        <v>42487</v>
      </c>
      <c r="B744" s="239" t="s">
        <v>31</v>
      </c>
      <c r="C744" s="166">
        <v>10.75</v>
      </c>
      <c r="D744" s="167">
        <v>26</v>
      </c>
      <c r="E744" s="159">
        <v>32.049999999999997</v>
      </c>
      <c r="F744" s="160">
        <f t="shared" si="74"/>
        <v>279.5</v>
      </c>
      <c r="G744" s="161">
        <f t="shared" si="76"/>
        <v>344.53749999999997</v>
      </c>
      <c r="H744" s="162">
        <f t="shared" si="77"/>
        <v>65.037499999999966</v>
      </c>
      <c r="I744" s="168">
        <f t="shared" si="78"/>
        <v>0.23269230769230756</v>
      </c>
      <c r="J744" s="234" t="s">
        <v>40</v>
      </c>
      <c r="K744" s="237"/>
      <c r="L744" s="237"/>
      <c r="M744" s="237"/>
      <c r="N744" s="237"/>
      <c r="O744" s="237"/>
      <c r="P744" s="237"/>
      <c r="Q744" s="237"/>
      <c r="R744" s="237"/>
      <c r="S744" s="237"/>
      <c r="T744" s="237"/>
      <c r="U744" s="237"/>
      <c r="V744" s="236"/>
    </row>
    <row r="745" spans="1:22" hidden="1" outlineLevel="2" x14ac:dyDescent="0.25">
      <c r="A745" s="232">
        <v>42487</v>
      </c>
      <c r="B745" s="233" t="s">
        <v>5</v>
      </c>
      <c r="C745" s="158">
        <v>14.5</v>
      </c>
      <c r="D745" s="167">
        <v>58</v>
      </c>
      <c r="E745" s="159">
        <v>67.599999999999994</v>
      </c>
      <c r="F745" s="160">
        <f>C745*D745</f>
        <v>841</v>
      </c>
      <c r="G745" s="161">
        <f t="shared" si="76"/>
        <v>980.19999999999993</v>
      </c>
      <c r="H745" s="162">
        <f t="shared" si="77"/>
        <v>139.19999999999993</v>
      </c>
      <c r="I745" s="168">
        <f t="shared" si="78"/>
        <v>0.16551724137931026</v>
      </c>
      <c r="J745" s="234" t="s">
        <v>40</v>
      </c>
      <c r="K745" s="237"/>
      <c r="L745" s="237"/>
      <c r="M745" s="237"/>
      <c r="N745" s="237"/>
      <c r="O745" s="237"/>
      <c r="P745" s="237"/>
      <c r="Q745" s="237"/>
      <c r="R745" s="237"/>
      <c r="S745" s="237"/>
      <c r="T745" s="237"/>
      <c r="U745" s="237"/>
      <c r="V745" s="236"/>
    </row>
    <row r="746" spans="1:22" s="26" customFormat="1" hidden="1" outlineLevel="2" x14ac:dyDescent="0.25">
      <c r="A746" s="232">
        <v>42487</v>
      </c>
      <c r="B746" s="233" t="s">
        <v>8</v>
      </c>
      <c r="C746" s="158">
        <v>8.25</v>
      </c>
      <c r="D746" s="167">
        <v>42</v>
      </c>
      <c r="E746" s="159">
        <v>46.02</v>
      </c>
      <c r="F746" s="160">
        <f t="shared" si="74"/>
        <v>346.5</v>
      </c>
      <c r="G746" s="161">
        <f t="shared" si="76"/>
        <v>379.66500000000002</v>
      </c>
      <c r="H746" s="162">
        <f t="shared" si="77"/>
        <v>33.16500000000002</v>
      </c>
      <c r="I746" s="168">
        <f t="shared" si="78"/>
        <v>9.5714285714285779E-2</v>
      </c>
      <c r="J746" s="234" t="s">
        <v>40</v>
      </c>
      <c r="K746" s="237"/>
      <c r="L746" s="237"/>
      <c r="M746" s="237"/>
      <c r="N746" s="237"/>
      <c r="O746" s="237"/>
      <c r="P746" s="237"/>
      <c r="Q746" s="237"/>
      <c r="R746" s="237"/>
      <c r="S746" s="237"/>
      <c r="T746" s="237"/>
      <c r="U746" s="237"/>
      <c r="V746" s="236"/>
    </row>
    <row r="747" spans="1:22" s="2" customFormat="1" hidden="1" outlineLevel="2" x14ac:dyDescent="0.25">
      <c r="A747" s="232">
        <v>42487</v>
      </c>
      <c r="B747" s="233" t="s">
        <v>11</v>
      </c>
      <c r="C747" s="158">
        <v>12.5</v>
      </c>
      <c r="D747" s="167">
        <v>40</v>
      </c>
      <c r="E747" s="159">
        <v>42.43</v>
      </c>
      <c r="F747" s="160">
        <f t="shared" si="74"/>
        <v>500</v>
      </c>
      <c r="G747" s="161">
        <f t="shared" si="76"/>
        <v>530.375</v>
      </c>
      <c r="H747" s="162">
        <f t="shared" si="77"/>
        <v>30.375</v>
      </c>
      <c r="I747" s="168">
        <f t="shared" si="78"/>
        <v>6.0749999999999998E-2</v>
      </c>
      <c r="J747" s="234" t="s">
        <v>40</v>
      </c>
      <c r="K747" s="237"/>
      <c r="L747" s="237"/>
      <c r="M747" s="237"/>
      <c r="N747" s="237"/>
      <c r="O747" s="237"/>
      <c r="P747" s="237"/>
      <c r="Q747" s="237"/>
      <c r="R747" s="237"/>
      <c r="S747" s="237"/>
      <c r="T747" s="237"/>
      <c r="U747" s="237"/>
      <c r="V747" s="236"/>
    </row>
    <row r="748" spans="1:22" hidden="1" outlineLevel="2" x14ac:dyDescent="0.25">
      <c r="A748" s="232">
        <v>42487</v>
      </c>
      <c r="B748" s="233" t="s">
        <v>12</v>
      </c>
      <c r="C748" s="158">
        <v>8.25</v>
      </c>
      <c r="D748" s="167">
        <v>24</v>
      </c>
      <c r="E748" s="159">
        <v>21.57</v>
      </c>
      <c r="F748" s="160">
        <f t="shared" si="74"/>
        <v>198</v>
      </c>
      <c r="G748" s="161">
        <f t="shared" si="76"/>
        <v>177.95250000000001</v>
      </c>
      <c r="H748" s="162">
        <f t="shared" si="77"/>
        <v>-20.047499999999985</v>
      </c>
      <c r="I748" s="168">
        <f t="shared" si="78"/>
        <v>-0.10124999999999992</v>
      </c>
      <c r="J748" s="234" t="s">
        <v>40</v>
      </c>
      <c r="K748" s="237"/>
      <c r="L748" s="237"/>
      <c r="M748" s="237"/>
      <c r="N748" s="237"/>
      <c r="O748" s="237"/>
      <c r="P748" s="237"/>
      <c r="Q748" s="237"/>
      <c r="R748" s="237"/>
      <c r="S748" s="237"/>
      <c r="T748" s="237"/>
      <c r="U748" s="237"/>
      <c r="V748" s="236"/>
    </row>
    <row r="749" spans="1:22" hidden="1" outlineLevel="2" x14ac:dyDescent="0.25">
      <c r="A749" s="232">
        <v>42487</v>
      </c>
      <c r="B749" s="240" t="s">
        <v>26</v>
      </c>
      <c r="C749" s="158">
        <v>10</v>
      </c>
      <c r="D749" s="167">
        <v>40</v>
      </c>
      <c r="E749" s="159">
        <v>27.32</v>
      </c>
      <c r="F749" s="160">
        <f>C749*D749</f>
        <v>400</v>
      </c>
      <c r="G749" s="161">
        <f t="shared" si="76"/>
        <v>273.2</v>
      </c>
      <c r="H749" s="162">
        <f t="shared" si="77"/>
        <v>-126.80000000000001</v>
      </c>
      <c r="I749" s="168">
        <f t="shared" si="78"/>
        <v>-0.317</v>
      </c>
      <c r="J749" s="234" t="s">
        <v>40</v>
      </c>
      <c r="K749" s="237"/>
      <c r="L749" s="237"/>
      <c r="M749" s="237"/>
      <c r="N749" s="237"/>
      <c r="O749" s="237"/>
      <c r="P749" s="237"/>
      <c r="Q749" s="237"/>
      <c r="R749" s="237"/>
      <c r="S749" s="237"/>
      <c r="T749" s="237"/>
      <c r="U749" s="237"/>
      <c r="V749" s="236"/>
    </row>
    <row r="750" spans="1:22" hidden="1" outlineLevel="2" x14ac:dyDescent="0.25">
      <c r="A750" s="232">
        <v>42487</v>
      </c>
      <c r="B750" s="233" t="s">
        <v>9</v>
      </c>
      <c r="C750" s="158">
        <v>11.25</v>
      </c>
      <c r="D750" s="167">
        <v>45</v>
      </c>
      <c r="E750" s="159">
        <v>49.07</v>
      </c>
      <c r="F750" s="160">
        <f>C750*D750</f>
        <v>506.25</v>
      </c>
      <c r="G750" s="161">
        <f t="shared" si="76"/>
        <v>552.03750000000002</v>
      </c>
      <c r="H750" s="162">
        <f t="shared" si="77"/>
        <v>45.787500000000023</v>
      </c>
      <c r="I750" s="168">
        <f t="shared" si="78"/>
        <v>9.0444444444444494E-2</v>
      </c>
      <c r="J750" s="234" t="s">
        <v>40</v>
      </c>
      <c r="K750" s="237"/>
      <c r="L750" s="237"/>
      <c r="M750" s="237"/>
      <c r="N750" s="237"/>
      <c r="O750" s="237"/>
      <c r="P750" s="237"/>
      <c r="Q750" s="237"/>
      <c r="R750" s="237"/>
      <c r="S750" s="237"/>
      <c r="T750" s="237"/>
      <c r="U750" s="237"/>
      <c r="V750" s="236"/>
    </row>
    <row r="751" spans="1:22" hidden="1" outlineLevel="2" x14ac:dyDescent="0.25">
      <c r="A751" s="232">
        <v>42487</v>
      </c>
      <c r="B751" s="239" t="s">
        <v>34</v>
      </c>
      <c r="C751" s="165">
        <v>7.75</v>
      </c>
      <c r="D751" s="167">
        <v>48</v>
      </c>
      <c r="E751" s="159">
        <v>50.18</v>
      </c>
      <c r="F751" s="160">
        <f>C751*D751</f>
        <v>372</v>
      </c>
      <c r="G751" s="161">
        <f t="shared" si="76"/>
        <v>388.89499999999998</v>
      </c>
      <c r="H751" s="162">
        <f t="shared" si="77"/>
        <v>16.894999999999982</v>
      </c>
      <c r="I751" s="168">
        <f t="shared" si="78"/>
        <v>4.5416666666666619E-2</v>
      </c>
      <c r="J751" s="234" t="s">
        <v>40</v>
      </c>
      <c r="K751" s="237"/>
      <c r="L751" s="237"/>
      <c r="M751" s="237"/>
      <c r="N751" s="237"/>
      <c r="O751" s="237"/>
      <c r="P751" s="237"/>
      <c r="Q751" s="237"/>
      <c r="R751" s="237"/>
      <c r="S751" s="237"/>
      <c r="T751" s="237"/>
      <c r="U751" s="237"/>
      <c r="V751" s="236"/>
    </row>
    <row r="752" spans="1:22" hidden="1" outlineLevel="2" x14ac:dyDescent="0.25">
      <c r="A752" s="232">
        <v>42487</v>
      </c>
      <c r="B752" s="233" t="s">
        <v>13</v>
      </c>
      <c r="C752" s="158">
        <v>7.5</v>
      </c>
      <c r="D752" s="169">
        <v>6</v>
      </c>
      <c r="E752" s="159"/>
      <c r="F752" s="160">
        <f t="shared" si="74"/>
        <v>45</v>
      </c>
      <c r="G752" s="161">
        <f t="shared" si="76"/>
        <v>0</v>
      </c>
      <c r="H752" s="162">
        <f t="shared" si="77"/>
        <v>-45</v>
      </c>
      <c r="I752" s="168">
        <f t="shared" si="78"/>
        <v>-1</v>
      </c>
      <c r="J752" s="234" t="s">
        <v>40</v>
      </c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6"/>
    </row>
    <row r="753" spans="1:22" hidden="1" outlineLevel="2" x14ac:dyDescent="0.25">
      <c r="A753" s="232">
        <v>42487</v>
      </c>
      <c r="B753" s="233" t="s">
        <v>27</v>
      </c>
      <c r="C753" s="158">
        <v>13</v>
      </c>
      <c r="D753" s="167">
        <v>48</v>
      </c>
      <c r="E753" s="159">
        <v>47.37</v>
      </c>
      <c r="F753" s="160">
        <f>C753*D753</f>
        <v>624</v>
      </c>
      <c r="G753" s="161">
        <f t="shared" si="76"/>
        <v>615.80999999999995</v>
      </c>
      <c r="H753" s="162">
        <f t="shared" si="77"/>
        <v>-8.1900000000000546</v>
      </c>
      <c r="I753" s="168">
        <f t="shared" si="78"/>
        <v>-1.3125000000000088E-2</v>
      </c>
      <c r="J753" s="234" t="s">
        <v>40</v>
      </c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6"/>
    </row>
    <row r="754" spans="1:22" hidden="1" outlineLevel="2" x14ac:dyDescent="0.25">
      <c r="A754" s="232">
        <v>42487</v>
      </c>
      <c r="B754" s="239" t="s">
        <v>33</v>
      </c>
      <c r="C754" s="158">
        <v>8</v>
      </c>
      <c r="D754" s="167">
        <v>45</v>
      </c>
      <c r="E754" s="159">
        <v>45.52</v>
      </c>
      <c r="F754" s="160">
        <f t="shared" si="74"/>
        <v>360</v>
      </c>
      <c r="G754" s="161">
        <f t="shared" si="76"/>
        <v>364.16</v>
      </c>
      <c r="H754" s="162">
        <f t="shared" si="77"/>
        <v>4.160000000000025</v>
      </c>
      <c r="I754" s="168">
        <f t="shared" si="78"/>
        <v>1.1555555555555624E-2</v>
      </c>
      <c r="J754" s="234" t="s">
        <v>40</v>
      </c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6"/>
    </row>
    <row r="755" spans="1:22" hidden="1" outlineLevel="2" x14ac:dyDescent="0.25">
      <c r="A755" s="232">
        <v>42487</v>
      </c>
      <c r="B755" s="239" t="s">
        <v>36</v>
      </c>
      <c r="C755" s="158">
        <v>8</v>
      </c>
      <c r="D755" s="167">
        <v>24</v>
      </c>
      <c r="E755" s="159">
        <v>8.65</v>
      </c>
      <c r="F755" s="160">
        <f t="shared" si="74"/>
        <v>192</v>
      </c>
      <c r="G755" s="161">
        <f t="shared" si="76"/>
        <v>69.2</v>
      </c>
      <c r="H755" s="162">
        <f t="shared" si="77"/>
        <v>-122.8</v>
      </c>
      <c r="I755" s="168">
        <f t="shared" si="78"/>
        <v>-0.63958333333333328</v>
      </c>
      <c r="J755" s="234" t="s">
        <v>40</v>
      </c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6"/>
    </row>
    <row r="756" spans="1:22" hidden="1" outlineLevel="2" x14ac:dyDescent="0.25">
      <c r="A756" s="232">
        <v>42487</v>
      </c>
      <c r="B756" s="233" t="s">
        <v>22</v>
      </c>
      <c r="C756" s="158">
        <v>9.75</v>
      </c>
      <c r="D756" s="167">
        <v>60</v>
      </c>
      <c r="E756" s="159">
        <v>62.48</v>
      </c>
      <c r="F756" s="160">
        <f t="shared" si="74"/>
        <v>585</v>
      </c>
      <c r="G756" s="161">
        <f t="shared" si="76"/>
        <v>609.17999999999995</v>
      </c>
      <c r="H756" s="162">
        <f t="shared" si="77"/>
        <v>24.17999999999995</v>
      </c>
      <c r="I756" s="168">
        <f t="shared" si="78"/>
        <v>4.133333333333325E-2</v>
      </c>
      <c r="J756" s="234" t="s">
        <v>40</v>
      </c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6"/>
    </row>
    <row r="757" spans="1:22" hidden="1" outlineLevel="2" x14ac:dyDescent="0.25">
      <c r="A757" s="232">
        <v>42487</v>
      </c>
      <c r="B757" s="239" t="s">
        <v>32</v>
      </c>
      <c r="C757" s="158">
        <v>8</v>
      </c>
      <c r="D757" s="167">
        <v>45</v>
      </c>
      <c r="E757" s="159">
        <v>61.75</v>
      </c>
      <c r="F757" s="160">
        <f t="shared" si="74"/>
        <v>360</v>
      </c>
      <c r="G757" s="161">
        <f t="shared" si="76"/>
        <v>494</v>
      </c>
      <c r="H757" s="162">
        <f t="shared" si="77"/>
        <v>134</v>
      </c>
      <c r="I757" s="168">
        <f t="shared" si="78"/>
        <v>0.37222222222222223</v>
      </c>
      <c r="J757" s="234" t="s">
        <v>40</v>
      </c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6"/>
    </row>
    <row r="758" spans="1:22" hidden="1" outlineLevel="2" x14ac:dyDescent="0.25">
      <c r="A758" s="232">
        <v>42487</v>
      </c>
      <c r="B758" s="233" t="s">
        <v>168</v>
      </c>
      <c r="C758" s="164">
        <v>10.25</v>
      </c>
      <c r="D758" s="167">
        <v>32</v>
      </c>
      <c r="E758" s="159">
        <v>32.97</v>
      </c>
      <c r="F758" s="160">
        <f t="shared" si="74"/>
        <v>328</v>
      </c>
      <c r="G758" s="161">
        <f t="shared" si="76"/>
        <v>337.9425</v>
      </c>
      <c r="H758" s="162">
        <f t="shared" si="77"/>
        <v>9.9424999999999955</v>
      </c>
      <c r="I758" s="168">
        <f t="shared" si="78"/>
        <v>3.0312499999999985E-2</v>
      </c>
      <c r="J758" s="234" t="s">
        <v>40</v>
      </c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6"/>
    </row>
    <row r="759" spans="1:22" ht="15.75" hidden="1" outlineLevel="2" thickBot="1" x14ac:dyDescent="0.3">
      <c r="A759" s="232">
        <v>42487</v>
      </c>
      <c r="B759" s="233" t="s">
        <v>28</v>
      </c>
      <c r="C759" s="158">
        <v>11.25</v>
      </c>
      <c r="D759" s="169">
        <v>45</v>
      </c>
      <c r="E759" s="159">
        <v>46.05</v>
      </c>
      <c r="F759" s="160">
        <f t="shared" si="74"/>
        <v>506.25</v>
      </c>
      <c r="G759" s="161">
        <f t="shared" si="76"/>
        <v>518.0625</v>
      </c>
      <c r="H759" s="162">
        <f t="shared" si="77"/>
        <v>11.8125</v>
      </c>
      <c r="I759" s="168">
        <f t="shared" si="78"/>
        <v>2.3333333333333334E-2</v>
      </c>
      <c r="J759" s="234" t="s">
        <v>40</v>
      </c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6"/>
    </row>
    <row r="760" spans="1:22" ht="30.75" hidden="1" outlineLevel="1" thickBot="1" x14ac:dyDescent="0.3">
      <c r="A760" s="241" t="s">
        <v>52</v>
      </c>
      <c r="B760" s="242" t="s">
        <v>38</v>
      </c>
      <c r="C760" s="243" t="s">
        <v>181</v>
      </c>
      <c r="D760" s="198" t="s">
        <v>248</v>
      </c>
      <c r="E760" s="199" t="s">
        <v>1</v>
      </c>
      <c r="F760" s="244" t="s">
        <v>249</v>
      </c>
      <c r="G760" s="245" t="s">
        <v>182</v>
      </c>
      <c r="H760" s="191" t="s">
        <v>183</v>
      </c>
      <c r="I760" s="246" t="s">
        <v>184</v>
      </c>
      <c r="J760" s="247" t="s">
        <v>39</v>
      </c>
      <c r="K760" s="248" t="s">
        <v>250</v>
      </c>
      <c r="L760" s="249" t="s">
        <v>174</v>
      </c>
      <c r="M760" s="248" t="s">
        <v>251</v>
      </c>
      <c r="N760" s="249" t="s">
        <v>247</v>
      </c>
      <c r="O760" s="248" t="s">
        <v>252</v>
      </c>
      <c r="P760" s="249" t="s">
        <v>175</v>
      </c>
      <c r="Q760" s="248" t="s">
        <v>254</v>
      </c>
      <c r="R760" s="249" t="s">
        <v>176</v>
      </c>
      <c r="S760" s="248" t="s">
        <v>245</v>
      </c>
      <c r="T760" s="249" t="s">
        <v>177</v>
      </c>
      <c r="U760" s="248" t="s">
        <v>246</v>
      </c>
      <c r="V760" s="249" t="s">
        <v>178</v>
      </c>
    </row>
    <row r="761" spans="1:22" ht="15.75" hidden="1" outlineLevel="1" thickBot="1" x14ac:dyDescent="0.3">
      <c r="A761" s="250">
        <v>42487</v>
      </c>
      <c r="B761" s="170" t="s">
        <v>62</v>
      </c>
      <c r="C761" s="171"/>
      <c r="D761" s="172">
        <f>SUM(D720:D759)</f>
        <v>1561</v>
      </c>
      <c r="E761" s="173">
        <f t="shared" ref="E761:H761" si="79">SUM(E720:E759)</f>
        <v>1481.55</v>
      </c>
      <c r="F761" s="174">
        <f t="shared" si="79"/>
        <v>17435.75</v>
      </c>
      <c r="G761" s="175">
        <f t="shared" si="79"/>
        <v>16649.797500000001</v>
      </c>
      <c r="H761" s="176">
        <f t="shared" si="79"/>
        <v>-785.95249999999987</v>
      </c>
      <c r="I761" s="177">
        <f t="shared" si="78"/>
        <v>-4.5077068666389448E-2</v>
      </c>
      <c r="J761" s="287"/>
      <c r="K761" s="205">
        <f>SUM(F720)</f>
        <v>907.5</v>
      </c>
      <c r="L761" s="201">
        <f>SUM(G720)</f>
        <v>1024.6500000000001</v>
      </c>
      <c r="M761" s="205">
        <f>SUM(F721:F722)</f>
        <v>1698</v>
      </c>
      <c r="N761" s="201">
        <f>SUM(G721:G722)</f>
        <v>1975.155</v>
      </c>
      <c r="O761" s="205">
        <f>SUM(F723:F725)</f>
        <v>1323</v>
      </c>
      <c r="P761" s="201">
        <f>SUM(G723:G725)</f>
        <v>851.63</v>
      </c>
      <c r="Q761" s="205">
        <f>SUM(F726:F742)</f>
        <v>6670</v>
      </c>
      <c r="R761" s="201">
        <f>SUM(G726:G742)</f>
        <v>5839.6574999999993</v>
      </c>
      <c r="S761" s="205">
        <f>SUM(F743:F759)</f>
        <v>6837.25</v>
      </c>
      <c r="T761" s="201">
        <f>SUM(G743:G759)</f>
        <v>6958.7049999999999</v>
      </c>
      <c r="U761" s="205">
        <f>K761+M761+O761+Q761+S761</f>
        <v>17435.75</v>
      </c>
      <c r="V761" s="206">
        <f>L761+N761+P761+R761+T761</f>
        <v>16649.797500000001</v>
      </c>
    </row>
    <row r="762" spans="1:22" ht="15.75" hidden="1" outlineLevel="1" thickBot="1" x14ac:dyDescent="0.3">
      <c r="A762" s="182" t="s">
        <v>282</v>
      </c>
      <c r="B762" s="182" t="s">
        <v>62</v>
      </c>
      <c r="C762" s="183"/>
      <c r="D762" s="184"/>
      <c r="E762" s="185">
        <v>1449</v>
      </c>
      <c r="F762" s="288"/>
      <c r="G762" s="187">
        <v>14845.07</v>
      </c>
      <c r="H762" s="188"/>
      <c r="I762" s="189"/>
      <c r="J762" s="190"/>
      <c r="K762" s="191" t="s">
        <v>0</v>
      </c>
      <c r="L762" s="191">
        <f>L761-K761</f>
        <v>117.15000000000009</v>
      </c>
      <c r="M762" s="191" t="s">
        <v>0</v>
      </c>
      <c r="N762" s="192">
        <f>N761-M761</f>
        <v>277.15499999999997</v>
      </c>
      <c r="O762" s="191" t="s">
        <v>0</v>
      </c>
      <c r="P762" s="192">
        <f>P761-O761</f>
        <v>-471.37</v>
      </c>
      <c r="Q762" s="191" t="s">
        <v>0</v>
      </c>
      <c r="R762" s="192">
        <f>R761-Q761</f>
        <v>-830.34250000000065</v>
      </c>
      <c r="S762" s="191" t="s">
        <v>0</v>
      </c>
      <c r="T762" s="192">
        <f>T761-S761</f>
        <v>121.45499999999993</v>
      </c>
      <c r="U762" s="191" t="s">
        <v>0</v>
      </c>
      <c r="V762" s="193">
        <f>V761-U761</f>
        <v>-785.95249999999942</v>
      </c>
    </row>
    <row r="763" spans="1:22" ht="15.75" hidden="1" outlineLevel="1" thickBot="1" x14ac:dyDescent="0.3">
      <c r="A763" s="251"/>
      <c r="B763" s="252"/>
      <c r="C763" s="252"/>
      <c r="D763" s="252"/>
      <c r="E763" s="252"/>
      <c r="F763" s="252"/>
      <c r="G763" s="252"/>
      <c r="H763" s="252"/>
      <c r="I763" s="252"/>
      <c r="J763" s="252"/>
      <c r="K763" s="252"/>
      <c r="L763" s="252"/>
      <c r="M763" s="252"/>
      <c r="N763" s="252"/>
      <c r="O763" s="252"/>
      <c r="P763" s="252"/>
      <c r="Q763" s="252"/>
      <c r="R763" s="252"/>
      <c r="S763" s="252"/>
      <c r="T763" s="252"/>
      <c r="U763" s="252"/>
      <c r="V763" s="253"/>
    </row>
    <row r="764" spans="1:22" ht="30.75" collapsed="1" thickBot="1" x14ac:dyDescent="0.3">
      <c r="A764" s="261" t="s">
        <v>159</v>
      </c>
      <c r="B764" s="262"/>
      <c r="C764" s="263"/>
      <c r="D764" s="198" t="s">
        <v>248</v>
      </c>
      <c r="E764" s="199" t="s">
        <v>1</v>
      </c>
      <c r="F764" s="244" t="s">
        <v>253</v>
      </c>
      <c r="G764" s="245" t="s">
        <v>182</v>
      </c>
      <c r="H764" s="191" t="s">
        <v>364</v>
      </c>
      <c r="I764" s="246" t="s">
        <v>157</v>
      </c>
      <c r="J764" s="247" t="s">
        <v>39</v>
      </c>
      <c r="K764" s="248" t="s">
        <v>250</v>
      </c>
      <c r="L764" s="249" t="s">
        <v>174</v>
      </c>
      <c r="M764" s="248" t="s">
        <v>251</v>
      </c>
      <c r="N764" s="249" t="s">
        <v>247</v>
      </c>
      <c r="O764" s="248" t="s">
        <v>252</v>
      </c>
      <c r="P764" s="249" t="s">
        <v>175</v>
      </c>
      <c r="Q764" s="248" t="s">
        <v>254</v>
      </c>
      <c r="R764" s="249" t="s">
        <v>176</v>
      </c>
      <c r="S764" s="248" t="s">
        <v>245</v>
      </c>
      <c r="T764" s="249" t="s">
        <v>177</v>
      </c>
      <c r="U764" s="248" t="s">
        <v>246</v>
      </c>
      <c r="V764" s="249" t="s">
        <v>178</v>
      </c>
    </row>
    <row r="765" spans="1:22" ht="15.75" thickBot="1" x14ac:dyDescent="0.3">
      <c r="A765" s="264" t="s">
        <v>138</v>
      </c>
      <c r="B765" s="265"/>
      <c r="C765" s="266"/>
      <c r="D765" s="198">
        <f>D629+D673+D717+D761</f>
        <v>5893</v>
      </c>
      <c r="E765" s="199">
        <f t="shared" ref="E765:H765" si="80">E629+E673+E717+E761</f>
        <v>4719.9900000000007</v>
      </c>
      <c r="F765" s="200">
        <f t="shared" si="80"/>
        <v>64453.5</v>
      </c>
      <c r="G765" s="201">
        <f t="shared" si="80"/>
        <v>52386.595000000008</v>
      </c>
      <c r="H765" s="202">
        <f t="shared" si="80"/>
        <v>-12066.904999999999</v>
      </c>
      <c r="I765" s="203">
        <f t="shared" ref="I765" si="81">IF(F765=0,0,H765/F765)</f>
        <v>-0.18721877012109503</v>
      </c>
      <c r="J765" s="204"/>
      <c r="K765" s="205">
        <f t="shared" ref="K765:T765" si="82">K629+K673+K717+K761</f>
        <v>3575</v>
      </c>
      <c r="L765" s="201">
        <f t="shared" si="82"/>
        <v>3627.9749999999999</v>
      </c>
      <c r="M765" s="205">
        <f t="shared" si="82"/>
        <v>6730</v>
      </c>
      <c r="N765" s="201">
        <f t="shared" si="82"/>
        <v>6656.11</v>
      </c>
      <c r="O765" s="205">
        <f t="shared" si="82"/>
        <v>4831</v>
      </c>
      <c r="P765" s="201">
        <f t="shared" si="82"/>
        <v>2344.2400000000002</v>
      </c>
      <c r="Q765" s="205">
        <f t="shared" si="82"/>
        <v>24217</v>
      </c>
      <c r="R765" s="201">
        <f t="shared" si="82"/>
        <v>18563.07</v>
      </c>
      <c r="S765" s="205">
        <f t="shared" si="82"/>
        <v>25100.5</v>
      </c>
      <c r="T765" s="201">
        <f t="shared" si="82"/>
        <v>21195.199999999997</v>
      </c>
      <c r="U765" s="205">
        <f>K765+M765+O765+Q765+S765</f>
        <v>64453.5</v>
      </c>
      <c r="V765" s="206">
        <f>L765+N765+P765+R765+T765</f>
        <v>52386.594999999994</v>
      </c>
    </row>
    <row r="766" spans="1:22" ht="15.75" thickBot="1" x14ac:dyDescent="0.3">
      <c r="A766" s="267" t="s">
        <v>154</v>
      </c>
      <c r="B766" s="268"/>
      <c r="C766" s="269"/>
      <c r="D766" s="207"/>
      <c r="E766" s="185">
        <f>E762+E718+E674+E630</f>
        <v>5668</v>
      </c>
      <c r="F766" s="186"/>
      <c r="G766" s="187">
        <f>G762+G718+G674+G630</f>
        <v>58052.480000000003</v>
      </c>
      <c r="H766" s="211"/>
      <c r="I766" s="212"/>
      <c r="J766" s="213"/>
      <c r="K766" s="191" t="s">
        <v>0</v>
      </c>
      <c r="L766" s="214">
        <f>L765-K765</f>
        <v>52.974999999999909</v>
      </c>
      <c r="M766" s="191" t="s">
        <v>0</v>
      </c>
      <c r="N766" s="215">
        <f>N765-M765</f>
        <v>-73.890000000000327</v>
      </c>
      <c r="O766" s="191" t="s">
        <v>0</v>
      </c>
      <c r="P766" s="215">
        <f>P765-O765</f>
        <v>-2486.7599999999998</v>
      </c>
      <c r="Q766" s="191" t="s">
        <v>0</v>
      </c>
      <c r="R766" s="215">
        <f>R765-Q765</f>
        <v>-5653.93</v>
      </c>
      <c r="S766" s="191" t="s">
        <v>0</v>
      </c>
      <c r="T766" s="215">
        <f>T765-S765</f>
        <v>-3905.3000000000029</v>
      </c>
      <c r="U766" s="191" t="s">
        <v>0</v>
      </c>
      <c r="V766" s="216">
        <f>V765-U765</f>
        <v>-12066.905000000006</v>
      </c>
    </row>
    <row r="767" spans="1:22" s="4" customFormat="1" ht="15.75" thickBot="1" x14ac:dyDescent="0.3">
      <c r="A767" s="270" t="s">
        <v>283</v>
      </c>
      <c r="B767" s="271"/>
      <c r="C767" s="272"/>
      <c r="D767" s="217">
        <f>F765/D765</f>
        <v>10.937298489733582</v>
      </c>
      <c r="E767" s="218"/>
      <c r="F767" s="219"/>
      <c r="G767" s="220"/>
      <c r="H767" s="220"/>
      <c r="I767" s="220"/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1"/>
    </row>
    <row r="768" spans="1:22" s="4" customFormat="1" ht="15.75" thickBot="1" x14ac:dyDescent="0.3">
      <c r="A768" s="264" t="s">
        <v>284</v>
      </c>
      <c r="B768" s="265"/>
      <c r="C768" s="266"/>
      <c r="D768" s="222">
        <f>G765/E765</f>
        <v>11.09887838745421</v>
      </c>
      <c r="E768" s="223">
        <f>D768-D767</f>
        <v>0.1615798977206282</v>
      </c>
      <c r="F768" s="224"/>
      <c r="G768" s="225"/>
      <c r="H768" s="225"/>
      <c r="I768" s="225"/>
      <c r="J768" s="225"/>
      <c r="K768" s="225"/>
      <c r="L768" s="225"/>
      <c r="M768" s="225"/>
      <c r="N768" s="225"/>
      <c r="O768" s="225"/>
      <c r="P768" s="225"/>
      <c r="Q768" s="225"/>
      <c r="R768" s="225"/>
      <c r="S768" s="225"/>
      <c r="T768" s="225"/>
      <c r="U768" s="225"/>
      <c r="V768" s="226"/>
    </row>
    <row r="769" spans="1:22" ht="15.75" thickBot="1" x14ac:dyDescent="0.3">
      <c r="A769" s="267" t="s">
        <v>285</v>
      </c>
      <c r="B769" s="268"/>
      <c r="C769" s="269"/>
      <c r="D769" s="273">
        <f>G766/E766</f>
        <v>10.242145377558222</v>
      </c>
      <c r="E769" s="228">
        <f>D768-D769</f>
        <v>0.85673300989598822</v>
      </c>
      <c r="F769" s="229"/>
      <c r="G769" s="230"/>
      <c r="H769" s="230"/>
      <c r="I769" s="230"/>
      <c r="J769" s="230"/>
      <c r="K769" s="230"/>
      <c r="L769" s="230"/>
      <c r="M769" s="230"/>
      <c r="N769" s="230"/>
      <c r="O769" s="230"/>
      <c r="P769" s="230"/>
      <c r="Q769" s="230"/>
      <c r="R769" s="230"/>
      <c r="S769" s="230"/>
      <c r="T769" s="230"/>
      <c r="U769" s="230"/>
      <c r="V769" s="231"/>
    </row>
    <row r="770" spans="1:22" ht="15.75" thickBot="1" x14ac:dyDescent="0.3">
      <c r="A770" s="251"/>
      <c r="B770" s="252"/>
      <c r="C770" s="252"/>
      <c r="D770" s="252"/>
      <c r="E770" s="252"/>
      <c r="F770" s="252"/>
      <c r="G770" s="252"/>
      <c r="H770" s="252"/>
      <c r="I770" s="252"/>
      <c r="J770" s="252"/>
      <c r="K770" s="252"/>
      <c r="L770" s="252"/>
      <c r="M770" s="252"/>
      <c r="N770" s="252"/>
      <c r="O770" s="252"/>
      <c r="P770" s="252"/>
      <c r="Q770" s="252"/>
      <c r="R770" s="252"/>
      <c r="S770" s="252"/>
      <c r="T770" s="252"/>
      <c r="U770" s="252"/>
      <c r="V770" s="253"/>
    </row>
    <row r="771" spans="1:22" ht="16.5" thickBot="1" x14ac:dyDescent="0.3">
      <c r="A771" s="274" t="s">
        <v>380</v>
      </c>
      <c r="B771" s="275"/>
      <c r="C771" s="275"/>
      <c r="D771" s="275"/>
      <c r="E771" s="275"/>
      <c r="F771" s="275"/>
      <c r="G771" s="275"/>
      <c r="H771" s="275"/>
      <c r="I771" s="275"/>
      <c r="J771" s="275"/>
      <c r="K771" s="275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6"/>
    </row>
    <row r="772" spans="1:22" hidden="1" outlineLevel="2" x14ac:dyDescent="0.25">
      <c r="A772" s="232">
        <v>42494</v>
      </c>
      <c r="B772" s="233" t="s">
        <v>135</v>
      </c>
      <c r="C772" s="158">
        <v>19.25</v>
      </c>
      <c r="D772" s="167">
        <v>45</v>
      </c>
      <c r="E772" s="159">
        <v>44.28</v>
      </c>
      <c r="F772" s="160">
        <f t="shared" ref="F772:F813" si="83">C772*D772</f>
        <v>866.25</v>
      </c>
      <c r="G772" s="161">
        <f t="shared" ref="G772:G813" si="84">E772*C772</f>
        <v>852.39</v>
      </c>
      <c r="H772" s="160">
        <f t="shared" ref="H772:H813" si="85">G772-F772</f>
        <v>-13.860000000000014</v>
      </c>
      <c r="I772" s="168">
        <f t="shared" ref="I772:I813" si="86">IF(F772=0,0,H772/F772)</f>
        <v>-1.6000000000000014E-2</v>
      </c>
      <c r="J772" s="234" t="s">
        <v>133</v>
      </c>
      <c r="K772" s="237"/>
      <c r="L772" s="237"/>
      <c r="M772" s="237"/>
      <c r="N772" s="237"/>
      <c r="O772" s="237"/>
      <c r="P772" s="237"/>
      <c r="Q772" s="237"/>
      <c r="R772" s="237"/>
      <c r="S772" s="237"/>
      <c r="T772" s="237"/>
      <c r="U772" s="237"/>
      <c r="V772" s="236"/>
    </row>
    <row r="773" spans="1:22" hidden="1" outlineLevel="2" x14ac:dyDescent="0.25">
      <c r="A773" s="232">
        <v>42494</v>
      </c>
      <c r="B773" s="233" t="s">
        <v>17</v>
      </c>
      <c r="C773" s="158">
        <v>16.5</v>
      </c>
      <c r="D773" s="167">
        <v>65</v>
      </c>
      <c r="E773" s="159">
        <v>62.23</v>
      </c>
      <c r="F773" s="160">
        <f t="shared" si="83"/>
        <v>1072.5</v>
      </c>
      <c r="G773" s="161">
        <f t="shared" si="84"/>
        <v>1026.7949999999998</v>
      </c>
      <c r="H773" s="162">
        <f t="shared" si="85"/>
        <v>-45.705000000000155</v>
      </c>
      <c r="I773" s="168">
        <f t="shared" si="86"/>
        <v>-4.2615384615384756E-2</v>
      </c>
      <c r="J773" s="234" t="s">
        <v>133</v>
      </c>
      <c r="K773" s="237"/>
      <c r="L773" s="237"/>
      <c r="M773" s="237"/>
      <c r="N773" s="237"/>
      <c r="O773" s="237"/>
      <c r="P773" s="237"/>
      <c r="Q773" s="237"/>
      <c r="R773" s="237"/>
      <c r="S773" s="237"/>
      <c r="T773" s="237"/>
      <c r="U773" s="237"/>
      <c r="V773" s="236"/>
    </row>
    <row r="774" spans="1:22" hidden="1" outlineLevel="2" x14ac:dyDescent="0.25">
      <c r="A774" s="232">
        <v>42494</v>
      </c>
      <c r="B774" s="233" t="s">
        <v>10</v>
      </c>
      <c r="C774" s="164">
        <v>16.5</v>
      </c>
      <c r="D774" s="167">
        <v>65</v>
      </c>
      <c r="E774" s="159">
        <v>72.58</v>
      </c>
      <c r="F774" s="160">
        <f t="shared" si="83"/>
        <v>1072.5</v>
      </c>
      <c r="G774" s="161">
        <f t="shared" si="84"/>
        <v>1197.57</v>
      </c>
      <c r="H774" s="162">
        <f t="shared" si="85"/>
        <v>125.06999999999994</v>
      </c>
      <c r="I774" s="168">
        <f t="shared" si="86"/>
        <v>0.11661538461538455</v>
      </c>
      <c r="J774" s="234" t="s">
        <v>42</v>
      </c>
      <c r="K774" s="237"/>
      <c r="L774" s="237"/>
      <c r="M774" s="237"/>
      <c r="N774" s="237"/>
      <c r="O774" s="237"/>
      <c r="P774" s="237"/>
      <c r="Q774" s="237"/>
      <c r="R774" s="237"/>
      <c r="S774" s="237"/>
      <c r="T774" s="237"/>
      <c r="U774" s="237"/>
      <c r="V774" s="236"/>
    </row>
    <row r="775" spans="1:22" hidden="1" outlineLevel="2" x14ac:dyDescent="0.25">
      <c r="A775" s="232">
        <v>42494</v>
      </c>
      <c r="B775" s="233" t="s">
        <v>29</v>
      </c>
      <c r="C775" s="158">
        <v>15</v>
      </c>
      <c r="D775" s="167">
        <v>55</v>
      </c>
      <c r="E775" s="159">
        <v>60.88</v>
      </c>
      <c r="F775" s="160">
        <f t="shared" si="83"/>
        <v>825</v>
      </c>
      <c r="G775" s="161">
        <f t="shared" si="84"/>
        <v>913.2</v>
      </c>
      <c r="H775" s="162">
        <f t="shared" si="85"/>
        <v>88.200000000000045</v>
      </c>
      <c r="I775" s="168">
        <f t="shared" si="86"/>
        <v>0.10690909090909097</v>
      </c>
      <c r="J775" s="234" t="s">
        <v>42</v>
      </c>
      <c r="K775" s="237"/>
      <c r="L775" s="237"/>
      <c r="M775" s="237"/>
      <c r="N775" s="237"/>
      <c r="O775" s="237"/>
      <c r="P775" s="237"/>
      <c r="Q775" s="237"/>
      <c r="R775" s="237"/>
      <c r="S775" s="237"/>
      <c r="T775" s="237"/>
      <c r="U775" s="237"/>
      <c r="V775" s="236"/>
    </row>
    <row r="776" spans="1:22" hidden="1" outlineLevel="2" x14ac:dyDescent="0.25">
      <c r="A776" s="232">
        <v>42494</v>
      </c>
      <c r="B776" s="280" t="s">
        <v>91</v>
      </c>
      <c r="C776" s="286">
        <v>15</v>
      </c>
      <c r="D776" s="167">
        <v>50</v>
      </c>
      <c r="E776" s="282"/>
      <c r="F776" s="160">
        <f t="shared" si="83"/>
        <v>750</v>
      </c>
      <c r="G776" s="161">
        <f t="shared" si="84"/>
        <v>0</v>
      </c>
      <c r="H776" s="162">
        <f t="shared" si="85"/>
        <v>-750</v>
      </c>
      <c r="I776" s="168">
        <f t="shared" si="86"/>
        <v>-1</v>
      </c>
      <c r="J776" s="234" t="s">
        <v>41</v>
      </c>
      <c r="K776" s="237"/>
      <c r="L776" s="237"/>
      <c r="M776" s="237"/>
      <c r="N776" s="237"/>
      <c r="O776" s="237"/>
      <c r="P776" s="237"/>
      <c r="Q776" s="237"/>
      <c r="R776" s="237"/>
      <c r="S776" s="237"/>
      <c r="T776" s="237"/>
      <c r="U776" s="237"/>
      <c r="V776" s="236"/>
    </row>
    <row r="777" spans="1:22" hidden="1" outlineLevel="2" x14ac:dyDescent="0.25">
      <c r="A777" s="232">
        <v>42494</v>
      </c>
      <c r="B777" s="233" t="s">
        <v>7</v>
      </c>
      <c r="C777" s="158">
        <v>9.5</v>
      </c>
      <c r="D777" s="169">
        <v>10</v>
      </c>
      <c r="E777" s="159">
        <v>7.95</v>
      </c>
      <c r="F777" s="160">
        <f t="shared" si="83"/>
        <v>95</v>
      </c>
      <c r="G777" s="161">
        <f t="shared" si="84"/>
        <v>75.525000000000006</v>
      </c>
      <c r="H777" s="162">
        <f t="shared" si="85"/>
        <v>-19.474999999999994</v>
      </c>
      <c r="I777" s="168">
        <f t="shared" si="86"/>
        <v>-0.20499999999999993</v>
      </c>
      <c r="J777" s="234" t="s">
        <v>41</v>
      </c>
      <c r="K777" s="237"/>
      <c r="L777" s="237"/>
      <c r="M777" s="237"/>
      <c r="N777" s="237"/>
      <c r="O777" s="237"/>
      <c r="P777" s="237"/>
      <c r="Q777" s="237"/>
      <c r="R777" s="237"/>
      <c r="S777" s="237"/>
      <c r="T777" s="237"/>
      <c r="U777" s="237"/>
      <c r="V777" s="236"/>
    </row>
    <row r="778" spans="1:22" hidden="1" outlineLevel="2" x14ac:dyDescent="0.25">
      <c r="A778" s="232">
        <v>42494</v>
      </c>
      <c r="B778" s="233" t="s">
        <v>30</v>
      </c>
      <c r="C778" s="158">
        <v>13</v>
      </c>
      <c r="D778" s="167">
        <v>48</v>
      </c>
      <c r="E778" s="159">
        <v>49.38</v>
      </c>
      <c r="F778" s="160">
        <f t="shared" si="83"/>
        <v>624</v>
      </c>
      <c r="G778" s="161">
        <f t="shared" si="84"/>
        <v>641.94000000000005</v>
      </c>
      <c r="H778" s="162">
        <f t="shared" si="85"/>
        <v>17.940000000000055</v>
      </c>
      <c r="I778" s="168">
        <f t="shared" si="86"/>
        <v>2.8750000000000088E-2</v>
      </c>
      <c r="J778" s="234" t="s">
        <v>41</v>
      </c>
      <c r="K778" s="237"/>
      <c r="L778" s="237"/>
      <c r="M778" s="237"/>
      <c r="N778" s="237"/>
      <c r="O778" s="237"/>
      <c r="P778" s="237"/>
      <c r="Q778" s="237"/>
      <c r="R778" s="237"/>
      <c r="S778" s="237"/>
      <c r="T778" s="237"/>
      <c r="U778" s="237"/>
      <c r="V778" s="236"/>
    </row>
    <row r="779" spans="1:22" hidden="1" outlineLevel="2" x14ac:dyDescent="0.25">
      <c r="A779" s="232">
        <v>42494</v>
      </c>
      <c r="B779" s="233" t="s">
        <v>4</v>
      </c>
      <c r="C779" s="158">
        <v>13</v>
      </c>
      <c r="D779" s="167">
        <v>24</v>
      </c>
      <c r="E779" s="159">
        <v>15.55</v>
      </c>
      <c r="F779" s="160">
        <f t="shared" si="83"/>
        <v>312</v>
      </c>
      <c r="G779" s="161">
        <f t="shared" si="84"/>
        <v>202.15</v>
      </c>
      <c r="H779" s="162">
        <f t="shared" si="85"/>
        <v>-109.85</v>
      </c>
      <c r="I779" s="168">
        <f t="shared" si="86"/>
        <v>-0.3520833333333333</v>
      </c>
      <c r="J779" s="234" t="s">
        <v>134</v>
      </c>
      <c r="K779" s="237"/>
      <c r="L779" s="237"/>
      <c r="M779" s="237"/>
      <c r="N779" s="237"/>
      <c r="O779" s="237"/>
      <c r="P779" s="237"/>
      <c r="Q779" s="237"/>
      <c r="R779" s="237"/>
      <c r="S779" s="237"/>
      <c r="T779" s="237"/>
      <c r="U779" s="237"/>
      <c r="V779" s="236"/>
    </row>
    <row r="780" spans="1:22" hidden="1" outlineLevel="2" x14ac:dyDescent="0.25">
      <c r="A780" s="232">
        <v>42494</v>
      </c>
      <c r="B780" s="233" t="s">
        <v>2</v>
      </c>
      <c r="C780" s="164">
        <v>10</v>
      </c>
      <c r="D780" s="167">
        <v>45</v>
      </c>
      <c r="E780" s="159"/>
      <c r="F780" s="160">
        <f t="shared" si="83"/>
        <v>450</v>
      </c>
      <c r="G780" s="161">
        <f t="shared" si="84"/>
        <v>0</v>
      </c>
      <c r="H780" s="162">
        <f t="shared" si="85"/>
        <v>-450</v>
      </c>
      <c r="I780" s="168">
        <f t="shared" si="86"/>
        <v>-1</v>
      </c>
      <c r="J780" s="234" t="s">
        <v>134</v>
      </c>
      <c r="K780" s="237"/>
      <c r="L780" s="237"/>
      <c r="M780" s="237"/>
      <c r="N780" s="237"/>
      <c r="O780" s="237"/>
      <c r="P780" s="237"/>
      <c r="Q780" s="237"/>
      <c r="R780" s="237"/>
      <c r="S780" s="237"/>
      <c r="T780" s="237"/>
      <c r="U780" s="237"/>
      <c r="V780" s="236"/>
    </row>
    <row r="781" spans="1:22" hidden="1" outlineLevel="2" x14ac:dyDescent="0.25">
      <c r="A781" s="232">
        <v>42494</v>
      </c>
      <c r="B781" s="233" t="s">
        <v>14</v>
      </c>
      <c r="C781" s="158">
        <v>13</v>
      </c>
      <c r="D781" s="167">
        <v>58</v>
      </c>
      <c r="E781" s="159">
        <v>49.32</v>
      </c>
      <c r="F781" s="160">
        <f t="shared" si="83"/>
        <v>754</v>
      </c>
      <c r="G781" s="161">
        <f t="shared" si="84"/>
        <v>641.16</v>
      </c>
      <c r="H781" s="162">
        <f t="shared" si="85"/>
        <v>-112.84000000000003</v>
      </c>
      <c r="I781" s="168">
        <f t="shared" si="86"/>
        <v>-0.14965517241379314</v>
      </c>
      <c r="J781" s="234" t="s">
        <v>134</v>
      </c>
      <c r="K781" s="237"/>
      <c r="L781" s="237"/>
      <c r="M781" s="237"/>
      <c r="N781" s="237"/>
      <c r="O781" s="237"/>
      <c r="P781" s="237"/>
      <c r="Q781" s="237"/>
      <c r="R781" s="237"/>
      <c r="S781" s="237"/>
      <c r="T781" s="237"/>
      <c r="U781" s="237"/>
      <c r="V781" s="236"/>
    </row>
    <row r="782" spans="1:22" hidden="1" outlineLevel="2" x14ac:dyDescent="0.25">
      <c r="A782" s="232">
        <v>42494</v>
      </c>
      <c r="B782" s="233" t="s">
        <v>16</v>
      </c>
      <c r="C782" s="158">
        <v>8</v>
      </c>
      <c r="D782" s="167">
        <v>18</v>
      </c>
      <c r="E782" s="159">
        <v>8.2799999999999994</v>
      </c>
      <c r="F782" s="160">
        <f t="shared" si="83"/>
        <v>144</v>
      </c>
      <c r="G782" s="161">
        <f t="shared" si="84"/>
        <v>66.239999999999995</v>
      </c>
      <c r="H782" s="162">
        <f t="shared" si="85"/>
        <v>-77.760000000000005</v>
      </c>
      <c r="I782" s="168">
        <f t="shared" si="86"/>
        <v>-0.54</v>
      </c>
      <c r="J782" s="234" t="s">
        <v>134</v>
      </c>
      <c r="K782" s="237"/>
      <c r="L782" s="237"/>
      <c r="M782" s="237"/>
      <c r="N782" s="237"/>
      <c r="O782" s="237"/>
      <c r="P782" s="237"/>
      <c r="Q782" s="237"/>
      <c r="R782" s="237"/>
      <c r="S782" s="237"/>
      <c r="T782" s="237"/>
      <c r="U782" s="237"/>
      <c r="V782" s="236"/>
    </row>
    <row r="783" spans="1:22" hidden="1" outlineLevel="2" x14ac:dyDescent="0.25">
      <c r="A783" s="232">
        <v>42494</v>
      </c>
      <c r="B783" s="233" t="s">
        <v>19</v>
      </c>
      <c r="C783" s="158">
        <v>8.75</v>
      </c>
      <c r="D783" s="167">
        <v>45</v>
      </c>
      <c r="E783" s="159">
        <v>36.229999999999997</v>
      </c>
      <c r="F783" s="160">
        <f t="shared" si="83"/>
        <v>393.75</v>
      </c>
      <c r="G783" s="161">
        <f t="shared" si="84"/>
        <v>317.01249999999999</v>
      </c>
      <c r="H783" s="162">
        <f t="shared" si="85"/>
        <v>-76.737500000000011</v>
      </c>
      <c r="I783" s="168">
        <f t="shared" si="86"/>
        <v>-0.19488888888888892</v>
      </c>
      <c r="J783" s="234" t="s">
        <v>134</v>
      </c>
      <c r="K783" s="237"/>
      <c r="L783" s="237"/>
      <c r="M783" s="237"/>
      <c r="N783" s="237"/>
      <c r="O783" s="237"/>
      <c r="P783" s="237"/>
      <c r="Q783" s="237"/>
      <c r="R783" s="237"/>
      <c r="S783" s="237"/>
      <c r="T783" s="237"/>
      <c r="U783" s="237"/>
      <c r="V783" s="236"/>
    </row>
    <row r="784" spans="1:22" hidden="1" outlineLevel="2" x14ac:dyDescent="0.25">
      <c r="A784" s="232">
        <v>42494</v>
      </c>
      <c r="B784" s="233" t="s">
        <v>21</v>
      </c>
      <c r="C784" s="158">
        <v>12</v>
      </c>
      <c r="D784" s="167">
        <v>40</v>
      </c>
      <c r="E784" s="159">
        <v>26.5</v>
      </c>
      <c r="F784" s="160">
        <f t="shared" si="83"/>
        <v>480</v>
      </c>
      <c r="G784" s="161">
        <f t="shared" si="84"/>
        <v>318</v>
      </c>
      <c r="H784" s="162">
        <f t="shared" si="85"/>
        <v>-162</v>
      </c>
      <c r="I784" s="168">
        <f t="shared" si="86"/>
        <v>-0.33750000000000002</v>
      </c>
      <c r="J784" s="234" t="s">
        <v>134</v>
      </c>
      <c r="K784" s="237"/>
      <c r="L784" s="237"/>
      <c r="M784" s="237"/>
      <c r="N784" s="237"/>
      <c r="O784" s="237"/>
      <c r="P784" s="237"/>
      <c r="Q784" s="237"/>
      <c r="R784" s="237"/>
      <c r="S784" s="237"/>
      <c r="T784" s="237"/>
      <c r="U784" s="237"/>
      <c r="V784" s="236"/>
    </row>
    <row r="785" spans="1:22" hidden="1" outlineLevel="2" x14ac:dyDescent="0.25">
      <c r="A785" s="232">
        <v>42494</v>
      </c>
      <c r="B785" s="233" t="s">
        <v>20</v>
      </c>
      <c r="C785" s="158">
        <v>12</v>
      </c>
      <c r="D785" s="167">
        <v>0</v>
      </c>
      <c r="E785" s="159"/>
      <c r="F785" s="160">
        <f t="shared" si="83"/>
        <v>0</v>
      </c>
      <c r="G785" s="161">
        <f t="shared" si="84"/>
        <v>0</v>
      </c>
      <c r="H785" s="162">
        <f t="shared" si="85"/>
        <v>0</v>
      </c>
      <c r="I785" s="168">
        <f t="shared" si="86"/>
        <v>0</v>
      </c>
      <c r="J785" s="234" t="s">
        <v>134</v>
      </c>
      <c r="K785" s="237"/>
      <c r="L785" s="237"/>
      <c r="M785" s="237"/>
      <c r="N785" s="237"/>
      <c r="O785" s="237"/>
      <c r="P785" s="237"/>
      <c r="Q785" s="237"/>
      <c r="R785" s="237"/>
      <c r="S785" s="237"/>
      <c r="T785" s="237"/>
      <c r="U785" s="237"/>
      <c r="V785" s="236"/>
    </row>
    <row r="786" spans="1:22" hidden="1" outlineLevel="2" x14ac:dyDescent="0.25">
      <c r="A786" s="232">
        <v>42494</v>
      </c>
      <c r="B786" s="233" t="s">
        <v>24</v>
      </c>
      <c r="C786" s="158">
        <v>11.5</v>
      </c>
      <c r="D786" s="167">
        <v>50</v>
      </c>
      <c r="E786" s="159">
        <v>50.25</v>
      </c>
      <c r="F786" s="160">
        <f t="shared" si="83"/>
        <v>575</v>
      </c>
      <c r="G786" s="161">
        <f t="shared" si="84"/>
        <v>577.875</v>
      </c>
      <c r="H786" s="162">
        <f t="shared" si="85"/>
        <v>2.875</v>
      </c>
      <c r="I786" s="168">
        <f t="shared" si="86"/>
        <v>5.0000000000000001E-3</v>
      </c>
      <c r="J786" s="234" t="s">
        <v>134</v>
      </c>
      <c r="K786" s="237"/>
      <c r="L786" s="237"/>
      <c r="M786" s="237"/>
      <c r="N786" s="237"/>
      <c r="O786" s="237"/>
      <c r="P786" s="237"/>
      <c r="Q786" s="237"/>
      <c r="R786" s="237"/>
      <c r="S786" s="237"/>
      <c r="T786" s="237"/>
      <c r="U786" s="237"/>
      <c r="V786" s="236"/>
    </row>
    <row r="787" spans="1:22" hidden="1" outlineLevel="2" x14ac:dyDescent="0.25">
      <c r="A787" s="232">
        <v>42494</v>
      </c>
      <c r="B787" s="233" t="s">
        <v>25</v>
      </c>
      <c r="C787" s="158">
        <v>15</v>
      </c>
      <c r="D787" s="167">
        <v>45</v>
      </c>
      <c r="E787" s="159">
        <v>40.299999999999997</v>
      </c>
      <c r="F787" s="160">
        <f t="shared" si="83"/>
        <v>675</v>
      </c>
      <c r="G787" s="161">
        <f t="shared" si="84"/>
        <v>604.5</v>
      </c>
      <c r="H787" s="162">
        <f t="shared" si="85"/>
        <v>-70.5</v>
      </c>
      <c r="I787" s="168">
        <f t="shared" si="86"/>
        <v>-0.10444444444444445</v>
      </c>
      <c r="J787" s="234" t="s">
        <v>134</v>
      </c>
      <c r="K787" s="237"/>
      <c r="L787" s="237"/>
      <c r="M787" s="237"/>
      <c r="N787" s="237"/>
      <c r="O787" s="237"/>
      <c r="P787" s="237"/>
      <c r="Q787" s="237"/>
      <c r="R787" s="237"/>
      <c r="S787" s="237"/>
      <c r="T787" s="237"/>
      <c r="U787" s="237"/>
      <c r="V787" s="236"/>
    </row>
    <row r="788" spans="1:22" s="26" customFormat="1" hidden="1" outlineLevel="2" x14ac:dyDescent="0.25">
      <c r="A788" s="232">
        <v>42494</v>
      </c>
      <c r="B788" s="233" t="s">
        <v>27</v>
      </c>
      <c r="C788" s="158">
        <v>13</v>
      </c>
      <c r="D788" s="167">
        <v>55</v>
      </c>
      <c r="E788" s="159">
        <v>44.72</v>
      </c>
      <c r="F788" s="160">
        <f t="shared" si="83"/>
        <v>715</v>
      </c>
      <c r="G788" s="161">
        <f t="shared" si="84"/>
        <v>581.36</v>
      </c>
      <c r="H788" s="162">
        <f t="shared" si="85"/>
        <v>-133.63999999999999</v>
      </c>
      <c r="I788" s="168">
        <f t="shared" si="86"/>
        <v>-0.18690909090909089</v>
      </c>
      <c r="J788" s="234" t="s">
        <v>134</v>
      </c>
      <c r="K788" s="237"/>
      <c r="L788" s="237"/>
      <c r="M788" s="237"/>
      <c r="N788" s="237"/>
      <c r="O788" s="237"/>
      <c r="P788" s="237"/>
      <c r="Q788" s="237"/>
      <c r="R788" s="237"/>
      <c r="S788" s="237"/>
      <c r="T788" s="237"/>
      <c r="U788" s="237"/>
      <c r="V788" s="236"/>
    </row>
    <row r="789" spans="1:22" hidden="1" outlineLevel="2" x14ac:dyDescent="0.25">
      <c r="A789" s="232">
        <v>42494</v>
      </c>
      <c r="B789" s="233" t="s">
        <v>3</v>
      </c>
      <c r="C789" s="158">
        <v>8</v>
      </c>
      <c r="D789" s="167">
        <v>18</v>
      </c>
      <c r="E789" s="159">
        <v>21.62</v>
      </c>
      <c r="F789" s="160">
        <f t="shared" si="83"/>
        <v>144</v>
      </c>
      <c r="G789" s="161">
        <f t="shared" si="84"/>
        <v>172.96</v>
      </c>
      <c r="H789" s="162">
        <f t="shared" si="85"/>
        <v>28.960000000000008</v>
      </c>
      <c r="I789" s="168">
        <f t="shared" si="86"/>
        <v>0.20111111111111116</v>
      </c>
      <c r="J789" s="234" t="s">
        <v>134</v>
      </c>
      <c r="K789" s="237"/>
      <c r="L789" s="237"/>
      <c r="M789" s="237"/>
      <c r="N789" s="237"/>
      <c r="O789" s="237"/>
      <c r="P789" s="237"/>
      <c r="Q789" s="237"/>
      <c r="R789" s="237"/>
      <c r="S789" s="237"/>
      <c r="T789" s="237"/>
      <c r="U789" s="237"/>
      <c r="V789" s="236"/>
    </row>
    <row r="790" spans="1:22" hidden="1" outlineLevel="2" x14ac:dyDescent="0.25">
      <c r="A790" s="232">
        <v>42494</v>
      </c>
      <c r="B790" s="239" t="s">
        <v>167</v>
      </c>
      <c r="C790" s="165">
        <v>8.75</v>
      </c>
      <c r="D790" s="169">
        <v>58</v>
      </c>
      <c r="E790" s="159">
        <v>57.52</v>
      </c>
      <c r="F790" s="160">
        <f t="shared" si="83"/>
        <v>507.5</v>
      </c>
      <c r="G790" s="161">
        <f t="shared" si="84"/>
        <v>503.3</v>
      </c>
      <c r="H790" s="162">
        <f t="shared" si="85"/>
        <v>-4.1999999999999886</v>
      </c>
      <c r="I790" s="168">
        <f t="shared" si="86"/>
        <v>-8.2758620689654949E-3</v>
      </c>
      <c r="J790" s="234" t="s">
        <v>40</v>
      </c>
      <c r="K790" s="237"/>
      <c r="L790" s="237"/>
      <c r="M790" s="237"/>
      <c r="N790" s="237"/>
      <c r="O790" s="237"/>
      <c r="P790" s="237"/>
      <c r="Q790" s="237"/>
      <c r="R790" s="237"/>
      <c r="S790" s="237"/>
      <c r="T790" s="237"/>
      <c r="U790" s="237"/>
      <c r="V790" s="236"/>
    </row>
    <row r="791" spans="1:22" hidden="1" outlineLevel="2" x14ac:dyDescent="0.25">
      <c r="A791" s="232">
        <v>42494</v>
      </c>
      <c r="B791" s="239" t="s">
        <v>31</v>
      </c>
      <c r="C791" s="166">
        <v>10.75</v>
      </c>
      <c r="D791" s="167">
        <v>30</v>
      </c>
      <c r="E791" s="159">
        <v>29.07</v>
      </c>
      <c r="F791" s="160">
        <f t="shared" si="83"/>
        <v>322.5</v>
      </c>
      <c r="G791" s="161">
        <f t="shared" si="84"/>
        <v>312.5025</v>
      </c>
      <c r="H791" s="162">
        <f t="shared" si="85"/>
        <v>-9.9975000000000023</v>
      </c>
      <c r="I791" s="168">
        <f t="shared" si="86"/>
        <v>-3.1000000000000007E-2</v>
      </c>
      <c r="J791" s="234" t="s">
        <v>40</v>
      </c>
      <c r="K791" s="237"/>
      <c r="L791" s="237"/>
      <c r="M791" s="237"/>
      <c r="N791" s="237"/>
      <c r="O791" s="237"/>
      <c r="P791" s="237"/>
      <c r="Q791" s="237"/>
      <c r="R791" s="237"/>
      <c r="S791" s="237"/>
      <c r="T791" s="237"/>
      <c r="U791" s="237"/>
      <c r="V791" s="236"/>
    </row>
    <row r="792" spans="1:22" hidden="1" outlineLevel="2" x14ac:dyDescent="0.25">
      <c r="A792" s="232">
        <v>42494</v>
      </c>
      <c r="B792" s="233" t="s">
        <v>5</v>
      </c>
      <c r="C792" s="158">
        <v>15</v>
      </c>
      <c r="D792" s="169">
        <v>60</v>
      </c>
      <c r="E792" s="159">
        <v>68.180000000000007</v>
      </c>
      <c r="F792" s="160">
        <f t="shared" si="83"/>
        <v>900</v>
      </c>
      <c r="G792" s="161">
        <f t="shared" si="84"/>
        <v>1022.7</v>
      </c>
      <c r="H792" s="162">
        <f t="shared" si="85"/>
        <v>122.70000000000005</v>
      </c>
      <c r="I792" s="168">
        <f t="shared" si="86"/>
        <v>0.13633333333333339</v>
      </c>
      <c r="J792" s="234" t="s">
        <v>40</v>
      </c>
      <c r="K792" s="237"/>
      <c r="L792" s="237"/>
      <c r="M792" s="237"/>
      <c r="N792" s="237"/>
      <c r="O792" s="237"/>
      <c r="P792" s="237"/>
      <c r="Q792" s="237"/>
      <c r="R792" s="237"/>
      <c r="S792" s="237"/>
      <c r="T792" s="237"/>
      <c r="U792" s="237"/>
      <c r="V792" s="236"/>
    </row>
    <row r="793" spans="1:22" hidden="1" outlineLevel="2" x14ac:dyDescent="0.25">
      <c r="A793" s="232">
        <v>42494</v>
      </c>
      <c r="B793" s="233" t="s">
        <v>8</v>
      </c>
      <c r="C793" s="158">
        <v>8.25</v>
      </c>
      <c r="D793" s="169">
        <v>45</v>
      </c>
      <c r="E793" s="159">
        <v>43.58</v>
      </c>
      <c r="F793" s="160">
        <f t="shared" si="83"/>
        <v>371.25</v>
      </c>
      <c r="G793" s="161">
        <f t="shared" si="84"/>
        <v>359.53499999999997</v>
      </c>
      <c r="H793" s="162">
        <f t="shared" si="85"/>
        <v>-11.715000000000032</v>
      </c>
      <c r="I793" s="168">
        <f t="shared" si="86"/>
        <v>-3.1555555555555642E-2</v>
      </c>
      <c r="J793" s="234" t="s">
        <v>40</v>
      </c>
      <c r="K793" s="237"/>
      <c r="L793" s="237"/>
      <c r="M793" s="237"/>
      <c r="N793" s="237"/>
      <c r="O793" s="237"/>
      <c r="P793" s="237"/>
      <c r="Q793" s="237"/>
      <c r="R793" s="237"/>
      <c r="S793" s="237"/>
      <c r="T793" s="237"/>
      <c r="U793" s="237"/>
      <c r="V793" s="236"/>
    </row>
    <row r="794" spans="1:22" hidden="1" outlineLevel="2" x14ac:dyDescent="0.25">
      <c r="A794" s="232">
        <v>42494</v>
      </c>
      <c r="B794" s="233" t="s">
        <v>11</v>
      </c>
      <c r="C794" s="158">
        <v>12.5</v>
      </c>
      <c r="D794" s="167">
        <v>48</v>
      </c>
      <c r="E794" s="159">
        <v>46.2</v>
      </c>
      <c r="F794" s="160">
        <f t="shared" si="83"/>
        <v>600</v>
      </c>
      <c r="G794" s="161">
        <f t="shared" si="84"/>
        <v>577.5</v>
      </c>
      <c r="H794" s="162">
        <f t="shared" si="85"/>
        <v>-22.5</v>
      </c>
      <c r="I794" s="168">
        <f t="shared" si="86"/>
        <v>-3.7499999999999999E-2</v>
      </c>
      <c r="J794" s="234" t="s">
        <v>40</v>
      </c>
      <c r="K794" s="237"/>
      <c r="L794" s="237"/>
      <c r="M794" s="237"/>
      <c r="N794" s="237"/>
      <c r="O794" s="237"/>
      <c r="P794" s="237"/>
      <c r="Q794" s="237"/>
      <c r="R794" s="237"/>
      <c r="S794" s="237"/>
      <c r="T794" s="237"/>
      <c r="U794" s="237"/>
      <c r="V794" s="236"/>
    </row>
    <row r="795" spans="1:22" hidden="1" outlineLevel="2" x14ac:dyDescent="0.25">
      <c r="A795" s="232">
        <v>42494</v>
      </c>
      <c r="B795" s="233" t="s">
        <v>12</v>
      </c>
      <c r="C795" s="158">
        <v>8.25</v>
      </c>
      <c r="D795" s="167">
        <v>24</v>
      </c>
      <c r="E795" s="159">
        <v>21.47</v>
      </c>
      <c r="F795" s="160">
        <f t="shared" si="83"/>
        <v>198</v>
      </c>
      <c r="G795" s="161">
        <f t="shared" si="84"/>
        <v>177.1275</v>
      </c>
      <c r="H795" s="162">
        <f t="shared" si="85"/>
        <v>-20.872500000000002</v>
      </c>
      <c r="I795" s="168">
        <f t="shared" si="86"/>
        <v>-0.10541666666666667</v>
      </c>
      <c r="J795" s="234" t="s">
        <v>40</v>
      </c>
      <c r="K795" s="237"/>
      <c r="L795" s="237"/>
      <c r="M795" s="237"/>
      <c r="N795" s="237"/>
      <c r="O795" s="237"/>
      <c r="P795" s="237"/>
      <c r="Q795" s="237"/>
      <c r="R795" s="237"/>
      <c r="S795" s="237"/>
      <c r="T795" s="237"/>
      <c r="U795" s="237"/>
      <c r="V795" s="236"/>
    </row>
    <row r="796" spans="1:22" hidden="1" outlineLevel="2" x14ac:dyDescent="0.25">
      <c r="A796" s="232">
        <v>42494</v>
      </c>
      <c r="B796" s="233" t="s">
        <v>6</v>
      </c>
      <c r="C796" s="158">
        <v>8</v>
      </c>
      <c r="D796" s="167">
        <v>45</v>
      </c>
      <c r="E796" s="159">
        <v>22.78</v>
      </c>
      <c r="F796" s="160">
        <f t="shared" si="83"/>
        <v>360</v>
      </c>
      <c r="G796" s="161">
        <f t="shared" si="84"/>
        <v>182.24</v>
      </c>
      <c r="H796" s="162">
        <f t="shared" si="85"/>
        <v>-177.76</v>
      </c>
      <c r="I796" s="168">
        <f t="shared" si="86"/>
        <v>-0.49377777777777776</v>
      </c>
      <c r="J796" s="234" t="s">
        <v>40</v>
      </c>
      <c r="K796" s="237"/>
      <c r="L796" s="237"/>
      <c r="M796" s="237"/>
      <c r="N796" s="237"/>
      <c r="O796" s="237"/>
      <c r="P796" s="237"/>
      <c r="Q796" s="237"/>
      <c r="R796" s="237"/>
      <c r="S796" s="237"/>
      <c r="T796" s="237"/>
      <c r="U796" s="237"/>
      <c r="V796" s="236"/>
    </row>
    <row r="797" spans="1:22" hidden="1" outlineLevel="2" x14ac:dyDescent="0.25">
      <c r="A797" s="232">
        <v>42494</v>
      </c>
      <c r="B797" s="233" t="s">
        <v>43</v>
      </c>
      <c r="C797" s="164">
        <v>8</v>
      </c>
      <c r="D797" s="167">
        <v>55</v>
      </c>
      <c r="E797" s="159">
        <v>46.7</v>
      </c>
      <c r="F797" s="160">
        <f t="shared" si="83"/>
        <v>440</v>
      </c>
      <c r="G797" s="161">
        <f t="shared" si="84"/>
        <v>373.6</v>
      </c>
      <c r="H797" s="162">
        <f t="shared" si="85"/>
        <v>-66.399999999999977</v>
      </c>
      <c r="I797" s="168">
        <f t="shared" si="86"/>
        <v>-0.15090909090909085</v>
      </c>
      <c r="J797" s="234" t="s">
        <v>40</v>
      </c>
      <c r="K797" s="237"/>
      <c r="L797" s="237"/>
      <c r="M797" s="237"/>
      <c r="N797" s="237"/>
      <c r="O797" s="237"/>
      <c r="P797" s="237"/>
      <c r="Q797" s="237"/>
      <c r="R797" s="237"/>
      <c r="S797" s="237"/>
      <c r="T797" s="237"/>
      <c r="U797" s="237"/>
      <c r="V797" s="236"/>
    </row>
    <row r="798" spans="1:22" hidden="1" outlineLevel="2" x14ac:dyDescent="0.25">
      <c r="A798" s="232">
        <v>42494</v>
      </c>
      <c r="B798" s="233" t="s">
        <v>13</v>
      </c>
      <c r="C798" s="158">
        <v>7.5</v>
      </c>
      <c r="D798" s="167">
        <v>12</v>
      </c>
      <c r="E798" s="159">
        <v>1.17</v>
      </c>
      <c r="F798" s="160">
        <f t="shared" si="83"/>
        <v>90</v>
      </c>
      <c r="G798" s="161">
        <f t="shared" si="84"/>
        <v>8.7749999999999986</v>
      </c>
      <c r="H798" s="162">
        <f t="shared" si="85"/>
        <v>-81.224999999999994</v>
      </c>
      <c r="I798" s="168">
        <f t="shared" si="86"/>
        <v>-0.90249999999999997</v>
      </c>
      <c r="J798" s="234" t="s">
        <v>40</v>
      </c>
      <c r="K798" s="237"/>
      <c r="L798" s="237"/>
      <c r="M798" s="237"/>
      <c r="N798" s="237"/>
      <c r="O798" s="237"/>
      <c r="P798" s="237"/>
      <c r="Q798" s="237"/>
      <c r="R798" s="237"/>
      <c r="S798" s="237"/>
      <c r="T798" s="237"/>
      <c r="U798" s="237"/>
      <c r="V798" s="236"/>
    </row>
    <row r="799" spans="1:22" hidden="1" outlineLevel="2" x14ac:dyDescent="0.25">
      <c r="A799" s="232">
        <v>42494</v>
      </c>
      <c r="B799" s="240" t="s">
        <v>26</v>
      </c>
      <c r="C799" s="158">
        <v>10</v>
      </c>
      <c r="D799" s="167">
        <v>42</v>
      </c>
      <c r="E799" s="159">
        <v>32.950000000000003</v>
      </c>
      <c r="F799" s="160">
        <f t="shared" si="83"/>
        <v>420</v>
      </c>
      <c r="G799" s="161">
        <f t="shared" si="84"/>
        <v>329.5</v>
      </c>
      <c r="H799" s="162">
        <f t="shared" si="85"/>
        <v>-90.5</v>
      </c>
      <c r="I799" s="168">
        <f t="shared" si="86"/>
        <v>-0.21547619047619049</v>
      </c>
      <c r="J799" s="234" t="s">
        <v>40</v>
      </c>
      <c r="K799" s="237"/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6"/>
    </row>
    <row r="800" spans="1:22" hidden="1" outlineLevel="2" x14ac:dyDescent="0.25">
      <c r="A800" s="232">
        <v>42494</v>
      </c>
      <c r="B800" s="233" t="s">
        <v>15</v>
      </c>
      <c r="C800" s="158">
        <v>12.5</v>
      </c>
      <c r="D800" s="167">
        <v>45</v>
      </c>
      <c r="E800" s="159">
        <v>47.05</v>
      </c>
      <c r="F800" s="160">
        <f t="shared" si="83"/>
        <v>562.5</v>
      </c>
      <c r="G800" s="161">
        <f t="shared" si="84"/>
        <v>588.125</v>
      </c>
      <c r="H800" s="162">
        <f t="shared" si="85"/>
        <v>25.625</v>
      </c>
      <c r="I800" s="168">
        <f t="shared" si="86"/>
        <v>4.5555555555555557E-2</v>
      </c>
      <c r="J800" s="234" t="s">
        <v>40</v>
      </c>
      <c r="K800" s="237"/>
      <c r="L800" s="237"/>
      <c r="M800" s="237"/>
      <c r="N800" s="237"/>
      <c r="O800" s="237"/>
      <c r="P800" s="237"/>
      <c r="Q800" s="237"/>
      <c r="R800" s="237"/>
      <c r="S800" s="237"/>
      <c r="T800" s="237"/>
      <c r="U800" s="237"/>
      <c r="V800" s="236"/>
    </row>
    <row r="801" spans="1:22" hidden="1" outlineLevel="2" x14ac:dyDescent="0.25">
      <c r="A801" s="232">
        <v>42494</v>
      </c>
      <c r="B801" s="233" t="s">
        <v>9</v>
      </c>
      <c r="C801" s="158">
        <v>11.25</v>
      </c>
      <c r="D801" s="167">
        <v>50</v>
      </c>
      <c r="E801" s="159">
        <v>49.85</v>
      </c>
      <c r="F801" s="160">
        <f t="shared" si="83"/>
        <v>562.5</v>
      </c>
      <c r="G801" s="161">
        <f t="shared" si="84"/>
        <v>560.8125</v>
      </c>
      <c r="H801" s="162">
        <f t="shared" si="85"/>
        <v>-1.6875</v>
      </c>
      <c r="I801" s="168">
        <f t="shared" si="86"/>
        <v>-3.0000000000000001E-3</v>
      </c>
      <c r="J801" s="234" t="s">
        <v>40</v>
      </c>
      <c r="K801" s="237"/>
      <c r="L801" s="237"/>
      <c r="M801" s="237"/>
      <c r="N801" s="237"/>
      <c r="O801" s="237"/>
      <c r="P801" s="237"/>
      <c r="Q801" s="237"/>
      <c r="R801" s="237"/>
      <c r="S801" s="237"/>
      <c r="T801" s="237"/>
      <c r="U801" s="237"/>
      <c r="V801" s="236"/>
    </row>
    <row r="802" spans="1:22" hidden="1" outlineLevel="2" x14ac:dyDescent="0.25">
      <c r="A802" s="232">
        <v>42494</v>
      </c>
      <c r="B802" s="239" t="s">
        <v>34</v>
      </c>
      <c r="C802" s="165">
        <v>7.75</v>
      </c>
      <c r="D802" s="167">
        <v>55</v>
      </c>
      <c r="E802" s="159">
        <v>46.8</v>
      </c>
      <c r="F802" s="160">
        <f t="shared" si="83"/>
        <v>426.25</v>
      </c>
      <c r="G802" s="161">
        <f t="shared" si="84"/>
        <v>362.7</v>
      </c>
      <c r="H802" s="162">
        <f t="shared" si="85"/>
        <v>-63.550000000000011</v>
      </c>
      <c r="I802" s="168">
        <f t="shared" si="86"/>
        <v>-0.14909090909090911</v>
      </c>
      <c r="J802" s="234" t="s">
        <v>40</v>
      </c>
      <c r="K802" s="237"/>
      <c r="L802" s="237"/>
      <c r="M802" s="237"/>
      <c r="N802" s="237"/>
      <c r="O802" s="237"/>
      <c r="P802" s="237"/>
      <c r="Q802" s="237"/>
      <c r="R802" s="237"/>
      <c r="S802" s="237"/>
      <c r="T802" s="237"/>
      <c r="U802" s="237"/>
      <c r="V802" s="236"/>
    </row>
    <row r="803" spans="1:22" hidden="1" outlineLevel="2" x14ac:dyDescent="0.25">
      <c r="A803" s="232">
        <v>42494</v>
      </c>
      <c r="B803" s="233" t="s">
        <v>18</v>
      </c>
      <c r="C803" s="158">
        <v>9.5</v>
      </c>
      <c r="D803" s="167">
        <v>52</v>
      </c>
      <c r="E803" s="159">
        <v>58.85</v>
      </c>
      <c r="F803" s="160">
        <f t="shared" si="83"/>
        <v>494</v>
      </c>
      <c r="G803" s="161">
        <f t="shared" si="84"/>
        <v>559.07500000000005</v>
      </c>
      <c r="H803" s="162">
        <f t="shared" si="85"/>
        <v>65.075000000000045</v>
      </c>
      <c r="I803" s="168">
        <f t="shared" si="86"/>
        <v>0.13173076923076932</v>
      </c>
      <c r="J803" s="234" t="s">
        <v>40</v>
      </c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6"/>
    </row>
    <row r="804" spans="1:22" hidden="1" outlineLevel="2" x14ac:dyDescent="0.25">
      <c r="A804" s="232">
        <v>42494</v>
      </c>
      <c r="B804" s="239" t="s">
        <v>37</v>
      </c>
      <c r="C804" s="158">
        <v>8.5</v>
      </c>
      <c r="D804" s="169">
        <v>48</v>
      </c>
      <c r="E804" s="159">
        <v>52.78</v>
      </c>
      <c r="F804" s="160">
        <f t="shared" si="83"/>
        <v>408</v>
      </c>
      <c r="G804" s="161">
        <f t="shared" si="84"/>
        <v>448.63</v>
      </c>
      <c r="H804" s="162">
        <f t="shared" si="85"/>
        <v>40.629999999999995</v>
      </c>
      <c r="I804" s="168">
        <f t="shared" si="86"/>
        <v>9.9583333333333315E-2</v>
      </c>
      <c r="J804" s="234" t="s">
        <v>40</v>
      </c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6"/>
    </row>
    <row r="805" spans="1:22" hidden="1" outlineLevel="2" x14ac:dyDescent="0.25">
      <c r="A805" s="232">
        <v>42494</v>
      </c>
      <c r="B805" s="239" t="s">
        <v>33</v>
      </c>
      <c r="C805" s="158">
        <v>8</v>
      </c>
      <c r="D805" s="167">
        <v>48</v>
      </c>
      <c r="E805" s="159">
        <v>59.58</v>
      </c>
      <c r="F805" s="160">
        <f t="shared" si="83"/>
        <v>384</v>
      </c>
      <c r="G805" s="161">
        <f t="shared" si="84"/>
        <v>476.64</v>
      </c>
      <c r="H805" s="162">
        <f t="shared" si="85"/>
        <v>92.639999999999986</v>
      </c>
      <c r="I805" s="168">
        <f t="shared" si="86"/>
        <v>0.24124999999999996</v>
      </c>
      <c r="J805" s="234" t="s">
        <v>40</v>
      </c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6"/>
    </row>
    <row r="806" spans="1:22" hidden="1" outlineLevel="2" x14ac:dyDescent="0.25">
      <c r="A806" s="232">
        <v>42494</v>
      </c>
      <c r="B806" s="239" t="s">
        <v>36</v>
      </c>
      <c r="C806" s="158">
        <v>8</v>
      </c>
      <c r="D806" s="167">
        <v>24</v>
      </c>
      <c r="E806" s="159">
        <v>12.67</v>
      </c>
      <c r="F806" s="160">
        <f t="shared" si="83"/>
        <v>192</v>
      </c>
      <c r="G806" s="161">
        <f t="shared" si="84"/>
        <v>101.36</v>
      </c>
      <c r="H806" s="162">
        <f t="shared" si="85"/>
        <v>-90.64</v>
      </c>
      <c r="I806" s="168">
        <f t="shared" si="86"/>
        <v>-0.47208333333333335</v>
      </c>
      <c r="J806" s="234" t="s">
        <v>40</v>
      </c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6"/>
    </row>
    <row r="807" spans="1:22" hidden="1" outlineLevel="2" x14ac:dyDescent="0.25">
      <c r="A807" s="232">
        <v>42494</v>
      </c>
      <c r="B807" s="233" t="s">
        <v>22</v>
      </c>
      <c r="C807" s="158">
        <v>9.75</v>
      </c>
      <c r="D807" s="167">
        <v>68</v>
      </c>
      <c r="E807" s="159">
        <v>68.78</v>
      </c>
      <c r="F807" s="160">
        <f t="shared" si="83"/>
        <v>663</v>
      </c>
      <c r="G807" s="161">
        <f t="shared" si="84"/>
        <v>670.60500000000002</v>
      </c>
      <c r="H807" s="162">
        <f t="shared" si="85"/>
        <v>7.6050000000000182</v>
      </c>
      <c r="I807" s="168">
        <f t="shared" si="86"/>
        <v>1.1470588235294146E-2</v>
      </c>
      <c r="J807" s="234" t="s">
        <v>40</v>
      </c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6"/>
    </row>
    <row r="808" spans="1:22" hidden="1" outlineLevel="2" x14ac:dyDescent="0.25">
      <c r="A808" s="232">
        <v>42494</v>
      </c>
      <c r="B808" s="233" t="s">
        <v>23</v>
      </c>
      <c r="C808" s="158">
        <v>11.25</v>
      </c>
      <c r="D808" s="167">
        <v>48</v>
      </c>
      <c r="E808" s="159">
        <v>48.83</v>
      </c>
      <c r="F808" s="160">
        <f t="shared" si="83"/>
        <v>540</v>
      </c>
      <c r="G808" s="161">
        <f t="shared" si="84"/>
        <v>549.33749999999998</v>
      </c>
      <c r="H808" s="162">
        <f t="shared" si="85"/>
        <v>9.3374999999999773</v>
      </c>
      <c r="I808" s="168">
        <f t="shared" si="86"/>
        <v>1.7291666666666625E-2</v>
      </c>
      <c r="J808" s="234" t="s">
        <v>40</v>
      </c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6"/>
    </row>
    <row r="809" spans="1:22" hidden="1" outlineLevel="2" x14ac:dyDescent="0.25">
      <c r="A809" s="232">
        <v>42494</v>
      </c>
      <c r="B809" s="239" t="s">
        <v>35</v>
      </c>
      <c r="C809" s="158">
        <v>10.75</v>
      </c>
      <c r="D809" s="167">
        <v>45</v>
      </c>
      <c r="E809" s="159">
        <v>46.45</v>
      </c>
      <c r="F809" s="160">
        <f t="shared" si="83"/>
        <v>483.75</v>
      </c>
      <c r="G809" s="161">
        <f t="shared" si="84"/>
        <v>499.33750000000003</v>
      </c>
      <c r="H809" s="162">
        <f t="shared" si="85"/>
        <v>15.587500000000034</v>
      </c>
      <c r="I809" s="168">
        <f t="shared" si="86"/>
        <v>3.2222222222222291E-2</v>
      </c>
      <c r="J809" s="234" t="s">
        <v>40</v>
      </c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6"/>
    </row>
    <row r="810" spans="1:22" hidden="1" outlineLevel="2" x14ac:dyDescent="0.25">
      <c r="A810" s="232">
        <v>42494</v>
      </c>
      <c r="B810" s="239" t="s">
        <v>32</v>
      </c>
      <c r="C810" s="158">
        <v>8</v>
      </c>
      <c r="D810" s="167">
        <v>50</v>
      </c>
      <c r="E810" s="159">
        <v>68.900000000000006</v>
      </c>
      <c r="F810" s="160">
        <f t="shared" si="83"/>
        <v>400</v>
      </c>
      <c r="G810" s="161">
        <f t="shared" si="84"/>
        <v>551.20000000000005</v>
      </c>
      <c r="H810" s="162">
        <f t="shared" si="85"/>
        <v>151.20000000000005</v>
      </c>
      <c r="I810" s="168">
        <f t="shared" si="86"/>
        <v>0.37800000000000011</v>
      </c>
      <c r="J810" s="234" t="s">
        <v>40</v>
      </c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6"/>
    </row>
    <row r="811" spans="1:22" hidden="1" outlineLevel="2" x14ac:dyDescent="0.25">
      <c r="A811" s="232">
        <v>42494</v>
      </c>
      <c r="B811" s="239" t="s">
        <v>171</v>
      </c>
      <c r="C811" s="158">
        <v>10.5</v>
      </c>
      <c r="D811" s="169">
        <v>8.67</v>
      </c>
      <c r="E811" s="159">
        <v>8.67</v>
      </c>
      <c r="F811" s="160">
        <f t="shared" si="83"/>
        <v>91.034999999999997</v>
      </c>
      <c r="G811" s="161">
        <f t="shared" si="84"/>
        <v>91.034999999999997</v>
      </c>
      <c r="H811" s="162">
        <f t="shared" si="85"/>
        <v>0</v>
      </c>
      <c r="I811" s="168">
        <f t="shared" si="86"/>
        <v>0</v>
      </c>
      <c r="J811" s="234" t="s">
        <v>40</v>
      </c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6"/>
    </row>
    <row r="812" spans="1:22" hidden="1" outlineLevel="2" x14ac:dyDescent="0.25">
      <c r="A812" s="232">
        <v>42494</v>
      </c>
      <c r="B812" s="233" t="s">
        <v>168</v>
      </c>
      <c r="C812" s="164">
        <v>10.25</v>
      </c>
      <c r="D812" s="169">
        <v>42</v>
      </c>
      <c r="E812" s="159">
        <v>32.130000000000003</v>
      </c>
      <c r="F812" s="160">
        <f t="shared" si="83"/>
        <v>430.5</v>
      </c>
      <c r="G812" s="161">
        <f t="shared" si="84"/>
        <v>329.33250000000004</v>
      </c>
      <c r="H812" s="162">
        <f t="shared" si="85"/>
        <v>-101.16749999999996</v>
      </c>
      <c r="I812" s="168">
        <f t="shared" si="86"/>
        <v>-0.2349999999999999</v>
      </c>
      <c r="J812" s="234" t="s">
        <v>40</v>
      </c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6"/>
    </row>
    <row r="813" spans="1:22" ht="15.75" hidden="1" outlineLevel="2" thickBot="1" x14ac:dyDescent="0.3">
      <c r="A813" s="232">
        <v>42494</v>
      </c>
      <c r="B813" s="233" t="s">
        <v>28</v>
      </c>
      <c r="C813" s="158">
        <v>11.25</v>
      </c>
      <c r="D813" s="169">
        <v>55</v>
      </c>
      <c r="E813" s="159">
        <v>49.65</v>
      </c>
      <c r="F813" s="160">
        <f t="shared" si="83"/>
        <v>618.75</v>
      </c>
      <c r="G813" s="161">
        <f t="shared" si="84"/>
        <v>558.5625</v>
      </c>
      <c r="H813" s="162">
        <f t="shared" si="85"/>
        <v>-60.1875</v>
      </c>
      <c r="I813" s="168">
        <f t="shared" si="86"/>
        <v>-9.7272727272727275E-2</v>
      </c>
      <c r="J813" s="234" t="s">
        <v>40</v>
      </c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6"/>
    </row>
    <row r="814" spans="1:22" s="4" customFormat="1" ht="30.75" hidden="1" outlineLevel="1" thickBot="1" x14ac:dyDescent="0.3">
      <c r="A814" s="241" t="s">
        <v>53</v>
      </c>
      <c r="B814" s="242" t="s">
        <v>38</v>
      </c>
      <c r="C814" s="243" t="s">
        <v>181</v>
      </c>
      <c r="D814" s="198" t="s">
        <v>248</v>
      </c>
      <c r="E814" s="199" t="s">
        <v>1</v>
      </c>
      <c r="F814" s="244" t="s">
        <v>249</v>
      </c>
      <c r="G814" s="245" t="s">
        <v>182</v>
      </c>
      <c r="H814" s="191" t="s">
        <v>183</v>
      </c>
      <c r="I814" s="246" t="s">
        <v>184</v>
      </c>
      <c r="J814" s="247" t="s">
        <v>39</v>
      </c>
      <c r="K814" s="248" t="s">
        <v>250</v>
      </c>
      <c r="L814" s="249" t="s">
        <v>174</v>
      </c>
      <c r="M814" s="248" t="s">
        <v>251</v>
      </c>
      <c r="N814" s="249" t="s">
        <v>247</v>
      </c>
      <c r="O814" s="248" t="s">
        <v>252</v>
      </c>
      <c r="P814" s="249" t="s">
        <v>175</v>
      </c>
      <c r="Q814" s="248" t="s">
        <v>254</v>
      </c>
      <c r="R814" s="249" t="s">
        <v>176</v>
      </c>
      <c r="S814" s="248" t="s">
        <v>245</v>
      </c>
      <c r="T814" s="249" t="s">
        <v>177</v>
      </c>
      <c r="U814" s="248" t="s">
        <v>246</v>
      </c>
      <c r="V814" s="249" t="s">
        <v>178</v>
      </c>
    </row>
    <row r="815" spans="1:22" ht="15.75" hidden="1" outlineLevel="1" thickBot="1" x14ac:dyDescent="0.3">
      <c r="A815" s="250">
        <v>42494</v>
      </c>
      <c r="B815" s="170" t="s">
        <v>62</v>
      </c>
      <c r="C815" s="171"/>
      <c r="D815" s="172">
        <f>SUM(D772:D813)</f>
        <v>1793.67</v>
      </c>
      <c r="E815" s="173">
        <f>SUM(E772:E813)</f>
        <v>1610.68</v>
      </c>
      <c r="F815" s="174">
        <f>SUM(F772:F813)</f>
        <v>20413.535</v>
      </c>
      <c r="G815" s="175">
        <f>SUM(G772:G813)</f>
        <v>18382.210000000003</v>
      </c>
      <c r="H815" s="176">
        <f>SUM(H772:H813)</f>
        <v>-2031.3249999999996</v>
      </c>
      <c r="I815" s="177">
        <f t="shared" ref="I815" si="87">IF(F815=0,0,H815/F815)</f>
        <v>-9.9508732808893691E-2</v>
      </c>
      <c r="J815" s="178"/>
      <c r="K815" s="205">
        <f>SUM(F772:F773)</f>
        <v>1938.75</v>
      </c>
      <c r="L815" s="201">
        <f>SUM(G772:G773)</f>
        <v>1879.1849999999999</v>
      </c>
      <c r="M815" s="205">
        <f>SUM(F774:F775)</f>
        <v>1897.5</v>
      </c>
      <c r="N815" s="201">
        <f>SUM(G774:G775)</f>
        <v>2110.77</v>
      </c>
      <c r="O815" s="205">
        <f>SUM(F776:F778)</f>
        <v>1469</v>
      </c>
      <c r="P815" s="201">
        <f>SUM(G776:G778)</f>
        <v>717.46500000000003</v>
      </c>
      <c r="Q815" s="205">
        <f>SUM(F779:F789)</f>
        <v>4642.75</v>
      </c>
      <c r="R815" s="201">
        <f>SUM(G779:G789)</f>
        <v>3481.2575000000002</v>
      </c>
      <c r="S815" s="205">
        <f>SUM(F790:F813)</f>
        <v>10465.535</v>
      </c>
      <c r="T815" s="201">
        <f>SUM(G790:G813)</f>
        <v>10193.532499999999</v>
      </c>
      <c r="U815" s="205">
        <f>K815+M815+O815+Q815+S815</f>
        <v>20413.535</v>
      </c>
      <c r="V815" s="206">
        <f>L815+N815+P815+R815+T815</f>
        <v>18382.21</v>
      </c>
    </row>
    <row r="816" spans="1:22" ht="15.75" hidden="1" outlineLevel="1" thickBot="1" x14ac:dyDescent="0.3">
      <c r="A816" s="289" t="s">
        <v>286</v>
      </c>
      <c r="B816" s="182" t="s">
        <v>62</v>
      </c>
      <c r="C816" s="183"/>
      <c r="D816" s="184"/>
      <c r="E816" s="185">
        <v>1664</v>
      </c>
      <c r="F816" s="288"/>
      <c r="G816" s="187">
        <v>16921.330000000002</v>
      </c>
      <c r="H816" s="188"/>
      <c r="I816" s="189"/>
      <c r="J816" s="190"/>
      <c r="K816" s="191" t="s">
        <v>0</v>
      </c>
      <c r="L816" s="191">
        <f>L815-K815</f>
        <v>-59.565000000000055</v>
      </c>
      <c r="M816" s="191" t="s">
        <v>0</v>
      </c>
      <c r="N816" s="192">
        <f>N815-M815</f>
        <v>213.26999999999998</v>
      </c>
      <c r="O816" s="191" t="s">
        <v>0</v>
      </c>
      <c r="P816" s="192">
        <f>P815-O815</f>
        <v>-751.53499999999997</v>
      </c>
      <c r="Q816" s="191" t="s">
        <v>0</v>
      </c>
      <c r="R816" s="192">
        <f>R815-Q815</f>
        <v>-1161.4924999999998</v>
      </c>
      <c r="S816" s="191" t="s">
        <v>0</v>
      </c>
      <c r="T816" s="192">
        <f>T815-S815</f>
        <v>-272.00250000000051</v>
      </c>
      <c r="U816" s="191" t="s">
        <v>0</v>
      </c>
      <c r="V816" s="193">
        <f>V815-U815</f>
        <v>-2031.3250000000007</v>
      </c>
    </row>
    <row r="817" spans="1:22" ht="15.75" hidden="1" outlineLevel="1" thickBot="1" x14ac:dyDescent="0.3">
      <c r="A817" s="251"/>
      <c r="B817" s="252"/>
      <c r="C817" s="252"/>
      <c r="D817" s="252"/>
      <c r="E817" s="252"/>
      <c r="F817" s="252"/>
      <c r="G817" s="252"/>
      <c r="H817" s="252"/>
      <c r="I817" s="252"/>
      <c r="J817" s="252"/>
      <c r="K817" s="252"/>
      <c r="L817" s="252"/>
      <c r="M817" s="252"/>
      <c r="N817" s="252"/>
      <c r="O817" s="252"/>
      <c r="P817" s="252"/>
      <c r="Q817" s="252"/>
      <c r="R817" s="252"/>
      <c r="S817" s="252"/>
      <c r="T817" s="252"/>
      <c r="U817" s="252"/>
      <c r="V817" s="253"/>
    </row>
    <row r="818" spans="1:22" hidden="1" outlineLevel="2" x14ac:dyDescent="0.25">
      <c r="A818" s="232">
        <v>42501</v>
      </c>
      <c r="B818" s="233" t="s">
        <v>135</v>
      </c>
      <c r="C818" s="158">
        <v>19.25</v>
      </c>
      <c r="D818" s="167">
        <v>45</v>
      </c>
      <c r="E818" s="159">
        <v>62.87</v>
      </c>
      <c r="F818" s="160">
        <f>C818*D818</f>
        <v>866.25</v>
      </c>
      <c r="G818" s="161">
        <f t="shared" ref="G818:G857" si="88">E818*C818</f>
        <v>1210.2474999999999</v>
      </c>
      <c r="H818" s="162">
        <f t="shared" ref="H818:H857" si="89">G818-F818</f>
        <v>343.99749999999995</v>
      </c>
      <c r="I818" s="168">
        <f t="shared" ref="I818:I857" si="90">IF(F818=0,0,H818/F818)</f>
        <v>0.39711111111111103</v>
      </c>
      <c r="J818" s="234" t="s">
        <v>133</v>
      </c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6"/>
    </row>
    <row r="819" spans="1:22" hidden="1" outlineLevel="2" x14ac:dyDescent="0.25">
      <c r="A819" s="232">
        <v>42501</v>
      </c>
      <c r="B819" s="233" t="s">
        <v>17</v>
      </c>
      <c r="C819" s="158">
        <v>16.5</v>
      </c>
      <c r="D819" s="167">
        <v>65</v>
      </c>
      <c r="E819" s="159">
        <v>66.02</v>
      </c>
      <c r="F819" s="160">
        <f t="shared" ref="F819:F857" si="91">C819*D819</f>
        <v>1072.5</v>
      </c>
      <c r="G819" s="161">
        <f t="shared" si="88"/>
        <v>1089.33</v>
      </c>
      <c r="H819" s="162">
        <f t="shared" si="89"/>
        <v>16.829999999999927</v>
      </c>
      <c r="I819" s="168">
        <f t="shared" si="90"/>
        <v>1.5692307692307624E-2</v>
      </c>
      <c r="J819" s="234" t="s">
        <v>133</v>
      </c>
      <c r="K819" s="237"/>
      <c r="L819" s="237"/>
      <c r="M819" s="237"/>
      <c r="N819" s="237"/>
      <c r="O819" s="237"/>
      <c r="P819" s="237"/>
      <c r="Q819" s="237"/>
      <c r="R819" s="237"/>
      <c r="S819" s="237"/>
      <c r="T819" s="237"/>
      <c r="U819" s="237"/>
      <c r="V819" s="236"/>
    </row>
    <row r="820" spans="1:22" hidden="1" outlineLevel="2" x14ac:dyDescent="0.25">
      <c r="A820" s="232">
        <v>42501</v>
      </c>
      <c r="B820" s="233" t="s">
        <v>10</v>
      </c>
      <c r="C820" s="164">
        <v>16.5</v>
      </c>
      <c r="D820" s="167">
        <v>65</v>
      </c>
      <c r="E820" s="159">
        <v>76.650000000000006</v>
      </c>
      <c r="F820" s="160">
        <f t="shared" si="91"/>
        <v>1072.5</v>
      </c>
      <c r="G820" s="161">
        <f t="shared" si="88"/>
        <v>1264.7250000000001</v>
      </c>
      <c r="H820" s="162">
        <f t="shared" si="89"/>
        <v>192.22500000000014</v>
      </c>
      <c r="I820" s="168">
        <f t="shared" si="90"/>
        <v>0.17923076923076936</v>
      </c>
      <c r="J820" s="234" t="s">
        <v>42</v>
      </c>
      <c r="K820" s="237"/>
      <c r="L820" s="237"/>
      <c r="M820" s="237"/>
      <c r="N820" s="237"/>
      <c r="O820" s="237"/>
      <c r="P820" s="237"/>
      <c r="Q820" s="237"/>
      <c r="R820" s="237"/>
      <c r="S820" s="237"/>
      <c r="T820" s="237"/>
      <c r="U820" s="237"/>
      <c r="V820" s="236"/>
    </row>
    <row r="821" spans="1:22" hidden="1" outlineLevel="2" x14ac:dyDescent="0.25">
      <c r="A821" s="232">
        <v>42501</v>
      </c>
      <c r="B821" s="233" t="s">
        <v>29</v>
      </c>
      <c r="C821" s="158">
        <v>15</v>
      </c>
      <c r="D821" s="167">
        <v>55</v>
      </c>
      <c r="E821" s="159">
        <v>48.98</v>
      </c>
      <c r="F821" s="160">
        <f t="shared" si="91"/>
        <v>825</v>
      </c>
      <c r="G821" s="161">
        <f t="shared" si="88"/>
        <v>734.69999999999993</v>
      </c>
      <c r="H821" s="162">
        <f t="shared" si="89"/>
        <v>-90.300000000000068</v>
      </c>
      <c r="I821" s="168">
        <f t="shared" si="90"/>
        <v>-0.10945454545454554</v>
      </c>
      <c r="J821" s="234" t="s">
        <v>42</v>
      </c>
      <c r="K821" s="237"/>
      <c r="L821" s="237"/>
      <c r="M821" s="237"/>
      <c r="N821" s="237"/>
      <c r="O821" s="237"/>
      <c r="P821" s="237"/>
      <c r="Q821" s="237"/>
      <c r="R821" s="237"/>
      <c r="S821" s="237"/>
      <c r="T821" s="237"/>
      <c r="U821" s="237"/>
      <c r="V821" s="236"/>
    </row>
    <row r="822" spans="1:22" hidden="1" outlineLevel="2" x14ac:dyDescent="0.25">
      <c r="A822" s="232">
        <v>42501</v>
      </c>
      <c r="B822" s="280" t="s">
        <v>91</v>
      </c>
      <c r="C822" s="286">
        <v>15</v>
      </c>
      <c r="D822" s="167">
        <v>50</v>
      </c>
      <c r="E822" s="282"/>
      <c r="F822" s="160">
        <f t="shared" si="91"/>
        <v>750</v>
      </c>
      <c r="G822" s="161">
        <f t="shared" si="88"/>
        <v>0</v>
      </c>
      <c r="H822" s="162">
        <f t="shared" si="89"/>
        <v>-750</v>
      </c>
      <c r="I822" s="168">
        <f t="shared" si="90"/>
        <v>-1</v>
      </c>
      <c r="J822" s="234" t="s">
        <v>41</v>
      </c>
      <c r="K822" s="237"/>
      <c r="L822" s="237"/>
      <c r="M822" s="237"/>
      <c r="N822" s="237"/>
      <c r="O822" s="237"/>
      <c r="P822" s="237"/>
      <c r="Q822" s="237"/>
      <c r="R822" s="237"/>
      <c r="S822" s="237"/>
      <c r="T822" s="237"/>
      <c r="U822" s="237"/>
      <c r="V822" s="236"/>
    </row>
    <row r="823" spans="1:22" hidden="1" outlineLevel="2" x14ac:dyDescent="0.25">
      <c r="A823" s="232">
        <v>42501</v>
      </c>
      <c r="B823" s="233" t="s">
        <v>7</v>
      </c>
      <c r="C823" s="158">
        <v>9.5</v>
      </c>
      <c r="D823" s="167">
        <v>10</v>
      </c>
      <c r="E823" s="159">
        <v>20.87</v>
      </c>
      <c r="F823" s="160">
        <f t="shared" si="91"/>
        <v>95</v>
      </c>
      <c r="G823" s="161">
        <f t="shared" si="88"/>
        <v>198.26500000000001</v>
      </c>
      <c r="H823" s="162">
        <f t="shared" si="89"/>
        <v>103.26500000000001</v>
      </c>
      <c r="I823" s="168">
        <f t="shared" si="90"/>
        <v>1.0870000000000002</v>
      </c>
      <c r="J823" s="234" t="s">
        <v>41</v>
      </c>
      <c r="K823" s="237"/>
      <c r="L823" s="237"/>
      <c r="M823" s="237"/>
      <c r="N823" s="237"/>
      <c r="O823" s="237"/>
      <c r="P823" s="237"/>
      <c r="Q823" s="237"/>
      <c r="R823" s="237"/>
      <c r="S823" s="237"/>
      <c r="T823" s="237"/>
      <c r="U823" s="237"/>
      <c r="V823" s="236"/>
    </row>
    <row r="824" spans="1:22" hidden="1" outlineLevel="2" x14ac:dyDescent="0.25">
      <c r="A824" s="232">
        <v>42501</v>
      </c>
      <c r="B824" s="233" t="s">
        <v>30</v>
      </c>
      <c r="C824" s="158">
        <v>13</v>
      </c>
      <c r="D824" s="167">
        <v>48</v>
      </c>
      <c r="E824" s="159">
        <v>62.27</v>
      </c>
      <c r="F824" s="160">
        <f t="shared" si="91"/>
        <v>624</v>
      </c>
      <c r="G824" s="161">
        <f t="shared" si="88"/>
        <v>809.51</v>
      </c>
      <c r="H824" s="162">
        <f t="shared" si="89"/>
        <v>185.51</v>
      </c>
      <c r="I824" s="168">
        <f t="shared" si="90"/>
        <v>0.29729166666666668</v>
      </c>
      <c r="J824" s="234" t="s">
        <v>41</v>
      </c>
      <c r="K824" s="237"/>
      <c r="L824" s="237"/>
      <c r="M824" s="237"/>
      <c r="N824" s="237"/>
      <c r="O824" s="237"/>
      <c r="P824" s="237"/>
      <c r="Q824" s="237"/>
      <c r="R824" s="237"/>
      <c r="S824" s="237"/>
      <c r="T824" s="237"/>
      <c r="U824" s="237"/>
      <c r="V824" s="236"/>
    </row>
    <row r="825" spans="1:22" hidden="1" outlineLevel="2" x14ac:dyDescent="0.25">
      <c r="A825" s="232">
        <v>42501</v>
      </c>
      <c r="B825" s="233" t="s">
        <v>4</v>
      </c>
      <c r="C825" s="158">
        <v>13</v>
      </c>
      <c r="D825" s="167">
        <v>24</v>
      </c>
      <c r="E825" s="159">
        <v>16.77</v>
      </c>
      <c r="F825" s="160">
        <f t="shared" si="91"/>
        <v>312</v>
      </c>
      <c r="G825" s="161">
        <f t="shared" si="88"/>
        <v>218.01</v>
      </c>
      <c r="H825" s="162">
        <f t="shared" si="89"/>
        <v>-93.990000000000009</v>
      </c>
      <c r="I825" s="168">
        <f t="shared" si="90"/>
        <v>-0.30125000000000002</v>
      </c>
      <c r="J825" s="234" t="s">
        <v>134</v>
      </c>
      <c r="K825" s="237"/>
      <c r="L825" s="237"/>
      <c r="M825" s="237"/>
      <c r="N825" s="237"/>
      <c r="O825" s="237"/>
      <c r="P825" s="237"/>
      <c r="Q825" s="237"/>
      <c r="R825" s="237"/>
      <c r="S825" s="237"/>
      <c r="T825" s="237"/>
      <c r="U825" s="237"/>
      <c r="V825" s="236"/>
    </row>
    <row r="826" spans="1:22" hidden="1" outlineLevel="2" x14ac:dyDescent="0.25">
      <c r="A826" s="232">
        <v>42501</v>
      </c>
      <c r="B826" s="233" t="s">
        <v>14</v>
      </c>
      <c r="C826" s="158">
        <v>13</v>
      </c>
      <c r="D826" s="167">
        <v>58</v>
      </c>
      <c r="E826" s="159">
        <v>61.28</v>
      </c>
      <c r="F826" s="160">
        <f t="shared" si="91"/>
        <v>754</v>
      </c>
      <c r="G826" s="161">
        <f t="shared" si="88"/>
        <v>796.64</v>
      </c>
      <c r="H826" s="162">
        <f t="shared" si="89"/>
        <v>42.639999999999986</v>
      </c>
      <c r="I826" s="168">
        <f t="shared" si="90"/>
        <v>5.6551724137931018E-2</v>
      </c>
      <c r="J826" s="234" t="s">
        <v>134</v>
      </c>
      <c r="K826" s="237"/>
      <c r="L826" s="237"/>
      <c r="M826" s="237"/>
      <c r="N826" s="237"/>
      <c r="O826" s="237"/>
      <c r="P826" s="237"/>
      <c r="Q826" s="237"/>
      <c r="R826" s="237"/>
      <c r="S826" s="237"/>
      <c r="T826" s="237"/>
      <c r="U826" s="237"/>
      <c r="V826" s="236"/>
    </row>
    <row r="827" spans="1:22" hidden="1" outlineLevel="2" x14ac:dyDescent="0.25">
      <c r="A827" s="232">
        <v>42501</v>
      </c>
      <c r="B827" s="233" t="s">
        <v>16</v>
      </c>
      <c r="C827" s="158">
        <v>8</v>
      </c>
      <c r="D827" s="167">
        <v>18</v>
      </c>
      <c r="E827" s="159">
        <v>11.12</v>
      </c>
      <c r="F827" s="160">
        <f t="shared" si="91"/>
        <v>144</v>
      </c>
      <c r="G827" s="161">
        <f t="shared" si="88"/>
        <v>88.96</v>
      </c>
      <c r="H827" s="162">
        <f t="shared" si="89"/>
        <v>-55.040000000000006</v>
      </c>
      <c r="I827" s="168">
        <f t="shared" si="90"/>
        <v>-0.38222222222222224</v>
      </c>
      <c r="J827" s="234" t="s">
        <v>134</v>
      </c>
      <c r="K827" s="237"/>
      <c r="L827" s="237"/>
      <c r="M827" s="237"/>
      <c r="N827" s="237"/>
      <c r="O827" s="237"/>
      <c r="P827" s="237"/>
      <c r="Q827" s="237"/>
      <c r="R827" s="237"/>
      <c r="S827" s="237"/>
      <c r="T827" s="237"/>
      <c r="U827" s="237"/>
      <c r="V827" s="236"/>
    </row>
    <row r="828" spans="1:22" hidden="1" outlineLevel="2" x14ac:dyDescent="0.25">
      <c r="A828" s="232">
        <v>42501</v>
      </c>
      <c r="B828" s="233" t="s">
        <v>19</v>
      </c>
      <c r="C828" s="158">
        <v>8.75</v>
      </c>
      <c r="D828" s="167">
        <v>45</v>
      </c>
      <c r="E828" s="159">
        <v>50.3</v>
      </c>
      <c r="F828" s="160">
        <f t="shared" si="91"/>
        <v>393.75</v>
      </c>
      <c r="G828" s="161">
        <f t="shared" si="88"/>
        <v>440.125</v>
      </c>
      <c r="H828" s="162">
        <f t="shared" si="89"/>
        <v>46.375</v>
      </c>
      <c r="I828" s="168">
        <f t="shared" si="90"/>
        <v>0.11777777777777777</v>
      </c>
      <c r="J828" s="234" t="s">
        <v>134</v>
      </c>
      <c r="K828" s="237"/>
      <c r="L828" s="237"/>
      <c r="M828" s="237"/>
      <c r="N828" s="237"/>
      <c r="O828" s="237"/>
      <c r="P828" s="237"/>
      <c r="Q828" s="237"/>
      <c r="R828" s="237"/>
      <c r="S828" s="237"/>
      <c r="T828" s="237"/>
      <c r="U828" s="237"/>
      <c r="V828" s="236"/>
    </row>
    <row r="829" spans="1:22" hidden="1" outlineLevel="2" x14ac:dyDescent="0.25">
      <c r="A829" s="232">
        <v>42501</v>
      </c>
      <c r="B829" s="233" t="s">
        <v>21</v>
      </c>
      <c r="C829" s="158">
        <v>12</v>
      </c>
      <c r="D829" s="167">
        <v>40</v>
      </c>
      <c r="E829" s="159">
        <v>23.58</v>
      </c>
      <c r="F829" s="160">
        <f>C829*D829</f>
        <v>480</v>
      </c>
      <c r="G829" s="161">
        <f t="shared" si="88"/>
        <v>282.95999999999998</v>
      </c>
      <c r="H829" s="162">
        <f t="shared" si="89"/>
        <v>-197.04000000000002</v>
      </c>
      <c r="I829" s="168">
        <f t="shared" si="90"/>
        <v>-0.41050000000000003</v>
      </c>
      <c r="J829" s="234" t="s">
        <v>134</v>
      </c>
      <c r="K829" s="237"/>
      <c r="L829" s="237"/>
      <c r="M829" s="237"/>
      <c r="N829" s="237"/>
      <c r="O829" s="237"/>
      <c r="P829" s="237"/>
      <c r="Q829" s="237"/>
      <c r="R829" s="237"/>
      <c r="S829" s="237"/>
      <c r="T829" s="237"/>
      <c r="U829" s="237"/>
      <c r="V829" s="236"/>
    </row>
    <row r="830" spans="1:22" hidden="1" outlineLevel="2" x14ac:dyDescent="0.25">
      <c r="A830" s="232">
        <v>42501</v>
      </c>
      <c r="B830" s="233" t="s">
        <v>20</v>
      </c>
      <c r="C830" s="158">
        <v>12</v>
      </c>
      <c r="D830" s="167">
        <v>0</v>
      </c>
      <c r="E830" s="159"/>
      <c r="F830" s="160">
        <f t="shared" si="91"/>
        <v>0</v>
      </c>
      <c r="G830" s="161">
        <f t="shared" si="88"/>
        <v>0</v>
      </c>
      <c r="H830" s="162">
        <f t="shared" si="89"/>
        <v>0</v>
      </c>
      <c r="I830" s="168">
        <f t="shared" si="90"/>
        <v>0</v>
      </c>
      <c r="J830" s="234" t="s">
        <v>134</v>
      </c>
      <c r="K830" s="237"/>
      <c r="L830" s="237"/>
      <c r="M830" s="237"/>
      <c r="N830" s="237"/>
      <c r="O830" s="237"/>
      <c r="P830" s="237"/>
      <c r="Q830" s="237"/>
      <c r="R830" s="237"/>
      <c r="S830" s="237"/>
      <c r="T830" s="237"/>
      <c r="U830" s="237"/>
      <c r="V830" s="236"/>
    </row>
    <row r="831" spans="1:22" hidden="1" outlineLevel="2" x14ac:dyDescent="0.25">
      <c r="A831" s="232">
        <v>42501</v>
      </c>
      <c r="B831" s="233" t="s">
        <v>24</v>
      </c>
      <c r="C831" s="158">
        <v>11.5</v>
      </c>
      <c r="D831" s="167">
        <v>50</v>
      </c>
      <c r="E831" s="159">
        <v>64.02</v>
      </c>
      <c r="F831" s="160">
        <f t="shared" si="91"/>
        <v>575</v>
      </c>
      <c r="G831" s="161">
        <f t="shared" si="88"/>
        <v>736.2299999999999</v>
      </c>
      <c r="H831" s="162">
        <f t="shared" si="89"/>
        <v>161.2299999999999</v>
      </c>
      <c r="I831" s="168">
        <f t="shared" si="90"/>
        <v>0.28039999999999982</v>
      </c>
      <c r="J831" s="234" t="s">
        <v>134</v>
      </c>
      <c r="K831" s="237"/>
      <c r="L831" s="237"/>
      <c r="M831" s="237"/>
      <c r="N831" s="237"/>
      <c r="O831" s="237"/>
      <c r="P831" s="237"/>
      <c r="Q831" s="237"/>
      <c r="R831" s="237"/>
      <c r="S831" s="237"/>
      <c r="T831" s="237"/>
      <c r="U831" s="237"/>
      <c r="V831" s="236"/>
    </row>
    <row r="832" spans="1:22" s="26" customFormat="1" hidden="1" outlineLevel="2" x14ac:dyDescent="0.25">
      <c r="A832" s="232">
        <v>42501</v>
      </c>
      <c r="B832" s="233" t="s">
        <v>25</v>
      </c>
      <c r="C832" s="158">
        <v>15</v>
      </c>
      <c r="D832" s="167">
        <v>45</v>
      </c>
      <c r="E832" s="159">
        <v>41.65</v>
      </c>
      <c r="F832" s="160">
        <f t="shared" si="91"/>
        <v>675</v>
      </c>
      <c r="G832" s="161">
        <f t="shared" si="88"/>
        <v>624.75</v>
      </c>
      <c r="H832" s="162">
        <f t="shared" si="89"/>
        <v>-50.25</v>
      </c>
      <c r="I832" s="168">
        <f t="shared" si="90"/>
        <v>-7.4444444444444438E-2</v>
      </c>
      <c r="J832" s="234" t="s">
        <v>134</v>
      </c>
      <c r="K832" s="237"/>
      <c r="L832" s="237"/>
      <c r="M832" s="237"/>
      <c r="N832" s="237"/>
      <c r="O832" s="237"/>
      <c r="P832" s="237"/>
      <c r="Q832" s="237"/>
      <c r="R832" s="237"/>
      <c r="S832" s="237"/>
      <c r="T832" s="237"/>
      <c r="U832" s="237"/>
      <c r="V832" s="236"/>
    </row>
    <row r="833" spans="1:22" hidden="1" outlineLevel="2" x14ac:dyDescent="0.25">
      <c r="A833" s="232">
        <v>42501</v>
      </c>
      <c r="B833" s="233" t="s">
        <v>27</v>
      </c>
      <c r="C833" s="158">
        <v>13</v>
      </c>
      <c r="D833" s="167">
        <v>60</v>
      </c>
      <c r="E833" s="159">
        <v>52.57</v>
      </c>
      <c r="F833" s="160">
        <f t="shared" si="91"/>
        <v>780</v>
      </c>
      <c r="G833" s="161">
        <f t="shared" si="88"/>
        <v>683.41</v>
      </c>
      <c r="H833" s="162">
        <f t="shared" si="89"/>
        <v>-96.590000000000032</v>
      </c>
      <c r="I833" s="168">
        <f t="shared" si="90"/>
        <v>-0.12383333333333338</v>
      </c>
      <c r="J833" s="234" t="s">
        <v>134</v>
      </c>
      <c r="K833" s="237"/>
      <c r="L833" s="237"/>
      <c r="M833" s="237"/>
      <c r="N833" s="237"/>
      <c r="O833" s="237"/>
      <c r="P833" s="237"/>
      <c r="Q833" s="237"/>
      <c r="R833" s="237"/>
      <c r="S833" s="237"/>
      <c r="T833" s="237"/>
      <c r="U833" s="237"/>
      <c r="V833" s="236"/>
    </row>
    <row r="834" spans="1:22" hidden="1" outlineLevel="2" x14ac:dyDescent="0.25">
      <c r="A834" s="232">
        <v>42501</v>
      </c>
      <c r="B834" s="233" t="s">
        <v>3</v>
      </c>
      <c r="C834" s="158">
        <v>8</v>
      </c>
      <c r="D834" s="167">
        <v>18</v>
      </c>
      <c r="E834" s="159">
        <v>13.3</v>
      </c>
      <c r="F834" s="160">
        <f>C834*D834</f>
        <v>144</v>
      </c>
      <c r="G834" s="161">
        <f t="shared" si="88"/>
        <v>106.4</v>
      </c>
      <c r="H834" s="162">
        <f t="shared" si="89"/>
        <v>-37.599999999999994</v>
      </c>
      <c r="I834" s="168">
        <f t="shared" si="90"/>
        <v>-0.26111111111111107</v>
      </c>
      <c r="J834" s="234" t="s">
        <v>134</v>
      </c>
      <c r="K834" s="237"/>
      <c r="L834" s="237"/>
      <c r="M834" s="237"/>
      <c r="N834" s="237"/>
      <c r="O834" s="237"/>
      <c r="P834" s="237"/>
      <c r="Q834" s="237"/>
      <c r="R834" s="237"/>
      <c r="S834" s="237"/>
      <c r="T834" s="237"/>
      <c r="U834" s="237"/>
      <c r="V834" s="236"/>
    </row>
    <row r="835" spans="1:22" hidden="1" outlineLevel="2" x14ac:dyDescent="0.25">
      <c r="A835" s="232">
        <v>42501</v>
      </c>
      <c r="B835" s="239" t="s">
        <v>31</v>
      </c>
      <c r="C835" s="166">
        <v>10.75</v>
      </c>
      <c r="D835" s="167">
        <v>30</v>
      </c>
      <c r="E835" s="159">
        <v>26.97</v>
      </c>
      <c r="F835" s="160">
        <f t="shared" si="91"/>
        <v>322.5</v>
      </c>
      <c r="G835" s="161">
        <f t="shared" si="88"/>
        <v>289.92750000000001</v>
      </c>
      <c r="H835" s="162">
        <f t="shared" si="89"/>
        <v>-32.572499999999991</v>
      </c>
      <c r="I835" s="168">
        <f t="shared" si="90"/>
        <v>-0.10099999999999998</v>
      </c>
      <c r="J835" s="234" t="s">
        <v>40</v>
      </c>
      <c r="K835" s="237"/>
      <c r="L835" s="237"/>
      <c r="M835" s="237"/>
      <c r="N835" s="237"/>
      <c r="O835" s="237"/>
      <c r="P835" s="237"/>
      <c r="Q835" s="237"/>
      <c r="R835" s="237"/>
      <c r="S835" s="237"/>
      <c r="T835" s="237"/>
      <c r="U835" s="237"/>
      <c r="V835" s="236"/>
    </row>
    <row r="836" spans="1:22" hidden="1" outlineLevel="2" x14ac:dyDescent="0.25">
      <c r="A836" s="232">
        <v>42501</v>
      </c>
      <c r="B836" s="233" t="s">
        <v>5</v>
      </c>
      <c r="C836" s="158">
        <v>15</v>
      </c>
      <c r="D836" s="167">
        <v>60</v>
      </c>
      <c r="E836" s="159">
        <v>68.67</v>
      </c>
      <c r="F836" s="160">
        <f>C836*D836</f>
        <v>900</v>
      </c>
      <c r="G836" s="161">
        <f t="shared" si="88"/>
        <v>1030.05</v>
      </c>
      <c r="H836" s="162">
        <f t="shared" si="89"/>
        <v>130.04999999999995</v>
      </c>
      <c r="I836" s="168">
        <f t="shared" si="90"/>
        <v>0.14449999999999996</v>
      </c>
      <c r="J836" s="234" t="s">
        <v>40</v>
      </c>
      <c r="K836" s="237"/>
      <c r="L836" s="237"/>
      <c r="M836" s="237"/>
      <c r="N836" s="237"/>
      <c r="O836" s="237"/>
      <c r="P836" s="237"/>
      <c r="Q836" s="237"/>
      <c r="R836" s="237"/>
      <c r="S836" s="237"/>
      <c r="T836" s="237"/>
      <c r="U836" s="237"/>
      <c r="V836" s="236"/>
    </row>
    <row r="837" spans="1:22" hidden="1" outlineLevel="2" x14ac:dyDescent="0.25">
      <c r="A837" s="232">
        <v>42501</v>
      </c>
      <c r="B837" s="233" t="s">
        <v>8</v>
      </c>
      <c r="C837" s="158">
        <v>8.25</v>
      </c>
      <c r="D837" s="167">
        <v>45</v>
      </c>
      <c r="E837" s="159">
        <v>50.57</v>
      </c>
      <c r="F837" s="160">
        <f t="shared" si="91"/>
        <v>371.25</v>
      </c>
      <c r="G837" s="161">
        <f t="shared" si="88"/>
        <v>417.20249999999999</v>
      </c>
      <c r="H837" s="162">
        <f t="shared" si="89"/>
        <v>45.952499999999986</v>
      </c>
      <c r="I837" s="168">
        <f t="shared" si="90"/>
        <v>0.12377777777777774</v>
      </c>
      <c r="J837" s="234" t="s">
        <v>40</v>
      </c>
      <c r="K837" s="237"/>
      <c r="L837" s="237"/>
      <c r="M837" s="237"/>
      <c r="N837" s="237"/>
      <c r="O837" s="237"/>
      <c r="P837" s="237"/>
      <c r="Q837" s="237"/>
      <c r="R837" s="237"/>
      <c r="S837" s="237"/>
      <c r="T837" s="237"/>
      <c r="U837" s="237"/>
      <c r="V837" s="236"/>
    </row>
    <row r="838" spans="1:22" hidden="1" outlineLevel="2" x14ac:dyDescent="0.25">
      <c r="A838" s="232">
        <v>42501</v>
      </c>
      <c r="B838" s="233" t="s">
        <v>11</v>
      </c>
      <c r="C838" s="158">
        <v>12.5</v>
      </c>
      <c r="D838" s="167">
        <v>48</v>
      </c>
      <c r="E838" s="159">
        <v>49.77</v>
      </c>
      <c r="F838" s="160">
        <f t="shared" si="91"/>
        <v>600</v>
      </c>
      <c r="G838" s="161">
        <f t="shared" si="88"/>
        <v>622.125</v>
      </c>
      <c r="H838" s="162">
        <f t="shared" si="89"/>
        <v>22.125</v>
      </c>
      <c r="I838" s="168">
        <f t="shared" si="90"/>
        <v>3.6874999999999998E-2</v>
      </c>
      <c r="J838" s="234" t="s">
        <v>40</v>
      </c>
      <c r="K838" s="237"/>
      <c r="L838" s="237"/>
      <c r="M838" s="237"/>
      <c r="N838" s="237"/>
      <c r="O838" s="237"/>
      <c r="P838" s="237"/>
      <c r="Q838" s="237"/>
      <c r="R838" s="237"/>
      <c r="S838" s="237"/>
      <c r="T838" s="237"/>
      <c r="U838" s="237"/>
      <c r="V838" s="236"/>
    </row>
    <row r="839" spans="1:22" hidden="1" outlineLevel="2" x14ac:dyDescent="0.25">
      <c r="A839" s="232">
        <v>42501</v>
      </c>
      <c r="B839" s="233" t="s">
        <v>12</v>
      </c>
      <c r="C839" s="158">
        <v>8.25</v>
      </c>
      <c r="D839" s="167">
        <v>30</v>
      </c>
      <c r="E839" s="159">
        <v>39.82</v>
      </c>
      <c r="F839" s="160">
        <f t="shared" si="91"/>
        <v>247.5</v>
      </c>
      <c r="G839" s="161">
        <f t="shared" si="88"/>
        <v>328.51499999999999</v>
      </c>
      <c r="H839" s="162">
        <f t="shared" si="89"/>
        <v>81.014999999999986</v>
      </c>
      <c r="I839" s="168">
        <f t="shared" si="90"/>
        <v>0.32733333333333325</v>
      </c>
      <c r="J839" s="234" t="s">
        <v>40</v>
      </c>
      <c r="K839" s="237"/>
      <c r="L839" s="237"/>
      <c r="M839" s="237"/>
      <c r="N839" s="237"/>
      <c r="O839" s="237"/>
      <c r="P839" s="237"/>
      <c r="Q839" s="237"/>
      <c r="R839" s="237"/>
      <c r="S839" s="237"/>
      <c r="T839" s="237"/>
      <c r="U839" s="237"/>
      <c r="V839" s="236"/>
    </row>
    <row r="840" spans="1:22" hidden="1" outlineLevel="2" x14ac:dyDescent="0.25">
      <c r="A840" s="232">
        <v>42501</v>
      </c>
      <c r="B840" s="239" t="s">
        <v>167</v>
      </c>
      <c r="C840" s="165">
        <v>8.75</v>
      </c>
      <c r="D840" s="169">
        <v>58</v>
      </c>
      <c r="E840" s="159">
        <v>60.08</v>
      </c>
      <c r="F840" s="160">
        <f>C840*D840</f>
        <v>507.5</v>
      </c>
      <c r="G840" s="161">
        <f t="shared" si="88"/>
        <v>525.69999999999993</v>
      </c>
      <c r="H840" s="162">
        <f t="shared" si="89"/>
        <v>18.199999999999932</v>
      </c>
      <c r="I840" s="168">
        <f t="shared" si="90"/>
        <v>3.5862068965517108E-2</v>
      </c>
      <c r="J840" s="234" t="s">
        <v>40</v>
      </c>
      <c r="K840" s="237"/>
      <c r="L840" s="237"/>
      <c r="M840" s="237"/>
      <c r="N840" s="237"/>
      <c r="O840" s="237"/>
      <c r="P840" s="237"/>
      <c r="Q840" s="237"/>
      <c r="R840" s="237"/>
      <c r="S840" s="237"/>
      <c r="T840" s="237"/>
      <c r="U840" s="237"/>
      <c r="V840" s="236"/>
    </row>
    <row r="841" spans="1:22" hidden="1" outlineLevel="2" x14ac:dyDescent="0.25">
      <c r="A841" s="232">
        <v>42501</v>
      </c>
      <c r="B841" s="233" t="s">
        <v>6</v>
      </c>
      <c r="C841" s="158">
        <v>8</v>
      </c>
      <c r="D841" s="167">
        <v>45</v>
      </c>
      <c r="E841" s="159">
        <v>62.42</v>
      </c>
      <c r="F841" s="160">
        <f>C841*D841</f>
        <v>360</v>
      </c>
      <c r="G841" s="161">
        <f t="shared" si="88"/>
        <v>499.36</v>
      </c>
      <c r="H841" s="162">
        <f t="shared" si="89"/>
        <v>139.36000000000001</v>
      </c>
      <c r="I841" s="168">
        <f t="shared" si="90"/>
        <v>0.38711111111111113</v>
      </c>
      <c r="J841" s="234" t="s">
        <v>40</v>
      </c>
      <c r="K841" s="237"/>
      <c r="L841" s="237"/>
      <c r="M841" s="237"/>
      <c r="N841" s="237"/>
      <c r="O841" s="237"/>
      <c r="P841" s="237"/>
      <c r="Q841" s="237"/>
      <c r="R841" s="237"/>
      <c r="S841" s="237"/>
      <c r="T841" s="237"/>
      <c r="U841" s="237"/>
      <c r="V841" s="236"/>
    </row>
    <row r="842" spans="1:22" hidden="1" outlineLevel="2" x14ac:dyDescent="0.25">
      <c r="A842" s="232">
        <v>42501</v>
      </c>
      <c r="B842" s="233" t="s">
        <v>43</v>
      </c>
      <c r="C842" s="164">
        <v>8</v>
      </c>
      <c r="D842" s="167">
        <v>55</v>
      </c>
      <c r="E842" s="159">
        <v>47.1</v>
      </c>
      <c r="F842" s="160">
        <f>C842*D842</f>
        <v>440</v>
      </c>
      <c r="G842" s="161">
        <f t="shared" si="88"/>
        <v>376.8</v>
      </c>
      <c r="H842" s="162">
        <f t="shared" si="89"/>
        <v>-63.199999999999989</v>
      </c>
      <c r="I842" s="168">
        <f t="shared" si="90"/>
        <v>-0.14363636363636362</v>
      </c>
      <c r="J842" s="234" t="s">
        <v>40</v>
      </c>
      <c r="K842" s="237"/>
      <c r="L842" s="237"/>
      <c r="M842" s="237"/>
      <c r="N842" s="237"/>
      <c r="O842" s="237"/>
      <c r="P842" s="237"/>
      <c r="Q842" s="237"/>
      <c r="R842" s="237"/>
      <c r="S842" s="237"/>
      <c r="T842" s="237"/>
      <c r="U842" s="237"/>
      <c r="V842" s="236"/>
    </row>
    <row r="843" spans="1:22" hidden="1" outlineLevel="2" x14ac:dyDescent="0.25">
      <c r="A843" s="232">
        <v>42501</v>
      </c>
      <c r="B843" s="233" t="s">
        <v>13</v>
      </c>
      <c r="C843" s="158">
        <v>7.5</v>
      </c>
      <c r="D843" s="167">
        <v>12</v>
      </c>
      <c r="E843" s="159">
        <v>6.3</v>
      </c>
      <c r="F843" s="160">
        <f t="shared" si="91"/>
        <v>90</v>
      </c>
      <c r="G843" s="161">
        <f t="shared" si="88"/>
        <v>47.25</v>
      </c>
      <c r="H843" s="162">
        <f t="shared" si="89"/>
        <v>-42.75</v>
      </c>
      <c r="I843" s="168">
        <f t="shared" si="90"/>
        <v>-0.47499999999999998</v>
      </c>
      <c r="J843" s="234" t="s">
        <v>40</v>
      </c>
      <c r="K843" s="237"/>
      <c r="L843" s="237"/>
      <c r="M843" s="237"/>
      <c r="N843" s="237"/>
      <c r="O843" s="237"/>
      <c r="P843" s="237"/>
      <c r="Q843" s="237"/>
      <c r="R843" s="237"/>
      <c r="S843" s="237"/>
      <c r="T843" s="237"/>
      <c r="U843" s="237"/>
      <c r="V843" s="236"/>
    </row>
    <row r="844" spans="1:22" hidden="1" outlineLevel="2" x14ac:dyDescent="0.25">
      <c r="A844" s="232">
        <v>42501</v>
      </c>
      <c r="B844" s="233" t="s">
        <v>15</v>
      </c>
      <c r="C844" s="158">
        <v>12.5</v>
      </c>
      <c r="D844" s="167">
        <v>45</v>
      </c>
      <c r="E844" s="159">
        <v>53.83</v>
      </c>
      <c r="F844" s="160">
        <f t="shared" si="91"/>
        <v>562.5</v>
      </c>
      <c r="G844" s="161">
        <f t="shared" si="88"/>
        <v>672.875</v>
      </c>
      <c r="H844" s="162">
        <f t="shared" si="89"/>
        <v>110.375</v>
      </c>
      <c r="I844" s="168">
        <f t="shared" si="90"/>
        <v>0.19622222222222221</v>
      </c>
      <c r="J844" s="234" t="s">
        <v>40</v>
      </c>
      <c r="K844" s="237"/>
      <c r="L844" s="237"/>
      <c r="M844" s="237"/>
      <c r="N844" s="237"/>
      <c r="O844" s="237"/>
      <c r="P844" s="237"/>
      <c r="Q844" s="237"/>
      <c r="R844" s="237"/>
      <c r="S844" s="237"/>
      <c r="T844" s="237"/>
      <c r="U844" s="237"/>
      <c r="V844" s="236"/>
    </row>
    <row r="845" spans="1:22" hidden="1" outlineLevel="2" x14ac:dyDescent="0.25">
      <c r="A845" s="232">
        <v>42501</v>
      </c>
      <c r="B845" s="233" t="s">
        <v>18</v>
      </c>
      <c r="C845" s="158">
        <v>9.5</v>
      </c>
      <c r="D845" s="167">
        <v>52</v>
      </c>
      <c r="E845" s="159">
        <v>61.3</v>
      </c>
      <c r="F845" s="160">
        <f t="shared" si="91"/>
        <v>494</v>
      </c>
      <c r="G845" s="161">
        <f t="shared" si="88"/>
        <v>582.35</v>
      </c>
      <c r="H845" s="162">
        <f t="shared" si="89"/>
        <v>88.350000000000023</v>
      </c>
      <c r="I845" s="168">
        <f t="shared" si="90"/>
        <v>0.1788461538461539</v>
      </c>
      <c r="J845" s="234" t="s">
        <v>40</v>
      </c>
      <c r="K845" s="237"/>
      <c r="L845" s="237"/>
      <c r="M845" s="237"/>
      <c r="N845" s="237"/>
      <c r="O845" s="237"/>
      <c r="P845" s="237"/>
      <c r="Q845" s="237"/>
      <c r="R845" s="237"/>
      <c r="S845" s="237"/>
      <c r="T845" s="237"/>
      <c r="U845" s="237"/>
      <c r="V845" s="236"/>
    </row>
    <row r="846" spans="1:22" hidden="1" outlineLevel="2" x14ac:dyDescent="0.25">
      <c r="A846" s="232">
        <v>42501</v>
      </c>
      <c r="B846" s="239" t="s">
        <v>37</v>
      </c>
      <c r="C846" s="158">
        <v>8.5</v>
      </c>
      <c r="D846" s="167">
        <v>48</v>
      </c>
      <c r="E846" s="159">
        <v>54.68</v>
      </c>
      <c r="F846" s="160">
        <f t="shared" si="91"/>
        <v>408</v>
      </c>
      <c r="G846" s="161">
        <f t="shared" si="88"/>
        <v>464.78</v>
      </c>
      <c r="H846" s="162">
        <f t="shared" si="89"/>
        <v>56.779999999999973</v>
      </c>
      <c r="I846" s="168">
        <f t="shared" si="90"/>
        <v>0.13916666666666661</v>
      </c>
      <c r="J846" s="234" t="s">
        <v>40</v>
      </c>
      <c r="K846" s="237"/>
      <c r="L846" s="237"/>
      <c r="M846" s="237"/>
      <c r="N846" s="237"/>
      <c r="O846" s="237"/>
      <c r="P846" s="237"/>
      <c r="Q846" s="237"/>
      <c r="R846" s="237"/>
      <c r="S846" s="237"/>
      <c r="T846" s="237"/>
      <c r="U846" s="237"/>
      <c r="V846" s="236"/>
    </row>
    <row r="847" spans="1:22" hidden="1" outlineLevel="2" x14ac:dyDescent="0.25">
      <c r="A847" s="232">
        <v>42501</v>
      </c>
      <c r="B847" s="239" t="s">
        <v>33</v>
      </c>
      <c r="C847" s="158">
        <v>8</v>
      </c>
      <c r="D847" s="167">
        <v>48</v>
      </c>
      <c r="E847" s="159">
        <v>50.25</v>
      </c>
      <c r="F847" s="160">
        <f t="shared" si="91"/>
        <v>384</v>
      </c>
      <c r="G847" s="161">
        <f t="shared" si="88"/>
        <v>402</v>
      </c>
      <c r="H847" s="162">
        <f t="shared" si="89"/>
        <v>18</v>
      </c>
      <c r="I847" s="168">
        <f t="shared" si="90"/>
        <v>4.6875E-2</v>
      </c>
      <c r="J847" s="234" t="s">
        <v>40</v>
      </c>
      <c r="K847" s="237"/>
      <c r="L847" s="237"/>
      <c r="M847" s="237"/>
      <c r="N847" s="237"/>
      <c r="O847" s="237"/>
      <c r="P847" s="237"/>
      <c r="Q847" s="237"/>
      <c r="R847" s="237"/>
      <c r="S847" s="237"/>
      <c r="T847" s="237"/>
      <c r="U847" s="237"/>
      <c r="V847" s="236"/>
    </row>
    <row r="848" spans="1:22" hidden="1" outlineLevel="2" x14ac:dyDescent="0.25">
      <c r="A848" s="232">
        <v>42501</v>
      </c>
      <c r="B848" s="240" t="s">
        <v>26</v>
      </c>
      <c r="C848" s="158">
        <v>10</v>
      </c>
      <c r="D848" s="169">
        <v>45</v>
      </c>
      <c r="E848" s="159">
        <v>51.08</v>
      </c>
      <c r="F848" s="160">
        <f>C848*D848</f>
        <v>450</v>
      </c>
      <c r="G848" s="161">
        <f t="shared" si="88"/>
        <v>510.79999999999995</v>
      </c>
      <c r="H848" s="162">
        <f t="shared" si="89"/>
        <v>60.799999999999955</v>
      </c>
      <c r="I848" s="168">
        <f t="shared" si="90"/>
        <v>0.13511111111111102</v>
      </c>
      <c r="J848" s="234" t="s">
        <v>40</v>
      </c>
      <c r="K848" s="237"/>
      <c r="L848" s="237"/>
      <c r="M848" s="237"/>
      <c r="N848" s="237"/>
      <c r="O848" s="237"/>
      <c r="P848" s="237"/>
      <c r="Q848" s="237"/>
      <c r="R848" s="237"/>
      <c r="S848" s="237"/>
      <c r="T848" s="237"/>
      <c r="U848" s="237"/>
      <c r="V848" s="236"/>
    </row>
    <row r="849" spans="1:22" hidden="1" outlineLevel="2" x14ac:dyDescent="0.25">
      <c r="A849" s="232">
        <v>42501</v>
      </c>
      <c r="B849" s="233" t="s">
        <v>9</v>
      </c>
      <c r="C849" s="158">
        <v>11.25</v>
      </c>
      <c r="D849" s="167">
        <v>50</v>
      </c>
      <c r="E849" s="159">
        <v>57.08</v>
      </c>
      <c r="F849" s="160">
        <f>C849*D849</f>
        <v>562.5</v>
      </c>
      <c r="G849" s="161">
        <f t="shared" si="88"/>
        <v>642.15</v>
      </c>
      <c r="H849" s="162">
        <f t="shared" si="89"/>
        <v>79.649999999999977</v>
      </c>
      <c r="I849" s="168">
        <f t="shared" si="90"/>
        <v>0.14159999999999995</v>
      </c>
      <c r="J849" s="234" t="s">
        <v>40</v>
      </c>
      <c r="K849" s="237"/>
      <c r="L849" s="237"/>
      <c r="M849" s="237"/>
      <c r="N849" s="237"/>
      <c r="O849" s="237"/>
      <c r="P849" s="237"/>
      <c r="Q849" s="237"/>
      <c r="R849" s="237"/>
      <c r="S849" s="237"/>
      <c r="T849" s="237"/>
      <c r="U849" s="237"/>
      <c r="V849" s="236"/>
    </row>
    <row r="850" spans="1:22" hidden="1" outlineLevel="2" x14ac:dyDescent="0.25">
      <c r="A850" s="232">
        <v>42501</v>
      </c>
      <c r="B850" s="239" t="s">
        <v>34</v>
      </c>
      <c r="C850" s="165">
        <v>7.75</v>
      </c>
      <c r="D850" s="167">
        <v>55</v>
      </c>
      <c r="E850" s="159">
        <v>56.25</v>
      </c>
      <c r="F850" s="160">
        <f>C850*D850</f>
        <v>426.25</v>
      </c>
      <c r="G850" s="161">
        <f t="shared" si="88"/>
        <v>435.9375</v>
      </c>
      <c r="H850" s="162">
        <f t="shared" si="89"/>
        <v>9.6875</v>
      </c>
      <c r="I850" s="168">
        <f t="shared" si="90"/>
        <v>2.2727272727272728E-2</v>
      </c>
      <c r="J850" s="234" t="s">
        <v>40</v>
      </c>
      <c r="K850" s="237"/>
      <c r="L850" s="237"/>
      <c r="M850" s="237"/>
      <c r="N850" s="237"/>
      <c r="O850" s="237"/>
      <c r="P850" s="237"/>
      <c r="Q850" s="237"/>
      <c r="R850" s="237"/>
      <c r="S850" s="237"/>
      <c r="T850" s="237"/>
      <c r="U850" s="237"/>
      <c r="V850" s="236"/>
    </row>
    <row r="851" spans="1:22" hidden="1" outlineLevel="2" x14ac:dyDescent="0.25">
      <c r="A851" s="232">
        <v>42501</v>
      </c>
      <c r="B851" s="239" t="s">
        <v>36</v>
      </c>
      <c r="C851" s="158">
        <v>8</v>
      </c>
      <c r="D851" s="167">
        <v>24</v>
      </c>
      <c r="E851" s="159">
        <v>39.619999999999997</v>
      </c>
      <c r="F851" s="160">
        <f t="shared" si="91"/>
        <v>192</v>
      </c>
      <c r="G851" s="161">
        <f t="shared" si="88"/>
        <v>316.95999999999998</v>
      </c>
      <c r="H851" s="162">
        <f t="shared" si="89"/>
        <v>124.95999999999998</v>
      </c>
      <c r="I851" s="168">
        <f t="shared" si="90"/>
        <v>0.65083333333333326</v>
      </c>
      <c r="J851" s="234" t="s">
        <v>40</v>
      </c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6"/>
    </row>
    <row r="852" spans="1:22" hidden="1" outlineLevel="2" x14ac:dyDescent="0.25">
      <c r="A852" s="232">
        <v>42501</v>
      </c>
      <c r="B852" s="233" t="s">
        <v>22</v>
      </c>
      <c r="C852" s="158">
        <v>9.75</v>
      </c>
      <c r="D852" s="167">
        <v>68</v>
      </c>
      <c r="E852" s="159">
        <v>70.53</v>
      </c>
      <c r="F852" s="160">
        <f t="shared" si="91"/>
        <v>663</v>
      </c>
      <c r="G852" s="161">
        <f t="shared" si="88"/>
        <v>687.66750000000002</v>
      </c>
      <c r="H852" s="162">
        <f t="shared" si="89"/>
        <v>24.667500000000018</v>
      </c>
      <c r="I852" s="168">
        <f t="shared" si="90"/>
        <v>3.7205882352941207E-2</v>
      </c>
      <c r="J852" s="234" t="s">
        <v>40</v>
      </c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6"/>
    </row>
    <row r="853" spans="1:22" hidden="1" outlineLevel="2" x14ac:dyDescent="0.25">
      <c r="A853" s="232">
        <v>42501</v>
      </c>
      <c r="B853" s="233" t="s">
        <v>23</v>
      </c>
      <c r="C853" s="158">
        <v>11.25</v>
      </c>
      <c r="D853" s="167">
        <v>48</v>
      </c>
      <c r="E853" s="159">
        <v>50.45</v>
      </c>
      <c r="F853" s="160">
        <f t="shared" si="91"/>
        <v>540</v>
      </c>
      <c r="G853" s="161">
        <f t="shared" si="88"/>
        <v>567.5625</v>
      </c>
      <c r="H853" s="162">
        <f t="shared" si="89"/>
        <v>27.5625</v>
      </c>
      <c r="I853" s="168">
        <f t="shared" si="90"/>
        <v>5.1041666666666666E-2</v>
      </c>
      <c r="J853" s="234" t="s">
        <v>40</v>
      </c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6"/>
    </row>
    <row r="854" spans="1:22" hidden="1" outlineLevel="2" x14ac:dyDescent="0.25">
      <c r="A854" s="232">
        <v>42501</v>
      </c>
      <c r="B854" s="239" t="s">
        <v>35</v>
      </c>
      <c r="C854" s="158">
        <v>10.75</v>
      </c>
      <c r="D854" s="167">
        <v>45</v>
      </c>
      <c r="E854" s="159">
        <v>55.43</v>
      </c>
      <c r="F854" s="160">
        <f t="shared" si="91"/>
        <v>483.75</v>
      </c>
      <c r="G854" s="161">
        <f t="shared" si="88"/>
        <v>595.87249999999995</v>
      </c>
      <c r="H854" s="162">
        <f t="shared" si="89"/>
        <v>112.12249999999995</v>
      </c>
      <c r="I854" s="168">
        <f t="shared" si="90"/>
        <v>0.23177777777777767</v>
      </c>
      <c r="J854" s="234" t="s">
        <v>40</v>
      </c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6"/>
    </row>
    <row r="855" spans="1:22" hidden="1" outlineLevel="2" x14ac:dyDescent="0.25">
      <c r="A855" s="232">
        <v>42501</v>
      </c>
      <c r="B855" s="239" t="s">
        <v>32</v>
      </c>
      <c r="C855" s="158">
        <v>8</v>
      </c>
      <c r="D855" s="167">
        <v>50</v>
      </c>
      <c r="E855" s="159">
        <v>67.430000000000007</v>
      </c>
      <c r="F855" s="160">
        <f t="shared" si="91"/>
        <v>400</v>
      </c>
      <c r="G855" s="161">
        <f t="shared" si="88"/>
        <v>539.44000000000005</v>
      </c>
      <c r="H855" s="162">
        <f t="shared" si="89"/>
        <v>139.44000000000005</v>
      </c>
      <c r="I855" s="168">
        <f t="shared" si="90"/>
        <v>0.34860000000000013</v>
      </c>
      <c r="J855" s="234" t="s">
        <v>40</v>
      </c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6"/>
    </row>
    <row r="856" spans="1:22" hidden="1" outlineLevel="2" x14ac:dyDescent="0.25">
      <c r="A856" s="232">
        <v>42501</v>
      </c>
      <c r="B856" s="233" t="s">
        <v>168</v>
      </c>
      <c r="C856" s="164">
        <v>10.25</v>
      </c>
      <c r="D856" s="167">
        <v>42</v>
      </c>
      <c r="E856" s="159">
        <v>43.32</v>
      </c>
      <c r="F856" s="160">
        <f t="shared" si="91"/>
        <v>430.5</v>
      </c>
      <c r="G856" s="161">
        <f t="shared" si="88"/>
        <v>444.03000000000003</v>
      </c>
      <c r="H856" s="162">
        <f t="shared" si="89"/>
        <v>13.53000000000003</v>
      </c>
      <c r="I856" s="168">
        <f t="shared" si="90"/>
        <v>3.14285714285715E-2</v>
      </c>
      <c r="J856" s="234" t="s">
        <v>40</v>
      </c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6"/>
    </row>
    <row r="857" spans="1:22" ht="15.75" hidden="1" outlineLevel="2" thickBot="1" x14ac:dyDescent="0.3">
      <c r="A857" s="232">
        <v>42501</v>
      </c>
      <c r="B857" s="233" t="s">
        <v>28</v>
      </c>
      <c r="C857" s="158">
        <v>11.25</v>
      </c>
      <c r="D857" s="167">
        <v>55</v>
      </c>
      <c r="E857" s="159">
        <v>47.75</v>
      </c>
      <c r="F857" s="160">
        <f t="shared" si="91"/>
        <v>618.75</v>
      </c>
      <c r="G857" s="161">
        <f t="shared" si="88"/>
        <v>537.1875</v>
      </c>
      <c r="H857" s="162">
        <f t="shared" si="89"/>
        <v>-81.5625</v>
      </c>
      <c r="I857" s="168">
        <f t="shared" si="90"/>
        <v>-0.13181818181818181</v>
      </c>
      <c r="J857" s="234" t="s">
        <v>40</v>
      </c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6"/>
    </row>
    <row r="858" spans="1:22" s="4" customFormat="1" ht="30.75" hidden="1" outlineLevel="1" thickBot="1" x14ac:dyDescent="0.3">
      <c r="A858" s="241" t="s">
        <v>54</v>
      </c>
      <c r="B858" s="242" t="s">
        <v>38</v>
      </c>
      <c r="C858" s="243" t="s">
        <v>181</v>
      </c>
      <c r="D858" s="198" t="s">
        <v>248</v>
      </c>
      <c r="E858" s="199" t="s">
        <v>1</v>
      </c>
      <c r="F858" s="244" t="s">
        <v>249</v>
      </c>
      <c r="G858" s="245" t="s">
        <v>182</v>
      </c>
      <c r="H858" s="191" t="s">
        <v>183</v>
      </c>
      <c r="I858" s="246" t="s">
        <v>184</v>
      </c>
      <c r="J858" s="247" t="s">
        <v>39</v>
      </c>
      <c r="K858" s="248" t="s">
        <v>250</v>
      </c>
      <c r="L858" s="249" t="s">
        <v>174</v>
      </c>
      <c r="M858" s="248" t="s">
        <v>251</v>
      </c>
      <c r="N858" s="249" t="s">
        <v>247</v>
      </c>
      <c r="O858" s="248" t="s">
        <v>252</v>
      </c>
      <c r="P858" s="249" t="s">
        <v>175</v>
      </c>
      <c r="Q858" s="248" t="s">
        <v>254</v>
      </c>
      <c r="R858" s="249" t="s">
        <v>176</v>
      </c>
      <c r="S858" s="248" t="s">
        <v>245</v>
      </c>
      <c r="T858" s="249" t="s">
        <v>177</v>
      </c>
      <c r="U858" s="248" t="s">
        <v>246</v>
      </c>
      <c r="V858" s="249" t="s">
        <v>178</v>
      </c>
    </row>
    <row r="859" spans="1:22" ht="15.75" hidden="1" outlineLevel="1" thickBot="1" x14ac:dyDescent="0.3">
      <c r="A859" s="250">
        <v>42501</v>
      </c>
      <c r="B859" s="170" t="s">
        <v>62</v>
      </c>
      <c r="C859" s="171"/>
      <c r="D859" s="172">
        <f>SUM(D818:D857)</f>
        <v>1754</v>
      </c>
      <c r="E859" s="173">
        <f t="shared" ref="E859:H859" si="92">SUM(E818:E857)</f>
        <v>1842.9499999999996</v>
      </c>
      <c r="F859" s="174">
        <f t="shared" si="92"/>
        <v>20017</v>
      </c>
      <c r="G859" s="175">
        <f t="shared" si="92"/>
        <v>20820.804999999997</v>
      </c>
      <c r="H859" s="176">
        <f t="shared" si="92"/>
        <v>803.80499999999961</v>
      </c>
      <c r="I859" s="177">
        <f t="shared" ref="I859" si="93">IF(F859=0,0,H859/F859)</f>
        <v>4.0156117300294732E-2</v>
      </c>
      <c r="J859" s="178"/>
      <c r="K859" s="205">
        <f>SUM(F818:F819)</f>
        <v>1938.75</v>
      </c>
      <c r="L859" s="201">
        <f>SUM(G818:G819)</f>
        <v>2299.5774999999999</v>
      </c>
      <c r="M859" s="205">
        <f>SUM(F820:F821)</f>
        <v>1897.5</v>
      </c>
      <c r="N859" s="201">
        <f>SUM(G820:G821)</f>
        <v>1999.4250000000002</v>
      </c>
      <c r="O859" s="205">
        <f>SUM(F822:F824)</f>
        <v>1469</v>
      </c>
      <c r="P859" s="201">
        <f>SUM(G822:G824)</f>
        <v>1007.775</v>
      </c>
      <c r="Q859" s="205">
        <f>SUM(F825:F834)</f>
        <v>4257.75</v>
      </c>
      <c r="R859" s="201">
        <f>SUM(G825:G834)</f>
        <v>3977.4849999999997</v>
      </c>
      <c r="S859" s="205">
        <f>SUM(F835:F857)</f>
        <v>10454</v>
      </c>
      <c r="T859" s="201">
        <f>SUM(G835:G857)</f>
        <v>11536.542500000001</v>
      </c>
      <c r="U859" s="205">
        <f>K859+M859+O859+Q859+S859</f>
        <v>20017</v>
      </c>
      <c r="V859" s="206">
        <f>L859+N859+P859+R859+T859</f>
        <v>20820.805</v>
      </c>
    </row>
    <row r="860" spans="1:22" ht="15.75" hidden="1" outlineLevel="1" thickBot="1" x14ac:dyDescent="0.3">
      <c r="A860" s="182" t="s">
        <v>289</v>
      </c>
      <c r="B860" s="182" t="s">
        <v>62</v>
      </c>
      <c r="C860" s="183"/>
      <c r="D860" s="184"/>
      <c r="E860" s="185">
        <v>1866</v>
      </c>
      <c r="F860" s="288"/>
      <c r="G860" s="187">
        <v>19005.29</v>
      </c>
      <c r="H860" s="188"/>
      <c r="I860" s="189"/>
      <c r="J860" s="190"/>
      <c r="K860" s="191" t="s">
        <v>0</v>
      </c>
      <c r="L860" s="191">
        <f>L859-K859</f>
        <v>360.82749999999987</v>
      </c>
      <c r="M860" s="191" t="s">
        <v>0</v>
      </c>
      <c r="N860" s="192">
        <f>N859-M859</f>
        <v>101.92500000000018</v>
      </c>
      <c r="O860" s="191" t="s">
        <v>0</v>
      </c>
      <c r="P860" s="192">
        <f>P859-O859</f>
        <v>-461.22500000000002</v>
      </c>
      <c r="Q860" s="191" t="s">
        <v>0</v>
      </c>
      <c r="R860" s="192">
        <f>R859-Q859</f>
        <v>-280.26500000000033</v>
      </c>
      <c r="S860" s="191" t="s">
        <v>0</v>
      </c>
      <c r="T860" s="192">
        <f>T859-S859</f>
        <v>1082.5425000000014</v>
      </c>
      <c r="U860" s="191" t="s">
        <v>0</v>
      </c>
      <c r="V860" s="193">
        <f>V859-U859</f>
        <v>803.80500000000029</v>
      </c>
    </row>
    <row r="861" spans="1:22" ht="15.75" hidden="1" outlineLevel="1" thickBot="1" x14ac:dyDescent="0.3">
      <c r="A861" s="251"/>
      <c r="B861" s="252"/>
      <c r="C861" s="252"/>
      <c r="D861" s="252"/>
      <c r="E861" s="252"/>
      <c r="F861" s="252"/>
      <c r="G861" s="252"/>
      <c r="H861" s="252"/>
      <c r="I861" s="252"/>
      <c r="J861" s="252"/>
      <c r="K861" s="252"/>
      <c r="L861" s="252"/>
      <c r="M861" s="252"/>
      <c r="N861" s="252"/>
      <c r="O861" s="252"/>
      <c r="P861" s="252"/>
      <c r="Q861" s="252"/>
      <c r="R861" s="252"/>
      <c r="S861" s="252"/>
      <c r="T861" s="252"/>
      <c r="U861" s="252"/>
      <c r="V861" s="253"/>
    </row>
    <row r="862" spans="1:22" hidden="1" outlineLevel="2" x14ac:dyDescent="0.25">
      <c r="A862" s="232">
        <v>42508</v>
      </c>
      <c r="B862" s="233" t="s">
        <v>135</v>
      </c>
      <c r="C862" s="158">
        <v>19.25</v>
      </c>
      <c r="D862" s="167">
        <v>45</v>
      </c>
      <c r="E862" s="159">
        <v>53.63</v>
      </c>
      <c r="F862" s="160">
        <f>C862*D862</f>
        <v>866.25</v>
      </c>
      <c r="G862" s="161">
        <f t="shared" ref="G862:G901" si="94">E862*C862</f>
        <v>1032.3775000000001</v>
      </c>
      <c r="H862" s="162">
        <f t="shared" ref="H862:H901" si="95">G862-F862</f>
        <v>166.12750000000005</v>
      </c>
      <c r="I862" s="168">
        <f t="shared" ref="I862:I901" si="96">IF(F862=0,0,H862/F862)</f>
        <v>0.19177777777777785</v>
      </c>
      <c r="J862" s="234" t="s">
        <v>133</v>
      </c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6"/>
    </row>
    <row r="863" spans="1:22" hidden="1" outlineLevel="2" x14ac:dyDescent="0.25">
      <c r="A863" s="232">
        <v>42508</v>
      </c>
      <c r="B863" s="233" t="s">
        <v>17</v>
      </c>
      <c r="C863" s="158">
        <v>16.5</v>
      </c>
      <c r="D863" s="167">
        <v>55</v>
      </c>
      <c r="E863" s="159">
        <v>50.35</v>
      </c>
      <c r="F863" s="160">
        <f t="shared" ref="F863:F901" si="97">C863*D863</f>
        <v>907.5</v>
      </c>
      <c r="G863" s="161">
        <f t="shared" si="94"/>
        <v>830.77499999999998</v>
      </c>
      <c r="H863" s="162">
        <f t="shared" si="95"/>
        <v>-76.725000000000023</v>
      </c>
      <c r="I863" s="168">
        <f t="shared" si="96"/>
        <v>-8.4545454545454576E-2</v>
      </c>
      <c r="J863" s="234" t="s">
        <v>133</v>
      </c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6"/>
    </row>
    <row r="864" spans="1:22" hidden="1" outlineLevel="2" x14ac:dyDescent="0.25">
      <c r="A864" s="232">
        <v>42508</v>
      </c>
      <c r="B864" s="233" t="s">
        <v>10</v>
      </c>
      <c r="C864" s="164">
        <v>16.5</v>
      </c>
      <c r="D864" s="167">
        <v>58</v>
      </c>
      <c r="E864" s="159">
        <v>65.28</v>
      </c>
      <c r="F864" s="160">
        <f t="shared" si="97"/>
        <v>957</v>
      </c>
      <c r="G864" s="161">
        <f t="shared" si="94"/>
        <v>1077.1200000000001</v>
      </c>
      <c r="H864" s="162">
        <f t="shared" si="95"/>
        <v>120.12000000000012</v>
      </c>
      <c r="I864" s="168">
        <f t="shared" si="96"/>
        <v>0.12551724137931047</v>
      </c>
      <c r="J864" s="234" t="s">
        <v>42</v>
      </c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6"/>
    </row>
    <row r="865" spans="1:22" hidden="1" outlineLevel="2" x14ac:dyDescent="0.25">
      <c r="A865" s="232">
        <v>42508</v>
      </c>
      <c r="B865" s="233" t="s">
        <v>29</v>
      </c>
      <c r="C865" s="158">
        <v>15</v>
      </c>
      <c r="D865" s="167">
        <v>45</v>
      </c>
      <c r="E865" s="159">
        <v>50.4</v>
      </c>
      <c r="F865" s="160">
        <f t="shared" si="97"/>
        <v>675</v>
      </c>
      <c r="G865" s="161">
        <f t="shared" si="94"/>
        <v>756</v>
      </c>
      <c r="H865" s="162">
        <f t="shared" si="95"/>
        <v>81</v>
      </c>
      <c r="I865" s="168">
        <f t="shared" si="96"/>
        <v>0.12</v>
      </c>
      <c r="J865" s="234" t="s">
        <v>42</v>
      </c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6"/>
    </row>
    <row r="866" spans="1:22" hidden="1" outlineLevel="2" x14ac:dyDescent="0.25">
      <c r="A866" s="232">
        <v>42508</v>
      </c>
      <c r="B866" s="280" t="s">
        <v>91</v>
      </c>
      <c r="C866" s="286">
        <v>15</v>
      </c>
      <c r="D866" s="159">
        <v>42</v>
      </c>
      <c r="E866" s="282"/>
      <c r="F866" s="160">
        <f t="shared" si="97"/>
        <v>630</v>
      </c>
      <c r="G866" s="161">
        <f t="shared" si="94"/>
        <v>0</v>
      </c>
      <c r="H866" s="162">
        <f t="shared" si="95"/>
        <v>-630</v>
      </c>
      <c r="I866" s="168">
        <f t="shared" si="96"/>
        <v>-1</v>
      </c>
      <c r="J866" s="234" t="s">
        <v>41</v>
      </c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6"/>
    </row>
    <row r="867" spans="1:22" hidden="1" outlineLevel="2" x14ac:dyDescent="0.25">
      <c r="A867" s="232">
        <v>42508</v>
      </c>
      <c r="B867" s="233" t="s">
        <v>7</v>
      </c>
      <c r="C867" s="158">
        <v>9.5</v>
      </c>
      <c r="D867" s="167">
        <v>5</v>
      </c>
      <c r="E867" s="159"/>
      <c r="F867" s="160">
        <f t="shared" si="97"/>
        <v>47.5</v>
      </c>
      <c r="G867" s="161">
        <f t="shared" si="94"/>
        <v>0</v>
      </c>
      <c r="H867" s="162">
        <f t="shared" si="95"/>
        <v>-47.5</v>
      </c>
      <c r="I867" s="168">
        <f t="shared" si="96"/>
        <v>-1</v>
      </c>
      <c r="J867" s="234" t="s">
        <v>41</v>
      </c>
      <c r="K867" s="237"/>
      <c r="L867" s="237"/>
      <c r="M867" s="237"/>
      <c r="N867" s="237"/>
      <c r="O867" s="237"/>
      <c r="P867" s="237"/>
      <c r="Q867" s="237"/>
      <c r="R867" s="237"/>
      <c r="S867" s="237"/>
      <c r="T867" s="237"/>
      <c r="U867" s="237"/>
      <c r="V867" s="236"/>
    </row>
    <row r="868" spans="1:22" hidden="1" outlineLevel="2" x14ac:dyDescent="0.25">
      <c r="A868" s="232">
        <v>42508</v>
      </c>
      <c r="B868" s="233" t="s">
        <v>30</v>
      </c>
      <c r="C868" s="158">
        <v>13</v>
      </c>
      <c r="D868" s="167">
        <v>48</v>
      </c>
      <c r="E868" s="159">
        <v>50.02</v>
      </c>
      <c r="F868" s="160">
        <f t="shared" si="97"/>
        <v>624</v>
      </c>
      <c r="G868" s="161">
        <f t="shared" si="94"/>
        <v>650.26</v>
      </c>
      <c r="H868" s="162">
        <f t="shared" si="95"/>
        <v>26.259999999999991</v>
      </c>
      <c r="I868" s="168">
        <f t="shared" si="96"/>
        <v>4.208333333333332E-2</v>
      </c>
      <c r="J868" s="234" t="s">
        <v>41</v>
      </c>
      <c r="K868" s="237"/>
      <c r="L868" s="237"/>
      <c r="M868" s="237"/>
      <c r="N868" s="237"/>
      <c r="O868" s="237"/>
      <c r="P868" s="237"/>
      <c r="Q868" s="237"/>
      <c r="R868" s="237"/>
      <c r="S868" s="237"/>
      <c r="T868" s="237"/>
      <c r="U868" s="237"/>
      <c r="V868" s="236"/>
    </row>
    <row r="869" spans="1:22" hidden="1" outlineLevel="2" x14ac:dyDescent="0.25">
      <c r="A869" s="232">
        <v>42508</v>
      </c>
      <c r="B869" s="233" t="s">
        <v>4</v>
      </c>
      <c r="C869" s="158">
        <v>13</v>
      </c>
      <c r="D869" s="167">
        <v>22</v>
      </c>
      <c r="E869" s="159">
        <v>14.27</v>
      </c>
      <c r="F869" s="160">
        <f t="shared" si="97"/>
        <v>286</v>
      </c>
      <c r="G869" s="161">
        <f t="shared" si="94"/>
        <v>185.51</v>
      </c>
      <c r="H869" s="162">
        <f t="shared" si="95"/>
        <v>-100.49000000000001</v>
      </c>
      <c r="I869" s="168">
        <f t="shared" si="96"/>
        <v>-0.35136363636363638</v>
      </c>
      <c r="J869" s="234" t="s">
        <v>134</v>
      </c>
      <c r="K869" s="237"/>
      <c r="L869" s="237"/>
      <c r="M869" s="237"/>
      <c r="N869" s="237"/>
      <c r="O869" s="237"/>
      <c r="P869" s="237"/>
      <c r="Q869" s="237"/>
      <c r="R869" s="237"/>
      <c r="S869" s="237"/>
      <c r="T869" s="237"/>
      <c r="U869" s="237"/>
      <c r="V869" s="236"/>
    </row>
    <row r="870" spans="1:22" hidden="1" outlineLevel="2" x14ac:dyDescent="0.25">
      <c r="A870" s="232">
        <v>42508</v>
      </c>
      <c r="B870" s="233" t="s">
        <v>21</v>
      </c>
      <c r="C870" s="158">
        <v>12</v>
      </c>
      <c r="D870" s="167">
        <v>32</v>
      </c>
      <c r="E870" s="159">
        <v>14.35</v>
      </c>
      <c r="F870" s="160">
        <f>C870*D870</f>
        <v>384</v>
      </c>
      <c r="G870" s="161">
        <f t="shared" si="94"/>
        <v>172.2</v>
      </c>
      <c r="H870" s="162">
        <f t="shared" si="95"/>
        <v>-211.8</v>
      </c>
      <c r="I870" s="168">
        <f t="shared" si="96"/>
        <v>-0.55156250000000007</v>
      </c>
      <c r="J870" s="234" t="s">
        <v>134</v>
      </c>
      <c r="K870" s="237"/>
      <c r="L870" s="237"/>
      <c r="M870" s="237"/>
      <c r="N870" s="237"/>
      <c r="O870" s="237"/>
      <c r="P870" s="237"/>
      <c r="Q870" s="237"/>
      <c r="R870" s="237"/>
      <c r="S870" s="237"/>
      <c r="T870" s="237"/>
      <c r="U870" s="237"/>
      <c r="V870" s="236"/>
    </row>
    <row r="871" spans="1:22" hidden="1" outlineLevel="2" x14ac:dyDescent="0.25">
      <c r="A871" s="232">
        <v>42508</v>
      </c>
      <c r="B871" s="233" t="s">
        <v>14</v>
      </c>
      <c r="C871" s="158">
        <v>13</v>
      </c>
      <c r="D871" s="167">
        <v>42</v>
      </c>
      <c r="E871" s="159">
        <v>25.67</v>
      </c>
      <c r="F871" s="160">
        <f t="shared" si="97"/>
        <v>546</v>
      </c>
      <c r="G871" s="161">
        <f t="shared" si="94"/>
        <v>333.71000000000004</v>
      </c>
      <c r="H871" s="162">
        <f t="shared" si="95"/>
        <v>-212.28999999999996</v>
      </c>
      <c r="I871" s="168">
        <f t="shared" si="96"/>
        <v>-0.38880952380952372</v>
      </c>
      <c r="J871" s="234" t="s">
        <v>134</v>
      </c>
      <c r="K871" s="237"/>
      <c r="L871" s="237"/>
      <c r="M871" s="237"/>
      <c r="N871" s="237"/>
      <c r="O871" s="237"/>
      <c r="P871" s="237"/>
      <c r="Q871" s="237"/>
      <c r="R871" s="237"/>
      <c r="S871" s="237"/>
      <c r="T871" s="237"/>
      <c r="U871" s="237"/>
      <c r="V871" s="236"/>
    </row>
    <row r="872" spans="1:22" hidden="1" outlineLevel="2" x14ac:dyDescent="0.25">
      <c r="A872" s="232">
        <v>42508</v>
      </c>
      <c r="B872" s="233" t="s">
        <v>16</v>
      </c>
      <c r="C872" s="158">
        <v>8</v>
      </c>
      <c r="D872" s="167">
        <v>12</v>
      </c>
      <c r="E872" s="159">
        <v>6.32</v>
      </c>
      <c r="F872" s="160">
        <f t="shared" si="97"/>
        <v>96</v>
      </c>
      <c r="G872" s="161">
        <f t="shared" si="94"/>
        <v>50.56</v>
      </c>
      <c r="H872" s="162">
        <f t="shared" si="95"/>
        <v>-45.44</v>
      </c>
      <c r="I872" s="168">
        <f t="shared" si="96"/>
        <v>-0.47333333333333333</v>
      </c>
      <c r="J872" s="234" t="s">
        <v>134</v>
      </c>
      <c r="K872" s="237"/>
      <c r="L872" s="237"/>
      <c r="M872" s="237"/>
      <c r="N872" s="237"/>
      <c r="O872" s="237"/>
      <c r="P872" s="237"/>
      <c r="Q872" s="237"/>
      <c r="R872" s="237"/>
      <c r="S872" s="237"/>
      <c r="T872" s="237"/>
      <c r="U872" s="237"/>
      <c r="V872" s="236"/>
    </row>
    <row r="873" spans="1:22" hidden="1" outlineLevel="2" x14ac:dyDescent="0.25">
      <c r="A873" s="232">
        <v>42508</v>
      </c>
      <c r="B873" s="233" t="s">
        <v>19</v>
      </c>
      <c r="C873" s="158">
        <v>8.75</v>
      </c>
      <c r="D873" s="167">
        <v>45</v>
      </c>
      <c r="E873" s="159">
        <v>36.119999999999997</v>
      </c>
      <c r="F873" s="160">
        <f t="shared" si="97"/>
        <v>393.75</v>
      </c>
      <c r="G873" s="161">
        <f t="shared" si="94"/>
        <v>316.04999999999995</v>
      </c>
      <c r="H873" s="162">
        <f t="shared" si="95"/>
        <v>-77.700000000000045</v>
      </c>
      <c r="I873" s="168">
        <f t="shared" si="96"/>
        <v>-0.19733333333333344</v>
      </c>
      <c r="J873" s="234" t="s">
        <v>134</v>
      </c>
      <c r="K873" s="237"/>
      <c r="L873" s="237"/>
      <c r="M873" s="237"/>
      <c r="N873" s="237"/>
      <c r="O873" s="237"/>
      <c r="P873" s="237"/>
      <c r="Q873" s="237"/>
      <c r="R873" s="237"/>
      <c r="S873" s="237"/>
      <c r="T873" s="237"/>
      <c r="U873" s="237"/>
      <c r="V873" s="236"/>
    </row>
    <row r="874" spans="1:22" hidden="1" outlineLevel="2" x14ac:dyDescent="0.25">
      <c r="A874" s="232">
        <v>42508</v>
      </c>
      <c r="B874" s="233" t="s">
        <v>20</v>
      </c>
      <c r="C874" s="158">
        <v>12</v>
      </c>
      <c r="D874" s="167">
        <v>0</v>
      </c>
      <c r="E874" s="159"/>
      <c r="F874" s="160">
        <f t="shared" si="97"/>
        <v>0</v>
      </c>
      <c r="G874" s="161">
        <f t="shared" si="94"/>
        <v>0</v>
      </c>
      <c r="H874" s="162">
        <f t="shared" si="95"/>
        <v>0</v>
      </c>
      <c r="I874" s="168">
        <f t="shared" si="96"/>
        <v>0</v>
      </c>
      <c r="J874" s="234" t="s">
        <v>134</v>
      </c>
      <c r="K874" s="237"/>
      <c r="L874" s="237"/>
      <c r="M874" s="237"/>
      <c r="N874" s="237"/>
      <c r="O874" s="237"/>
      <c r="P874" s="237"/>
      <c r="Q874" s="237"/>
      <c r="R874" s="237"/>
      <c r="S874" s="237"/>
      <c r="T874" s="237"/>
      <c r="U874" s="237"/>
      <c r="V874" s="236"/>
    </row>
    <row r="875" spans="1:22" hidden="1" outlineLevel="2" x14ac:dyDescent="0.25">
      <c r="A875" s="232">
        <v>42508</v>
      </c>
      <c r="B875" s="233" t="s">
        <v>24</v>
      </c>
      <c r="C875" s="158">
        <v>11.5</v>
      </c>
      <c r="D875" s="167">
        <v>45</v>
      </c>
      <c r="E875" s="159">
        <v>47.78</v>
      </c>
      <c r="F875" s="160">
        <f t="shared" si="97"/>
        <v>517.5</v>
      </c>
      <c r="G875" s="161">
        <f t="shared" si="94"/>
        <v>549.47</v>
      </c>
      <c r="H875" s="162">
        <f t="shared" si="95"/>
        <v>31.970000000000027</v>
      </c>
      <c r="I875" s="168">
        <f t="shared" si="96"/>
        <v>6.1777777777777827E-2</v>
      </c>
      <c r="J875" s="234" t="s">
        <v>134</v>
      </c>
      <c r="K875" s="237"/>
      <c r="L875" s="237"/>
      <c r="M875" s="237"/>
      <c r="N875" s="237"/>
      <c r="O875" s="237"/>
      <c r="P875" s="237"/>
      <c r="Q875" s="237"/>
      <c r="R875" s="237"/>
      <c r="S875" s="237"/>
      <c r="T875" s="237"/>
      <c r="U875" s="237"/>
      <c r="V875" s="236"/>
    </row>
    <row r="876" spans="1:22" s="26" customFormat="1" hidden="1" outlineLevel="2" x14ac:dyDescent="0.25">
      <c r="A876" s="232">
        <v>42508</v>
      </c>
      <c r="B876" s="233" t="s">
        <v>25</v>
      </c>
      <c r="C876" s="158">
        <v>15</v>
      </c>
      <c r="D876" s="167">
        <v>45</v>
      </c>
      <c r="E876" s="159">
        <v>40.380000000000003</v>
      </c>
      <c r="F876" s="160">
        <f t="shared" si="97"/>
        <v>675</v>
      </c>
      <c r="G876" s="161">
        <f t="shared" si="94"/>
        <v>605.70000000000005</v>
      </c>
      <c r="H876" s="162">
        <f t="shared" si="95"/>
        <v>-69.299999999999955</v>
      </c>
      <c r="I876" s="168">
        <f t="shared" si="96"/>
        <v>-0.1026666666666666</v>
      </c>
      <c r="J876" s="234" t="s">
        <v>134</v>
      </c>
      <c r="K876" s="237"/>
      <c r="L876" s="237"/>
      <c r="M876" s="237"/>
      <c r="N876" s="237"/>
      <c r="O876" s="237"/>
      <c r="P876" s="237"/>
      <c r="Q876" s="237"/>
      <c r="R876" s="237"/>
      <c r="S876" s="237"/>
      <c r="T876" s="237"/>
      <c r="U876" s="237"/>
      <c r="V876" s="236"/>
    </row>
    <row r="877" spans="1:22" hidden="1" outlineLevel="2" x14ac:dyDescent="0.25">
      <c r="A877" s="232">
        <v>42508</v>
      </c>
      <c r="B877" s="233" t="s">
        <v>27</v>
      </c>
      <c r="C877" s="158">
        <v>13</v>
      </c>
      <c r="D877" s="167">
        <v>55</v>
      </c>
      <c r="E877" s="159">
        <v>50.77</v>
      </c>
      <c r="F877" s="160">
        <f t="shared" si="97"/>
        <v>715</v>
      </c>
      <c r="G877" s="161">
        <f t="shared" si="94"/>
        <v>660.01</v>
      </c>
      <c r="H877" s="162">
        <f t="shared" si="95"/>
        <v>-54.990000000000009</v>
      </c>
      <c r="I877" s="168">
        <f t="shared" si="96"/>
        <v>-7.6909090909090927E-2</v>
      </c>
      <c r="J877" s="234" t="s">
        <v>134</v>
      </c>
      <c r="K877" s="237"/>
      <c r="L877" s="237"/>
      <c r="M877" s="237"/>
      <c r="N877" s="237"/>
      <c r="O877" s="237"/>
      <c r="P877" s="237"/>
      <c r="Q877" s="237"/>
      <c r="R877" s="237"/>
      <c r="S877" s="237"/>
      <c r="T877" s="237"/>
      <c r="U877" s="237"/>
      <c r="V877" s="236"/>
    </row>
    <row r="878" spans="1:22" hidden="1" outlineLevel="2" x14ac:dyDescent="0.25">
      <c r="A878" s="232">
        <v>42508</v>
      </c>
      <c r="B878" s="239" t="s">
        <v>167</v>
      </c>
      <c r="C878" s="165">
        <v>8.75</v>
      </c>
      <c r="D878" s="169">
        <v>45</v>
      </c>
      <c r="E878" s="159">
        <v>57.95</v>
      </c>
      <c r="F878" s="160">
        <f t="shared" si="97"/>
        <v>393.75</v>
      </c>
      <c r="G878" s="161">
        <f t="shared" si="94"/>
        <v>507.0625</v>
      </c>
      <c r="H878" s="162">
        <f t="shared" si="95"/>
        <v>113.3125</v>
      </c>
      <c r="I878" s="168">
        <f t="shared" si="96"/>
        <v>0.2877777777777778</v>
      </c>
      <c r="J878" s="234" t="s">
        <v>40</v>
      </c>
      <c r="K878" s="237"/>
      <c r="L878" s="237"/>
      <c r="M878" s="237"/>
      <c r="N878" s="237"/>
      <c r="O878" s="237"/>
      <c r="P878" s="237"/>
      <c r="Q878" s="237"/>
      <c r="R878" s="237"/>
      <c r="S878" s="237"/>
      <c r="T878" s="237"/>
      <c r="U878" s="237"/>
      <c r="V878" s="236"/>
    </row>
    <row r="879" spans="1:22" hidden="1" outlineLevel="2" x14ac:dyDescent="0.25">
      <c r="A879" s="232">
        <v>42508</v>
      </c>
      <c r="B879" s="239" t="s">
        <v>31</v>
      </c>
      <c r="C879" s="166">
        <v>10.75</v>
      </c>
      <c r="D879" s="169">
        <v>24</v>
      </c>
      <c r="E879" s="159">
        <v>22.7</v>
      </c>
      <c r="F879" s="160">
        <f t="shared" si="97"/>
        <v>258</v>
      </c>
      <c r="G879" s="161">
        <f t="shared" si="94"/>
        <v>244.02500000000001</v>
      </c>
      <c r="H879" s="162">
        <f t="shared" si="95"/>
        <v>-13.974999999999994</v>
      </c>
      <c r="I879" s="168">
        <f t="shared" si="96"/>
        <v>-5.4166666666666648E-2</v>
      </c>
      <c r="J879" s="234" t="s">
        <v>40</v>
      </c>
      <c r="K879" s="237"/>
      <c r="L879" s="237"/>
      <c r="M879" s="237"/>
      <c r="N879" s="237"/>
      <c r="O879" s="237"/>
      <c r="P879" s="237"/>
      <c r="Q879" s="237"/>
      <c r="R879" s="237"/>
      <c r="S879" s="237"/>
      <c r="T879" s="237"/>
      <c r="U879" s="237"/>
      <c r="V879" s="236"/>
    </row>
    <row r="880" spans="1:22" hidden="1" outlineLevel="2" x14ac:dyDescent="0.25">
      <c r="A880" s="232">
        <v>42508</v>
      </c>
      <c r="B880" s="233" t="s">
        <v>5</v>
      </c>
      <c r="C880" s="158">
        <v>15</v>
      </c>
      <c r="D880" s="167">
        <v>55</v>
      </c>
      <c r="E880" s="159">
        <v>70.52</v>
      </c>
      <c r="F880" s="160">
        <f>C880*D880</f>
        <v>825</v>
      </c>
      <c r="G880" s="161">
        <f t="shared" si="94"/>
        <v>1057.8</v>
      </c>
      <c r="H880" s="162">
        <f t="shared" si="95"/>
        <v>232.79999999999995</v>
      </c>
      <c r="I880" s="168">
        <f t="shared" si="96"/>
        <v>0.28218181818181814</v>
      </c>
      <c r="J880" s="234" t="s">
        <v>40</v>
      </c>
      <c r="K880" s="237"/>
      <c r="L880" s="237"/>
      <c r="M880" s="237"/>
      <c r="N880" s="237"/>
      <c r="O880" s="237"/>
      <c r="P880" s="237"/>
      <c r="Q880" s="237"/>
      <c r="R880" s="237"/>
      <c r="S880" s="237"/>
      <c r="T880" s="237"/>
      <c r="U880" s="237"/>
      <c r="V880" s="236"/>
    </row>
    <row r="881" spans="1:22" hidden="1" outlineLevel="2" x14ac:dyDescent="0.25">
      <c r="A881" s="232">
        <v>42508</v>
      </c>
      <c r="B881" s="233" t="s">
        <v>3</v>
      </c>
      <c r="C881" s="158">
        <v>8</v>
      </c>
      <c r="D881" s="167">
        <v>10</v>
      </c>
      <c r="E881" s="159"/>
      <c r="F881" s="160">
        <f t="shared" si="97"/>
        <v>80</v>
      </c>
      <c r="G881" s="161">
        <f t="shared" si="94"/>
        <v>0</v>
      </c>
      <c r="H881" s="162">
        <f t="shared" si="95"/>
        <v>-80</v>
      </c>
      <c r="I881" s="168">
        <f t="shared" si="96"/>
        <v>-1</v>
      </c>
      <c r="J881" s="234" t="s">
        <v>40</v>
      </c>
      <c r="K881" s="237"/>
      <c r="L881" s="237"/>
      <c r="M881" s="237"/>
      <c r="N881" s="237"/>
      <c r="O881" s="237"/>
      <c r="P881" s="237"/>
      <c r="Q881" s="237"/>
      <c r="R881" s="237"/>
      <c r="S881" s="237"/>
      <c r="T881" s="237"/>
      <c r="U881" s="237"/>
      <c r="V881" s="236"/>
    </row>
    <row r="882" spans="1:22" hidden="1" outlineLevel="2" x14ac:dyDescent="0.25">
      <c r="A882" s="232">
        <v>42508</v>
      </c>
      <c r="B882" s="233" t="s">
        <v>8</v>
      </c>
      <c r="C882" s="158">
        <v>8.25</v>
      </c>
      <c r="D882" s="167">
        <v>45</v>
      </c>
      <c r="E882" s="159">
        <v>37.130000000000003</v>
      </c>
      <c r="F882" s="160">
        <f t="shared" si="97"/>
        <v>371.25</v>
      </c>
      <c r="G882" s="161">
        <f t="shared" si="94"/>
        <v>306.32250000000005</v>
      </c>
      <c r="H882" s="162">
        <f t="shared" si="95"/>
        <v>-64.927499999999952</v>
      </c>
      <c r="I882" s="168">
        <f t="shared" si="96"/>
        <v>-0.17488888888888876</v>
      </c>
      <c r="J882" s="234" t="s">
        <v>40</v>
      </c>
      <c r="K882" s="237"/>
      <c r="L882" s="237"/>
      <c r="M882" s="237"/>
      <c r="N882" s="237"/>
      <c r="O882" s="237"/>
      <c r="P882" s="237"/>
      <c r="Q882" s="237"/>
      <c r="R882" s="237"/>
      <c r="S882" s="237"/>
      <c r="T882" s="237"/>
      <c r="U882" s="237"/>
      <c r="V882" s="236"/>
    </row>
    <row r="883" spans="1:22" hidden="1" outlineLevel="2" x14ac:dyDescent="0.25">
      <c r="A883" s="232">
        <v>42508</v>
      </c>
      <c r="B883" s="233" t="s">
        <v>11</v>
      </c>
      <c r="C883" s="158">
        <v>12.5</v>
      </c>
      <c r="D883" s="167">
        <v>35</v>
      </c>
      <c r="E883" s="159">
        <v>45.68</v>
      </c>
      <c r="F883" s="160">
        <f t="shared" si="97"/>
        <v>437.5</v>
      </c>
      <c r="G883" s="161">
        <f t="shared" si="94"/>
        <v>571</v>
      </c>
      <c r="H883" s="162">
        <f t="shared" si="95"/>
        <v>133.5</v>
      </c>
      <c r="I883" s="168">
        <f t="shared" si="96"/>
        <v>0.30514285714285716</v>
      </c>
      <c r="J883" s="234" t="s">
        <v>40</v>
      </c>
      <c r="K883" s="237"/>
      <c r="L883" s="237"/>
      <c r="M883" s="237"/>
      <c r="N883" s="237"/>
      <c r="O883" s="237"/>
      <c r="P883" s="237"/>
      <c r="Q883" s="237"/>
      <c r="R883" s="237"/>
      <c r="S883" s="237"/>
      <c r="T883" s="237"/>
      <c r="U883" s="237"/>
      <c r="V883" s="236"/>
    </row>
    <row r="884" spans="1:22" hidden="1" outlineLevel="2" x14ac:dyDescent="0.25">
      <c r="A884" s="232">
        <v>42508</v>
      </c>
      <c r="B884" s="233" t="s">
        <v>12</v>
      </c>
      <c r="C884" s="158">
        <v>8.25</v>
      </c>
      <c r="D884" s="167">
        <v>30</v>
      </c>
      <c r="E884" s="159">
        <v>23.9</v>
      </c>
      <c r="F884" s="160">
        <f t="shared" si="97"/>
        <v>247.5</v>
      </c>
      <c r="G884" s="161">
        <f t="shared" si="94"/>
        <v>197.17499999999998</v>
      </c>
      <c r="H884" s="162">
        <f t="shared" si="95"/>
        <v>-50.325000000000017</v>
      </c>
      <c r="I884" s="168">
        <f t="shared" si="96"/>
        <v>-0.20333333333333339</v>
      </c>
      <c r="J884" s="234" t="s">
        <v>40</v>
      </c>
      <c r="K884" s="237"/>
      <c r="L884" s="237"/>
      <c r="M884" s="237"/>
      <c r="N884" s="237"/>
      <c r="O884" s="237"/>
      <c r="P884" s="237"/>
      <c r="Q884" s="237"/>
      <c r="R884" s="237"/>
      <c r="S884" s="237"/>
      <c r="T884" s="237"/>
      <c r="U884" s="237"/>
      <c r="V884" s="236"/>
    </row>
    <row r="885" spans="1:22" hidden="1" outlineLevel="2" x14ac:dyDescent="0.25">
      <c r="A885" s="232">
        <v>42508</v>
      </c>
      <c r="B885" s="233" t="s">
        <v>6</v>
      </c>
      <c r="C885" s="158">
        <v>8</v>
      </c>
      <c r="D885" s="167">
        <v>45</v>
      </c>
      <c r="E885" s="159">
        <v>48.83</v>
      </c>
      <c r="F885" s="160">
        <f>C885*D885</f>
        <v>360</v>
      </c>
      <c r="G885" s="161">
        <f t="shared" si="94"/>
        <v>390.64</v>
      </c>
      <c r="H885" s="162">
        <f t="shared" si="95"/>
        <v>30.639999999999986</v>
      </c>
      <c r="I885" s="168">
        <f t="shared" si="96"/>
        <v>8.5111111111111068E-2</v>
      </c>
      <c r="J885" s="234" t="s">
        <v>40</v>
      </c>
      <c r="K885" s="237"/>
      <c r="L885" s="237"/>
      <c r="M885" s="237"/>
      <c r="N885" s="237"/>
      <c r="O885" s="237"/>
      <c r="P885" s="237"/>
      <c r="Q885" s="237"/>
      <c r="R885" s="237"/>
      <c r="S885" s="237"/>
      <c r="T885" s="237"/>
      <c r="U885" s="237"/>
      <c r="V885" s="236"/>
    </row>
    <row r="886" spans="1:22" hidden="1" outlineLevel="2" x14ac:dyDescent="0.25">
      <c r="A886" s="232">
        <v>42508</v>
      </c>
      <c r="B886" s="233" t="s">
        <v>43</v>
      </c>
      <c r="C886" s="164">
        <v>8</v>
      </c>
      <c r="D886" s="167">
        <v>50</v>
      </c>
      <c r="E886" s="159">
        <v>43.83</v>
      </c>
      <c r="F886" s="160">
        <f>C886*D886</f>
        <v>400</v>
      </c>
      <c r="G886" s="161">
        <f t="shared" si="94"/>
        <v>350.64</v>
      </c>
      <c r="H886" s="162">
        <f t="shared" si="95"/>
        <v>-49.360000000000014</v>
      </c>
      <c r="I886" s="168">
        <f t="shared" si="96"/>
        <v>-0.12340000000000004</v>
      </c>
      <c r="J886" s="234" t="s">
        <v>40</v>
      </c>
      <c r="K886" s="237"/>
      <c r="L886" s="237"/>
      <c r="M886" s="237"/>
      <c r="N886" s="237"/>
      <c r="O886" s="237"/>
      <c r="P886" s="237"/>
      <c r="Q886" s="237"/>
      <c r="R886" s="237"/>
      <c r="S886" s="237"/>
      <c r="T886" s="237"/>
      <c r="U886" s="237"/>
      <c r="V886" s="236"/>
    </row>
    <row r="887" spans="1:22" hidden="1" outlineLevel="2" x14ac:dyDescent="0.25">
      <c r="A887" s="232">
        <v>42508</v>
      </c>
      <c r="B887" s="233" t="s">
        <v>13</v>
      </c>
      <c r="C887" s="158">
        <v>7.5</v>
      </c>
      <c r="D887" s="167">
        <v>12</v>
      </c>
      <c r="E887" s="159">
        <v>5.37</v>
      </c>
      <c r="F887" s="160">
        <f t="shared" si="97"/>
        <v>90</v>
      </c>
      <c r="G887" s="161">
        <f t="shared" si="94"/>
        <v>40.274999999999999</v>
      </c>
      <c r="H887" s="162">
        <f t="shared" si="95"/>
        <v>-49.725000000000001</v>
      </c>
      <c r="I887" s="168">
        <f t="shared" si="96"/>
        <v>-0.55249999999999999</v>
      </c>
      <c r="J887" s="234" t="s">
        <v>40</v>
      </c>
      <c r="K887" s="237"/>
      <c r="L887" s="237"/>
      <c r="M887" s="237"/>
      <c r="N887" s="237"/>
      <c r="O887" s="237"/>
      <c r="P887" s="237"/>
      <c r="Q887" s="237"/>
      <c r="R887" s="237"/>
      <c r="S887" s="237"/>
      <c r="T887" s="237"/>
      <c r="U887" s="237"/>
      <c r="V887" s="236"/>
    </row>
    <row r="888" spans="1:22" hidden="1" outlineLevel="2" x14ac:dyDescent="0.25">
      <c r="A888" s="232">
        <v>42508</v>
      </c>
      <c r="B888" s="239" t="s">
        <v>34</v>
      </c>
      <c r="C888" s="165">
        <v>7.75</v>
      </c>
      <c r="D888" s="169">
        <v>50</v>
      </c>
      <c r="E888" s="159">
        <v>49.95</v>
      </c>
      <c r="F888" s="160">
        <f>C888*D888</f>
        <v>387.5</v>
      </c>
      <c r="G888" s="161">
        <f t="shared" si="94"/>
        <v>387.11250000000001</v>
      </c>
      <c r="H888" s="162">
        <f t="shared" si="95"/>
        <v>-0.38749999999998863</v>
      </c>
      <c r="I888" s="168">
        <f t="shared" si="96"/>
        <v>-9.9999999999997075E-4</v>
      </c>
      <c r="J888" s="234" t="s">
        <v>40</v>
      </c>
      <c r="K888" s="237"/>
      <c r="L888" s="237"/>
      <c r="M888" s="237"/>
      <c r="N888" s="237"/>
      <c r="O888" s="237"/>
      <c r="P888" s="237"/>
      <c r="Q888" s="237"/>
      <c r="R888" s="237"/>
      <c r="S888" s="237"/>
      <c r="T888" s="237"/>
      <c r="U888" s="237"/>
      <c r="V888" s="236"/>
    </row>
    <row r="889" spans="1:22" hidden="1" outlineLevel="2" x14ac:dyDescent="0.25">
      <c r="A889" s="232">
        <v>42508</v>
      </c>
      <c r="B889" s="233" t="s">
        <v>15</v>
      </c>
      <c r="C889" s="158">
        <v>12.5</v>
      </c>
      <c r="D889" s="167">
        <v>45</v>
      </c>
      <c r="E889" s="159">
        <v>39.83</v>
      </c>
      <c r="F889" s="160">
        <f t="shared" si="97"/>
        <v>562.5</v>
      </c>
      <c r="G889" s="161">
        <f t="shared" si="94"/>
        <v>497.875</v>
      </c>
      <c r="H889" s="162">
        <f t="shared" si="95"/>
        <v>-64.625</v>
      </c>
      <c r="I889" s="168">
        <f t="shared" si="96"/>
        <v>-0.11488888888888889</v>
      </c>
      <c r="J889" s="234" t="s">
        <v>40</v>
      </c>
      <c r="K889" s="237"/>
      <c r="L889" s="237"/>
      <c r="M889" s="237"/>
      <c r="N889" s="237"/>
      <c r="O889" s="237"/>
      <c r="P889" s="237"/>
      <c r="Q889" s="237"/>
      <c r="R889" s="237"/>
      <c r="S889" s="237"/>
      <c r="T889" s="237"/>
      <c r="U889" s="237"/>
      <c r="V889" s="236"/>
    </row>
    <row r="890" spans="1:22" hidden="1" outlineLevel="2" x14ac:dyDescent="0.25">
      <c r="A890" s="232">
        <v>42508</v>
      </c>
      <c r="B890" s="233" t="s">
        <v>9</v>
      </c>
      <c r="C890" s="158">
        <v>11.25</v>
      </c>
      <c r="D890" s="167">
        <v>40</v>
      </c>
      <c r="E890" s="159">
        <v>49.5</v>
      </c>
      <c r="F890" s="160">
        <f>C890*D890</f>
        <v>450</v>
      </c>
      <c r="G890" s="161">
        <f t="shared" si="94"/>
        <v>556.875</v>
      </c>
      <c r="H890" s="162">
        <f t="shared" si="95"/>
        <v>106.875</v>
      </c>
      <c r="I890" s="168">
        <f t="shared" si="96"/>
        <v>0.23749999999999999</v>
      </c>
      <c r="J890" s="234" t="s">
        <v>40</v>
      </c>
      <c r="K890" s="237"/>
      <c r="L890" s="237"/>
      <c r="M890" s="237"/>
      <c r="N890" s="237"/>
      <c r="O890" s="237"/>
      <c r="P890" s="237"/>
      <c r="Q890" s="237"/>
      <c r="R890" s="237"/>
      <c r="S890" s="237"/>
      <c r="T890" s="237"/>
      <c r="U890" s="237"/>
      <c r="V890" s="236"/>
    </row>
    <row r="891" spans="1:22" hidden="1" outlineLevel="2" x14ac:dyDescent="0.25">
      <c r="A891" s="232">
        <v>42508</v>
      </c>
      <c r="B891" s="233" t="s">
        <v>18</v>
      </c>
      <c r="C891" s="158">
        <v>9.5</v>
      </c>
      <c r="D891" s="167">
        <v>52</v>
      </c>
      <c r="E891" s="159">
        <v>57.12</v>
      </c>
      <c r="F891" s="160">
        <f t="shared" si="97"/>
        <v>494</v>
      </c>
      <c r="G891" s="161">
        <f t="shared" si="94"/>
        <v>542.64</v>
      </c>
      <c r="H891" s="162">
        <f t="shared" si="95"/>
        <v>48.639999999999986</v>
      </c>
      <c r="I891" s="168">
        <f t="shared" si="96"/>
        <v>9.8461538461538434E-2</v>
      </c>
      <c r="J891" s="234" t="s">
        <v>40</v>
      </c>
      <c r="K891" s="237"/>
      <c r="L891" s="237"/>
      <c r="M891" s="237"/>
      <c r="N891" s="237"/>
      <c r="O891" s="237"/>
      <c r="P891" s="237"/>
      <c r="Q891" s="237"/>
      <c r="R891" s="237"/>
      <c r="S891" s="237"/>
      <c r="T891" s="237"/>
      <c r="U891" s="237"/>
      <c r="V891" s="236"/>
    </row>
    <row r="892" spans="1:22" hidden="1" outlineLevel="2" x14ac:dyDescent="0.25">
      <c r="A892" s="232">
        <v>42508</v>
      </c>
      <c r="B892" s="240" t="s">
        <v>26</v>
      </c>
      <c r="C892" s="158">
        <v>10</v>
      </c>
      <c r="D892" s="169">
        <v>32</v>
      </c>
      <c r="E892" s="159">
        <v>36.85</v>
      </c>
      <c r="F892" s="160">
        <f>C892*D892</f>
        <v>320</v>
      </c>
      <c r="G892" s="161">
        <f t="shared" si="94"/>
        <v>368.5</v>
      </c>
      <c r="H892" s="162">
        <f t="shared" si="95"/>
        <v>48.5</v>
      </c>
      <c r="I892" s="168">
        <f t="shared" si="96"/>
        <v>0.15156249999999999</v>
      </c>
      <c r="J892" s="234" t="s">
        <v>40</v>
      </c>
      <c r="K892" s="237"/>
      <c r="L892" s="237"/>
      <c r="M892" s="237"/>
      <c r="N892" s="237"/>
      <c r="O892" s="237"/>
      <c r="P892" s="237"/>
      <c r="Q892" s="237"/>
      <c r="R892" s="237"/>
      <c r="S892" s="237"/>
      <c r="T892" s="237"/>
      <c r="U892" s="237"/>
      <c r="V892" s="236"/>
    </row>
    <row r="893" spans="1:22" hidden="1" outlineLevel="2" x14ac:dyDescent="0.25">
      <c r="A893" s="232">
        <v>42508</v>
      </c>
      <c r="B893" s="239" t="s">
        <v>37</v>
      </c>
      <c r="C893" s="158">
        <v>8.5</v>
      </c>
      <c r="D893" s="167">
        <v>48</v>
      </c>
      <c r="E893" s="159">
        <v>44.77</v>
      </c>
      <c r="F893" s="160">
        <f t="shared" si="97"/>
        <v>408</v>
      </c>
      <c r="G893" s="161">
        <f t="shared" si="94"/>
        <v>380.54500000000002</v>
      </c>
      <c r="H893" s="162">
        <f t="shared" si="95"/>
        <v>-27.454999999999984</v>
      </c>
      <c r="I893" s="168">
        <f t="shared" si="96"/>
        <v>-6.7291666666666625E-2</v>
      </c>
      <c r="J893" s="234" t="s">
        <v>40</v>
      </c>
      <c r="K893" s="237"/>
      <c r="L893" s="237"/>
      <c r="M893" s="237"/>
      <c r="N893" s="237"/>
      <c r="O893" s="237"/>
      <c r="P893" s="237"/>
      <c r="Q893" s="237"/>
      <c r="R893" s="237"/>
      <c r="S893" s="237"/>
      <c r="T893" s="237"/>
      <c r="U893" s="237"/>
      <c r="V893" s="236"/>
    </row>
    <row r="894" spans="1:22" hidden="1" outlineLevel="2" x14ac:dyDescent="0.25">
      <c r="A894" s="232">
        <v>42508</v>
      </c>
      <c r="B894" s="239" t="s">
        <v>33</v>
      </c>
      <c r="C894" s="158">
        <v>8</v>
      </c>
      <c r="D894" s="167">
        <v>45</v>
      </c>
      <c r="E894" s="159">
        <v>45.63</v>
      </c>
      <c r="F894" s="160">
        <f t="shared" si="97"/>
        <v>360</v>
      </c>
      <c r="G894" s="161">
        <f t="shared" si="94"/>
        <v>365.04</v>
      </c>
      <c r="H894" s="162">
        <f t="shared" si="95"/>
        <v>5.0400000000000205</v>
      </c>
      <c r="I894" s="168">
        <f t="shared" si="96"/>
        <v>1.4000000000000058E-2</v>
      </c>
      <c r="J894" s="234" t="s">
        <v>40</v>
      </c>
      <c r="K894" s="237"/>
      <c r="L894" s="237"/>
      <c r="M894" s="237"/>
      <c r="N894" s="237"/>
      <c r="O894" s="237"/>
      <c r="P894" s="237"/>
      <c r="Q894" s="237"/>
      <c r="R894" s="237"/>
      <c r="S894" s="237"/>
      <c r="T894" s="237"/>
      <c r="U894" s="237"/>
      <c r="V894" s="236"/>
    </row>
    <row r="895" spans="1:22" hidden="1" outlineLevel="2" x14ac:dyDescent="0.25">
      <c r="A895" s="232">
        <v>42508</v>
      </c>
      <c r="B895" s="239" t="s">
        <v>36</v>
      </c>
      <c r="C895" s="158">
        <v>8</v>
      </c>
      <c r="D895" s="169">
        <v>24</v>
      </c>
      <c r="E895" s="159">
        <v>30.87</v>
      </c>
      <c r="F895" s="160">
        <f t="shared" si="97"/>
        <v>192</v>
      </c>
      <c r="G895" s="161">
        <f t="shared" si="94"/>
        <v>246.96</v>
      </c>
      <c r="H895" s="162">
        <f t="shared" si="95"/>
        <v>54.960000000000008</v>
      </c>
      <c r="I895" s="168">
        <f t="shared" si="96"/>
        <v>0.28625000000000006</v>
      </c>
      <c r="J895" s="234" t="s">
        <v>40</v>
      </c>
      <c r="K895" s="237"/>
      <c r="L895" s="237"/>
      <c r="M895" s="237"/>
      <c r="N895" s="237"/>
      <c r="O895" s="237"/>
      <c r="P895" s="237"/>
      <c r="Q895" s="237"/>
      <c r="R895" s="237"/>
      <c r="S895" s="237"/>
      <c r="T895" s="237"/>
      <c r="U895" s="237"/>
      <c r="V895" s="236"/>
    </row>
    <row r="896" spans="1:22" hidden="1" outlineLevel="2" x14ac:dyDescent="0.25">
      <c r="A896" s="232">
        <v>42508</v>
      </c>
      <c r="B896" s="233" t="s">
        <v>22</v>
      </c>
      <c r="C896" s="158">
        <v>9.5</v>
      </c>
      <c r="D896" s="167">
        <v>65</v>
      </c>
      <c r="E896" s="159">
        <v>60.8</v>
      </c>
      <c r="F896" s="160">
        <f t="shared" si="97"/>
        <v>617.5</v>
      </c>
      <c r="G896" s="161">
        <f t="shared" si="94"/>
        <v>577.6</v>
      </c>
      <c r="H896" s="162">
        <f t="shared" si="95"/>
        <v>-39.899999999999977</v>
      </c>
      <c r="I896" s="168">
        <f t="shared" si="96"/>
        <v>-6.4615384615384575E-2</v>
      </c>
      <c r="J896" s="234" t="s">
        <v>40</v>
      </c>
      <c r="K896" s="237"/>
      <c r="L896" s="237"/>
      <c r="M896" s="237"/>
      <c r="N896" s="237"/>
      <c r="O896" s="237"/>
      <c r="P896" s="237"/>
      <c r="Q896" s="237"/>
      <c r="R896" s="237"/>
      <c r="S896" s="237"/>
      <c r="T896" s="237"/>
      <c r="U896" s="237"/>
      <c r="V896" s="236"/>
    </row>
    <row r="897" spans="1:22" hidden="1" outlineLevel="2" x14ac:dyDescent="0.25">
      <c r="A897" s="232">
        <v>42508</v>
      </c>
      <c r="B897" s="233" t="s">
        <v>23</v>
      </c>
      <c r="C897" s="158">
        <v>11.25</v>
      </c>
      <c r="D897" s="167">
        <v>45</v>
      </c>
      <c r="E897" s="159">
        <v>47.53</v>
      </c>
      <c r="F897" s="160">
        <f t="shared" si="97"/>
        <v>506.25</v>
      </c>
      <c r="G897" s="161">
        <f t="shared" si="94"/>
        <v>534.71249999999998</v>
      </c>
      <c r="H897" s="162">
        <f t="shared" si="95"/>
        <v>28.462499999999977</v>
      </c>
      <c r="I897" s="168">
        <f t="shared" si="96"/>
        <v>5.622222222222218E-2</v>
      </c>
      <c r="J897" s="234" t="s">
        <v>40</v>
      </c>
      <c r="K897" s="237"/>
      <c r="L897" s="237"/>
      <c r="M897" s="237"/>
      <c r="N897" s="237"/>
      <c r="O897" s="237"/>
      <c r="P897" s="237"/>
      <c r="Q897" s="237"/>
      <c r="R897" s="237"/>
      <c r="S897" s="237"/>
      <c r="T897" s="237"/>
      <c r="U897" s="237"/>
      <c r="V897" s="236"/>
    </row>
    <row r="898" spans="1:22" hidden="1" outlineLevel="2" x14ac:dyDescent="0.25">
      <c r="A898" s="232">
        <v>42508</v>
      </c>
      <c r="B898" s="239" t="s">
        <v>35</v>
      </c>
      <c r="C898" s="158">
        <v>10.75</v>
      </c>
      <c r="D898" s="167">
        <v>45</v>
      </c>
      <c r="E898" s="159">
        <v>45.78</v>
      </c>
      <c r="F898" s="160">
        <f t="shared" si="97"/>
        <v>483.75</v>
      </c>
      <c r="G898" s="161">
        <f t="shared" si="94"/>
        <v>492.13499999999999</v>
      </c>
      <c r="H898" s="162">
        <f t="shared" si="95"/>
        <v>8.3849999999999909</v>
      </c>
      <c r="I898" s="168">
        <f t="shared" si="96"/>
        <v>1.7333333333333315E-2</v>
      </c>
      <c r="J898" s="234" t="s">
        <v>40</v>
      </c>
      <c r="K898" s="237"/>
      <c r="L898" s="237"/>
      <c r="M898" s="237"/>
      <c r="N898" s="237"/>
      <c r="O898" s="237"/>
      <c r="P898" s="237"/>
      <c r="Q898" s="237"/>
      <c r="R898" s="237"/>
      <c r="S898" s="237"/>
      <c r="T898" s="237"/>
      <c r="U898" s="237"/>
      <c r="V898" s="236"/>
    </row>
    <row r="899" spans="1:22" ht="31.5" hidden="1" customHeight="1" outlineLevel="2" x14ac:dyDescent="0.25">
      <c r="A899" s="232">
        <v>42508</v>
      </c>
      <c r="B899" s="239" t="s">
        <v>32</v>
      </c>
      <c r="C899" s="158">
        <v>8</v>
      </c>
      <c r="D899" s="167">
        <v>45</v>
      </c>
      <c r="E899" s="159">
        <v>63.77</v>
      </c>
      <c r="F899" s="160">
        <f t="shared" si="97"/>
        <v>360</v>
      </c>
      <c r="G899" s="161">
        <f t="shared" si="94"/>
        <v>510.16</v>
      </c>
      <c r="H899" s="162">
        <f t="shared" si="95"/>
        <v>150.16000000000003</v>
      </c>
      <c r="I899" s="168">
        <f t="shared" si="96"/>
        <v>0.41711111111111115</v>
      </c>
      <c r="J899" s="234" t="s">
        <v>40</v>
      </c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6"/>
    </row>
    <row r="900" spans="1:22" ht="18" hidden="1" customHeight="1" outlineLevel="2" x14ac:dyDescent="0.25">
      <c r="A900" s="232">
        <v>42508</v>
      </c>
      <c r="B900" s="233" t="s">
        <v>168</v>
      </c>
      <c r="C900" s="164">
        <v>10.25</v>
      </c>
      <c r="D900" s="167">
        <v>32</v>
      </c>
      <c r="E900" s="159">
        <v>49.33</v>
      </c>
      <c r="F900" s="160">
        <f t="shared" si="97"/>
        <v>328</v>
      </c>
      <c r="G900" s="161">
        <f t="shared" si="94"/>
        <v>505.63249999999999</v>
      </c>
      <c r="H900" s="162">
        <f t="shared" si="95"/>
        <v>177.63249999999999</v>
      </c>
      <c r="I900" s="168">
        <f t="shared" si="96"/>
        <v>0.54156249999999995</v>
      </c>
      <c r="J900" s="234" t="s">
        <v>40</v>
      </c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6"/>
    </row>
    <row r="901" spans="1:22" ht="15.75" hidden="1" outlineLevel="2" thickBot="1" x14ac:dyDescent="0.3">
      <c r="A901" s="232">
        <v>42508</v>
      </c>
      <c r="B901" s="233" t="s">
        <v>28</v>
      </c>
      <c r="C901" s="158">
        <v>11.25</v>
      </c>
      <c r="D901" s="167">
        <v>45</v>
      </c>
      <c r="E901" s="159">
        <v>49.4</v>
      </c>
      <c r="F901" s="160">
        <f t="shared" si="97"/>
        <v>506.25</v>
      </c>
      <c r="G901" s="161">
        <f t="shared" si="94"/>
        <v>555.75</v>
      </c>
      <c r="H901" s="162">
        <f t="shared" si="95"/>
        <v>49.5</v>
      </c>
      <c r="I901" s="168">
        <f t="shared" si="96"/>
        <v>9.7777777777777783E-2</v>
      </c>
      <c r="J901" s="234" t="s">
        <v>40</v>
      </c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6"/>
    </row>
    <row r="902" spans="1:22" s="4" customFormat="1" ht="30.75" hidden="1" outlineLevel="1" thickBot="1" x14ac:dyDescent="0.3">
      <c r="A902" s="241" t="s">
        <v>55</v>
      </c>
      <c r="B902" s="242" t="s">
        <v>38</v>
      </c>
      <c r="C902" s="243" t="s">
        <v>181</v>
      </c>
      <c r="D902" s="198" t="s">
        <v>248</v>
      </c>
      <c r="E902" s="199" t="s">
        <v>1</v>
      </c>
      <c r="F902" s="244" t="s">
        <v>249</v>
      </c>
      <c r="G902" s="245" t="s">
        <v>182</v>
      </c>
      <c r="H902" s="191" t="s">
        <v>183</v>
      </c>
      <c r="I902" s="246" t="s">
        <v>184</v>
      </c>
      <c r="J902" s="247" t="s">
        <v>39</v>
      </c>
      <c r="K902" s="248" t="s">
        <v>250</v>
      </c>
      <c r="L902" s="249" t="s">
        <v>174</v>
      </c>
      <c r="M902" s="248" t="s">
        <v>251</v>
      </c>
      <c r="N902" s="249" t="s">
        <v>247</v>
      </c>
      <c r="O902" s="248" t="s">
        <v>252</v>
      </c>
      <c r="P902" s="249" t="s">
        <v>175</v>
      </c>
      <c r="Q902" s="248" t="s">
        <v>254</v>
      </c>
      <c r="R902" s="249" t="s">
        <v>176</v>
      </c>
      <c r="S902" s="248" t="s">
        <v>245</v>
      </c>
      <c r="T902" s="249" t="s">
        <v>177</v>
      </c>
      <c r="U902" s="248" t="s">
        <v>246</v>
      </c>
      <c r="V902" s="249" t="s">
        <v>178</v>
      </c>
    </row>
    <row r="903" spans="1:22" ht="15.75" hidden="1" outlineLevel="1" thickBot="1" x14ac:dyDescent="0.3">
      <c r="A903" s="250">
        <v>42508</v>
      </c>
      <c r="B903" s="170" t="s">
        <v>62</v>
      </c>
      <c r="C903" s="171"/>
      <c r="D903" s="172">
        <f>SUM(D862:D901)</f>
        <v>1560</v>
      </c>
      <c r="E903" s="173">
        <f>SUM(E862:E901)</f>
        <v>1532.3799999999999</v>
      </c>
      <c r="F903" s="174">
        <f>SUM(F862:F901)</f>
        <v>17759.25</v>
      </c>
      <c r="G903" s="175">
        <f>SUM(G862:G901)</f>
        <v>17406.219999999998</v>
      </c>
      <c r="H903" s="176">
        <f>SUM(H862:H901)</f>
        <v>-353.02999999999992</v>
      </c>
      <c r="I903" s="177">
        <f t="shared" ref="I903" si="98">IF(F903=0,0,H903/F903)</f>
        <v>-1.9878654785534293E-2</v>
      </c>
      <c r="J903" s="287"/>
      <c r="K903" s="205">
        <f>SUM(F862:F863)</f>
        <v>1773.75</v>
      </c>
      <c r="L903" s="201">
        <f>SUM(G862:G863)</f>
        <v>1863.1525000000001</v>
      </c>
      <c r="M903" s="205">
        <f>SUM(F864:F865)</f>
        <v>1632</v>
      </c>
      <c r="N903" s="201">
        <f>SUM(G864:G865)</f>
        <v>1833.1200000000001</v>
      </c>
      <c r="O903" s="205">
        <f>SUM(F866:F868)</f>
        <v>1301.5</v>
      </c>
      <c r="P903" s="201">
        <f>SUM(G866:G868)</f>
        <v>650.26</v>
      </c>
      <c r="Q903" s="205">
        <f>SUM(F869:F877)</f>
        <v>3613.25</v>
      </c>
      <c r="R903" s="201">
        <f>SUM(G869:G877)</f>
        <v>2873.21</v>
      </c>
      <c r="S903" s="205">
        <f>SUM(F878:F901)</f>
        <v>9438.75</v>
      </c>
      <c r="T903" s="201">
        <f>SUM(G878:G901)</f>
        <v>10186.477499999999</v>
      </c>
      <c r="U903" s="205">
        <f>K903+M903+O903+Q903+S903</f>
        <v>17759.25</v>
      </c>
      <c r="V903" s="206">
        <f>L903+N903+P903+R903+T903</f>
        <v>17406.22</v>
      </c>
    </row>
    <row r="904" spans="1:22" ht="15.75" hidden="1" outlineLevel="1" thickBot="1" x14ac:dyDescent="0.3">
      <c r="A904" s="182" t="s">
        <v>288</v>
      </c>
      <c r="B904" s="182" t="s">
        <v>62</v>
      </c>
      <c r="C904" s="183"/>
      <c r="D904" s="184"/>
      <c r="E904" s="185">
        <v>1482</v>
      </c>
      <c r="F904" s="288"/>
      <c r="G904" s="187">
        <v>15249.72</v>
      </c>
      <c r="H904" s="188"/>
      <c r="I904" s="189"/>
      <c r="J904" s="190"/>
      <c r="K904" s="191" t="s">
        <v>0</v>
      </c>
      <c r="L904" s="191">
        <f>L903-K903</f>
        <v>89.402500000000146</v>
      </c>
      <c r="M904" s="191" t="s">
        <v>0</v>
      </c>
      <c r="N904" s="192">
        <f>N903-M903</f>
        <v>201.12000000000012</v>
      </c>
      <c r="O904" s="191" t="s">
        <v>0</v>
      </c>
      <c r="P904" s="192">
        <f>P903-O903</f>
        <v>-651.24</v>
      </c>
      <c r="Q904" s="191" t="s">
        <v>0</v>
      </c>
      <c r="R904" s="192">
        <f>R903-Q903</f>
        <v>-740.04</v>
      </c>
      <c r="S904" s="191" t="s">
        <v>0</v>
      </c>
      <c r="T904" s="192">
        <f>T903-S903</f>
        <v>747.72749999999905</v>
      </c>
      <c r="U904" s="191" t="s">
        <v>0</v>
      </c>
      <c r="V904" s="193">
        <f>V903-U903</f>
        <v>-353.02999999999884</v>
      </c>
    </row>
    <row r="905" spans="1:22" ht="15.75" hidden="1" outlineLevel="1" thickBot="1" x14ac:dyDescent="0.3">
      <c r="A905" s="251"/>
      <c r="B905" s="252"/>
      <c r="C905" s="252"/>
      <c r="D905" s="252"/>
      <c r="E905" s="252"/>
      <c r="F905" s="252"/>
      <c r="G905" s="252"/>
      <c r="H905" s="252"/>
      <c r="I905" s="252"/>
      <c r="J905" s="252"/>
      <c r="K905" s="252"/>
      <c r="L905" s="252"/>
      <c r="M905" s="252"/>
      <c r="N905" s="252"/>
      <c r="O905" s="252"/>
      <c r="P905" s="252"/>
      <c r="Q905" s="252"/>
      <c r="R905" s="252"/>
      <c r="S905" s="252"/>
      <c r="T905" s="252"/>
      <c r="U905" s="252"/>
      <c r="V905" s="253"/>
    </row>
    <row r="906" spans="1:22" hidden="1" outlineLevel="2" x14ac:dyDescent="0.25">
      <c r="A906" s="232">
        <v>42515</v>
      </c>
      <c r="B906" s="233" t="s">
        <v>135</v>
      </c>
      <c r="C906" s="158">
        <v>19.25</v>
      </c>
      <c r="D906" s="167">
        <v>45</v>
      </c>
      <c r="E906" s="159">
        <v>50.78</v>
      </c>
      <c r="F906" s="160">
        <f>C906*D906</f>
        <v>866.25</v>
      </c>
      <c r="G906" s="161">
        <f t="shared" ref="G906:G945" si="99">E906*C906</f>
        <v>977.51499999999999</v>
      </c>
      <c r="H906" s="162">
        <f t="shared" ref="H906:H945" si="100">G906-F906</f>
        <v>111.26499999999999</v>
      </c>
      <c r="I906" s="168">
        <f t="shared" ref="I906:I945" si="101">IF(F906=0,0,H906/F906)</f>
        <v>0.12844444444444442</v>
      </c>
      <c r="J906" s="234" t="s">
        <v>133</v>
      </c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6"/>
    </row>
    <row r="907" spans="1:22" hidden="1" outlineLevel="2" x14ac:dyDescent="0.25">
      <c r="A907" s="232">
        <v>42515</v>
      </c>
      <c r="B907" s="233" t="s">
        <v>17</v>
      </c>
      <c r="C907" s="158">
        <v>16.5</v>
      </c>
      <c r="D907" s="167">
        <v>55</v>
      </c>
      <c r="E907" s="159">
        <v>51.02</v>
      </c>
      <c r="F907" s="160">
        <f t="shared" ref="F907:F945" si="102">C907*D907</f>
        <v>907.5</v>
      </c>
      <c r="G907" s="161">
        <f t="shared" si="99"/>
        <v>841.83</v>
      </c>
      <c r="H907" s="162">
        <f t="shared" si="100"/>
        <v>-65.669999999999959</v>
      </c>
      <c r="I907" s="168">
        <f t="shared" si="101"/>
        <v>-7.2363636363636324E-2</v>
      </c>
      <c r="J907" s="234" t="s">
        <v>133</v>
      </c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6"/>
    </row>
    <row r="908" spans="1:22" hidden="1" outlineLevel="2" x14ac:dyDescent="0.25">
      <c r="A908" s="232">
        <v>42515</v>
      </c>
      <c r="B908" s="233" t="s">
        <v>10</v>
      </c>
      <c r="C908" s="164">
        <v>16.5</v>
      </c>
      <c r="D908" s="167">
        <v>55</v>
      </c>
      <c r="E908" s="159">
        <v>61.8</v>
      </c>
      <c r="F908" s="160">
        <f t="shared" si="102"/>
        <v>907.5</v>
      </c>
      <c r="G908" s="161">
        <f t="shared" si="99"/>
        <v>1019.6999999999999</v>
      </c>
      <c r="H908" s="162">
        <f t="shared" si="100"/>
        <v>112.19999999999993</v>
      </c>
      <c r="I908" s="168">
        <f t="shared" si="101"/>
        <v>0.12363636363636356</v>
      </c>
      <c r="J908" s="234" t="s">
        <v>42</v>
      </c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6"/>
    </row>
    <row r="909" spans="1:22" hidden="1" outlineLevel="2" x14ac:dyDescent="0.25">
      <c r="A909" s="232">
        <v>42515</v>
      </c>
      <c r="B909" s="233" t="s">
        <v>29</v>
      </c>
      <c r="C909" s="158">
        <v>15</v>
      </c>
      <c r="D909" s="167">
        <v>45</v>
      </c>
      <c r="E909" s="159">
        <v>41.83</v>
      </c>
      <c r="F909" s="160">
        <f t="shared" si="102"/>
        <v>675</v>
      </c>
      <c r="G909" s="161">
        <f t="shared" si="99"/>
        <v>627.44999999999993</v>
      </c>
      <c r="H909" s="162">
        <f t="shared" si="100"/>
        <v>-47.550000000000068</v>
      </c>
      <c r="I909" s="168">
        <f t="shared" si="101"/>
        <v>-7.0444444444444546E-2</v>
      </c>
      <c r="J909" s="234" t="s">
        <v>42</v>
      </c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6"/>
    </row>
    <row r="910" spans="1:22" hidden="1" outlineLevel="2" x14ac:dyDescent="0.25">
      <c r="A910" s="232">
        <v>42515</v>
      </c>
      <c r="B910" s="280" t="s">
        <v>91</v>
      </c>
      <c r="C910" s="286">
        <v>15</v>
      </c>
      <c r="D910" s="159">
        <v>42</v>
      </c>
      <c r="E910" s="282"/>
      <c r="F910" s="160">
        <f t="shared" si="102"/>
        <v>630</v>
      </c>
      <c r="G910" s="161">
        <f t="shared" si="99"/>
        <v>0</v>
      </c>
      <c r="H910" s="162">
        <f t="shared" si="100"/>
        <v>-630</v>
      </c>
      <c r="I910" s="168">
        <f t="shared" si="101"/>
        <v>-1</v>
      </c>
      <c r="J910" s="234" t="s">
        <v>41</v>
      </c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6"/>
    </row>
    <row r="911" spans="1:22" hidden="1" outlineLevel="2" x14ac:dyDescent="0.25">
      <c r="A911" s="232">
        <v>42515</v>
      </c>
      <c r="B911" s="233" t="s">
        <v>7</v>
      </c>
      <c r="C911" s="158">
        <v>9.5</v>
      </c>
      <c r="D911" s="167">
        <v>5</v>
      </c>
      <c r="E911" s="159"/>
      <c r="F911" s="160">
        <f t="shared" si="102"/>
        <v>47.5</v>
      </c>
      <c r="G911" s="161">
        <f t="shared" si="99"/>
        <v>0</v>
      </c>
      <c r="H911" s="162">
        <f t="shared" si="100"/>
        <v>-47.5</v>
      </c>
      <c r="I911" s="168">
        <f t="shared" si="101"/>
        <v>-1</v>
      </c>
      <c r="J911" s="234" t="s">
        <v>41</v>
      </c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6"/>
    </row>
    <row r="912" spans="1:22" hidden="1" outlineLevel="2" x14ac:dyDescent="0.25">
      <c r="A912" s="232">
        <v>42515</v>
      </c>
      <c r="B912" s="233" t="s">
        <v>30</v>
      </c>
      <c r="C912" s="158">
        <v>13</v>
      </c>
      <c r="D912" s="167">
        <v>45</v>
      </c>
      <c r="E912" s="159">
        <v>48.7</v>
      </c>
      <c r="F912" s="160">
        <f t="shared" si="102"/>
        <v>585</v>
      </c>
      <c r="G912" s="161">
        <f t="shared" si="99"/>
        <v>633.1</v>
      </c>
      <c r="H912" s="162">
        <f t="shared" si="100"/>
        <v>48.100000000000023</v>
      </c>
      <c r="I912" s="168">
        <f t="shared" si="101"/>
        <v>8.2222222222222266E-2</v>
      </c>
      <c r="J912" s="234" t="s">
        <v>41</v>
      </c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6"/>
    </row>
    <row r="913" spans="1:22" hidden="1" outlineLevel="2" x14ac:dyDescent="0.25">
      <c r="A913" s="232">
        <v>42515</v>
      </c>
      <c r="B913" s="233" t="s">
        <v>4</v>
      </c>
      <c r="C913" s="158">
        <v>13</v>
      </c>
      <c r="D913" s="167">
        <v>22</v>
      </c>
      <c r="E913" s="159">
        <v>16.47</v>
      </c>
      <c r="F913" s="160">
        <f t="shared" si="102"/>
        <v>286</v>
      </c>
      <c r="G913" s="161">
        <f t="shared" si="99"/>
        <v>214.10999999999999</v>
      </c>
      <c r="H913" s="162">
        <f t="shared" si="100"/>
        <v>-71.890000000000015</v>
      </c>
      <c r="I913" s="168">
        <f t="shared" si="101"/>
        <v>-0.2513636363636364</v>
      </c>
      <c r="J913" s="234" t="s">
        <v>134</v>
      </c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6"/>
    </row>
    <row r="914" spans="1:22" hidden="1" outlineLevel="2" x14ac:dyDescent="0.25">
      <c r="A914" s="232">
        <v>42515</v>
      </c>
      <c r="B914" s="233" t="s">
        <v>14</v>
      </c>
      <c r="C914" s="158">
        <v>13</v>
      </c>
      <c r="D914" s="167">
        <v>42</v>
      </c>
      <c r="E914" s="159">
        <v>36.520000000000003</v>
      </c>
      <c r="F914" s="160">
        <f t="shared" si="102"/>
        <v>546</v>
      </c>
      <c r="G914" s="161">
        <f t="shared" si="99"/>
        <v>474.76000000000005</v>
      </c>
      <c r="H914" s="162">
        <f t="shared" si="100"/>
        <v>-71.239999999999952</v>
      </c>
      <c r="I914" s="168">
        <f t="shared" si="101"/>
        <v>-0.13047619047619038</v>
      </c>
      <c r="J914" s="234" t="s">
        <v>134</v>
      </c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6"/>
    </row>
    <row r="915" spans="1:22" hidden="1" outlineLevel="2" x14ac:dyDescent="0.25">
      <c r="A915" s="232">
        <v>42515</v>
      </c>
      <c r="B915" s="233" t="s">
        <v>16</v>
      </c>
      <c r="C915" s="158">
        <v>8</v>
      </c>
      <c r="D915" s="167">
        <v>24</v>
      </c>
      <c r="E915" s="159">
        <v>20.12</v>
      </c>
      <c r="F915" s="160">
        <f t="shared" si="102"/>
        <v>192</v>
      </c>
      <c r="G915" s="161">
        <f t="shared" si="99"/>
        <v>160.96</v>
      </c>
      <c r="H915" s="162">
        <f t="shared" si="100"/>
        <v>-31.039999999999992</v>
      </c>
      <c r="I915" s="168">
        <f t="shared" si="101"/>
        <v>-0.16166666666666663</v>
      </c>
      <c r="J915" s="234" t="s">
        <v>134</v>
      </c>
      <c r="K915" s="237"/>
      <c r="L915" s="237"/>
      <c r="M915" s="237"/>
      <c r="N915" s="237"/>
      <c r="O915" s="237"/>
      <c r="P915" s="237"/>
      <c r="Q915" s="237"/>
      <c r="R915" s="237"/>
      <c r="S915" s="237"/>
      <c r="T915" s="237"/>
      <c r="U915" s="237"/>
      <c r="V915" s="236"/>
    </row>
    <row r="916" spans="1:22" hidden="1" outlineLevel="2" x14ac:dyDescent="0.25">
      <c r="A916" s="232">
        <v>42515</v>
      </c>
      <c r="B916" s="233" t="s">
        <v>19</v>
      </c>
      <c r="C916" s="158">
        <v>8.75</v>
      </c>
      <c r="D916" s="167">
        <v>45</v>
      </c>
      <c r="E916" s="159">
        <v>36.67</v>
      </c>
      <c r="F916" s="160">
        <f t="shared" si="102"/>
        <v>393.75</v>
      </c>
      <c r="G916" s="161">
        <f t="shared" si="99"/>
        <v>320.86250000000001</v>
      </c>
      <c r="H916" s="162">
        <f t="shared" si="100"/>
        <v>-72.887499999999989</v>
      </c>
      <c r="I916" s="168">
        <f t="shared" si="101"/>
        <v>-0.18511111111111109</v>
      </c>
      <c r="J916" s="234" t="s">
        <v>134</v>
      </c>
      <c r="K916" s="237"/>
      <c r="L916" s="237"/>
      <c r="M916" s="237"/>
      <c r="N916" s="237"/>
      <c r="O916" s="237"/>
      <c r="P916" s="237"/>
      <c r="Q916" s="237"/>
      <c r="R916" s="237"/>
      <c r="S916" s="237"/>
      <c r="T916" s="237"/>
      <c r="U916" s="237"/>
      <c r="V916" s="236"/>
    </row>
    <row r="917" spans="1:22" hidden="1" outlineLevel="2" x14ac:dyDescent="0.25">
      <c r="A917" s="232">
        <v>42515</v>
      </c>
      <c r="B917" s="233" t="s">
        <v>107</v>
      </c>
      <c r="C917" s="158">
        <v>12</v>
      </c>
      <c r="D917" s="167">
        <v>45</v>
      </c>
      <c r="E917" s="159">
        <v>26.47</v>
      </c>
      <c r="F917" s="160">
        <f t="shared" si="102"/>
        <v>540</v>
      </c>
      <c r="G917" s="161">
        <f t="shared" si="99"/>
        <v>317.64</v>
      </c>
      <c r="H917" s="162">
        <f t="shared" si="100"/>
        <v>-222.36</v>
      </c>
      <c r="I917" s="168">
        <f t="shared" si="101"/>
        <v>-0.4117777777777778</v>
      </c>
      <c r="J917" s="234" t="s">
        <v>134</v>
      </c>
      <c r="K917" s="237"/>
      <c r="L917" s="237"/>
      <c r="M917" s="237"/>
      <c r="N917" s="237"/>
      <c r="O917" s="237"/>
      <c r="P917" s="237"/>
      <c r="Q917" s="237"/>
      <c r="R917" s="237"/>
      <c r="S917" s="237"/>
      <c r="T917" s="237"/>
      <c r="U917" s="237"/>
      <c r="V917" s="236"/>
    </row>
    <row r="918" spans="1:22" hidden="1" outlineLevel="2" x14ac:dyDescent="0.25">
      <c r="A918" s="232">
        <v>42515</v>
      </c>
      <c r="B918" s="233" t="s">
        <v>21</v>
      </c>
      <c r="C918" s="158">
        <v>12</v>
      </c>
      <c r="D918" s="167">
        <v>30</v>
      </c>
      <c r="E918" s="159">
        <v>4.3499999999999996</v>
      </c>
      <c r="F918" s="160">
        <f>C918*D918</f>
        <v>360</v>
      </c>
      <c r="G918" s="161">
        <f t="shared" si="99"/>
        <v>52.199999999999996</v>
      </c>
      <c r="H918" s="162">
        <f t="shared" si="100"/>
        <v>-307.8</v>
      </c>
      <c r="I918" s="168">
        <f t="shared" si="101"/>
        <v>-0.85499999999999998</v>
      </c>
      <c r="J918" s="234" t="s">
        <v>134</v>
      </c>
      <c r="K918" s="237"/>
      <c r="L918" s="237"/>
      <c r="M918" s="237"/>
      <c r="N918" s="237"/>
      <c r="O918" s="237"/>
      <c r="P918" s="237"/>
      <c r="Q918" s="237"/>
      <c r="R918" s="237"/>
      <c r="S918" s="237"/>
      <c r="T918" s="237"/>
      <c r="U918" s="237"/>
      <c r="V918" s="236"/>
    </row>
    <row r="919" spans="1:22" hidden="1" outlineLevel="2" x14ac:dyDescent="0.25">
      <c r="A919" s="232">
        <v>42515</v>
      </c>
      <c r="B919" s="233" t="s">
        <v>24</v>
      </c>
      <c r="C919" s="158">
        <v>11.5</v>
      </c>
      <c r="D919" s="167">
        <v>42</v>
      </c>
      <c r="E919" s="159">
        <v>49.98</v>
      </c>
      <c r="F919" s="160">
        <f t="shared" si="102"/>
        <v>483</v>
      </c>
      <c r="G919" s="161">
        <f t="shared" si="99"/>
        <v>574.77</v>
      </c>
      <c r="H919" s="162">
        <f t="shared" si="100"/>
        <v>91.769999999999982</v>
      </c>
      <c r="I919" s="168">
        <f t="shared" si="101"/>
        <v>0.18999999999999997</v>
      </c>
      <c r="J919" s="234" t="s">
        <v>134</v>
      </c>
      <c r="K919" s="237"/>
      <c r="L919" s="237"/>
      <c r="M919" s="237"/>
      <c r="N919" s="237"/>
      <c r="O919" s="237"/>
      <c r="P919" s="237"/>
      <c r="Q919" s="237"/>
      <c r="R919" s="237"/>
      <c r="S919" s="237"/>
      <c r="T919" s="237"/>
      <c r="U919" s="237"/>
      <c r="V919" s="236"/>
    </row>
    <row r="920" spans="1:22" ht="15.75" hidden="1" customHeight="1" outlineLevel="2" x14ac:dyDescent="0.25">
      <c r="A920" s="232">
        <v>42515</v>
      </c>
      <c r="B920" s="233" t="s">
        <v>25</v>
      </c>
      <c r="C920" s="158">
        <v>15</v>
      </c>
      <c r="D920" s="167">
        <v>42</v>
      </c>
      <c r="E920" s="159">
        <v>39.53</v>
      </c>
      <c r="F920" s="160">
        <f t="shared" si="102"/>
        <v>630</v>
      </c>
      <c r="G920" s="161">
        <f t="shared" si="99"/>
        <v>592.95000000000005</v>
      </c>
      <c r="H920" s="162">
        <f t="shared" si="100"/>
        <v>-37.049999999999955</v>
      </c>
      <c r="I920" s="168">
        <f t="shared" si="101"/>
        <v>-5.8809523809523735E-2</v>
      </c>
      <c r="J920" s="234" t="s">
        <v>134</v>
      </c>
      <c r="K920" s="237"/>
      <c r="L920" s="237"/>
      <c r="M920" s="237"/>
      <c r="N920" s="237"/>
      <c r="O920" s="237"/>
      <c r="P920" s="237"/>
      <c r="Q920" s="237"/>
      <c r="R920" s="237"/>
      <c r="S920" s="237"/>
      <c r="T920" s="237"/>
      <c r="U920" s="237"/>
      <c r="V920" s="236"/>
    </row>
    <row r="921" spans="1:22" hidden="1" outlineLevel="2" x14ac:dyDescent="0.25">
      <c r="A921" s="232">
        <v>42515</v>
      </c>
      <c r="B921" s="233" t="s">
        <v>3</v>
      </c>
      <c r="C921" s="158">
        <v>8</v>
      </c>
      <c r="D921" s="167">
        <v>18</v>
      </c>
      <c r="E921" s="159">
        <v>10.73</v>
      </c>
      <c r="F921" s="160">
        <f>C921*D921</f>
        <v>144</v>
      </c>
      <c r="G921" s="161">
        <f t="shared" si="99"/>
        <v>85.84</v>
      </c>
      <c r="H921" s="162">
        <f t="shared" si="100"/>
        <v>-58.16</v>
      </c>
      <c r="I921" s="168">
        <f t="shared" si="101"/>
        <v>-0.40388888888888885</v>
      </c>
      <c r="J921" s="234" t="s">
        <v>134</v>
      </c>
      <c r="K921" s="237"/>
      <c r="L921" s="237"/>
      <c r="M921" s="237"/>
      <c r="N921" s="237"/>
      <c r="O921" s="237"/>
      <c r="P921" s="237"/>
      <c r="Q921" s="237"/>
      <c r="R921" s="237"/>
      <c r="S921" s="237"/>
      <c r="T921" s="237"/>
      <c r="U921" s="237"/>
      <c r="V921" s="236"/>
    </row>
    <row r="922" spans="1:22" hidden="1" outlineLevel="2" x14ac:dyDescent="0.25">
      <c r="A922" s="232">
        <v>42515</v>
      </c>
      <c r="B922" s="233" t="s">
        <v>27</v>
      </c>
      <c r="C922" s="158">
        <v>13</v>
      </c>
      <c r="D922" s="167">
        <v>50</v>
      </c>
      <c r="E922" s="159">
        <v>29.5</v>
      </c>
      <c r="F922" s="160">
        <f t="shared" si="102"/>
        <v>650</v>
      </c>
      <c r="G922" s="161">
        <f t="shared" si="99"/>
        <v>383.5</v>
      </c>
      <c r="H922" s="162">
        <f t="shared" si="100"/>
        <v>-266.5</v>
      </c>
      <c r="I922" s="168">
        <f t="shared" si="101"/>
        <v>-0.41</v>
      </c>
      <c r="J922" s="234" t="s">
        <v>134</v>
      </c>
      <c r="K922" s="237"/>
      <c r="L922" s="237"/>
      <c r="M922" s="237"/>
      <c r="N922" s="237"/>
      <c r="O922" s="237"/>
      <c r="P922" s="237"/>
      <c r="Q922" s="237"/>
      <c r="R922" s="237"/>
      <c r="S922" s="237"/>
      <c r="T922" s="237"/>
      <c r="U922" s="237"/>
      <c r="V922" s="236"/>
    </row>
    <row r="923" spans="1:22" hidden="1" outlineLevel="2" x14ac:dyDescent="0.25">
      <c r="A923" s="232">
        <v>42515</v>
      </c>
      <c r="B923" s="239" t="s">
        <v>167</v>
      </c>
      <c r="C923" s="165">
        <v>8.75</v>
      </c>
      <c r="D923" s="169">
        <v>40</v>
      </c>
      <c r="E923" s="159">
        <v>48.45</v>
      </c>
      <c r="F923" s="160">
        <f t="shared" si="102"/>
        <v>350</v>
      </c>
      <c r="G923" s="161">
        <f t="shared" si="99"/>
        <v>423.9375</v>
      </c>
      <c r="H923" s="162">
        <f t="shared" si="100"/>
        <v>73.9375</v>
      </c>
      <c r="I923" s="168">
        <f t="shared" si="101"/>
        <v>0.21124999999999999</v>
      </c>
      <c r="J923" s="234" t="s">
        <v>40</v>
      </c>
      <c r="K923" s="237"/>
      <c r="L923" s="237"/>
      <c r="M923" s="237"/>
      <c r="N923" s="237"/>
      <c r="O923" s="237"/>
      <c r="P923" s="237"/>
      <c r="Q923" s="237"/>
      <c r="R923" s="237"/>
      <c r="S923" s="237"/>
      <c r="T923" s="237"/>
      <c r="U923" s="237"/>
      <c r="V923" s="236"/>
    </row>
    <row r="924" spans="1:22" hidden="1" outlineLevel="2" x14ac:dyDescent="0.25">
      <c r="A924" s="232">
        <v>42515</v>
      </c>
      <c r="B924" s="239" t="s">
        <v>31</v>
      </c>
      <c r="C924" s="166">
        <v>10.75</v>
      </c>
      <c r="D924" s="169">
        <v>24</v>
      </c>
      <c r="E924" s="159">
        <v>7.75</v>
      </c>
      <c r="F924" s="160">
        <f t="shared" si="102"/>
        <v>258</v>
      </c>
      <c r="G924" s="161">
        <f t="shared" si="99"/>
        <v>83.3125</v>
      </c>
      <c r="H924" s="162">
        <f t="shared" si="100"/>
        <v>-174.6875</v>
      </c>
      <c r="I924" s="168">
        <f t="shared" si="101"/>
        <v>-0.67708333333333337</v>
      </c>
      <c r="J924" s="234" t="s">
        <v>40</v>
      </c>
      <c r="K924" s="237"/>
      <c r="L924" s="237"/>
      <c r="M924" s="237"/>
      <c r="N924" s="237"/>
      <c r="O924" s="237"/>
      <c r="P924" s="237"/>
      <c r="Q924" s="237"/>
      <c r="R924" s="237"/>
      <c r="S924" s="237"/>
      <c r="T924" s="237"/>
      <c r="U924" s="237"/>
      <c r="V924" s="236"/>
    </row>
    <row r="925" spans="1:22" hidden="1" outlineLevel="2" x14ac:dyDescent="0.25">
      <c r="A925" s="232">
        <v>42515</v>
      </c>
      <c r="B925" s="233" t="s">
        <v>5</v>
      </c>
      <c r="C925" s="158">
        <v>15</v>
      </c>
      <c r="D925" s="167">
        <v>55</v>
      </c>
      <c r="E925" s="159">
        <v>60.83</v>
      </c>
      <c r="F925" s="160">
        <f>C925*D925</f>
        <v>825</v>
      </c>
      <c r="G925" s="161">
        <f t="shared" si="99"/>
        <v>912.44999999999993</v>
      </c>
      <c r="H925" s="162">
        <f t="shared" si="100"/>
        <v>87.449999999999932</v>
      </c>
      <c r="I925" s="168">
        <f t="shared" si="101"/>
        <v>0.10599999999999991</v>
      </c>
      <c r="J925" s="234" t="s">
        <v>40</v>
      </c>
      <c r="K925" s="237"/>
      <c r="L925" s="237"/>
      <c r="M925" s="237"/>
      <c r="N925" s="237"/>
      <c r="O925" s="237"/>
      <c r="P925" s="237"/>
      <c r="Q925" s="237"/>
      <c r="R925" s="237"/>
      <c r="S925" s="237"/>
      <c r="T925" s="237"/>
      <c r="U925" s="237"/>
      <c r="V925" s="236"/>
    </row>
    <row r="926" spans="1:22" s="26" customFormat="1" hidden="1" outlineLevel="2" x14ac:dyDescent="0.25">
      <c r="A926" s="232">
        <v>42515</v>
      </c>
      <c r="B926" s="233" t="s">
        <v>8</v>
      </c>
      <c r="C926" s="158">
        <v>8.25</v>
      </c>
      <c r="D926" s="167">
        <v>40</v>
      </c>
      <c r="E926" s="159">
        <v>36.880000000000003</v>
      </c>
      <c r="F926" s="160">
        <f t="shared" si="102"/>
        <v>330</v>
      </c>
      <c r="G926" s="161">
        <f t="shared" si="99"/>
        <v>304.26000000000005</v>
      </c>
      <c r="H926" s="162">
        <f t="shared" si="100"/>
        <v>-25.739999999999952</v>
      </c>
      <c r="I926" s="168">
        <f t="shared" si="101"/>
        <v>-7.7999999999999861E-2</v>
      </c>
      <c r="J926" s="234" t="s">
        <v>40</v>
      </c>
      <c r="K926" s="237"/>
      <c r="L926" s="237"/>
      <c r="M926" s="237"/>
      <c r="N926" s="237"/>
      <c r="O926" s="237"/>
      <c r="P926" s="237"/>
      <c r="Q926" s="237"/>
      <c r="R926" s="237"/>
      <c r="S926" s="237"/>
      <c r="T926" s="237"/>
      <c r="U926" s="237"/>
      <c r="V926" s="236"/>
    </row>
    <row r="927" spans="1:22" s="2" customFormat="1" hidden="1" outlineLevel="2" x14ac:dyDescent="0.25">
      <c r="A927" s="232">
        <v>42515</v>
      </c>
      <c r="B927" s="233" t="s">
        <v>11</v>
      </c>
      <c r="C927" s="158">
        <v>12.5</v>
      </c>
      <c r="D927" s="167">
        <v>35</v>
      </c>
      <c r="E927" s="159">
        <v>32.9</v>
      </c>
      <c r="F927" s="160">
        <f t="shared" si="102"/>
        <v>437.5</v>
      </c>
      <c r="G927" s="161">
        <f t="shared" si="99"/>
        <v>411.25</v>
      </c>
      <c r="H927" s="162">
        <f t="shared" si="100"/>
        <v>-26.25</v>
      </c>
      <c r="I927" s="168">
        <f t="shared" si="101"/>
        <v>-0.06</v>
      </c>
      <c r="J927" s="234" t="s">
        <v>40</v>
      </c>
      <c r="K927" s="237"/>
      <c r="L927" s="237"/>
      <c r="M927" s="237"/>
      <c r="N927" s="237"/>
      <c r="O927" s="237"/>
      <c r="P927" s="237"/>
      <c r="Q927" s="237"/>
      <c r="R927" s="237"/>
      <c r="S927" s="237"/>
      <c r="T927" s="237"/>
      <c r="U927" s="237"/>
      <c r="V927" s="236"/>
    </row>
    <row r="928" spans="1:22" hidden="1" outlineLevel="2" x14ac:dyDescent="0.25">
      <c r="A928" s="232">
        <v>42515</v>
      </c>
      <c r="B928" s="233" t="s">
        <v>12</v>
      </c>
      <c r="C928" s="158">
        <v>8.25</v>
      </c>
      <c r="D928" s="167">
        <v>24</v>
      </c>
      <c r="E928" s="159">
        <v>18.600000000000001</v>
      </c>
      <c r="F928" s="160">
        <f t="shared" si="102"/>
        <v>198</v>
      </c>
      <c r="G928" s="161">
        <f t="shared" si="99"/>
        <v>153.45000000000002</v>
      </c>
      <c r="H928" s="162">
        <f t="shared" si="100"/>
        <v>-44.549999999999983</v>
      </c>
      <c r="I928" s="168">
        <f t="shared" si="101"/>
        <v>-0.22499999999999992</v>
      </c>
      <c r="J928" s="234" t="s">
        <v>40</v>
      </c>
      <c r="K928" s="237"/>
      <c r="L928" s="237"/>
      <c r="M928" s="237"/>
      <c r="N928" s="237"/>
      <c r="O928" s="237"/>
      <c r="P928" s="237"/>
      <c r="Q928" s="237"/>
      <c r="R928" s="237"/>
      <c r="S928" s="237"/>
      <c r="T928" s="237"/>
      <c r="U928" s="237"/>
      <c r="V928" s="236"/>
    </row>
    <row r="929" spans="1:22" hidden="1" outlineLevel="2" x14ac:dyDescent="0.25">
      <c r="A929" s="232">
        <v>42515</v>
      </c>
      <c r="B929" s="233" t="s">
        <v>13</v>
      </c>
      <c r="C929" s="158">
        <v>7.5</v>
      </c>
      <c r="D929" s="167">
        <v>12</v>
      </c>
      <c r="E929" s="159"/>
      <c r="F929" s="160">
        <f t="shared" si="102"/>
        <v>90</v>
      </c>
      <c r="G929" s="161">
        <f t="shared" si="99"/>
        <v>0</v>
      </c>
      <c r="H929" s="162">
        <f t="shared" si="100"/>
        <v>-90</v>
      </c>
      <c r="I929" s="168">
        <f t="shared" si="101"/>
        <v>-1</v>
      </c>
      <c r="J929" s="234" t="s">
        <v>40</v>
      </c>
      <c r="K929" s="237"/>
      <c r="L929" s="237"/>
      <c r="M929" s="237"/>
      <c r="N929" s="237"/>
      <c r="O929" s="237"/>
      <c r="P929" s="237"/>
      <c r="Q929" s="237"/>
      <c r="R929" s="237"/>
      <c r="S929" s="237"/>
      <c r="T929" s="237"/>
      <c r="U929" s="237"/>
      <c r="V929" s="236"/>
    </row>
    <row r="930" spans="1:22" hidden="1" outlineLevel="2" x14ac:dyDescent="0.25">
      <c r="A930" s="232">
        <v>42515</v>
      </c>
      <c r="B930" s="233" t="s">
        <v>15</v>
      </c>
      <c r="C930" s="158">
        <v>12.5</v>
      </c>
      <c r="D930" s="167">
        <v>45</v>
      </c>
      <c r="E930" s="159">
        <v>45.6</v>
      </c>
      <c r="F930" s="160">
        <f t="shared" si="102"/>
        <v>562.5</v>
      </c>
      <c r="G930" s="161">
        <f t="shared" si="99"/>
        <v>570</v>
      </c>
      <c r="H930" s="162">
        <f t="shared" si="100"/>
        <v>7.5</v>
      </c>
      <c r="I930" s="168">
        <f t="shared" si="101"/>
        <v>1.3333333333333334E-2</v>
      </c>
      <c r="J930" s="234" t="s">
        <v>40</v>
      </c>
      <c r="K930" s="237"/>
      <c r="L930" s="237"/>
      <c r="M930" s="237"/>
      <c r="N930" s="237"/>
      <c r="O930" s="237"/>
      <c r="P930" s="237"/>
      <c r="Q930" s="237"/>
      <c r="R930" s="237"/>
      <c r="S930" s="237"/>
      <c r="T930" s="237"/>
      <c r="U930" s="237"/>
      <c r="V930" s="236"/>
    </row>
    <row r="931" spans="1:22" hidden="1" outlineLevel="2" x14ac:dyDescent="0.25">
      <c r="A931" s="232">
        <v>42515</v>
      </c>
      <c r="B931" s="233" t="s">
        <v>9</v>
      </c>
      <c r="C931" s="158">
        <v>11.25</v>
      </c>
      <c r="D931" s="167">
        <v>40</v>
      </c>
      <c r="E931" s="159">
        <v>31.52</v>
      </c>
      <c r="F931" s="160">
        <f>C931*D931</f>
        <v>450</v>
      </c>
      <c r="G931" s="161">
        <f t="shared" si="99"/>
        <v>354.6</v>
      </c>
      <c r="H931" s="162">
        <f t="shared" si="100"/>
        <v>-95.399999999999977</v>
      </c>
      <c r="I931" s="168">
        <f t="shared" si="101"/>
        <v>-0.21199999999999994</v>
      </c>
      <c r="J931" s="234" t="s">
        <v>40</v>
      </c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6"/>
    </row>
    <row r="932" spans="1:22" hidden="1" outlineLevel="2" x14ac:dyDescent="0.25">
      <c r="A932" s="232">
        <v>42515</v>
      </c>
      <c r="B932" s="233" t="s">
        <v>18</v>
      </c>
      <c r="C932" s="158">
        <v>9.5</v>
      </c>
      <c r="D932" s="167">
        <v>52</v>
      </c>
      <c r="E932" s="159">
        <v>47.45</v>
      </c>
      <c r="F932" s="160">
        <f t="shared" si="102"/>
        <v>494</v>
      </c>
      <c r="G932" s="161">
        <f t="shared" si="99"/>
        <v>450.77500000000003</v>
      </c>
      <c r="H932" s="162">
        <f t="shared" si="100"/>
        <v>-43.224999999999966</v>
      </c>
      <c r="I932" s="168">
        <f t="shared" si="101"/>
        <v>-8.7499999999999925E-2</v>
      </c>
      <c r="J932" s="234" t="s">
        <v>40</v>
      </c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6"/>
    </row>
    <row r="933" spans="1:22" hidden="1" outlineLevel="2" x14ac:dyDescent="0.25">
      <c r="A933" s="232">
        <v>42515</v>
      </c>
      <c r="B933" s="233" t="s">
        <v>6</v>
      </c>
      <c r="C933" s="158">
        <v>8</v>
      </c>
      <c r="D933" s="167">
        <v>40</v>
      </c>
      <c r="E933" s="159">
        <v>13.77</v>
      </c>
      <c r="F933" s="160">
        <f>C933*D933</f>
        <v>320</v>
      </c>
      <c r="G933" s="161">
        <f t="shared" si="99"/>
        <v>110.16</v>
      </c>
      <c r="H933" s="162">
        <f t="shared" si="100"/>
        <v>-209.84</v>
      </c>
      <c r="I933" s="168">
        <f t="shared" si="101"/>
        <v>-0.65575000000000006</v>
      </c>
      <c r="J933" s="234" t="s">
        <v>40</v>
      </c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6"/>
    </row>
    <row r="934" spans="1:22" hidden="1" outlineLevel="2" x14ac:dyDescent="0.25">
      <c r="A934" s="232">
        <v>42515</v>
      </c>
      <c r="B934" s="233" t="s">
        <v>43</v>
      </c>
      <c r="C934" s="164">
        <v>8</v>
      </c>
      <c r="D934" s="167">
        <v>45</v>
      </c>
      <c r="E934" s="159">
        <v>48.85</v>
      </c>
      <c r="F934" s="160">
        <f>C934*D934</f>
        <v>360</v>
      </c>
      <c r="G934" s="161">
        <f t="shared" si="99"/>
        <v>390.8</v>
      </c>
      <c r="H934" s="162">
        <f t="shared" si="100"/>
        <v>30.800000000000011</v>
      </c>
      <c r="I934" s="168">
        <f t="shared" si="101"/>
        <v>8.5555555555555593E-2</v>
      </c>
      <c r="J934" s="234" t="s">
        <v>40</v>
      </c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6"/>
    </row>
    <row r="935" spans="1:22" hidden="1" outlineLevel="2" x14ac:dyDescent="0.25">
      <c r="A935" s="232">
        <v>42515</v>
      </c>
      <c r="B935" s="239" t="s">
        <v>34</v>
      </c>
      <c r="C935" s="165">
        <v>7.75</v>
      </c>
      <c r="D935" s="169">
        <v>42</v>
      </c>
      <c r="E935" s="159">
        <v>30.2</v>
      </c>
      <c r="F935" s="160">
        <f>C935*D935</f>
        <v>325.5</v>
      </c>
      <c r="G935" s="161">
        <f t="shared" si="99"/>
        <v>234.04999999999998</v>
      </c>
      <c r="H935" s="162">
        <f t="shared" si="100"/>
        <v>-91.450000000000017</v>
      </c>
      <c r="I935" s="168">
        <f t="shared" si="101"/>
        <v>-0.28095238095238101</v>
      </c>
      <c r="J935" s="234" t="s">
        <v>40</v>
      </c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6"/>
    </row>
    <row r="936" spans="1:22" hidden="1" outlineLevel="2" x14ac:dyDescent="0.25">
      <c r="A936" s="232">
        <v>42515</v>
      </c>
      <c r="B936" s="240" t="s">
        <v>26</v>
      </c>
      <c r="C936" s="158">
        <v>10</v>
      </c>
      <c r="D936" s="169">
        <v>32</v>
      </c>
      <c r="E936" s="159">
        <v>26.93</v>
      </c>
      <c r="F936" s="160">
        <f>C936*D936</f>
        <v>320</v>
      </c>
      <c r="G936" s="161">
        <f t="shared" si="99"/>
        <v>269.3</v>
      </c>
      <c r="H936" s="162">
        <f t="shared" si="100"/>
        <v>-50.699999999999989</v>
      </c>
      <c r="I936" s="168">
        <f t="shared" si="101"/>
        <v>-0.15843749999999995</v>
      </c>
      <c r="J936" s="234" t="s">
        <v>40</v>
      </c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6"/>
    </row>
    <row r="937" spans="1:22" hidden="1" outlineLevel="2" x14ac:dyDescent="0.25">
      <c r="A937" s="232">
        <v>42515</v>
      </c>
      <c r="B937" s="239" t="s">
        <v>37</v>
      </c>
      <c r="C937" s="158">
        <v>8.5</v>
      </c>
      <c r="D937" s="167">
        <v>45</v>
      </c>
      <c r="E937" s="159">
        <v>44.55</v>
      </c>
      <c r="F937" s="160">
        <f t="shared" si="102"/>
        <v>382.5</v>
      </c>
      <c r="G937" s="161">
        <f t="shared" si="99"/>
        <v>378.67499999999995</v>
      </c>
      <c r="H937" s="162">
        <f t="shared" si="100"/>
        <v>-3.8250000000000455</v>
      </c>
      <c r="I937" s="168">
        <f t="shared" si="101"/>
        <v>-1.0000000000000118E-2</v>
      </c>
      <c r="J937" s="234" t="s">
        <v>40</v>
      </c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6"/>
    </row>
    <row r="938" spans="1:22" hidden="1" outlineLevel="2" x14ac:dyDescent="0.25">
      <c r="A938" s="232">
        <v>42515</v>
      </c>
      <c r="B938" s="239" t="s">
        <v>33</v>
      </c>
      <c r="C938" s="158">
        <v>8</v>
      </c>
      <c r="D938" s="167">
        <v>42</v>
      </c>
      <c r="E938" s="159">
        <v>45.08</v>
      </c>
      <c r="F938" s="160">
        <f t="shared" si="102"/>
        <v>336</v>
      </c>
      <c r="G938" s="161">
        <f t="shared" si="99"/>
        <v>360.64</v>
      </c>
      <c r="H938" s="162">
        <f t="shared" si="100"/>
        <v>24.639999999999986</v>
      </c>
      <c r="I938" s="168">
        <f t="shared" si="101"/>
        <v>7.3333333333333292E-2</v>
      </c>
      <c r="J938" s="234" t="s">
        <v>40</v>
      </c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6"/>
    </row>
    <row r="939" spans="1:22" hidden="1" outlineLevel="2" x14ac:dyDescent="0.25">
      <c r="A939" s="232">
        <v>42515</v>
      </c>
      <c r="B939" s="239" t="s">
        <v>36</v>
      </c>
      <c r="C939" s="158">
        <v>8</v>
      </c>
      <c r="D939" s="169">
        <v>24</v>
      </c>
      <c r="E939" s="159">
        <v>31.32</v>
      </c>
      <c r="F939" s="160">
        <f t="shared" si="102"/>
        <v>192</v>
      </c>
      <c r="G939" s="161">
        <f t="shared" si="99"/>
        <v>250.56</v>
      </c>
      <c r="H939" s="162">
        <f t="shared" si="100"/>
        <v>58.56</v>
      </c>
      <c r="I939" s="168">
        <f t="shared" si="101"/>
        <v>0.30499999999999999</v>
      </c>
      <c r="J939" s="234" t="s">
        <v>40</v>
      </c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6"/>
    </row>
    <row r="940" spans="1:22" hidden="1" outlineLevel="2" x14ac:dyDescent="0.25">
      <c r="A940" s="232">
        <v>42515</v>
      </c>
      <c r="B940" s="233" t="s">
        <v>22</v>
      </c>
      <c r="C940" s="158">
        <v>9.5</v>
      </c>
      <c r="D940" s="167">
        <v>58</v>
      </c>
      <c r="E940" s="159">
        <v>65.75</v>
      </c>
      <c r="F940" s="160">
        <f t="shared" si="102"/>
        <v>551</v>
      </c>
      <c r="G940" s="161">
        <f t="shared" si="99"/>
        <v>624.625</v>
      </c>
      <c r="H940" s="162">
        <f t="shared" si="100"/>
        <v>73.625</v>
      </c>
      <c r="I940" s="168">
        <f t="shared" si="101"/>
        <v>0.1336206896551724</v>
      </c>
      <c r="J940" s="234" t="s">
        <v>40</v>
      </c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6"/>
    </row>
    <row r="941" spans="1:22" hidden="1" outlineLevel="2" x14ac:dyDescent="0.25">
      <c r="A941" s="232">
        <v>42515</v>
      </c>
      <c r="B941" s="233" t="s">
        <v>23</v>
      </c>
      <c r="C941" s="158">
        <v>11.25</v>
      </c>
      <c r="D941" s="167">
        <v>42</v>
      </c>
      <c r="E941" s="159">
        <v>45.6</v>
      </c>
      <c r="F941" s="160">
        <f t="shared" si="102"/>
        <v>472.5</v>
      </c>
      <c r="G941" s="161">
        <f t="shared" si="99"/>
        <v>513</v>
      </c>
      <c r="H941" s="162">
        <f t="shared" si="100"/>
        <v>40.5</v>
      </c>
      <c r="I941" s="168">
        <f t="shared" si="101"/>
        <v>8.5714285714285715E-2</v>
      </c>
      <c r="J941" s="234" t="s">
        <v>40</v>
      </c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6"/>
    </row>
    <row r="942" spans="1:22" hidden="1" outlineLevel="2" x14ac:dyDescent="0.25">
      <c r="A942" s="232">
        <v>42515</v>
      </c>
      <c r="B942" s="239" t="s">
        <v>35</v>
      </c>
      <c r="C942" s="158">
        <v>10</v>
      </c>
      <c r="D942" s="167">
        <v>42</v>
      </c>
      <c r="E942" s="159">
        <v>41.57</v>
      </c>
      <c r="F942" s="160">
        <f t="shared" si="102"/>
        <v>420</v>
      </c>
      <c r="G942" s="161">
        <f t="shared" si="99"/>
        <v>415.7</v>
      </c>
      <c r="H942" s="162">
        <f t="shared" si="100"/>
        <v>-4.3000000000000114</v>
      </c>
      <c r="I942" s="168">
        <f t="shared" si="101"/>
        <v>-1.0238095238095265E-2</v>
      </c>
      <c r="J942" s="234" t="s">
        <v>40</v>
      </c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6"/>
    </row>
    <row r="943" spans="1:22" hidden="1" outlineLevel="2" x14ac:dyDescent="0.25">
      <c r="A943" s="232">
        <v>42515</v>
      </c>
      <c r="B943" s="239" t="s">
        <v>32</v>
      </c>
      <c r="C943" s="158">
        <v>8</v>
      </c>
      <c r="D943" s="167">
        <v>42</v>
      </c>
      <c r="E943" s="159">
        <v>49.97</v>
      </c>
      <c r="F943" s="160">
        <f t="shared" si="102"/>
        <v>336</v>
      </c>
      <c r="G943" s="161">
        <f t="shared" si="99"/>
        <v>399.76</v>
      </c>
      <c r="H943" s="162">
        <f t="shared" si="100"/>
        <v>63.759999999999991</v>
      </c>
      <c r="I943" s="168">
        <f t="shared" si="101"/>
        <v>0.18976190476190474</v>
      </c>
      <c r="J943" s="234" t="s">
        <v>40</v>
      </c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6"/>
    </row>
    <row r="944" spans="1:22" hidden="1" outlineLevel="2" x14ac:dyDescent="0.25">
      <c r="A944" s="232">
        <v>42515</v>
      </c>
      <c r="B944" s="233" t="s">
        <v>168</v>
      </c>
      <c r="C944" s="164">
        <v>10.25</v>
      </c>
      <c r="D944" s="167">
        <v>32</v>
      </c>
      <c r="E944" s="159">
        <v>40.5</v>
      </c>
      <c r="F944" s="160">
        <f t="shared" si="102"/>
        <v>328</v>
      </c>
      <c r="G944" s="161">
        <f t="shared" si="99"/>
        <v>415.125</v>
      </c>
      <c r="H944" s="162">
        <f t="shared" si="100"/>
        <v>87.125</v>
      </c>
      <c r="I944" s="168">
        <f t="shared" si="101"/>
        <v>0.265625</v>
      </c>
      <c r="J944" s="234" t="s">
        <v>40</v>
      </c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6"/>
    </row>
    <row r="945" spans="1:22" ht="15.75" hidden="1" outlineLevel="2" thickBot="1" x14ac:dyDescent="0.3">
      <c r="A945" s="232">
        <v>42515</v>
      </c>
      <c r="B945" s="233" t="s">
        <v>28</v>
      </c>
      <c r="C945" s="158">
        <v>11.25</v>
      </c>
      <c r="D945" s="167">
        <v>45</v>
      </c>
      <c r="E945" s="159">
        <v>37.25</v>
      </c>
      <c r="F945" s="160">
        <f t="shared" si="102"/>
        <v>506.25</v>
      </c>
      <c r="G945" s="161">
        <f t="shared" si="99"/>
        <v>419.0625</v>
      </c>
      <c r="H945" s="162">
        <f t="shared" si="100"/>
        <v>-87.1875</v>
      </c>
      <c r="I945" s="168">
        <f t="shared" si="101"/>
        <v>-0.17222222222222222</v>
      </c>
      <c r="J945" s="234" t="s">
        <v>40</v>
      </c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6"/>
    </row>
    <row r="946" spans="1:22" s="4" customFormat="1" ht="30.75" hidden="1" outlineLevel="1" thickBot="1" x14ac:dyDescent="0.3">
      <c r="A946" s="241" t="s">
        <v>56</v>
      </c>
      <c r="B946" s="242" t="s">
        <v>38</v>
      </c>
      <c r="C946" s="243" t="s">
        <v>181</v>
      </c>
      <c r="D946" s="198" t="s">
        <v>248</v>
      </c>
      <c r="E946" s="199" t="s">
        <v>1</v>
      </c>
      <c r="F946" s="244" t="s">
        <v>249</v>
      </c>
      <c r="G946" s="245" t="s">
        <v>182</v>
      </c>
      <c r="H946" s="191" t="s">
        <v>183</v>
      </c>
      <c r="I946" s="246" t="s">
        <v>184</v>
      </c>
      <c r="J946" s="247" t="s">
        <v>39</v>
      </c>
      <c r="K946" s="248" t="s">
        <v>250</v>
      </c>
      <c r="L946" s="249" t="s">
        <v>174</v>
      </c>
      <c r="M946" s="248" t="s">
        <v>251</v>
      </c>
      <c r="N946" s="249" t="s">
        <v>247</v>
      </c>
      <c r="O946" s="248" t="s">
        <v>252</v>
      </c>
      <c r="P946" s="249" t="s">
        <v>175</v>
      </c>
      <c r="Q946" s="248" t="s">
        <v>254</v>
      </c>
      <c r="R946" s="249" t="s">
        <v>176</v>
      </c>
      <c r="S946" s="248" t="s">
        <v>245</v>
      </c>
      <c r="T946" s="249" t="s">
        <v>177</v>
      </c>
      <c r="U946" s="248" t="s">
        <v>246</v>
      </c>
      <c r="V946" s="249" t="s">
        <v>178</v>
      </c>
    </row>
    <row r="947" spans="1:22" s="4" customFormat="1" ht="15.75" hidden="1" outlineLevel="1" thickBot="1" x14ac:dyDescent="0.3">
      <c r="A947" s="250">
        <v>42515</v>
      </c>
      <c r="B947" s="170" t="s">
        <v>62</v>
      </c>
      <c r="C947" s="171"/>
      <c r="D947" s="172">
        <f>SUM(D906:D945)</f>
        <v>1550</v>
      </c>
      <c r="E947" s="173">
        <f>SUM(E906:E945)</f>
        <v>1375.79</v>
      </c>
      <c r="F947" s="174">
        <f>SUM(F906:F945)</f>
        <v>17688.25</v>
      </c>
      <c r="G947" s="175">
        <f>SUM(G906:G945)</f>
        <v>15722.679999999998</v>
      </c>
      <c r="H947" s="176">
        <f>SUM(H906:H945)</f>
        <v>-1965.5699999999997</v>
      </c>
      <c r="I947" s="177">
        <f t="shared" ref="I947" si="103">IF(F947=0,0,H947/F947)</f>
        <v>-0.11112292058287279</v>
      </c>
      <c r="J947" s="287"/>
      <c r="K947" s="205">
        <f>SUM(F906:F907)</f>
        <v>1773.75</v>
      </c>
      <c r="L947" s="201">
        <f>SUM(G906:G907)</f>
        <v>1819.345</v>
      </c>
      <c r="M947" s="205">
        <f>SUM(F908:F909)</f>
        <v>1582.5</v>
      </c>
      <c r="N947" s="201">
        <f>SUM(G908:G909)</f>
        <v>1647.1499999999999</v>
      </c>
      <c r="O947" s="205">
        <f>SUM(F910:F912)</f>
        <v>1262.5</v>
      </c>
      <c r="P947" s="201">
        <f>SUM(G910:G912)</f>
        <v>633.1</v>
      </c>
      <c r="Q947" s="205">
        <f>SUM(F913:F922)</f>
        <v>4224.75</v>
      </c>
      <c r="R947" s="201">
        <f>SUM(G913:G922)</f>
        <v>3177.5924999999997</v>
      </c>
      <c r="S947" s="205">
        <f>SUM(F923:F945)</f>
        <v>8844.75</v>
      </c>
      <c r="T947" s="201">
        <f>SUM(G923:G945)</f>
        <v>8445.4925000000003</v>
      </c>
      <c r="U947" s="205">
        <f>K947+M947+O947+Q947+S947</f>
        <v>17688.25</v>
      </c>
      <c r="V947" s="206">
        <f>L947+N947+P947+R947+T947</f>
        <v>15722.68</v>
      </c>
    </row>
    <row r="948" spans="1:22" s="4" customFormat="1" ht="15.75" hidden="1" outlineLevel="1" thickBot="1" x14ac:dyDescent="0.3">
      <c r="A948" s="182" t="s">
        <v>287</v>
      </c>
      <c r="B948" s="182" t="s">
        <v>62</v>
      </c>
      <c r="C948" s="183"/>
      <c r="D948" s="184"/>
      <c r="E948" s="185">
        <v>1597</v>
      </c>
      <c r="F948" s="288"/>
      <c r="G948" s="187">
        <v>16635.900000000001</v>
      </c>
      <c r="H948" s="188"/>
      <c r="I948" s="189"/>
      <c r="J948" s="190"/>
      <c r="K948" s="191" t="s">
        <v>0</v>
      </c>
      <c r="L948" s="191">
        <f>L947-K947</f>
        <v>45.595000000000027</v>
      </c>
      <c r="M948" s="191" t="s">
        <v>0</v>
      </c>
      <c r="N948" s="192">
        <f>N947-M947</f>
        <v>64.649999999999864</v>
      </c>
      <c r="O948" s="191" t="s">
        <v>0</v>
      </c>
      <c r="P948" s="192">
        <f>P947-O947</f>
        <v>-629.4</v>
      </c>
      <c r="Q948" s="191" t="s">
        <v>0</v>
      </c>
      <c r="R948" s="192">
        <f>R947-Q947</f>
        <v>-1047.1575000000003</v>
      </c>
      <c r="S948" s="191" t="s">
        <v>0</v>
      </c>
      <c r="T948" s="192">
        <f>T947-S947</f>
        <v>-399.25749999999971</v>
      </c>
      <c r="U948" s="191" t="s">
        <v>0</v>
      </c>
      <c r="V948" s="193">
        <f>V947-U947</f>
        <v>-1965.5699999999997</v>
      </c>
    </row>
    <row r="949" spans="1:22" s="4" customFormat="1" ht="15.75" hidden="1" outlineLevel="1" thickBot="1" x14ac:dyDescent="0.3">
      <c r="A949" s="251"/>
      <c r="B949" s="252"/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252"/>
      <c r="O949" s="252"/>
      <c r="P949" s="252"/>
      <c r="Q949" s="252"/>
      <c r="R949" s="252"/>
      <c r="S949" s="252"/>
      <c r="T949" s="252"/>
      <c r="U949" s="252"/>
      <c r="V949" s="253"/>
    </row>
    <row r="950" spans="1:22" s="4" customFormat="1" ht="30.75" collapsed="1" thickBot="1" x14ac:dyDescent="0.3">
      <c r="A950" s="261" t="s">
        <v>160</v>
      </c>
      <c r="B950" s="262"/>
      <c r="C950" s="263"/>
      <c r="D950" s="198" t="s">
        <v>248</v>
      </c>
      <c r="E950" s="199" t="s">
        <v>1</v>
      </c>
      <c r="F950" s="244" t="s">
        <v>253</v>
      </c>
      <c r="G950" s="245" t="s">
        <v>182</v>
      </c>
      <c r="H950" s="191" t="s">
        <v>364</v>
      </c>
      <c r="I950" s="246" t="s">
        <v>157</v>
      </c>
      <c r="J950" s="247" t="s">
        <v>39</v>
      </c>
      <c r="K950" s="248" t="s">
        <v>250</v>
      </c>
      <c r="L950" s="249" t="s">
        <v>174</v>
      </c>
      <c r="M950" s="248" t="s">
        <v>251</v>
      </c>
      <c r="N950" s="249" t="s">
        <v>247</v>
      </c>
      <c r="O950" s="248" t="s">
        <v>252</v>
      </c>
      <c r="P950" s="249" t="s">
        <v>175</v>
      </c>
      <c r="Q950" s="248" t="s">
        <v>254</v>
      </c>
      <c r="R950" s="249" t="s">
        <v>176</v>
      </c>
      <c r="S950" s="248" t="s">
        <v>245</v>
      </c>
      <c r="T950" s="249" t="s">
        <v>177</v>
      </c>
      <c r="U950" s="248" t="s">
        <v>246</v>
      </c>
      <c r="V950" s="249" t="s">
        <v>178</v>
      </c>
    </row>
    <row r="951" spans="1:22" s="4" customFormat="1" ht="15.75" thickBot="1" x14ac:dyDescent="0.3">
      <c r="A951" s="264" t="s">
        <v>139</v>
      </c>
      <c r="B951" s="265"/>
      <c r="C951" s="266"/>
      <c r="D951" s="198">
        <f>D815+D859+D903+D947</f>
        <v>6657.67</v>
      </c>
      <c r="E951" s="199">
        <f>E815+E859+E903+E947</f>
        <v>6361.7999999999993</v>
      </c>
      <c r="F951" s="200">
        <f>F815+F859+F903+F947</f>
        <v>75878.035000000003</v>
      </c>
      <c r="G951" s="201">
        <f>G815+G859+G903+G947</f>
        <v>72331.914999999994</v>
      </c>
      <c r="H951" s="202">
        <f>H815+H859+H903+H947</f>
        <v>-3546.12</v>
      </c>
      <c r="I951" s="203">
        <f t="shared" ref="I951" si="104">IF(F951=0,0,H951/F951)</f>
        <v>-4.6734473289931661E-2</v>
      </c>
      <c r="J951" s="204"/>
      <c r="K951" s="205">
        <f t="shared" ref="K951:T951" si="105">K815+K859+K903+K947</f>
        <v>7425</v>
      </c>
      <c r="L951" s="201">
        <f t="shared" si="105"/>
        <v>7861.26</v>
      </c>
      <c r="M951" s="205">
        <f t="shared" si="105"/>
        <v>7009.5</v>
      </c>
      <c r="N951" s="201">
        <f t="shared" si="105"/>
        <v>7590.4649999999992</v>
      </c>
      <c r="O951" s="205">
        <f t="shared" si="105"/>
        <v>5502</v>
      </c>
      <c r="P951" s="201">
        <f t="shared" si="105"/>
        <v>3008.6</v>
      </c>
      <c r="Q951" s="205">
        <f t="shared" si="105"/>
        <v>16738.5</v>
      </c>
      <c r="R951" s="201">
        <f t="shared" si="105"/>
        <v>13509.544999999998</v>
      </c>
      <c r="S951" s="205">
        <f t="shared" si="105"/>
        <v>39203.035000000003</v>
      </c>
      <c r="T951" s="201">
        <f t="shared" si="105"/>
        <v>40362.044999999998</v>
      </c>
      <c r="U951" s="205">
        <f>K951+M951+O951+Q951+S951</f>
        <v>75878.035000000003</v>
      </c>
      <c r="V951" s="206">
        <f>L951+N951+P951+R951+T951</f>
        <v>72331.914999999994</v>
      </c>
    </row>
    <row r="952" spans="1:22" s="4" customFormat="1" ht="15.75" thickBot="1" x14ac:dyDescent="0.3">
      <c r="A952" s="267" t="s">
        <v>155</v>
      </c>
      <c r="B952" s="268"/>
      <c r="C952" s="269"/>
      <c r="D952" s="207"/>
      <c r="E952" s="185">
        <f>E816+E860+E904+E948</f>
        <v>6609</v>
      </c>
      <c r="F952" s="186"/>
      <c r="G952" s="187">
        <f>G816+G860+G904+G948</f>
        <v>67812.240000000005</v>
      </c>
      <c r="H952" s="211"/>
      <c r="I952" s="212"/>
      <c r="J952" s="213"/>
      <c r="K952" s="191" t="s">
        <v>0</v>
      </c>
      <c r="L952" s="214">
        <f>L951-K951</f>
        <v>436.26000000000022</v>
      </c>
      <c r="M952" s="191" t="s">
        <v>0</v>
      </c>
      <c r="N952" s="215">
        <f>N951-M951</f>
        <v>580.96499999999924</v>
      </c>
      <c r="O952" s="191" t="s">
        <v>0</v>
      </c>
      <c r="P952" s="215">
        <f>P951-O951</f>
        <v>-2493.4</v>
      </c>
      <c r="Q952" s="191" t="s">
        <v>0</v>
      </c>
      <c r="R952" s="215">
        <f>R951-Q951</f>
        <v>-3228.9550000000017</v>
      </c>
      <c r="S952" s="191" t="s">
        <v>0</v>
      </c>
      <c r="T952" s="215">
        <f>T951-S951</f>
        <v>1159.0099999999948</v>
      </c>
      <c r="U952" s="191" t="s">
        <v>0</v>
      </c>
      <c r="V952" s="216">
        <f>V951-U951</f>
        <v>-3546.1200000000099</v>
      </c>
    </row>
    <row r="953" spans="1:22" s="4" customFormat="1" ht="15.75" thickBot="1" x14ac:dyDescent="0.3">
      <c r="A953" s="270" t="s">
        <v>290</v>
      </c>
      <c r="B953" s="271"/>
      <c r="C953" s="272"/>
      <c r="D953" s="217">
        <f>F951/D951</f>
        <v>11.397085617040196</v>
      </c>
      <c r="E953" s="218"/>
      <c r="F953" s="219"/>
      <c r="G953" s="220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1"/>
    </row>
    <row r="954" spans="1:22" s="4" customFormat="1" ht="15.75" thickBot="1" x14ac:dyDescent="0.3">
      <c r="A954" s="264" t="s">
        <v>291</v>
      </c>
      <c r="B954" s="265"/>
      <c r="C954" s="266"/>
      <c r="D954" s="222">
        <f>G951/E951</f>
        <v>11.369724763431734</v>
      </c>
      <c r="E954" s="223">
        <f>D954-D953</f>
        <v>-2.7360853608461966E-2</v>
      </c>
      <c r="F954" s="224"/>
      <c r="G954" s="225"/>
      <c r="H954" s="225"/>
      <c r="I954" s="225"/>
      <c r="J954" s="225"/>
      <c r="K954" s="225"/>
      <c r="L954" s="225"/>
      <c r="M954" s="225"/>
      <c r="N954" s="225"/>
      <c r="O954" s="225"/>
      <c r="P954" s="225"/>
      <c r="Q954" s="225"/>
      <c r="R954" s="225"/>
      <c r="S954" s="225"/>
      <c r="T954" s="225"/>
      <c r="U954" s="225"/>
      <c r="V954" s="226"/>
    </row>
    <row r="955" spans="1:22" ht="15.75" thickBot="1" x14ac:dyDescent="0.3">
      <c r="A955" s="267" t="s">
        <v>292</v>
      </c>
      <c r="B955" s="268"/>
      <c r="C955" s="269"/>
      <c r="D955" s="273">
        <f>G952/E952</f>
        <v>10.260590104403088</v>
      </c>
      <c r="E955" s="228">
        <f>D954-D955</f>
        <v>1.1091346590286459</v>
      </c>
      <c r="F955" s="229"/>
      <c r="G955" s="230"/>
      <c r="H955" s="230"/>
      <c r="I955" s="230"/>
      <c r="J955" s="230"/>
      <c r="K955" s="230"/>
      <c r="L955" s="230"/>
      <c r="M955" s="230"/>
      <c r="N955" s="230"/>
      <c r="O955" s="230"/>
      <c r="P955" s="230"/>
      <c r="Q955" s="230"/>
      <c r="R955" s="230"/>
      <c r="S955" s="230"/>
      <c r="T955" s="230"/>
      <c r="U955" s="230"/>
      <c r="V955" s="231"/>
    </row>
    <row r="956" spans="1:22" ht="15.75" thickBot="1" x14ac:dyDescent="0.3">
      <c r="A956" s="251"/>
      <c r="B956" s="252"/>
      <c r="C956" s="252"/>
      <c r="D956" s="252"/>
      <c r="E956" s="252"/>
      <c r="F956" s="252"/>
      <c r="G956" s="252"/>
      <c r="H956" s="252"/>
      <c r="I956" s="252"/>
      <c r="J956" s="252"/>
      <c r="K956" s="252"/>
      <c r="L956" s="252"/>
      <c r="M956" s="252"/>
      <c r="N956" s="252"/>
      <c r="O956" s="252"/>
      <c r="P956" s="252"/>
      <c r="Q956" s="252"/>
      <c r="R956" s="252"/>
      <c r="S956" s="252"/>
      <c r="T956" s="252"/>
      <c r="U956" s="252"/>
      <c r="V956" s="253"/>
    </row>
    <row r="957" spans="1:22" ht="16.5" thickBot="1" x14ac:dyDescent="0.3">
      <c r="A957" s="274" t="s">
        <v>381</v>
      </c>
      <c r="B957" s="275"/>
      <c r="C957" s="275"/>
      <c r="D957" s="275"/>
      <c r="E957" s="275"/>
      <c r="F957" s="275"/>
      <c r="G957" s="275"/>
      <c r="H957" s="275"/>
      <c r="I957" s="275"/>
      <c r="J957" s="275"/>
      <c r="K957" s="275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6"/>
    </row>
    <row r="958" spans="1:22" hidden="1" outlineLevel="2" x14ac:dyDescent="0.25">
      <c r="A958" s="232">
        <v>42522</v>
      </c>
      <c r="B958" s="233" t="s">
        <v>135</v>
      </c>
      <c r="C958" s="158">
        <v>19.25</v>
      </c>
      <c r="D958" s="167">
        <v>45</v>
      </c>
      <c r="E958" s="159">
        <v>59.67</v>
      </c>
      <c r="F958" s="160">
        <f t="shared" ref="F958:F999" si="106">C958*D958</f>
        <v>866.25</v>
      </c>
      <c r="G958" s="161">
        <f t="shared" ref="G958:G999" si="107">E958*C958</f>
        <v>1148.6475</v>
      </c>
      <c r="H958" s="160">
        <f t="shared" ref="H958:H999" si="108">G958-F958</f>
        <v>282.39750000000004</v>
      </c>
      <c r="I958" s="168">
        <f t="shared" ref="I958:I999" si="109">IF(F958=0,0,H958/F958)</f>
        <v>0.32600000000000007</v>
      </c>
      <c r="J958" s="234" t="s">
        <v>133</v>
      </c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6"/>
    </row>
    <row r="959" spans="1:22" hidden="1" outlineLevel="2" x14ac:dyDescent="0.25">
      <c r="A959" s="232">
        <v>42522</v>
      </c>
      <c r="B959" s="233" t="s">
        <v>17</v>
      </c>
      <c r="C959" s="158">
        <v>16.5</v>
      </c>
      <c r="D959" s="167">
        <v>55</v>
      </c>
      <c r="E959" s="159">
        <v>42.68</v>
      </c>
      <c r="F959" s="160">
        <f t="shared" si="106"/>
        <v>907.5</v>
      </c>
      <c r="G959" s="161">
        <f t="shared" si="107"/>
        <v>704.22</v>
      </c>
      <c r="H959" s="162">
        <f t="shared" si="108"/>
        <v>-203.27999999999997</v>
      </c>
      <c r="I959" s="168">
        <f t="shared" si="109"/>
        <v>-0.22399999999999998</v>
      </c>
      <c r="J959" s="234" t="s">
        <v>133</v>
      </c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6"/>
    </row>
    <row r="960" spans="1:22" hidden="1" outlineLevel="2" x14ac:dyDescent="0.25">
      <c r="A960" s="232">
        <v>42522</v>
      </c>
      <c r="B960" s="233" t="s">
        <v>89</v>
      </c>
      <c r="C960" s="158">
        <v>15</v>
      </c>
      <c r="D960" s="167">
        <v>50</v>
      </c>
      <c r="E960" s="159">
        <v>40.229999999999997</v>
      </c>
      <c r="F960" s="160">
        <f t="shared" si="106"/>
        <v>750</v>
      </c>
      <c r="G960" s="161">
        <f t="shared" si="107"/>
        <v>603.44999999999993</v>
      </c>
      <c r="H960" s="162">
        <f t="shared" si="108"/>
        <v>-146.55000000000007</v>
      </c>
      <c r="I960" s="168">
        <f t="shared" si="109"/>
        <v>-0.1954000000000001</v>
      </c>
      <c r="J960" s="234" t="s">
        <v>42</v>
      </c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6"/>
    </row>
    <row r="961" spans="1:22" hidden="1" outlineLevel="2" x14ac:dyDescent="0.25">
      <c r="A961" s="232">
        <v>42522</v>
      </c>
      <c r="B961" s="233" t="s">
        <v>70</v>
      </c>
      <c r="C961" s="164">
        <v>16.5</v>
      </c>
      <c r="D961" s="167">
        <v>63</v>
      </c>
      <c r="E961" s="159">
        <v>43.05</v>
      </c>
      <c r="F961" s="160">
        <f t="shared" si="106"/>
        <v>1039.5</v>
      </c>
      <c r="G961" s="161">
        <f t="shared" si="107"/>
        <v>710.32499999999993</v>
      </c>
      <c r="H961" s="162">
        <f t="shared" si="108"/>
        <v>-329.17500000000007</v>
      </c>
      <c r="I961" s="168">
        <f t="shared" si="109"/>
        <v>-0.31666666666666671</v>
      </c>
      <c r="J961" s="234" t="s">
        <v>42</v>
      </c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6"/>
    </row>
    <row r="962" spans="1:22" hidden="1" outlineLevel="2" x14ac:dyDescent="0.25">
      <c r="A962" s="232">
        <v>42522</v>
      </c>
      <c r="B962" s="280" t="s">
        <v>92</v>
      </c>
      <c r="C962" s="286">
        <v>15</v>
      </c>
      <c r="D962" s="159">
        <v>40</v>
      </c>
      <c r="E962" s="282"/>
      <c r="F962" s="160">
        <f t="shared" si="106"/>
        <v>600</v>
      </c>
      <c r="G962" s="161">
        <f t="shared" si="107"/>
        <v>0</v>
      </c>
      <c r="H962" s="162">
        <f t="shared" si="108"/>
        <v>-600</v>
      </c>
      <c r="I962" s="168">
        <f t="shared" si="109"/>
        <v>-1</v>
      </c>
      <c r="J962" s="234" t="s">
        <v>41</v>
      </c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6"/>
    </row>
    <row r="963" spans="1:22" hidden="1" outlineLevel="2" x14ac:dyDescent="0.25">
      <c r="A963" s="232">
        <v>42522</v>
      </c>
      <c r="B963" s="233" t="s">
        <v>7</v>
      </c>
      <c r="C963" s="158">
        <v>9.5</v>
      </c>
      <c r="D963" s="167">
        <v>0</v>
      </c>
      <c r="E963" s="159"/>
      <c r="F963" s="160">
        <f t="shared" si="106"/>
        <v>0</v>
      </c>
      <c r="G963" s="161">
        <f t="shared" si="107"/>
        <v>0</v>
      </c>
      <c r="H963" s="162">
        <f t="shared" si="108"/>
        <v>0</v>
      </c>
      <c r="I963" s="168">
        <f t="shared" si="109"/>
        <v>0</v>
      </c>
      <c r="J963" s="234" t="s">
        <v>41</v>
      </c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6"/>
    </row>
    <row r="964" spans="1:22" hidden="1" outlineLevel="2" x14ac:dyDescent="0.25">
      <c r="A964" s="232">
        <v>42522</v>
      </c>
      <c r="B964" s="233" t="s">
        <v>78</v>
      </c>
      <c r="C964" s="158">
        <v>13</v>
      </c>
      <c r="D964" s="167">
        <v>53</v>
      </c>
      <c r="E964" s="159">
        <v>48.45</v>
      </c>
      <c r="F964" s="160">
        <f t="shared" si="106"/>
        <v>689</v>
      </c>
      <c r="G964" s="161">
        <f t="shared" si="107"/>
        <v>629.85</v>
      </c>
      <c r="H964" s="162">
        <f t="shared" si="108"/>
        <v>-59.149999999999977</v>
      </c>
      <c r="I964" s="168">
        <f t="shared" si="109"/>
        <v>-8.5849056603773552E-2</v>
      </c>
      <c r="J964" s="234" t="s">
        <v>41</v>
      </c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6"/>
    </row>
    <row r="965" spans="1:22" hidden="1" outlineLevel="2" x14ac:dyDescent="0.25">
      <c r="A965" s="232">
        <v>42522</v>
      </c>
      <c r="B965" s="233" t="s">
        <v>65</v>
      </c>
      <c r="C965" s="158">
        <v>13</v>
      </c>
      <c r="D965" s="167">
        <v>26</v>
      </c>
      <c r="E965" s="159">
        <v>16.48</v>
      </c>
      <c r="F965" s="160">
        <f t="shared" si="106"/>
        <v>338</v>
      </c>
      <c r="G965" s="161">
        <f t="shared" si="107"/>
        <v>214.24</v>
      </c>
      <c r="H965" s="162">
        <f t="shared" si="108"/>
        <v>-123.75999999999999</v>
      </c>
      <c r="I965" s="168">
        <f t="shared" si="109"/>
        <v>-0.36615384615384611</v>
      </c>
      <c r="J965" s="234" t="s">
        <v>134</v>
      </c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6"/>
    </row>
    <row r="966" spans="1:22" hidden="1" outlineLevel="2" x14ac:dyDescent="0.25">
      <c r="A966" s="232">
        <v>42522</v>
      </c>
      <c r="B966" s="233" t="s">
        <v>73</v>
      </c>
      <c r="C966" s="158">
        <v>13</v>
      </c>
      <c r="D966" s="167">
        <v>48</v>
      </c>
      <c r="E966" s="159">
        <v>37.380000000000003</v>
      </c>
      <c r="F966" s="160">
        <f t="shared" si="106"/>
        <v>624</v>
      </c>
      <c r="G966" s="161">
        <f t="shared" si="107"/>
        <v>485.94000000000005</v>
      </c>
      <c r="H966" s="162">
        <f t="shared" si="108"/>
        <v>-138.05999999999995</v>
      </c>
      <c r="I966" s="168">
        <f t="shared" si="109"/>
        <v>-0.22124999999999992</v>
      </c>
      <c r="J966" s="234" t="s">
        <v>134</v>
      </c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6"/>
    </row>
    <row r="967" spans="1:22" s="26" customFormat="1" hidden="1" outlineLevel="2" x14ac:dyDescent="0.25">
      <c r="A967" s="232">
        <v>42522</v>
      </c>
      <c r="B967" s="233" t="s">
        <v>76</v>
      </c>
      <c r="C967" s="158">
        <v>8.75</v>
      </c>
      <c r="D967" s="167">
        <v>48</v>
      </c>
      <c r="E967" s="159">
        <v>33.08</v>
      </c>
      <c r="F967" s="160">
        <f t="shared" si="106"/>
        <v>420</v>
      </c>
      <c r="G967" s="161">
        <f t="shared" si="107"/>
        <v>289.45</v>
      </c>
      <c r="H967" s="162">
        <f t="shared" si="108"/>
        <v>-130.55000000000001</v>
      </c>
      <c r="I967" s="168">
        <f t="shared" si="109"/>
        <v>-0.31083333333333335</v>
      </c>
      <c r="J967" s="234" t="s">
        <v>134</v>
      </c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6"/>
    </row>
    <row r="968" spans="1:22" s="2" customFormat="1" hidden="1" outlineLevel="2" x14ac:dyDescent="0.25">
      <c r="A968" s="232">
        <v>42522</v>
      </c>
      <c r="B968" s="233" t="s">
        <v>119</v>
      </c>
      <c r="C968" s="158">
        <v>12</v>
      </c>
      <c r="D968" s="167">
        <v>45</v>
      </c>
      <c r="E968" s="159">
        <v>44.6</v>
      </c>
      <c r="F968" s="160">
        <f t="shared" si="106"/>
        <v>540</v>
      </c>
      <c r="G968" s="161">
        <f t="shared" si="107"/>
        <v>535.20000000000005</v>
      </c>
      <c r="H968" s="162">
        <f t="shared" si="108"/>
        <v>-4.7999999999999545</v>
      </c>
      <c r="I968" s="168">
        <f t="shared" si="109"/>
        <v>-8.8888888888888039E-3</v>
      </c>
      <c r="J968" s="234" t="s">
        <v>134</v>
      </c>
      <c r="K968" s="237"/>
      <c r="L968" s="237"/>
      <c r="M968" s="237"/>
      <c r="N968" s="237"/>
      <c r="O968" s="237"/>
      <c r="P968" s="237"/>
      <c r="Q968" s="237"/>
      <c r="R968" s="237"/>
      <c r="S968" s="237"/>
      <c r="T968" s="237"/>
      <c r="U968" s="237"/>
      <c r="V968" s="236"/>
    </row>
    <row r="969" spans="1:22" hidden="1" outlineLevel="2" x14ac:dyDescent="0.25">
      <c r="A969" s="232">
        <v>42522</v>
      </c>
      <c r="B969" s="233" t="s">
        <v>83</v>
      </c>
      <c r="C969" s="158">
        <v>11.5</v>
      </c>
      <c r="D969" s="167">
        <v>50</v>
      </c>
      <c r="E969" s="159">
        <v>43.3</v>
      </c>
      <c r="F969" s="160">
        <f t="shared" si="106"/>
        <v>575</v>
      </c>
      <c r="G969" s="161">
        <f t="shared" si="107"/>
        <v>497.95</v>
      </c>
      <c r="H969" s="162">
        <f t="shared" si="108"/>
        <v>-77.050000000000011</v>
      </c>
      <c r="I969" s="168">
        <f t="shared" si="109"/>
        <v>-0.13400000000000001</v>
      </c>
      <c r="J969" s="234" t="s">
        <v>134</v>
      </c>
      <c r="K969" s="237"/>
      <c r="L969" s="237"/>
      <c r="M969" s="237"/>
      <c r="N969" s="237"/>
      <c r="O969" s="237"/>
      <c r="P969" s="237"/>
      <c r="Q969" s="237"/>
      <c r="R969" s="237"/>
      <c r="S969" s="237"/>
      <c r="T969" s="237"/>
      <c r="U969" s="237"/>
      <c r="V969" s="236"/>
    </row>
    <row r="970" spans="1:22" hidden="1" outlineLevel="2" x14ac:dyDescent="0.25">
      <c r="A970" s="232">
        <v>42522</v>
      </c>
      <c r="B970" s="233" t="s">
        <v>84</v>
      </c>
      <c r="C970" s="158">
        <v>15</v>
      </c>
      <c r="D970" s="167">
        <v>50</v>
      </c>
      <c r="E970" s="159">
        <v>38.03</v>
      </c>
      <c r="F970" s="160">
        <f t="shared" si="106"/>
        <v>750</v>
      </c>
      <c r="G970" s="161">
        <f t="shared" si="107"/>
        <v>570.45000000000005</v>
      </c>
      <c r="H970" s="162">
        <f t="shared" si="108"/>
        <v>-179.54999999999995</v>
      </c>
      <c r="I970" s="168">
        <f t="shared" si="109"/>
        <v>-0.23939999999999995</v>
      </c>
      <c r="J970" s="234" t="s">
        <v>134</v>
      </c>
      <c r="K970" s="237"/>
      <c r="L970" s="237"/>
      <c r="M970" s="237"/>
      <c r="N970" s="237"/>
      <c r="O970" s="237"/>
      <c r="P970" s="237"/>
      <c r="Q970" s="237"/>
      <c r="R970" s="237"/>
      <c r="S970" s="237"/>
      <c r="T970" s="237"/>
      <c r="U970" s="237"/>
      <c r="V970" s="236"/>
    </row>
    <row r="971" spans="1:22" hidden="1" outlineLevel="2" x14ac:dyDescent="0.25">
      <c r="A971" s="232">
        <v>42522</v>
      </c>
      <c r="B971" s="233" t="s">
        <v>87</v>
      </c>
      <c r="C971" s="158">
        <v>13</v>
      </c>
      <c r="D971" s="167">
        <v>53</v>
      </c>
      <c r="E971" s="159">
        <v>42.43</v>
      </c>
      <c r="F971" s="160">
        <f t="shared" si="106"/>
        <v>689</v>
      </c>
      <c r="G971" s="161">
        <f t="shared" si="107"/>
        <v>551.59</v>
      </c>
      <c r="H971" s="162">
        <f t="shared" si="108"/>
        <v>-137.40999999999997</v>
      </c>
      <c r="I971" s="168">
        <f t="shared" si="109"/>
        <v>-0.19943396226415089</v>
      </c>
      <c r="J971" s="234" t="s">
        <v>134</v>
      </c>
      <c r="K971" s="237"/>
      <c r="L971" s="237"/>
      <c r="M971" s="237"/>
      <c r="N971" s="237"/>
      <c r="O971" s="237"/>
      <c r="P971" s="237"/>
      <c r="Q971" s="237"/>
      <c r="R971" s="237"/>
      <c r="S971" s="237"/>
      <c r="T971" s="237"/>
      <c r="U971" s="237"/>
      <c r="V971" s="236"/>
    </row>
    <row r="972" spans="1:22" hidden="1" outlineLevel="2" x14ac:dyDescent="0.25">
      <c r="A972" s="232">
        <v>42522</v>
      </c>
      <c r="B972" s="233" t="s">
        <v>16</v>
      </c>
      <c r="C972" s="158">
        <v>8</v>
      </c>
      <c r="D972" s="167">
        <v>24</v>
      </c>
      <c r="E972" s="159">
        <v>13.7</v>
      </c>
      <c r="F972" s="160">
        <f t="shared" si="106"/>
        <v>192</v>
      </c>
      <c r="G972" s="161">
        <f t="shared" si="107"/>
        <v>109.6</v>
      </c>
      <c r="H972" s="162">
        <f t="shared" si="108"/>
        <v>-82.4</v>
      </c>
      <c r="I972" s="168">
        <f t="shared" si="109"/>
        <v>-0.4291666666666667</v>
      </c>
      <c r="J972" s="234" t="s">
        <v>134</v>
      </c>
      <c r="K972" s="237"/>
      <c r="L972" s="237"/>
      <c r="M972" s="237"/>
      <c r="N972" s="237"/>
      <c r="O972" s="237"/>
      <c r="P972" s="237"/>
      <c r="Q972" s="237"/>
      <c r="R972" s="237"/>
      <c r="S972" s="237"/>
      <c r="T972" s="237"/>
      <c r="U972" s="237"/>
      <c r="V972" s="236"/>
    </row>
    <row r="973" spans="1:22" hidden="1" outlineLevel="2" x14ac:dyDescent="0.25">
      <c r="A973" s="232">
        <v>42522</v>
      </c>
      <c r="B973" s="233" t="s">
        <v>3</v>
      </c>
      <c r="C973" s="158">
        <v>8</v>
      </c>
      <c r="D973" s="167">
        <v>20</v>
      </c>
      <c r="E973" s="159">
        <v>12.85</v>
      </c>
      <c r="F973" s="160">
        <f>C973*D973</f>
        <v>160</v>
      </c>
      <c r="G973" s="161">
        <f t="shared" si="107"/>
        <v>102.8</v>
      </c>
      <c r="H973" s="162">
        <f t="shared" si="108"/>
        <v>-57.2</v>
      </c>
      <c r="I973" s="168">
        <f t="shared" si="109"/>
        <v>-0.35750000000000004</v>
      </c>
      <c r="J973" s="234" t="s">
        <v>134</v>
      </c>
      <c r="K973" s="237"/>
      <c r="L973" s="237"/>
      <c r="M973" s="237"/>
      <c r="N973" s="237"/>
      <c r="O973" s="237"/>
      <c r="P973" s="237"/>
      <c r="Q973" s="237"/>
      <c r="R973" s="237"/>
      <c r="S973" s="237"/>
      <c r="T973" s="237"/>
      <c r="U973" s="237"/>
      <c r="V973" s="236"/>
    </row>
    <row r="974" spans="1:22" hidden="1" outlineLevel="2" x14ac:dyDescent="0.25">
      <c r="A974" s="232">
        <v>42522</v>
      </c>
      <c r="B974" s="233" t="s">
        <v>2</v>
      </c>
      <c r="C974" s="164">
        <v>10</v>
      </c>
      <c r="D974" s="167">
        <v>0</v>
      </c>
      <c r="E974" s="159"/>
      <c r="F974" s="160">
        <f t="shared" si="106"/>
        <v>0</v>
      </c>
      <c r="G974" s="161">
        <f t="shared" si="107"/>
        <v>0</v>
      </c>
      <c r="H974" s="162">
        <f t="shared" si="108"/>
        <v>0</v>
      </c>
      <c r="I974" s="168">
        <f t="shared" si="109"/>
        <v>0</v>
      </c>
      <c r="J974" s="234" t="s">
        <v>134</v>
      </c>
      <c r="K974" s="237"/>
      <c r="L974" s="237"/>
      <c r="M974" s="237"/>
      <c r="N974" s="237"/>
      <c r="O974" s="237"/>
      <c r="P974" s="237"/>
      <c r="Q974" s="237"/>
      <c r="R974" s="237"/>
      <c r="S974" s="237"/>
      <c r="T974" s="237"/>
      <c r="U974" s="237"/>
      <c r="V974" s="236"/>
    </row>
    <row r="975" spans="1:22" hidden="1" outlineLevel="2" x14ac:dyDescent="0.25">
      <c r="A975" s="232">
        <v>42522</v>
      </c>
      <c r="B975" s="233" t="s">
        <v>66</v>
      </c>
      <c r="C975" s="158">
        <v>15</v>
      </c>
      <c r="D975" s="167">
        <v>53</v>
      </c>
      <c r="E975" s="159">
        <v>55.75</v>
      </c>
      <c r="F975" s="160">
        <f t="shared" si="106"/>
        <v>795</v>
      </c>
      <c r="G975" s="161">
        <f t="shared" si="107"/>
        <v>836.25</v>
      </c>
      <c r="H975" s="162">
        <f t="shared" si="108"/>
        <v>41.25</v>
      </c>
      <c r="I975" s="168">
        <f t="shared" si="109"/>
        <v>5.1886792452830191E-2</v>
      </c>
      <c r="J975" s="234" t="s">
        <v>40</v>
      </c>
      <c r="K975" s="237"/>
      <c r="L975" s="237"/>
      <c r="M975" s="237"/>
      <c r="N975" s="237"/>
      <c r="O975" s="237"/>
      <c r="P975" s="237"/>
      <c r="Q975" s="237"/>
      <c r="R975" s="237"/>
      <c r="S975" s="237"/>
      <c r="T975" s="237"/>
      <c r="U975" s="237"/>
      <c r="V975" s="236"/>
    </row>
    <row r="976" spans="1:22" hidden="1" outlineLevel="2" x14ac:dyDescent="0.25">
      <c r="A976" s="232">
        <v>42522</v>
      </c>
      <c r="B976" s="239" t="s">
        <v>170</v>
      </c>
      <c r="C976" s="165">
        <v>8.75</v>
      </c>
      <c r="D976" s="169">
        <v>32</v>
      </c>
      <c r="E976" s="159">
        <v>51.1</v>
      </c>
      <c r="F976" s="160">
        <f t="shared" si="106"/>
        <v>280</v>
      </c>
      <c r="G976" s="161">
        <f t="shared" si="107"/>
        <v>447.125</v>
      </c>
      <c r="H976" s="162">
        <f t="shared" si="108"/>
        <v>167.125</v>
      </c>
      <c r="I976" s="168">
        <f t="shared" si="109"/>
        <v>0.59687500000000004</v>
      </c>
      <c r="J976" s="234" t="s">
        <v>40</v>
      </c>
      <c r="K976" s="237"/>
      <c r="L976" s="237"/>
      <c r="M976" s="237"/>
      <c r="N976" s="237"/>
      <c r="O976" s="237"/>
      <c r="P976" s="237"/>
      <c r="Q976" s="237"/>
      <c r="R976" s="237"/>
      <c r="S976" s="237"/>
      <c r="T976" s="237"/>
      <c r="U976" s="237"/>
      <c r="V976" s="236"/>
    </row>
    <row r="977" spans="1:22" hidden="1" outlineLevel="2" x14ac:dyDescent="0.25">
      <c r="A977" s="232">
        <v>42522</v>
      </c>
      <c r="B977" s="240" t="s">
        <v>86</v>
      </c>
      <c r="C977" s="158">
        <v>10</v>
      </c>
      <c r="D977" s="169">
        <v>40</v>
      </c>
      <c r="E977" s="159">
        <v>30.62</v>
      </c>
      <c r="F977" s="160">
        <f t="shared" si="106"/>
        <v>400</v>
      </c>
      <c r="G977" s="161">
        <f t="shared" si="107"/>
        <v>306.2</v>
      </c>
      <c r="H977" s="162">
        <f t="shared" si="108"/>
        <v>-93.800000000000011</v>
      </c>
      <c r="I977" s="168">
        <f t="shared" si="109"/>
        <v>-0.23450000000000004</v>
      </c>
      <c r="J977" s="234" t="s">
        <v>40</v>
      </c>
      <c r="K977" s="237"/>
      <c r="L977" s="237"/>
      <c r="M977" s="237"/>
      <c r="N977" s="237"/>
      <c r="O977" s="237"/>
      <c r="P977" s="237"/>
      <c r="Q977" s="237"/>
      <c r="R977" s="237"/>
      <c r="S977" s="237"/>
      <c r="T977" s="237"/>
      <c r="U977" s="237"/>
      <c r="V977" s="236"/>
    </row>
    <row r="978" spans="1:22" hidden="1" outlineLevel="2" x14ac:dyDescent="0.25">
      <c r="A978" s="232">
        <v>42522</v>
      </c>
      <c r="B978" s="239" t="s">
        <v>90</v>
      </c>
      <c r="C978" s="166">
        <v>10.75</v>
      </c>
      <c r="D978" s="169">
        <v>32</v>
      </c>
      <c r="E978" s="159">
        <v>21.32</v>
      </c>
      <c r="F978" s="160">
        <f t="shared" si="106"/>
        <v>344</v>
      </c>
      <c r="G978" s="161">
        <f t="shared" si="107"/>
        <v>229.19</v>
      </c>
      <c r="H978" s="162">
        <f t="shared" si="108"/>
        <v>-114.81</v>
      </c>
      <c r="I978" s="168">
        <f t="shared" si="109"/>
        <v>-0.33374999999999999</v>
      </c>
      <c r="J978" s="234" t="s">
        <v>40</v>
      </c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6"/>
    </row>
    <row r="979" spans="1:22" hidden="1" outlineLevel="2" x14ac:dyDescent="0.25">
      <c r="A979" s="232">
        <v>42522</v>
      </c>
      <c r="B979" s="233" t="s">
        <v>68</v>
      </c>
      <c r="C979" s="158">
        <v>8.25</v>
      </c>
      <c r="D979" s="167">
        <v>40</v>
      </c>
      <c r="E979" s="159">
        <v>46.1</v>
      </c>
      <c r="F979" s="160">
        <f t="shared" si="106"/>
        <v>330</v>
      </c>
      <c r="G979" s="161">
        <f t="shared" si="107"/>
        <v>380.32499999999999</v>
      </c>
      <c r="H979" s="162">
        <f t="shared" si="108"/>
        <v>50.324999999999989</v>
      </c>
      <c r="I979" s="168">
        <f t="shared" si="109"/>
        <v>0.15249999999999997</v>
      </c>
      <c r="J979" s="234" t="s">
        <v>40</v>
      </c>
      <c r="K979" s="237"/>
      <c r="L979" s="237"/>
      <c r="M979" s="237"/>
      <c r="N979" s="237"/>
      <c r="O979" s="237"/>
      <c r="P979" s="237"/>
      <c r="Q979" s="237"/>
      <c r="R979" s="237"/>
      <c r="S979" s="237"/>
      <c r="T979" s="237"/>
      <c r="U979" s="237"/>
      <c r="V979" s="236"/>
    </row>
    <row r="980" spans="1:22" hidden="1" outlineLevel="2" x14ac:dyDescent="0.25">
      <c r="A980" s="232">
        <v>42522</v>
      </c>
      <c r="B980" s="233" t="s">
        <v>72</v>
      </c>
      <c r="C980" s="158">
        <v>12.5</v>
      </c>
      <c r="D980" s="167">
        <v>40</v>
      </c>
      <c r="E980" s="159">
        <v>40.869999999999997</v>
      </c>
      <c r="F980" s="160">
        <f t="shared" si="106"/>
        <v>500</v>
      </c>
      <c r="G980" s="161">
        <f t="shared" si="107"/>
        <v>510.87499999999994</v>
      </c>
      <c r="H980" s="162">
        <f t="shared" si="108"/>
        <v>10.874999999999943</v>
      </c>
      <c r="I980" s="168">
        <f t="shared" si="109"/>
        <v>2.1749999999999887E-2</v>
      </c>
      <c r="J980" s="234" t="s">
        <v>40</v>
      </c>
      <c r="K980" s="237"/>
      <c r="L980" s="237"/>
      <c r="M980" s="237"/>
      <c r="N980" s="237"/>
      <c r="O980" s="237"/>
      <c r="P980" s="237"/>
      <c r="Q980" s="237"/>
      <c r="R980" s="237"/>
      <c r="S980" s="237"/>
      <c r="T980" s="237"/>
      <c r="U980" s="237"/>
      <c r="V980" s="236"/>
    </row>
    <row r="981" spans="1:22" hidden="1" outlineLevel="2" x14ac:dyDescent="0.25">
      <c r="A981" s="232">
        <v>42522</v>
      </c>
      <c r="B981" s="233" t="s">
        <v>94</v>
      </c>
      <c r="C981" s="158">
        <v>8.25</v>
      </c>
      <c r="D981" s="167">
        <v>32</v>
      </c>
      <c r="E981" s="159">
        <v>9.9499999999999993</v>
      </c>
      <c r="F981" s="160">
        <f t="shared" si="106"/>
        <v>264</v>
      </c>
      <c r="G981" s="161">
        <f t="shared" si="107"/>
        <v>82.087499999999991</v>
      </c>
      <c r="H981" s="162">
        <f t="shared" si="108"/>
        <v>-181.91250000000002</v>
      </c>
      <c r="I981" s="168">
        <f t="shared" si="109"/>
        <v>-0.68906250000000013</v>
      </c>
      <c r="J981" s="234" t="s">
        <v>40</v>
      </c>
      <c r="K981" s="237"/>
      <c r="L981" s="237"/>
      <c r="M981" s="237"/>
      <c r="N981" s="237"/>
      <c r="O981" s="237"/>
      <c r="P981" s="237"/>
      <c r="Q981" s="237"/>
      <c r="R981" s="237"/>
      <c r="S981" s="237"/>
      <c r="T981" s="237"/>
      <c r="U981" s="237"/>
      <c r="V981" s="236"/>
    </row>
    <row r="982" spans="1:22" hidden="1" outlineLevel="2" x14ac:dyDescent="0.25">
      <c r="A982" s="232">
        <v>42522</v>
      </c>
      <c r="B982" s="233" t="s">
        <v>71</v>
      </c>
      <c r="C982" s="164">
        <v>8.75</v>
      </c>
      <c r="D982" s="167">
        <v>48</v>
      </c>
      <c r="E982" s="159">
        <v>58.57</v>
      </c>
      <c r="F982" s="160">
        <f>C982*D982</f>
        <v>420</v>
      </c>
      <c r="G982" s="161">
        <f t="shared" si="107"/>
        <v>512.48749999999995</v>
      </c>
      <c r="H982" s="162">
        <f t="shared" si="108"/>
        <v>92.487499999999955</v>
      </c>
      <c r="I982" s="168">
        <f t="shared" si="109"/>
        <v>0.22020833333333323</v>
      </c>
      <c r="J982" s="234" t="s">
        <v>40</v>
      </c>
      <c r="K982" s="237"/>
      <c r="L982" s="237"/>
      <c r="M982" s="237"/>
      <c r="N982" s="237"/>
      <c r="O982" s="237"/>
      <c r="P982" s="237"/>
      <c r="Q982" s="237"/>
      <c r="R982" s="237"/>
      <c r="S982" s="237"/>
      <c r="T982" s="237"/>
      <c r="U982" s="237"/>
      <c r="V982" s="236"/>
    </row>
    <row r="983" spans="1:22" hidden="1" outlineLevel="2" x14ac:dyDescent="0.25">
      <c r="A983" s="232">
        <v>42522</v>
      </c>
      <c r="B983" s="233" t="s">
        <v>67</v>
      </c>
      <c r="C983" s="158">
        <v>8</v>
      </c>
      <c r="D983" s="167">
        <v>16</v>
      </c>
      <c r="E983" s="159">
        <v>23.3</v>
      </c>
      <c r="F983" s="160">
        <f>C983*D983</f>
        <v>128</v>
      </c>
      <c r="G983" s="161">
        <f t="shared" si="107"/>
        <v>186.4</v>
      </c>
      <c r="H983" s="162">
        <f t="shared" si="108"/>
        <v>58.400000000000006</v>
      </c>
      <c r="I983" s="168">
        <f t="shared" si="109"/>
        <v>0.45625000000000004</v>
      </c>
      <c r="J983" s="234" t="s">
        <v>40</v>
      </c>
      <c r="K983" s="237"/>
      <c r="L983" s="237"/>
      <c r="M983" s="237"/>
      <c r="N983" s="237"/>
      <c r="O983" s="237"/>
      <c r="P983" s="237"/>
      <c r="Q983" s="237"/>
      <c r="R983" s="237"/>
      <c r="S983" s="237"/>
      <c r="T983" s="237"/>
      <c r="U983" s="237"/>
      <c r="V983" s="236"/>
    </row>
    <row r="984" spans="1:22" hidden="1" outlineLevel="2" x14ac:dyDescent="0.25">
      <c r="A984" s="232">
        <v>42522</v>
      </c>
      <c r="B984" s="239" t="s">
        <v>63</v>
      </c>
      <c r="C984" s="165">
        <v>7.75</v>
      </c>
      <c r="D984" s="169">
        <v>32</v>
      </c>
      <c r="E984" s="159">
        <v>45.87</v>
      </c>
      <c r="F984" s="160">
        <f>C984*D984</f>
        <v>248</v>
      </c>
      <c r="G984" s="161">
        <f t="shared" si="107"/>
        <v>355.49250000000001</v>
      </c>
      <c r="H984" s="162">
        <f t="shared" si="108"/>
        <v>107.49250000000001</v>
      </c>
      <c r="I984" s="168">
        <f t="shared" si="109"/>
        <v>0.43343750000000003</v>
      </c>
      <c r="J984" s="234" t="s">
        <v>40</v>
      </c>
      <c r="K984" s="237"/>
      <c r="L984" s="237"/>
      <c r="M984" s="237"/>
      <c r="N984" s="237"/>
      <c r="O984" s="237"/>
      <c r="P984" s="237"/>
      <c r="Q984" s="237"/>
      <c r="R984" s="237"/>
      <c r="S984" s="237"/>
      <c r="T984" s="237"/>
      <c r="U984" s="237"/>
      <c r="V984" s="236"/>
    </row>
    <row r="985" spans="1:22" hidden="1" outlineLevel="2" x14ac:dyDescent="0.25">
      <c r="A985" s="232">
        <v>42522</v>
      </c>
      <c r="B985" s="233" t="s">
        <v>172</v>
      </c>
      <c r="C985" s="158">
        <v>9.75</v>
      </c>
      <c r="D985" s="167">
        <v>40</v>
      </c>
      <c r="E985" s="159">
        <v>36.43</v>
      </c>
      <c r="F985" s="160">
        <f>C985*D985</f>
        <v>390</v>
      </c>
      <c r="G985" s="161">
        <f t="shared" si="107"/>
        <v>355.1925</v>
      </c>
      <c r="H985" s="162">
        <f t="shared" si="108"/>
        <v>-34.807500000000005</v>
      </c>
      <c r="I985" s="168">
        <f t="shared" si="109"/>
        <v>-8.925000000000001E-2</v>
      </c>
      <c r="J985" s="234" t="s">
        <v>40</v>
      </c>
      <c r="K985" s="237"/>
      <c r="L985" s="237"/>
      <c r="M985" s="237"/>
      <c r="N985" s="237"/>
      <c r="O985" s="237"/>
      <c r="P985" s="237"/>
      <c r="Q985" s="237"/>
      <c r="R985" s="237"/>
      <c r="S985" s="237"/>
      <c r="T985" s="237"/>
      <c r="U985" s="237"/>
      <c r="V985" s="236"/>
    </row>
    <row r="986" spans="1:22" hidden="1" outlineLevel="2" x14ac:dyDescent="0.25">
      <c r="A986" s="232">
        <v>42522</v>
      </c>
      <c r="B986" s="233" t="s">
        <v>13</v>
      </c>
      <c r="C986" s="158">
        <v>7.5</v>
      </c>
      <c r="D986" s="167">
        <v>12</v>
      </c>
      <c r="E986" s="159"/>
      <c r="F986" s="160">
        <f t="shared" si="106"/>
        <v>90</v>
      </c>
      <c r="G986" s="161">
        <f t="shared" si="107"/>
        <v>0</v>
      </c>
      <c r="H986" s="162">
        <f t="shared" si="108"/>
        <v>-90</v>
      </c>
      <c r="I986" s="168">
        <f t="shared" si="109"/>
        <v>-1</v>
      </c>
      <c r="J986" s="234" t="s">
        <v>40</v>
      </c>
      <c r="K986" s="237"/>
      <c r="L986" s="237"/>
      <c r="M986" s="237"/>
      <c r="N986" s="237"/>
      <c r="O986" s="237"/>
      <c r="P986" s="237"/>
      <c r="Q986" s="237"/>
      <c r="R986" s="237"/>
      <c r="S986" s="237"/>
      <c r="T986" s="237"/>
      <c r="U986" s="237"/>
      <c r="V986" s="236"/>
    </row>
    <row r="987" spans="1:22" hidden="1" outlineLevel="2" x14ac:dyDescent="0.25">
      <c r="A987" s="232">
        <v>42522</v>
      </c>
      <c r="B987" s="233" t="s">
        <v>93</v>
      </c>
      <c r="C987" s="158">
        <v>11.25</v>
      </c>
      <c r="D987" s="167">
        <v>28</v>
      </c>
      <c r="E987" s="159">
        <v>38.75</v>
      </c>
      <c r="F987" s="160">
        <f>C987*D987</f>
        <v>315</v>
      </c>
      <c r="G987" s="161">
        <f t="shared" si="107"/>
        <v>435.9375</v>
      </c>
      <c r="H987" s="162">
        <f t="shared" si="108"/>
        <v>120.9375</v>
      </c>
      <c r="I987" s="168">
        <f t="shared" si="109"/>
        <v>0.38392857142857145</v>
      </c>
      <c r="J987" s="234" t="s">
        <v>40</v>
      </c>
      <c r="K987" s="237"/>
      <c r="L987" s="237"/>
      <c r="M987" s="237"/>
      <c r="N987" s="237"/>
      <c r="O987" s="237"/>
      <c r="P987" s="237"/>
      <c r="Q987" s="237"/>
      <c r="R987" s="237"/>
      <c r="S987" s="237"/>
      <c r="T987" s="237"/>
      <c r="U987" s="237"/>
      <c r="V987" s="236"/>
    </row>
    <row r="988" spans="1:22" hidden="1" outlineLevel="2" x14ac:dyDescent="0.25">
      <c r="A988" s="232">
        <v>42522</v>
      </c>
      <c r="B988" s="233" t="s">
        <v>74</v>
      </c>
      <c r="C988" s="158">
        <v>12.5</v>
      </c>
      <c r="D988" s="167">
        <v>53</v>
      </c>
      <c r="E988" s="159">
        <v>36.08</v>
      </c>
      <c r="F988" s="160">
        <f t="shared" si="106"/>
        <v>662.5</v>
      </c>
      <c r="G988" s="161">
        <f t="shared" si="107"/>
        <v>451</v>
      </c>
      <c r="H988" s="162">
        <f t="shared" si="108"/>
        <v>-211.5</v>
      </c>
      <c r="I988" s="168">
        <f t="shared" si="109"/>
        <v>-0.3192452830188679</v>
      </c>
      <c r="J988" s="234" t="s">
        <v>40</v>
      </c>
      <c r="K988" s="237"/>
      <c r="L988" s="237"/>
      <c r="M988" s="237"/>
      <c r="N988" s="237"/>
      <c r="O988" s="237"/>
      <c r="P988" s="237"/>
      <c r="Q988" s="237"/>
      <c r="R988" s="237"/>
      <c r="S988" s="237"/>
      <c r="T988" s="237"/>
      <c r="U988" s="237"/>
      <c r="V988" s="236"/>
    </row>
    <row r="989" spans="1:22" hidden="1" outlineLevel="2" x14ac:dyDescent="0.25">
      <c r="A989" s="232">
        <v>42522</v>
      </c>
      <c r="B989" s="233" t="s">
        <v>75</v>
      </c>
      <c r="C989" s="158">
        <v>9.5</v>
      </c>
      <c r="D989" s="167">
        <v>53</v>
      </c>
      <c r="E989" s="159">
        <v>51.02</v>
      </c>
      <c r="F989" s="160">
        <f t="shared" si="106"/>
        <v>503.5</v>
      </c>
      <c r="G989" s="161">
        <f t="shared" si="107"/>
        <v>484.69000000000005</v>
      </c>
      <c r="H989" s="162">
        <f t="shared" si="108"/>
        <v>-18.809999999999945</v>
      </c>
      <c r="I989" s="168">
        <f t="shared" si="109"/>
        <v>-3.7358490566037628E-2</v>
      </c>
      <c r="J989" s="234" t="s">
        <v>40</v>
      </c>
      <c r="K989" s="237"/>
      <c r="L989" s="237"/>
      <c r="M989" s="237"/>
      <c r="N989" s="237"/>
      <c r="O989" s="237"/>
      <c r="P989" s="237"/>
      <c r="Q989" s="237"/>
      <c r="R989" s="237"/>
      <c r="S989" s="237"/>
      <c r="T989" s="237"/>
      <c r="U989" s="237"/>
      <c r="V989" s="236"/>
    </row>
    <row r="990" spans="1:22" hidden="1" outlineLevel="2" x14ac:dyDescent="0.25">
      <c r="A990" s="232">
        <v>42522</v>
      </c>
      <c r="B990" s="239" t="s">
        <v>95</v>
      </c>
      <c r="C990" s="158">
        <v>8.5</v>
      </c>
      <c r="D990" s="167">
        <v>32</v>
      </c>
      <c r="E990" s="159">
        <v>43.87</v>
      </c>
      <c r="F990" s="160">
        <f t="shared" si="106"/>
        <v>272</v>
      </c>
      <c r="G990" s="161">
        <f t="shared" si="107"/>
        <v>372.89499999999998</v>
      </c>
      <c r="H990" s="162">
        <f t="shared" si="108"/>
        <v>100.89499999999998</v>
      </c>
      <c r="I990" s="168">
        <f t="shared" si="109"/>
        <v>0.37093749999999992</v>
      </c>
      <c r="J990" s="234" t="s">
        <v>40</v>
      </c>
      <c r="K990" s="237"/>
      <c r="L990" s="237"/>
      <c r="M990" s="237"/>
      <c r="N990" s="237"/>
      <c r="O990" s="237"/>
      <c r="P990" s="237"/>
      <c r="Q990" s="237"/>
      <c r="R990" s="237"/>
      <c r="S990" s="237"/>
      <c r="T990" s="237"/>
      <c r="U990" s="237"/>
      <c r="V990" s="236"/>
    </row>
    <row r="991" spans="1:22" hidden="1" outlineLevel="2" x14ac:dyDescent="0.25">
      <c r="A991" s="232">
        <v>42522</v>
      </c>
      <c r="B991" s="239" t="s">
        <v>77</v>
      </c>
      <c r="C991" s="158">
        <v>8</v>
      </c>
      <c r="D991" s="167">
        <v>32</v>
      </c>
      <c r="E991" s="159">
        <v>51.25</v>
      </c>
      <c r="F991" s="160">
        <f t="shared" si="106"/>
        <v>256</v>
      </c>
      <c r="G991" s="161">
        <f t="shared" si="107"/>
        <v>410</v>
      </c>
      <c r="H991" s="162">
        <f t="shared" si="108"/>
        <v>154</v>
      </c>
      <c r="I991" s="168">
        <f t="shared" si="109"/>
        <v>0.6015625</v>
      </c>
      <c r="J991" s="234" t="s">
        <v>40</v>
      </c>
      <c r="K991" s="237"/>
      <c r="L991" s="237"/>
      <c r="M991" s="237"/>
      <c r="N991" s="237"/>
      <c r="O991" s="237"/>
      <c r="P991" s="237"/>
      <c r="Q991" s="237"/>
      <c r="R991" s="237"/>
      <c r="S991" s="237"/>
      <c r="T991" s="237"/>
      <c r="U991" s="237"/>
      <c r="V991" s="236"/>
    </row>
    <row r="992" spans="1:22" ht="15.75" hidden="1" customHeight="1" outlineLevel="2" x14ac:dyDescent="0.25">
      <c r="A992" s="232">
        <v>42522</v>
      </c>
      <c r="B992" s="233" t="s">
        <v>79</v>
      </c>
      <c r="C992" s="158">
        <v>12</v>
      </c>
      <c r="D992" s="167">
        <v>38</v>
      </c>
      <c r="E992" s="159"/>
      <c r="F992" s="160">
        <f t="shared" si="106"/>
        <v>456</v>
      </c>
      <c r="G992" s="161">
        <f t="shared" si="107"/>
        <v>0</v>
      </c>
      <c r="H992" s="162">
        <f t="shared" si="108"/>
        <v>-456</v>
      </c>
      <c r="I992" s="168">
        <f t="shared" si="109"/>
        <v>-1</v>
      </c>
      <c r="J992" s="234" t="s">
        <v>40</v>
      </c>
      <c r="K992" s="237"/>
      <c r="L992" s="237"/>
      <c r="M992" s="237"/>
      <c r="N992" s="237"/>
      <c r="O992" s="237"/>
      <c r="P992" s="237"/>
      <c r="Q992" s="237"/>
      <c r="R992" s="237"/>
      <c r="S992" s="237"/>
      <c r="T992" s="237"/>
      <c r="U992" s="237"/>
      <c r="V992" s="236"/>
    </row>
    <row r="993" spans="1:22" hidden="1" outlineLevel="2" x14ac:dyDescent="0.25">
      <c r="A993" s="232">
        <v>42522</v>
      </c>
      <c r="B993" s="239" t="s">
        <v>96</v>
      </c>
      <c r="C993" s="158">
        <v>8</v>
      </c>
      <c r="D993" s="169">
        <v>8</v>
      </c>
      <c r="E993" s="159">
        <v>17.350000000000001</v>
      </c>
      <c r="F993" s="160">
        <f t="shared" si="106"/>
        <v>64</v>
      </c>
      <c r="G993" s="161">
        <f t="shared" si="107"/>
        <v>138.80000000000001</v>
      </c>
      <c r="H993" s="162">
        <f t="shared" si="108"/>
        <v>74.800000000000011</v>
      </c>
      <c r="I993" s="168">
        <f t="shared" si="109"/>
        <v>1.1687500000000002</v>
      </c>
      <c r="J993" s="234" t="s">
        <v>40</v>
      </c>
      <c r="K993" s="237"/>
      <c r="L993" s="237"/>
      <c r="M993" s="237"/>
      <c r="N993" s="237"/>
      <c r="O993" s="237"/>
      <c r="P993" s="237"/>
      <c r="Q993" s="237"/>
      <c r="R993" s="237"/>
      <c r="S993" s="237"/>
      <c r="T993" s="237"/>
      <c r="U993" s="237"/>
      <c r="V993" s="236"/>
    </row>
    <row r="994" spans="1:22" hidden="1" outlineLevel="2" x14ac:dyDescent="0.25">
      <c r="A994" s="232">
        <v>42522</v>
      </c>
      <c r="B994" s="233" t="s">
        <v>80</v>
      </c>
      <c r="C994" s="158">
        <v>9.5</v>
      </c>
      <c r="D994" s="167">
        <v>63</v>
      </c>
      <c r="E994" s="159">
        <v>60.73</v>
      </c>
      <c r="F994" s="160">
        <f t="shared" si="106"/>
        <v>598.5</v>
      </c>
      <c r="G994" s="161">
        <f t="shared" si="107"/>
        <v>576.93499999999995</v>
      </c>
      <c r="H994" s="162">
        <f t="shared" si="108"/>
        <v>-21.565000000000055</v>
      </c>
      <c r="I994" s="168">
        <f t="shared" si="109"/>
        <v>-3.6031746031746123E-2</v>
      </c>
      <c r="J994" s="234" t="s">
        <v>40</v>
      </c>
      <c r="K994" s="237"/>
      <c r="L994" s="237"/>
      <c r="M994" s="237"/>
      <c r="N994" s="237"/>
      <c r="O994" s="237"/>
      <c r="P994" s="237"/>
      <c r="Q994" s="237"/>
      <c r="R994" s="237"/>
      <c r="S994" s="237"/>
      <c r="T994" s="237"/>
      <c r="U994" s="237"/>
      <c r="V994" s="236"/>
    </row>
    <row r="995" spans="1:22" hidden="1" outlineLevel="2" x14ac:dyDescent="0.25">
      <c r="A995" s="232">
        <v>42522</v>
      </c>
      <c r="B995" s="233" t="s">
        <v>81</v>
      </c>
      <c r="C995" s="158">
        <v>11.25</v>
      </c>
      <c r="D995" s="167">
        <v>50</v>
      </c>
      <c r="E995" s="159">
        <v>36.78</v>
      </c>
      <c r="F995" s="160">
        <f t="shared" si="106"/>
        <v>562.5</v>
      </c>
      <c r="G995" s="161">
        <f t="shared" si="107"/>
        <v>413.77500000000003</v>
      </c>
      <c r="H995" s="162">
        <f t="shared" si="108"/>
        <v>-148.72499999999997</v>
      </c>
      <c r="I995" s="168">
        <f t="shared" si="109"/>
        <v>-0.26439999999999991</v>
      </c>
      <c r="J995" s="234" t="s">
        <v>40</v>
      </c>
      <c r="K995" s="237"/>
      <c r="L995" s="237"/>
      <c r="M995" s="237"/>
      <c r="N995" s="237"/>
      <c r="O995" s="237"/>
      <c r="P995" s="237"/>
      <c r="Q995" s="237"/>
      <c r="R995" s="237"/>
      <c r="S995" s="237"/>
      <c r="T995" s="237"/>
      <c r="U995" s="237"/>
      <c r="V995" s="236"/>
    </row>
    <row r="996" spans="1:22" hidden="1" outlineLevel="2" x14ac:dyDescent="0.25">
      <c r="A996" s="232">
        <v>42522</v>
      </c>
      <c r="B996" s="239" t="s">
        <v>82</v>
      </c>
      <c r="C996" s="158">
        <v>10</v>
      </c>
      <c r="D996" s="167">
        <v>32</v>
      </c>
      <c r="E996" s="159">
        <v>39.799999999999997</v>
      </c>
      <c r="F996" s="160">
        <f t="shared" si="106"/>
        <v>320</v>
      </c>
      <c r="G996" s="161">
        <f t="shared" si="107"/>
        <v>398</v>
      </c>
      <c r="H996" s="162">
        <f t="shared" si="108"/>
        <v>78</v>
      </c>
      <c r="I996" s="168">
        <f t="shared" si="109"/>
        <v>0.24374999999999999</v>
      </c>
      <c r="J996" s="234" t="s">
        <v>40</v>
      </c>
      <c r="K996" s="237"/>
      <c r="L996" s="237"/>
      <c r="M996" s="237"/>
      <c r="N996" s="237"/>
      <c r="O996" s="237"/>
      <c r="P996" s="237"/>
      <c r="Q996" s="237"/>
      <c r="R996" s="237"/>
      <c r="S996" s="237"/>
      <c r="T996" s="237"/>
      <c r="U996" s="237"/>
      <c r="V996" s="236"/>
    </row>
    <row r="997" spans="1:22" hidden="1" outlineLevel="2" x14ac:dyDescent="0.25">
      <c r="A997" s="232">
        <v>42522</v>
      </c>
      <c r="B997" s="239" t="s">
        <v>85</v>
      </c>
      <c r="C997" s="158">
        <v>8</v>
      </c>
      <c r="D997" s="167">
        <v>32</v>
      </c>
      <c r="E997" s="159">
        <v>60.93</v>
      </c>
      <c r="F997" s="160">
        <f t="shared" si="106"/>
        <v>256</v>
      </c>
      <c r="G997" s="161">
        <f t="shared" si="107"/>
        <v>487.44</v>
      </c>
      <c r="H997" s="162">
        <f t="shared" si="108"/>
        <v>231.44</v>
      </c>
      <c r="I997" s="168">
        <f t="shared" si="109"/>
        <v>0.90406249999999999</v>
      </c>
      <c r="J997" s="234" t="s">
        <v>40</v>
      </c>
      <c r="K997" s="237"/>
      <c r="L997" s="237"/>
      <c r="M997" s="237"/>
      <c r="N997" s="237"/>
      <c r="O997" s="237"/>
      <c r="P997" s="237"/>
      <c r="Q997" s="237"/>
      <c r="R997" s="237"/>
      <c r="S997" s="237"/>
      <c r="T997" s="237"/>
      <c r="U997" s="237"/>
      <c r="V997" s="236"/>
    </row>
    <row r="998" spans="1:22" hidden="1" outlineLevel="2" x14ac:dyDescent="0.25">
      <c r="A998" s="232">
        <v>42522</v>
      </c>
      <c r="B998" s="233" t="s">
        <v>169</v>
      </c>
      <c r="C998" s="164">
        <v>10.25</v>
      </c>
      <c r="D998" s="167">
        <v>40</v>
      </c>
      <c r="E998" s="159">
        <v>49.2</v>
      </c>
      <c r="F998" s="160">
        <f t="shared" si="106"/>
        <v>410</v>
      </c>
      <c r="G998" s="161">
        <f t="shared" si="107"/>
        <v>504.3</v>
      </c>
      <c r="H998" s="162">
        <f t="shared" si="108"/>
        <v>94.300000000000011</v>
      </c>
      <c r="I998" s="168">
        <f t="shared" si="109"/>
        <v>0.23000000000000004</v>
      </c>
      <c r="J998" s="234" t="s">
        <v>40</v>
      </c>
      <c r="K998" s="237"/>
      <c r="L998" s="237"/>
      <c r="M998" s="237"/>
      <c r="N998" s="237"/>
      <c r="O998" s="237"/>
      <c r="P998" s="237"/>
      <c r="Q998" s="237"/>
      <c r="R998" s="237"/>
      <c r="S998" s="237"/>
      <c r="T998" s="237"/>
      <c r="U998" s="237"/>
      <c r="V998" s="236"/>
    </row>
    <row r="999" spans="1:22" ht="15.75" hidden="1" outlineLevel="2" thickBot="1" x14ac:dyDescent="0.3">
      <c r="A999" s="232">
        <v>42522</v>
      </c>
      <c r="B999" s="233" t="s">
        <v>88</v>
      </c>
      <c r="C999" s="158">
        <v>11.25</v>
      </c>
      <c r="D999" s="167">
        <v>48</v>
      </c>
      <c r="E999" s="159">
        <v>44.67</v>
      </c>
      <c r="F999" s="160">
        <f t="shared" si="106"/>
        <v>540</v>
      </c>
      <c r="G999" s="161">
        <f t="shared" si="107"/>
        <v>502.53750000000002</v>
      </c>
      <c r="H999" s="162">
        <f t="shared" si="108"/>
        <v>-37.462499999999977</v>
      </c>
      <c r="I999" s="168">
        <f t="shared" si="109"/>
        <v>-6.9374999999999964E-2</v>
      </c>
      <c r="J999" s="234" t="s">
        <v>40</v>
      </c>
      <c r="K999" s="237"/>
      <c r="L999" s="237"/>
      <c r="M999" s="237"/>
      <c r="N999" s="237"/>
      <c r="O999" s="237"/>
      <c r="P999" s="237"/>
      <c r="Q999" s="237"/>
      <c r="R999" s="237"/>
      <c r="S999" s="237"/>
      <c r="T999" s="237"/>
      <c r="U999" s="237"/>
      <c r="V999" s="236"/>
    </row>
    <row r="1000" spans="1:22" ht="30.75" hidden="1" outlineLevel="1" thickBot="1" x14ac:dyDescent="0.3">
      <c r="A1000" s="241" t="s">
        <v>57</v>
      </c>
      <c r="B1000" s="242" t="s">
        <v>38</v>
      </c>
      <c r="C1000" s="243" t="s">
        <v>181</v>
      </c>
      <c r="D1000" s="198" t="s">
        <v>248</v>
      </c>
      <c r="E1000" s="199" t="s">
        <v>1</v>
      </c>
      <c r="F1000" s="244" t="s">
        <v>249</v>
      </c>
      <c r="G1000" s="245" t="s">
        <v>182</v>
      </c>
      <c r="H1000" s="191" t="s">
        <v>183</v>
      </c>
      <c r="I1000" s="246" t="s">
        <v>184</v>
      </c>
      <c r="J1000" s="247" t="s">
        <v>39</v>
      </c>
      <c r="K1000" s="248" t="s">
        <v>250</v>
      </c>
      <c r="L1000" s="249" t="s">
        <v>174</v>
      </c>
      <c r="M1000" s="248" t="s">
        <v>251</v>
      </c>
      <c r="N1000" s="249" t="s">
        <v>247</v>
      </c>
      <c r="O1000" s="248" t="s">
        <v>252</v>
      </c>
      <c r="P1000" s="249" t="s">
        <v>175</v>
      </c>
      <c r="Q1000" s="248" t="s">
        <v>254</v>
      </c>
      <c r="R1000" s="249" t="s">
        <v>176</v>
      </c>
      <c r="S1000" s="248" t="s">
        <v>245</v>
      </c>
      <c r="T1000" s="249" t="s">
        <v>177</v>
      </c>
      <c r="U1000" s="248" t="s">
        <v>246</v>
      </c>
      <c r="V1000" s="249" t="s">
        <v>178</v>
      </c>
    </row>
    <row r="1001" spans="1:22" ht="15.75" hidden="1" outlineLevel="1" thickBot="1" x14ac:dyDescent="0.3">
      <c r="A1001" s="250">
        <v>42522</v>
      </c>
      <c r="B1001" s="170" t="s">
        <v>62</v>
      </c>
      <c r="C1001" s="171"/>
      <c r="D1001" s="290">
        <f>SUM(D958:D999)</f>
        <v>1596</v>
      </c>
      <c r="E1001" s="199">
        <f>SUM(E958:E999)</f>
        <v>1466.2400000000002</v>
      </c>
      <c r="F1001" s="179">
        <f>SUM(F958:F999)</f>
        <v>18545.25</v>
      </c>
      <c r="G1001" s="245">
        <f>SUM(G958:G999)</f>
        <v>16531.647499999999</v>
      </c>
      <c r="H1001" s="291">
        <f>SUM(H958:H999)</f>
        <v>-2013.6024999999995</v>
      </c>
      <c r="I1001" s="292">
        <f t="shared" ref="I1001" si="110">IF(F1001=0,0,H1001/F1001)</f>
        <v>-0.10857780294145399</v>
      </c>
      <c r="J1001" s="178"/>
      <c r="K1001" s="205">
        <f>SUM(F958:F959)</f>
        <v>1773.75</v>
      </c>
      <c r="L1001" s="201">
        <f>SUM(G958:G959)</f>
        <v>1852.8675000000001</v>
      </c>
      <c r="M1001" s="205">
        <f>SUM(F960:F961)</f>
        <v>1789.5</v>
      </c>
      <c r="N1001" s="201">
        <f>SUM(G960:G961)</f>
        <v>1313.7749999999999</v>
      </c>
      <c r="O1001" s="205">
        <f>SUM(F962:F964)</f>
        <v>1289</v>
      </c>
      <c r="P1001" s="201">
        <f>SUM(G962:G964)</f>
        <v>629.85</v>
      </c>
      <c r="Q1001" s="205">
        <f>SUM(F965:F974)</f>
        <v>4288</v>
      </c>
      <c r="R1001" s="201">
        <f>SUM(G965:G974)</f>
        <v>3357.2200000000007</v>
      </c>
      <c r="S1001" s="205">
        <f>SUM(F975:F999)</f>
        <v>9405</v>
      </c>
      <c r="T1001" s="201">
        <f>SUM(G975:G999)</f>
        <v>9377.9350000000013</v>
      </c>
      <c r="U1001" s="205">
        <f>K1001+M1001+O1001+Q1001+S1001</f>
        <v>18545.25</v>
      </c>
      <c r="V1001" s="206">
        <f>L1001+N1001+P1001+R1001+T1001</f>
        <v>16531.647500000003</v>
      </c>
    </row>
    <row r="1002" spans="1:22" ht="15.75" hidden="1" outlineLevel="1" thickBot="1" x14ac:dyDescent="0.3">
      <c r="A1002" s="289" t="s">
        <v>293</v>
      </c>
      <c r="B1002" s="182" t="s">
        <v>62</v>
      </c>
      <c r="C1002" s="183"/>
      <c r="D1002" s="184"/>
      <c r="E1002" s="185">
        <v>1368</v>
      </c>
      <c r="F1002" s="288"/>
      <c r="G1002" s="187">
        <v>14401.08</v>
      </c>
      <c r="H1002" s="293"/>
      <c r="I1002" s="294"/>
      <c r="J1002" s="295"/>
      <c r="K1002" s="191" t="s">
        <v>0</v>
      </c>
      <c r="L1002" s="214">
        <f>L1001-K1001</f>
        <v>79.117500000000064</v>
      </c>
      <c r="M1002" s="191" t="s">
        <v>0</v>
      </c>
      <c r="N1002" s="215">
        <f>N1001-M1001</f>
        <v>-475.72500000000014</v>
      </c>
      <c r="O1002" s="191" t="s">
        <v>0</v>
      </c>
      <c r="P1002" s="215">
        <f>P1001-O1001</f>
        <v>-659.15</v>
      </c>
      <c r="Q1002" s="191" t="s">
        <v>0</v>
      </c>
      <c r="R1002" s="215">
        <f>R1001-Q1001</f>
        <v>-930.77999999999929</v>
      </c>
      <c r="S1002" s="191" t="s">
        <v>0</v>
      </c>
      <c r="T1002" s="215">
        <f>T1001-S1001</f>
        <v>-27.06499999999869</v>
      </c>
      <c r="U1002" s="191" t="s">
        <v>0</v>
      </c>
      <c r="V1002" s="216">
        <f>V1001-U1001</f>
        <v>-2013.6024999999972</v>
      </c>
    </row>
    <row r="1003" spans="1:22" ht="15.75" hidden="1" outlineLevel="1" thickBot="1" x14ac:dyDescent="0.3">
      <c r="A1003" s="296"/>
      <c r="B1003" s="297"/>
      <c r="C1003" s="297"/>
      <c r="D1003" s="297"/>
      <c r="E1003" s="297"/>
      <c r="F1003" s="297"/>
      <c r="G1003" s="297"/>
      <c r="H1003" s="297"/>
      <c r="I1003" s="297"/>
      <c r="J1003" s="297"/>
      <c r="K1003" s="297" t="s">
        <v>250</v>
      </c>
      <c r="L1003" s="297" t="s">
        <v>174</v>
      </c>
      <c r="M1003" s="297" t="s">
        <v>251</v>
      </c>
      <c r="N1003" s="297" t="s">
        <v>247</v>
      </c>
      <c r="O1003" s="297" t="s">
        <v>252</v>
      </c>
      <c r="P1003" s="297" t="s">
        <v>175</v>
      </c>
      <c r="Q1003" s="297" t="s">
        <v>254</v>
      </c>
      <c r="R1003" s="297" t="s">
        <v>176</v>
      </c>
      <c r="S1003" s="297" t="s">
        <v>245</v>
      </c>
      <c r="T1003" s="297" t="s">
        <v>177</v>
      </c>
      <c r="U1003" s="297" t="s">
        <v>246</v>
      </c>
      <c r="V1003" s="298" t="s">
        <v>178</v>
      </c>
    </row>
    <row r="1004" spans="1:22" hidden="1" outlineLevel="2" x14ac:dyDescent="0.25">
      <c r="A1004" s="232">
        <v>42529</v>
      </c>
      <c r="B1004" s="233" t="s">
        <v>135</v>
      </c>
      <c r="C1004" s="158">
        <v>19.25</v>
      </c>
      <c r="D1004" s="167">
        <v>45</v>
      </c>
      <c r="E1004" s="159">
        <v>56.27</v>
      </c>
      <c r="F1004" s="160">
        <f t="shared" ref="F1004:F1044" si="111">C1004*D1004</f>
        <v>866.25</v>
      </c>
      <c r="G1004" s="161">
        <f t="shared" ref="G1004:G1044" si="112">E1004*C1004</f>
        <v>1083.1975</v>
      </c>
      <c r="H1004" s="160">
        <f t="shared" ref="H1004:H1044" si="113">G1004-F1004</f>
        <v>216.94749999999999</v>
      </c>
      <c r="I1004" s="168">
        <f t="shared" ref="I1004:I1044" si="114">IF(F1004=0,0,H1004/F1004)</f>
        <v>0.25044444444444441</v>
      </c>
      <c r="J1004" s="234" t="s">
        <v>133</v>
      </c>
      <c r="K1004" s="235"/>
      <c r="L1004" s="235"/>
      <c r="M1004" s="235"/>
      <c r="N1004" s="235"/>
      <c r="O1004" s="235"/>
      <c r="P1004" s="235"/>
      <c r="Q1004" s="235"/>
      <c r="R1004" s="235"/>
      <c r="S1004" s="235"/>
      <c r="T1004" s="235"/>
      <c r="U1004" s="235"/>
      <c r="V1004" s="236"/>
    </row>
    <row r="1005" spans="1:22" hidden="1" outlineLevel="2" x14ac:dyDescent="0.25">
      <c r="A1005" s="232">
        <v>42529</v>
      </c>
      <c r="B1005" s="233" t="s">
        <v>17</v>
      </c>
      <c r="C1005" s="158">
        <v>16.5</v>
      </c>
      <c r="D1005" s="167">
        <v>55</v>
      </c>
      <c r="E1005" s="159">
        <v>49.67</v>
      </c>
      <c r="F1005" s="160">
        <f t="shared" si="111"/>
        <v>907.5</v>
      </c>
      <c r="G1005" s="161">
        <f t="shared" si="112"/>
        <v>819.55500000000006</v>
      </c>
      <c r="H1005" s="162">
        <f t="shared" si="113"/>
        <v>-87.944999999999936</v>
      </c>
      <c r="I1005" s="168">
        <f t="shared" si="114"/>
        <v>-9.6909090909090834E-2</v>
      </c>
      <c r="J1005" s="234" t="s">
        <v>133</v>
      </c>
      <c r="K1005" s="235"/>
      <c r="L1005" s="235"/>
      <c r="M1005" s="235"/>
      <c r="N1005" s="235"/>
      <c r="O1005" s="235"/>
      <c r="P1005" s="235"/>
      <c r="Q1005" s="235"/>
      <c r="R1005" s="235"/>
      <c r="S1005" s="235"/>
      <c r="T1005" s="235"/>
      <c r="U1005" s="235"/>
      <c r="V1005" s="236"/>
    </row>
    <row r="1006" spans="1:22" hidden="1" outlineLevel="2" x14ac:dyDescent="0.25">
      <c r="A1006" s="232">
        <v>42529</v>
      </c>
      <c r="B1006" s="233" t="s">
        <v>29</v>
      </c>
      <c r="C1006" s="158">
        <v>15</v>
      </c>
      <c r="D1006" s="167">
        <v>42</v>
      </c>
      <c r="E1006" s="159">
        <v>40.5</v>
      </c>
      <c r="F1006" s="160">
        <f t="shared" si="111"/>
        <v>630</v>
      </c>
      <c r="G1006" s="161">
        <f t="shared" si="112"/>
        <v>607.5</v>
      </c>
      <c r="H1006" s="162">
        <f t="shared" si="113"/>
        <v>-22.5</v>
      </c>
      <c r="I1006" s="168">
        <f t="shared" si="114"/>
        <v>-3.5714285714285712E-2</v>
      </c>
      <c r="J1006" s="234" t="s">
        <v>42</v>
      </c>
      <c r="K1006" s="235"/>
      <c r="L1006" s="235"/>
      <c r="M1006" s="235"/>
      <c r="N1006" s="235"/>
      <c r="O1006" s="235"/>
      <c r="P1006" s="235"/>
      <c r="Q1006" s="235"/>
      <c r="R1006" s="235"/>
      <c r="S1006" s="235"/>
      <c r="T1006" s="235"/>
      <c r="U1006" s="235"/>
      <c r="V1006" s="236"/>
    </row>
    <row r="1007" spans="1:22" hidden="1" outlineLevel="2" x14ac:dyDescent="0.25">
      <c r="A1007" s="232">
        <v>42529</v>
      </c>
      <c r="B1007" s="233" t="s">
        <v>10</v>
      </c>
      <c r="C1007" s="164">
        <v>16.5</v>
      </c>
      <c r="D1007" s="167">
        <v>52</v>
      </c>
      <c r="E1007" s="159">
        <v>66.67</v>
      </c>
      <c r="F1007" s="160">
        <f t="shared" si="111"/>
        <v>858</v>
      </c>
      <c r="G1007" s="161">
        <f t="shared" si="112"/>
        <v>1100.0550000000001</v>
      </c>
      <c r="H1007" s="162">
        <f t="shared" si="113"/>
        <v>242.05500000000006</v>
      </c>
      <c r="I1007" s="168">
        <f t="shared" si="114"/>
        <v>0.28211538461538471</v>
      </c>
      <c r="J1007" s="234" t="s">
        <v>42</v>
      </c>
      <c r="K1007" s="235"/>
      <c r="L1007" s="235"/>
      <c r="M1007" s="235"/>
      <c r="N1007" s="235"/>
      <c r="O1007" s="235"/>
      <c r="P1007" s="235"/>
      <c r="Q1007" s="235"/>
      <c r="R1007" s="235"/>
      <c r="S1007" s="235"/>
      <c r="T1007" s="235"/>
      <c r="U1007" s="235"/>
      <c r="V1007" s="236"/>
    </row>
    <row r="1008" spans="1:22" hidden="1" outlineLevel="2" x14ac:dyDescent="0.25">
      <c r="A1008" s="232">
        <v>42529</v>
      </c>
      <c r="B1008" s="280" t="s">
        <v>91</v>
      </c>
      <c r="C1008" s="286">
        <v>15</v>
      </c>
      <c r="D1008" s="159">
        <v>40</v>
      </c>
      <c r="E1008" s="282"/>
      <c r="F1008" s="160">
        <f t="shared" si="111"/>
        <v>600</v>
      </c>
      <c r="G1008" s="161">
        <f t="shared" si="112"/>
        <v>0</v>
      </c>
      <c r="H1008" s="162">
        <f t="shared" si="113"/>
        <v>-600</v>
      </c>
      <c r="I1008" s="168">
        <f t="shared" si="114"/>
        <v>-1</v>
      </c>
      <c r="J1008" s="234" t="s">
        <v>41</v>
      </c>
      <c r="K1008" s="235"/>
      <c r="L1008" s="235"/>
      <c r="M1008" s="235"/>
      <c r="N1008" s="235"/>
      <c r="O1008" s="235"/>
      <c r="P1008" s="235"/>
      <c r="Q1008" s="235"/>
      <c r="R1008" s="235"/>
      <c r="S1008" s="235"/>
      <c r="T1008" s="235"/>
      <c r="U1008" s="235"/>
      <c r="V1008" s="236"/>
    </row>
    <row r="1009" spans="1:22" hidden="1" outlineLevel="2" x14ac:dyDescent="0.25">
      <c r="A1009" s="232">
        <v>42529</v>
      </c>
      <c r="B1009" s="233" t="s">
        <v>7</v>
      </c>
      <c r="C1009" s="158">
        <v>9.5</v>
      </c>
      <c r="D1009" s="167">
        <v>0</v>
      </c>
      <c r="E1009" s="159"/>
      <c r="F1009" s="160">
        <f t="shared" si="111"/>
        <v>0</v>
      </c>
      <c r="G1009" s="161">
        <f t="shared" si="112"/>
        <v>0</v>
      </c>
      <c r="H1009" s="162">
        <f t="shared" si="113"/>
        <v>0</v>
      </c>
      <c r="I1009" s="168">
        <f t="shared" si="114"/>
        <v>0</v>
      </c>
      <c r="J1009" s="234" t="s">
        <v>41</v>
      </c>
      <c r="K1009" s="235"/>
      <c r="L1009" s="235"/>
      <c r="M1009" s="235"/>
      <c r="N1009" s="235"/>
      <c r="O1009" s="235"/>
      <c r="P1009" s="235"/>
      <c r="Q1009" s="235"/>
      <c r="R1009" s="235"/>
      <c r="S1009" s="235"/>
      <c r="T1009" s="235"/>
      <c r="U1009" s="235"/>
      <c r="V1009" s="236"/>
    </row>
    <row r="1010" spans="1:22" hidden="1" outlineLevel="2" x14ac:dyDescent="0.25">
      <c r="A1010" s="232">
        <v>42529</v>
      </c>
      <c r="B1010" s="233" t="s">
        <v>30</v>
      </c>
      <c r="C1010" s="158">
        <v>13</v>
      </c>
      <c r="D1010" s="167">
        <v>45</v>
      </c>
      <c r="E1010" s="159">
        <v>48.43</v>
      </c>
      <c r="F1010" s="160">
        <f t="shared" si="111"/>
        <v>585</v>
      </c>
      <c r="G1010" s="161">
        <f t="shared" si="112"/>
        <v>629.59</v>
      </c>
      <c r="H1010" s="162">
        <f t="shared" si="113"/>
        <v>44.590000000000032</v>
      </c>
      <c r="I1010" s="168">
        <f t="shared" si="114"/>
        <v>7.6222222222222275E-2</v>
      </c>
      <c r="J1010" s="234" t="s">
        <v>41</v>
      </c>
      <c r="K1010" s="235"/>
      <c r="L1010" s="235"/>
      <c r="M1010" s="235"/>
      <c r="N1010" s="235"/>
      <c r="O1010" s="235"/>
      <c r="P1010" s="235"/>
      <c r="Q1010" s="235"/>
      <c r="R1010" s="235"/>
      <c r="S1010" s="235"/>
      <c r="T1010" s="235"/>
      <c r="U1010" s="235"/>
      <c r="V1010" s="236"/>
    </row>
    <row r="1011" spans="1:22" hidden="1" outlineLevel="2" x14ac:dyDescent="0.25">
      <c r="A1011" s="232">
        <v>42529</v>
      </c>
      <c r="B1011" s="233" t="s">
        <v>4</v>
      </c>
      <c r="C1011" s="158">
        <v>13</v>
      </c>
      <c r="D1011" s="167">
        <v>18</v>
      </c>
      <c r="E1011" s="159">
        <v>17.68</v>
      </c>
      <c r="F1011" s="160">
        <f t="shared" si="111"/>
        <v>234</v>
      </c>
      <c r="G1011" s="161">
        <f t="shared" si="112"/>
        <v>229.84</v>
      </c>
      <c r="H1011" s="162">
        <f t="shared" si="113"/>
        <v>-4.1599999999999966</v>
      </c>
      <c r="I1011" s="168">
        <f t="shared" si="114"/>
        <v>-1.7777777777777764E-2</v>
      </c>
      <c r="J1011" s="234" t="s">
        <v>134</v>
      </c>
      <c r="K1011" s="235"/>
      <c r="L1011" s="235"/>
      <c r="M1011" s="235"/>
      <c r="N1011" s="235"/>
      <c r="O1011" s="235"/>
      <c r="P1011" s="235"/>
      <c r="Q1011" s="235"/>
      <c r="R1011" s="235"/>
      <c r="S1011" s="235"/>
      <c r="T1011" s="235"/>
      <c r="U1011" s="235"/>
      <c r="V1011" s="236"/>
    </row>
    <row r="1012" spans="1:22" hidden="1" outlineLevel="2" x14ac:dyDescent="0.25">
      <c r="A1012" s="232">
        <v>42529</v>
      </c>
      <c r="B1012" s="233" t="s">
        <v>9</v>
      </c>
      <c r="C1012" s="158">
        <v>11.25</v>
      </c>
      <c r="D1012" s="167">
        <v>0</v>
      </c>
      <c r="E1012" s="159"/>
      <c r="F1012" s="160">
        <f t="shared" si="111"/>
        <v>0</v>
      </c>
      <c r="G1012" s="161">
        <f t="shared" si="112"/>
        <v>0</v>
      </c>
      <c r="H1012" s="162">
        <f t="shared" si="113"/>
        <v>0</v>
      </c>
      <c r="I1012" s="168">
        <f t="shared" si="114"/>
        <v>0</v>
      </c>
      <c r="J1012" s="234" t="s">
        <v>134</v>
      </c>
      <c r="K1012" s="235"/>
      <c r="L1012" s="235"/>
      <c r="M1012" s="235"/>
      <c r="N1012" s="235"/>
      <c r="O1012" s="235"/>
      <c r="P1012" s="235"/>
      <c r="Q1012" s="235"/>
      <c r="R1012" s="235"/>
      <c r="S1012" s="235"/>
      <c r="T1012" s="235"/>
      <c r="U1012" s="235"/>
      <c r="V1012" s="236"/>
    </row>
    <row r="1013" spans="1:22" s="26" customFormat="1" hidden="1" outlineLevel="2" x14ac:dyDescent="0.25">
      <c r="A1013" s="232">
        <v>42529</v>
      </c>
      <c r="B1013" s="233" t="s">
        <v>14</v>
      </c>
      <c r="C1013" s="158">
        <v>13</v>
      </c>
      <c r="D1013" s="167">
        <v>0</v>
      </c>
      <c r="E1013" s="159"/>
      <c r="F1013" s="160">
        <f t="shared" si="111"/>
        <v>0</v>
      </c>
      <c r="G1013" s="161">
        <f t="shared" si="112"/>
        <v>0</v>
      </c>
      <c r="H1013" s="162">
        <f t="shared" si="113"/>
        <v>0</v>
      </c>
      <c r="I1013" s="168">
        <f t="shared" si="114"/>
        <v>0</v>
      </c>
      <c r="J1013" s="234" t="s">
        <v>134</v>
      </c>
      <c r="K1013" s="235"/>
      <c r="L1013" s="235"/>
      <c r="M1013" s="235"/>
      <c r="N1013" s="235"/>
      <c r="O1013" s="235"/>
      <c r="P1013" s="235"/>
      <c r="Q1013" s="235"/>
      <c r="R1013" s="235"/>
      <c r="S1013" s="235"/>
      <c r="T1013" s="235"/>
      <c r="U1013" s="235"/>
      <c r="V1013" s="236"/>
    </row>
    <row r="1014" spans="1:22" hidden="1" outlineLevel="2" x14ac:dyDescent="0.25">
      <c r="A1014" s="232">
        <v>42529</v>
      </c>
      <c r="B1014" s="233" t="s">
        <v>16</v>
      </c>
      <c r="C1014" s="158">
        <v>8</v>
      </c>
      <c r="D1014" s="167">
        <v>24</v>
      </c>
      <c r="E1014" s="159">
        <v>19.07</v>
      </c>
      <c r="F1014" s="160">
        <f t="shared" si="111"/>
        <v>192</v>
      </c>
      <c r="G1014" s="161">
        <f t="shared" si="112"/>
        <v>152.56</v>
      </c>
      <c r="H1014" s="162">
        <f t="shared" si="113"/>
        <v>-39.44</v>
      </c>
      <c r="I1014" s="168">
        <f t="shared" si="114"/>
        <v>-0.20541666666666666</v>
      </c>
      <c r="J1014" s="234" t="s">
        <v>134</v>
      </c>
      <c r="K1014" s="235"/>
      <c r="L1014" s="235"/>
      <c r="M1014" s="235"/>
      <c r="N1014" s="235"/>
      <c r="O1014" s="235"/>
      <c r="P1014" s="235"/>
      <c r="Q1014" s="235"/>
      <c r="R1014" s="235"/>
      <c r="S1014" s="235"/>
      <c r="T1014" s="235"/>
      <c r="U1014" s="235"/>
      <c r="V1014" s="236"/>
    </row>
    <row r="1015" spans="1:22" hidden="1" outlineLevel="2" x14ac:dyDescent="0.25">
      <c r="A1015" s="232">
        <v>42529</v>
      </c>
      <c r="B1015" s="233" t="s">
        <v>19</v>
      </c>
      <c r="C1015" s="158">
        <v>8.75</v>
      </c>
      <c r="D1015" s="167">
        <v>24</v>
      </c>
      <c r="E1015" s="159">
        <v>34.700000000000003</v>
      </c>
      <c r="F1015" s="160">
        <f t="shared" si="111"/>
        <v>210</v>
      </c>
      <c r="G1015" s="161">
        <f t="shared" si="112"/>
        <v>303.625</v>
      </c>
      <c r="H1015" s="162">
        <f t="shared" si="113"/>
        <v>93.625</v>
      </c>
      <c r="I1015" s="168">
        <f t="shared" si="114"/>
        <v>0.44583333333333336</v>
      </c>
      <c r="J1015" s="234" t="s">
        <v>134</v>
      </c>
      <c r="K1015" s="235"/>
      <c r="L1015" s="235"/>
      <c r="M1015" s="235"/>
      <c r="N1015" s="235"/>
      <c r="O1015" s="235"/>
      <c r="P1015" s="235"/>
      <c r="Q1015" s="235"/>
      <c r="R1015" s="235"/>
      <c r="S1015" s="235"/>
      <c r="T1015" s="235"/>
      <c r="U1015" s="235"/>
      <c r="V1015" s="236"/>
    </row>
    <row r="1016" spans="1:22" hidden="1" outlineLevel="2" x14ac:dyDescent="0.25">
      <c r="A1016" s="232">
        <v>42529</v>
      </c>
      <c r="B1016" s="233" t="s">
        <v>107</v>
      </c>
      <c r="C1016" s="158">
        <v>12</v>
      </c>
      <c r="D1016" s="167">
        <v>45</v>
      </c>
      <c r="E1016" s="159">
        <v>44.32</v>
      </c>
      <c r="F1016" s="160">
        <f t="shared" si="111"/>
        <v>540</v>
      </c>
      <c r="G1016" s="161">
        <f t="shared" si="112"/>
        <v>531.84</v>
      </c>
      <c r="H1016" s="162">
        <f t="shared" si="113"/>
        <v>-8.1599999999999682</v>
      </c>
      <c r="I1016" s="168">
        <f t="shared" si="114"/>
        <v>-1.5111111111111053E-2</v>
      </c>
      <c r="J1016" s="234" t="s">
        <v>134</v>
      </c>
      <c r="K1016" s="237"/>
      <c r="L1016" s="237"/>
      <c r="M1016" s="237"/>
      <c r="N1016" s="237"/>
      <c r="O1016" s="237"/>
      <c r="P1016" s="237"/>
      <c r="Q1016" s="237"/>
      <c r="R1016" s="237"/>
      <c r="S1016" s="237"/>
      <c r="T1016" s="237"/>
      <c r="U1016" s="237"/>
      <c r="V1016" s="236"/>
    </row>
    <row r="1017" spans="1:22" hidden="1" outlineLevel="2" x14ac:dyDescent="0.25">
      <c r="A1017" s="232">
        <v>42529</v>
      </c>
      <c r="B1017" s="233" t="s">
        <v>24</v>
      </c>
      <c r="C1017" s="158">
        <v>11.5</v>
      </c>
      <c r="D1017" s="167">
        <v>42</v>
      </c>
      <c r="E1017" s="159">
        <v>36.119999999999997</v>
      </c>
      <c r="F1017" s="160">
        <f t="shared" si="111"/>
        <v>483</v>
      </c>
      <c r="G1017" s="161">
        <f t="shared" si="112"/>
        <v>415.38</v>
      </c>
      <c r="H1017" s="162">
        <f t="shared" si="113"/>
        <v>-67.62</v>
      </c>
      <c r="I1017" s="168">
        <f t="shared" si="114"/>
        <v>-0.14000000000000001</v>
      </c>
      <c r="J1017" s="234" t="s">
        <v>134</v>
      </c>
      <c r="K1017" s="237"/>
      <c r="L1017" s="237"/>
      <c r="M1017" s="237"/>
      <c r="N1017" s="237"/>
      <c r="O1017" s="237"/>
      <c r="P1017" s="237"/>
      <c r="Q1017" s="237"/>
      <c r="R1017" s="237"/>
      <c r="S1017" s="237"/>
      <c r="T1017" s="237"/>
      <c r="U1017" s="237"/>
      <c r="V1017" s="236"/>
    </row>
    <row r="1018" spans="1:22" hidden="1" outlineLevel="2" x14ac:dyDescent="0.25">
      <c r="A1018" s="232">
        <v>42529</v>
      </c>
      <c r="B1018" s="233" t="s">
        <v>25</v>
      </c>
      <c r="C1018" s="158">
        <v>15</v>
      </c>
      <c r="D1018" s="167">
        <v>42</v>
      </c>
      <c r="E1018" s="159">
        <v>37.630000000000003</v>
      </c>
      <c r="F1018" s="160">
        <f t="shared" si="111"/>
        <v>630</v>
      </c>
      <c r="G1018" s="161">
        <f t="shared" si="112"/>
        <v>564.45000000000005</v>
      </c>
      <c r="H1018" s="162">
        <f t="shared" si="113"/>
        <v>-65.549999999999955</v>
      </c>
      <c r="I1018" s="168">
        <f t="shared" si="114"/>
        <v>-0.10404761904761897</v>
      </c>
      <c r="J1018" s="234" t="s">
        <v>134</v>
      </c>
      <c r="K1018" s="237"/>
      <c r="L1018" s="237"/>
      <c r="M1018" s="237"/>
      <c r="N1018" s="237"/>
      <c r="O1018" s="237"/>
      <c r="P1018" s="237"/>
      <c r="Q1018" s="237"/>
      <c r="R1018" s="237"/>
      <c r="S1018" s="237"/>
      <c r="T1018" s="237"/>
      <c r="U1018" s="237"/>
      <c r="V1018" s="236"/>
    </row>
    <row r="1019" spans="1:22" hidden="1" outlineLevel="2" x14ac:dyDescent="0.25">
      <c r="A1019" s="232">
        <v>42529</v>
      </c>
      <c r="B1019" s="233" t="s">
        <v>27</v>
      </c>
      <c r="C1019" s="158">
        <v>13</v>
      </c>
      <c r="D1019" s="167">
        <v>42</v>
      </c>
      <c r="E1019" s="159">
        <v>41.53</v>
      </c>
      <c r="F1019" s="160">
        <f t="shared" si="111"/>
        <v>546</v>
      </c>
      <c r="G1019" s="161">
        <f t="shared" si="112"/>
        <v>539.89</v>
      </c>
      <c r="H1019" s="162">
        <f t="shared" si="113"/>
        <v>-6.1100000000000136</v>
      </c>
      <c r="I1019" s="168">
        <f t="shared" si="114"/>
        <v>-1.1190476190476216E-2</v>
      </c>
      <c r="J1019" s="234" t="s">
        <v>134</v>
      </c>
      <c r="K1019" s="237"/>
      <c r="L1019" s="237"/>
      <c r="M1019" s="237"/>
      <c r="N1019" s="237"/>
      <c r="O1019" s="237"/>
      <c r="P1019" s="237"/>
      <c r="Q1019" s="237"/>
      <c r="R1019" s="237"/>
      <c r="S1019" s="237"/>
      <c r="T1019" s="237"/>
      <c r="U1019" s="237"/>
      <c r="V1019" s="236"/>
    </row>
    <row r="1020" spans="1:22" hidden="1" outlineLevel="2" x14ac:dyDescent="0.25">
      <c r="A1020" s="232">
        <v>42529</v>
      </c>
      <c r="B1020" s="233" t="s">
        <v>3</v>
      </c>
      <c r="C1020" s="158">
        <v>8</v>
      </c>
      <c r="D1020" s="167">
        <v>20</v>
      </c>
      <c r="E1020" s="159">
        <v>14.68</v>
      </c>
      <c r="F1020" s="160">
        <f>C1020*D1020</f>
        <v>160</v>
      </c>
      <c r="G1020" s="161">
        <f t="shared" si="112"/>
        <v>117.44</v>
      </c>
      <c r="H1020" s="162">
        <f t="shared" si="113"/>
        <v>-42.56</v>
      </c>
      <c r="I1020" s="168">
        <f t="shared" si="114"/>
        <v>-0.26600000000000001</v>
      </c>
      <c r="J1020" s="234" t="s">
        <v>134</v>
      </c>
      <c r="K1020" s="237"/>
      <c r="L1020" s="237"/>
      <c r="M1020" s="237"/>
      <c r="N1020" s="237"/>
      <c r="O1020" s="237"/>
      <c r="P1020" s="237"/>
      <c r="Q1020" s="237"/>
      <c r="R1020" s="237"/>
      <c r="S1020" s="237"/>
      <c r="T1020" s="237"/>
      <c r="U1020" s="237"/>
      <c r="V1020" s="236"/>
    </row>
    <row r="1021" spans="1:22" hidden="1" outlineLevel="2" x14ac:dyDescent="0.25">
      <c r="A1021" s="232">
        <v>42529</v>
      </c>
      <c r="B1021" s="239" t="s">
        <v>167</v>
      </c>
      <c r="C1021" s="165">
        <v>8.75</v>
      </c>
      <c r="D1021" s="169">
        <v>0</v>
      </c>
      <c r="E1021" s="159"/>
      <c r="F1021" s="160">
        <f t="shared" si="111"/>
        <v>0</v>
      </c>
      <c r="G1021" s="161">
        <f t="shared" si="112"/>
        <v>0</v>
      </c>
      <c r="H1021" s="162">
        <f t="shared" si="113"/>
        <v>0</v>
      </c>
      <c r="I1021" s="168">
        <f t="shared" si="114"/>
        <v>0</v>
      </c>
      <c r="J1021" s="234" t="s">
        <v>40</v>
      </c>
      <c r="K1021" s="237"/>
      <c r="L1021" s="237"/>
      <c r="M1021" s="237"/>
      <c r="N1021" s="237"/>
      <c r="O1021" s="237"/>
      <c r="P1021" s="237"/>
      <c r="Q1021" s="237"/>
      <c r="R1021" s="237"/>
      <c r="S1021" s="237"/>
      <c r="T1021" s="237"/>
      <c r="U1021" s="237"/>
      <c r="V1021" s="236"/>
    </row>
    <row r="1022" spans="1:22" hidden="1" outlineLevel="2" x14ac:dyDescent="0.25">
      <c r="A1022" s="232">
        <v>42529</v>
      </c>
      <c r="B1022" s="239" t="s">
        <v>31</v>
      </c>
      <c r="C1022" s="166">
        <v>10.75</v>
      </c>
      <c r="D1022" s="169">
        <v>24</v>
      </c>
      <c r="E1022" s="159">
        <v>24.55</v>
      </c>
      <c r="F1022" s="160">
        <f t="shared" si="111"/>
        <v>258</v>
      </c>
      <c r="G1022" s="161">
        <f t="shared" si="112"/>
        <v>263.91250000000002</v>
      </c>
      <c r="H1022" s="162">
        <f t="shared" si="113"/>
        <v>5.9125000000000227</v>
      </c>
      <c r="I1022" s="168">
        <f t="shared" si="114"/>
        <v>2.2916666666666755E-2</v>
      </c>
      <c r="J1022" s="234" t="s">
        <v>40</v>
      </c>
      <c r="K1022" s="237"/>
      <c r="L1022" s="237"/>
      <c r="M1022" s="237"/>
      <c r="N1022" s="237"/>
      <c r="O1022" s="237"/>
      <c r="P1022" s="237"/>
      <c r="Q1022" s="237"/>
      <c r="R1022" s="237"/>
      <c r="S1022" s="237"/>
      <c r="T1022" s="237"/>
      <c r="U1022" s="237"/>
      <c r="V1022" s="236"/>
    </row>
    <row r="1023" spans="1:22" hidden="1" outlineLevel="2" x14ac:dyDescent="0.25">
      <c r="A1023" s="232">
        <v>42529</v>
      </c>
      <c r="B1023" s="233" t="s">
        <v>8</v>
      </c>
      <c r="C1023" s="158">
        <v>8.25</v>
      </c>
      <c r="D1023" s="167">
        <v>40</v>
      </c>
      <c r="E1023" s="159">
        <v>36.619999999999997</v>
      </c>
      <c r="F1023" s="160">
        <f t="shared" si="111"/>
        <v>330</v>
      </c>
      <c r="G1023" s="161">
        <f t="shared" si="112"/>
        <v>302.11499999999995</v>
      </c>
      <c r="H1023" s="162">
        <f t="shared" si="113"/>
        <v>-27.885000000000048</v>
      </c>
      <c r="I1023" s="168">
        <f t="shared" si="114"/>
        <v>-8.4500000000000144E-2</v>
      </c>
      <c r="J1023" s="234" t="s">
        <v>40</v>
      </c>
      <c r="K1023" s="237"/>
      <c r="L1023" s="237"/>
      <c r="M1023" s="237"/>
      <c r="N1023" s="237"/>
      <c r="O1023" s="237"/>
      <c r="P1023" s="237"/>
      <c r="Q1023" s="237"/>
      <c r="R1023" s="237"/>
      <c r="S1023" s="237"/>
      <c r="T1023" s="237"/>
      <c r="U1023" s="237"/>
      <c r="V1023" s="236"/>
    </row>
    <row r="1024" spans="1:22" hidden="1" outlineLevel="2" x14ac:dyDescent="0.25">
      <c r="A1024" s="232">
        <v>42529</v>
      </c>
      <c r="B1024" s="233" t="s">
        <v>11</v>
      </c>
      <c r="C1024" s="158">
        <v>12.5</v>
      </c>
      <c r="D1024" s="167">
        <v>32</v>
      </c>
      <c r="E1024" s="159">
        <v>23.68</v>
      </c>
      <c r="F1024" s="160">
        <f t="shared" si="111"/>
        <v>400</v>
      </c>
      <c r="G1024" s="161">
        <f t="shared" si="112"/>
        <v>296</v>
      </c>
      <c r="H1024" s="162">
        <f t="shared" si="113"/>
        <v>-104</v>
      </c>
      <c r="I1024" s="168">
        <f t="shared" si="114"/>
        <v>-0.26</v>
      </c>
      <c r="J1024" s="234" t="s">
        <v>40</v>
      </c>
      <c r="K1024" s="237"/>
      <c r="L1024" s="237"/>
      <c r="M1024" s="237"/>
      <c r="N1024" s="237"/>
      <c r="O1024" s="237"/>
      <c r="P1024" s="237"/>
      <c r="Q1024" s="237"/>
      <c r="R1024" s="237"/>
      <c r="S1024" s="237"/>
      <c r="T1024" s="237"/>
      <c r="U1024" s="237"/>
      <c r="V1024" s="236"/>
    </row>
    <row r="1025" spans="1:22" hidden="1" outlineLevel="2" x14ac:dyDescent="0.25">
      <c r="A1025" s="232">
        <v>42529</v>
      </c>
      <c r="B1025" s="233" t="s">
        <v>5</v>
      </c>
      <c r="C1025" s="158">
        <v>15</v>
      </c>
      <c r="D1025" s="167">
        <v>45</v>
      </c>
      <c r="E1025" s="159">
        <v>63.47</v>
      </c>
      <c r="F1025" s="160">
        <f>C1025*D1025</f>
        <v>675</v>
      </c>
      <c r="G1025" s="161">
        <f t="shared" si="112"/>
        <v>952.05</v>
      </c>
      <c r="H1025" s="162">
        <f t="shared" si="113"/>
        <v>277.04999999999995</v>
      </c>
      <c r="I1025" s="168">
        <f t="shared" si="114"/>
        <v>0.41044444444444439</v>
      </c>
      <c r="J1025" s="234" t="s">
        <v>40</v>
      </c>
      <c r="K1025" s="237"/>
      <c r="L1025" s="237"/>
      <c r="M1025" s="237"/>
      <c r="N1025" s="237"/>
      <c r="O1025" s="237"/>
      <c r="P1025" s="237"/>
      <c r="Q1025" s="237"/>
      <c r="R1025" s="237"/>
      <c r="S1025" s="237"/>
      <c r="T1025" s="237"/>
      <c r="U1025" s="237"/>
      <c r="V1025" s="236"/>
    </row>
    <row r="1026" spans="1:22" hidden="1" outlineLevel="2" x14ac:dyDescent="0.25">
      <c r="A1026" s="232">
        <v>42529</v>
      </c>
      <c r="B1026" s="233" t="s">
        <v>43</v>
      </c>
      <c r="C1026" s="164">
        <v>8</v>
      </c>
      <c r="D1026" s="167">
        <v>0</v>
      </c>
      <c r="E1026" s="159">
        <v>40.85</v>
      </c>
      <c r="F1026" s="160">
        <f>C1026*D1026</f>
        <v>0</v>
      </c>
      <c r="G1026" s="161">
        <f t="shared" si="112"/>
        <v>326.8</v>
      </c>
      <c r="H1026" s="162">
        <f t="shared" si="113"/>
        <v>326.8</v>
      </c>
      <c r="I1026" s="168">
        <f t="shared" si="114"/>
        <v>0</v>
      </c>
      <c r="J1026" s="234" t="s">
        <v>40</v>
      </c>
      <c r="K1026" s="237"/>
      <c r="L1026" s="237"/>
      <c r="M1026" s="237"/>
      <c r="N1026" s="237"/>
      <c r="O1026" s="237"/>
      <c r="P1026" s="237"/>
      <c r="Q1026" s="237"/>
      <c r="R1026" s="237"/>
      <c r="S1026" s="237"/>
      <c r="T1026" s="237"/>
      <c r="U1026" s="237"/>
      <c r="V1026" s="236"/>
    </row>
    <row r="1027" spans="1:22" hidden="1" outlineLevel="2" x14ac:dyDescent="0.25">
      <c r="A1027" s="232">
        <v>42529</v>
      </c>
      <c r="B1027" s="233" t="s">
        <v>6</v>
      </c>
      <c r="C1027" s="158">
        <v>8</v>
      </c>
      <c r="D1027" s="167">
        <v>0</v>
      </c>
      <c r="E1027" s="159">
        <v>24.98</v>
      </c>
      <c r="F1027" s="160">
        <f>C1027*D1027</f>
        <v>0</v>
      </c>
      <c r="G1027" s="161">
        <f t="shared" si="112"/>
        <v>199.84</v>
      </c>
      <c r="H1027" s="162">
        <f t="shared" si="113"/>
        <v>199.84</v>
      </c>
      <c r="I1027" s="168">
        <f t="shared" si="114"/>
        <v>0</v>
      </c>
      <c r="J1027" s="234" t="s">
        <v>40</v>
      </c>
      <c r="K1027" s="237"/>
      <c r="L1027" s="237"/>
      <c r="M1027" s="237"/>
      <c r="N1027" s="237"/>
      <c r="O1027" s="237"/>
      <c r="P1027" s="237"/>
      <c r="Q1027" s="237"/>
      <c r="R1027" s="237"/>
      <c r="S1027" s="237"/>
      <c r="T1027" s="237"/>
      <c r="U1027" s="237"/>
      <c r="V1027" s="236"/>
    </row>
    <row r="1028" spans="1:22" hidden="1" outlineLevel="2" x14ac:dyDescent="0.25">
      <c r="A1028" s="232">
        <v>42522</v>
      </c>
      <c r="B1028" s="233" t="s">
        <v>172</v>
      </c>
      <c r="C1028" s="158">
        <v>9.75</v>
      </c>
      <c r="D1028" s="167">
        <v>45</v>
      </c>
      <c r="E1028" s="159">
        <v>45.03</v>
      </c>
      <c r="F1028" s="160">
        <f>C1028*D1028</f>
        <v>438.75</v>
      </c>
      <c r="G1028" s="161">
        <f t="shared" si="112"/>
        <v>439.04250000000002</v>
      </c>
      <c r="H1028" s="162">
        <f t="shared" si="113"/>
        <v>0.29250000000001819</v>
      </c>
      <c r="I1028" s="168">
        <f t="shared" si="114"/>
        <v>6.6666666666670817E-4</v>
      </c>
      <c r="J1028" s="234" t="s">
        <v>40</v>
      </c>
      <c r="K1028" s="237"/>
      <c r="L1028" s="237"/>
      <c r="M1028" s="237"/>
      <c r="N1028" s="237"/>
      <c r="O1028" s="237"/>
      <c r="P1028" s="237"/>
      <c r="Q1028" s="237"/>
      <c r="R1028" s="237"/>
      <c r="S1028" s="237"/>
      <c r="T1028" s="237"/>
      <c r="U1028" s="237"/>
      <c r="V1028" s="236"/>
    </row>
    <row r="1029" spans="1:22" hidden="1" outlineLevel="2" x14ac:dyDescent="0.25">
      <c r="A1029" s="232">
        <v>42529</v>
      </c>
      <c r="B1029" s="233" t="s">
        <v>12</v>
      </c>
      <c r="C1029" s="158">
        <v>8.25</v>
      </c>
      <c r="D1029" s="167">
        <v>0</v>
      </c>
      <c r="E1029" s="159">
        <v>21.22</v>
      </c>
      <c r="F1029" s="160">
        <f t="shared" si="111"/>
        <v>0</v>
      </c>
      <c r="G1029" s="161">
        <f t="shared" si="112"/>
        <v>175.065</v>
      </c>
      <c r="H1029" s="162">
        <f t="shared" si="113"/>
        <v>175.065</v>
      </c>
      <c r="I1029" s="168">
        <f t="shared" si="114"/>
        <v>0</v>
      </c>
      <c r="J1029" s="234" t="s">
        <v>40</v>
      </c>
      <c r="K1029" s="237"/>
      <c r="L1029" s="237"/>
      <c r="M1029" s="237"/>
      <c r="N1029" s="237"/>
      <c r="O1029" s="237"/>
      <c r="P1029" s="237"/>
      <c r="Q1029" s="237"/>
      <c r="R1029" s="237"/>
      <c r="S1029" s="237"/>
      <c r="T1029" s="237"/>
      <c r="U1029" s="237"/>
      <c r="V1029" s="236"/>
    </row>
    <row r="1030" spans="1:22" hidden="1" outlineLevel="2" x14ac:dyDescent="0.25">
      <c r="A1030" s="232">
        <v>42529</v>
      </c>
      <c r="B1030" s="233" t="s">
        <v>13</v>
      </c>
      <c r="C1030" s="158">
        <v>7.5</v>
      </c>
      <c r="D1030" s="167">
        <v>0</v>
      </c>
      <c r="E1030" s="159">
        <v>8.93</v>
      </c>
      <c r="F1030" s="160">
        <f t="shared" si="111"/>
        <v>0</v>
      </c>
      <c r="G1030" s="161">
        <f t="shared" si="112"/>
        <v>66.974999999999994</v>
      </c>
      <c r="H1030" s="162">
        <f t="shared" si="113"/>
        <v>66.974999999999994</v>
      </c>
      <c r="I1030" s="168">
        <f t="shared" si="114"/>
        <v>0</v>
      </c>
      <c r="J1030" s="234" t="s">
        <v>40</v>
      </c>
      <c r="K1030" s="237"/>
      <c r="L1030" s="237"/>
      <c r="M1030" s="237"/>
      <c r="N1030" s="237"/>
      <c r="O1030" s="237"/>
      <c r="P1030" s="237"/>
      <c r="Q1030" s="237"/>
      <c r="R1030" s="237"/>
      <c r="S1030" s="237"/>
      <c r="T1030" s="237"/>
      <c r="U1030" s="237"/>
      <c r="V1030" s="236"/>
    </row>
    <row r="1031" spans="1:22" hidden="1" outlineLevel="2" x14ac:dyDescent="0.25">
      <c r="A1031" s="232">
        <v>42529</v>
      </c>
      <c r="B1031" s="240" t="s">
        <v>26</v>
      </c>
      <c r="C1031" s="158">
        <v>10</v>
      </c>
      <c r="D1031" s="169">
        <v>16</v>
      </c>
      <c r="E1031" s="159">
        <v>25.35</v>
      </c>
      <c r="F1031" s="160">
        <f>C1031*D1031</f>
        <v>160</v>
      </c>
      <c r="G1031" s="161">
        <f t="shared" si="112"/>
        <v>253.5</v>
      </c>
      <c r="H1031" s="162">
        <f t="shared" si="113"/>
        <v>93.5</v>
      </c>
      <c r="I1031" s="168">
        <f t="shared" si="114"/>
        <v>0.58437499999999998</v>
      </c>
      <c r="J1031" s="234" t="s">
        <v>40</v>
      </c>
      <c r="K1031" s="237"/>
      <c r="L1031" s="237"/>
      <c r="M1031" s="237"/>
      <c r="N1031" s="237"/>
      <c r="O1031" s="237"/>
      <c r="P1031" s="237"/>
      <c r="Q1031" s="237"/>
      <c r="R1031" s="237"/>
      <c r="S1031" s="237"/>
      <c r="T1031" s="237"/>
      <c r="U1031" s="237"/>
      <c r="V1031" s="236"/>
    </row>
    <row r="1032" spans="1:22" hidden="1" outlineLevel="2" x14ac:dyDescent="0.25">
      <c r="A1032" s="232">
        <v>42529</v>
      </c>
      <c r="B1032" s="239" t="s">
        <v>34</v>
      </c>
      <c r="C1032" s="165">
        <v>7.75</v>
      </c>
      <c r="D1032" s="169">
        <v>24</v>
      </c>
      <c r="E1032" s="159">
        <v>41.8</v>
      </c>
      <c r="F1032" s="160">
        <f>C1032*D1032</f>
        <v>186</v>
      </c>
      <c r="G1032" s="161">
        <f t="shared" si="112"/>
        <v>323.95</v>
      </c>
      <c r="H1032" s="162">
        <f t="shared" si="113"/>
        <v>137.94999999999999</v>
      </c>
      <c r="I1032" s="168">
        <f t="shared" si="114"/>
        <v>0.74166666666666659</v>
      </c>
      <c r="J1032" s="234" t="s">
        <v>40</v>
      </c>
      <c r="K1032" s="237"/>
      <c r="L1032" s="237"/>
      <c r="M1032" s="237"/>
      <c r="N1032" s="237"/>
      <c r="O1032" s="237"/>
      <c r="P1032" s="237"/>
      <c r="Q1032" s="237"/>
      <c r="R1032" s="237"/>
      <c r="S1032" s="237"/>
      <c r="T1032" s="237"/>
      <c r="U1032" s="237"/>
      <c r="V1032" s="236"/>
    </row>
    <row r="1033" spans="1:22" hidden="1" outlineLevel="2" x14ac:dyDescent="0.25">
      <c r="A1033" s="232">
        <v>42529</v>
      </c>
      <c r="B1033" s="233" t="s">
        <v>15</v>
      </c>
      <c r="C1033" s="158">
        <v>12.5</v>
      </c>
      <c r="D1033" s="167">
        <v>45</v>
      </c>
      <c r="E1033" s="159">
        <v>47.58</v>
      </c>
      <c r="F1033" s="160">
        <f t="shared" si="111"/>
        <v>562.5</v>
      </c>
      <c r="G1033" s="161">
        <f t="shared" si="112"/>
        <v>594.75</v>
      </c>
      <c r="H1033" s="162">
        <f t="shared" si="113"/>
        <v>32.25</v>
      </c>
      <c r="I1033" s="168">
        <f t="shared" si="114"/>
        <v>5.7333333333333333E-2</v>
      </c>
      <c r="J1033" s="234" t="s">
        <v>40</v>
      </c>
      <c r="K1033" s="237"/>
      <c r="L1033" s="237"/>
      <c r="M1033" s="237"/>
      <c r="N1033" s="237"/>
      <c r="O1033" s="237"/>
      <c r="P1033" s="237"/>
      <c r="Q1033" s="237"/>
      <c r="R1033" s="237"/>
      <c r="S1033" s="237"/>
      <c r="T1033" s="237"/>
      <c r="U1033" s="237"/>
      <c r="V1033" s="236"/>
    </row>
    <row r="1034" spans="1:22" hidden="1" outlineLevel="2" x14ac:dyDescent="0.25">
      <c r="A1034" s="232">
        <v>42529</v>
      </c>
      <c r="B1034" s="233" t="s">
        <v>18</v>
      </c>
      <c r="C1034" s="158">
        <v>9.5</v>
      </c>
      <c r="D1034" s="167">
        <v>42</v>
      </c>
      <c r="E1034" s="159">
        <v>56.38</v>
      </c>
      <c r="F1034" s="160">
        <f t="shared" si="111"/>
        <v>399</v>
      </c>
      <c r="G1034" s="161">
        <f t="shared" si="112"/>
        <v>535.61</v>
      </c>
      <c r="H1034" s="162">
        <f t="shared" si="113"/>
        <v>136.61000000000001</v>
      </c>
      <c r="I1034" s="168">
        <f t="shared" si="114"/>
        <v>0.3423809523809524</v>
      </c>
      <c r="J1034" s="234" t="s">
        <v>40</v>
      </c>
      <c r="K1034" s="237"/>
      <c r="L1034" s="237"/>
      <c r="M1034" s="237"/>
      <c r="N1034" s="237"/>
      <c r="O1034" s="237"/>
      <c r="P1034" s="237"/>
      <c r="Q1034" s="237"/>
      <c r="R1034" s="237"/>
      <c r="S1034" s="237"/>
      <c r="T1034" s="237"/>
      <c r="U1034" s="237"/>
      <c r="V1034" s="236"/>
    </row>
    <row r="1035" spans="1:22" hidden="1" outlineLevel="2" x14ac:dyDescent="0.25">
      <c r="A1035" s="232">
        <v>42529</v>
      </c>
      <c r="B1035" s="239" t="s">
        <v>37</v>
      </c>
      <c r="C1035" s="158">
        <v>8.5</v>
      </c>
      <c r="D1035" s="167">
        <v>24</v>
      </c>
      <c r="E1035" s="159">
        <v>44.08</v>
      </c>
      <c r="F1035" s="160">
        <f t="shared" si="111"/>
        <v>204</v>
      </c>
      <c r="G1035" s="161">
        <f t="shared" si="112"/>
        <v>374.68</v>
      </c>
      <c r="H1035" s="162">
        <f t="shared" si="113"/>
        <v>170.68</v>
      </c>
      <c r="I1035" s="168">
        <f t="shared" si="114"/>
        <v>0.83666666666666667</v>
      </c>
      <c r="J1035" s="234" t="s">
        <v>40</v>
      </c>
      <c r="K1035" s="237"/>
      <c r="L1035" s="237"/>
      <c r="M1035" s="237"/>
      <c r="N1035" s="237"/>
      <c r="O1035" s="237"/>
      <c r="P1035" s="237"/>
      <c r="Q1035" s="237"/>
      <c r="R1035" s="237"/>
      <c r="S1035" s="237"/>
      <c r="T1035" s="237"/>
      <c r="U1035" s="237"/>
      <c r="V1035" s="236"/>
    </row>
    <row r="1036" spans="1:22" hidden="1" outlineLevel="2" x14ac:dyDescent="0.25">
      <c r="A1036" s="232">
        <v>42529</v>
      </c>
      <c r="B1036" s="239" t="s">
        <v>33</v>
      </c>
      <c r="C1036" s="158">
        <v>8</v>
      </c>
      <c r="D1036" s="167">
        <v>16</v>
      </c>
      <c r="E1036" s="159">
        <v>51.1</v>
      </c>
      <c r="F1036" s="160">
        <f t="shared" si="111"/>
        <v>128</v>
      </c>
      <c r="G1036" s="161">
        <f t="shared" si="112"/>
        <v>408.8</v>
      </c>
      <c r="H1036" s="162">
        <f t="shared" si="113"/>
        <v>280.8</v>
      </c>
      <c r="I1036" s="168">
        <f t="shared" si="114"/>
        <v>2.1937500000000001</v>
      </c>
      <c r="J1036" s="234" t="s">
        <v>40</v>
      </c>
      <c r="K1036" s="237"/>
      <c r="L1036" s="237"/>
      <c r="M1036" s="237"/>
      <c r="N1036" s="237"/>
      <c r="O1036" s="237"/>
      <c r="P1036" s="237"/>
      <c r="Q1036" s="237"/>
      <c r="R1036" s="237"/>
      <c r="S1036" s="237"/>
      <c r="T1036" s="237"/>
      <c r="U1036" s="237"/>
      <c r="V1036" s="236"/>
    </row>
    <row r="1037" spans="1:22" hidden="1" outlineLevel="2" x14ac:dyDescent="0.25">
      <c r="A1037" s="232">
        <v>42529</v>
      </c>
      <c r="B1037" s="233" t="s">
        <v>21</v>
      </c>
      <c r="C1037" s="158">
        <v>12</v>
      </c>
      <c r="D1037" s="167">
        <v>30</v>
      </c>
      <c r="E1037" s="159"/>
      <c r="F1037" s="160">
        <f t="shared" si="111"/>
        <v>360</v>
      </c>
      <c r="G1037" s="161">
        <f t="shared" si="112"/>
        <v>0</v>
      </c>
      <c r="H1037" s="162">
        <f t="shared" si="113"/>
        <v>-360</v>
      </c>
      <c r="I1037" s="168">
        <f t="shared" si="114"/>
        <v>-1</v>
      </c>
      <c r="J1037" s="234" t="s">
        <v>40</v>
      </c>
      <c r="K1037" s="237"/>
      <c r="L1037" s="237"/>
      <c r="M1037" s="237"/>
      <c r="N1037" s="237"/>
      <c r="O1037" s="237"/>
      <c r="P1037" s="237"/>
      <c r="Q1037" s="237"/>
      <c r="R1037" s="237"/>
      <c r="S1037" s="237"/>
      <c r="T1037" s="237"/>
      <c r="U1037" s="237"/>
      <c r="V1037" s="236"/>
    </row>
    <row r="1038" spans="1:22" hidden="1" outlineLevel="2" x14ac:dyDescent="0.25">
      <c r="A1038" s="232">
        <v>42529</v>
      </c>
      <c r="B1038" s="239" t="s">
        <v>36</v>
      </c>
      <c r="C1038" s="158">
        <v>8</v>
      </c>
      <c r="D1038" s="169">
        <v>0</v>
      </c>
      <c r="E1038" s="159">
        <v>26.2</v>
      </c>
      <c r="F1038" s="160">
        <f t="shared" si="111"/>
        <v>0</v>
      </c>
      <c r="G1038" s="161">
        <f t="shared" si="112"/>
        <v>209.6</v>
      </c>
      <c r="H1038" s="162">
        <f t="shared" si="113"/>
        <v>209.6</v>
      </c>
      <c r="I1038" s="168">
        <f t="shared" si="114"/>
        <v>0</v>
      </c>
      <c r="J1038" s="234" t="s">
        <v>40</v>
      </c>
      <c r="K1038" s="237"/>
      <c r="L1038" s="237"/>
      <c r="M1038" s="237"/>
      <c r="N1038" s="237"/>
      <c r="O1038" s="237"/>
      <c r="P1038" s="237"/>
      <c r="Q1038" s="237"/>
      <c r="R1038" s="237"/>
      <c r="S1038" s="237"/>
      <c r="T1038" s="237"/>
      <c r="U1038" s="237"/>
      <c r="V1038" s="236"/>
    </row>
    <row r="1039" spans="1:22" hidden="1" outlineLevel="2" x14ac:dyDescent="0.25">
      <c r="A1039" s="232">
        <v>42529</v>
      </c>
      <c r="B1039" s="233" t="s">
        <v>22</v>
      </c>
      <c r="C1039" s="158">
        <v>9.5</v>
      </c>
      <c r="D1039" s="167">
        <v>52</v>
      </c>
      <c r="E1039" s="159">
        <v>56.93</v>
      </c>
      <c r="F1039" s="160">
        <f t="shared" si="111"/>
        <v>494</v>
      </c>
      <c r="G1039" s="161">
        <f t="shared" si="112"/>
        <v>540.83500000000004</v>
      </c>
      <c r="H1039" s="162">
        <f t="shared" si="113"/>
        <v>46.835000000000036</v>
      </c>
      <c r="I1039" s="168">
        <f t="shared" si="114"/>
        <v>9.4807692307692384E-2</v>
      </c>
      <c r="J1039" s="234" t="s">
        <v>40</v>
      </c>
      <c r="K1039" s="237"/>
      <c r="L1039" s="237"/>
      <c r="M1039" s="237"/>
      <c r="N1039" s="237"/>
      <c r="O1039" s="237"/>
      <c r="P1039" s="237"/>
      <c r="Q1039" s="237"/>
      <c r="R1039" s="237"/>
      <c r="S1039" s="237"/>
      <c r="T1039" s="237"/>
      <c r="U1039" s="237"/>
      <c r="V1039" s="236"/>
    </row>
    <row r="1040" spans="1:22" hidden="1" outlineLevel="2" x14ac:dyDescent="0.25">
      <c r="A1040" s="232">
        <v>42529</v>
      </c>
      <c r="B1040" s="233" t="s">
        <v>23</v>
      </c>
      <c r="C1040" s="158">
        <v>11.25</v>
      </c>
      <c r="D1040" s="167">
        <v>45</v>
      </c>
      <c r="E1040" s="159">
        <v>48.57</v>
      </c>
      <c r="F1040" s="160">
        <f t="shared" si="111"/>
        <v>506.25</v>
      </c>
      <c r="G1040" s="161">
        <f t="shared" si="112"/>
        <v>546.41250000000002</v>
      </c>
      <c r="H1040" s="162">
        <f t="shared" si="113"/>
        <v>40.162500000000023</v>
      </c>
      <c r="I1040" s="168">
        <f t="shared" si="114"/>
        <v>7.9333333333333381E-2</v>
      </c>
      <c r="J1040" s="234" t="s">
        <v>40</v>
      </c>
      <c r="K1040" s="237"/>
      <c r="L1040" s="237"/>
      <c r="M1040" s="237"/>
      <c r="N1040" s="237"/>
      <c r="O1040" s="237"/>
      <c r="P1040" s="237"/>
      <c r="Q1040" s="237"/>
      <c r="R1040" s="237"/>
      <c r="S1040" s="237"/>
      <c r="T1040" s="237"/>
      <c r="U1040" s="237"/>
      <c r="V1040" s="236"/>
    </row>
    <row r="1041" spans="1:22" hidden="1" outlineLevel="2" x14ac:dyDescent="0.25">
      <c r="A1041" s="232">
        <v>42529</v>
      </c>
      <c r="B1041" s="239" t="s">
        <v>35</v>
      </c>
      <c r="C1041" s="158">
        <v>10</v>
      </c>
      <c r="D1041" s="167">
        <v>0</v>
      </c>
      <c r="E1041" s="159"/>
      <c r="F1041" s="160">
        <f t="shared" si="111"/>
        <v>0</v>
      </c>
      <c r="G1041" s="161">
        <f t="shared" si="112"/>
        <v>0</v>
      </c>
      <c r="H1041" s="162">
        <f t="shared" si="113"/>
        <v>0</v>
      </c>
      <c r="I1041" s="168">
        <f t="shared" si="114"/>
        <v>0</v>
      </c>
      <c r="J1041" s="234" t="s">
        <v>40</v>
      </c>
      <c r="K1041" s="237"/>
      <c r="L1041" s="237"/>
      <c r="M1041" s="237"/>
      <c r="N1041" s="237"/>
      <c r="O1041" s="237"/>
      <c r="P1041" s="237"/>
      <c r="Q1041" s="237"/>
      <c r="R1041" s="237"/>
      <c r="S1041" s="237"/>
      <c r="T1041" s="237"/>
      <c r="U1041" s="237"/>
      <c r="V1041" s="236"/>
    </row>
    <row r="1042" spans="1:22" hidden="1" outlineLevel="2" x14ac:dyDescent="0.25">
      <c r="A1042" s="232">
        <v>42529</v>
      </c>
      <c r="B1042" s="239" t="s">
        <v>32</v>
      </c>
      <c r="C1042" s="158">
        <v>8</v>
      </c>
      <c r="D1042" s="167">
        <v>0</v>
      </c>
      <c r="E1042" s="159">
        <v>50.23</v>
      </c>
      <c r="F1042" s="160">
        <f t="shared" si="111"/>
        <v>0</v>
      </c>
      <c r="G1042" s="161">
        <f t="shared" si="112"/>
        <v>401.84</v>
      </c>
      <c r="H1042" s="162">
        <f t="shared" si="113"/>
        <v>401.84</v>
      </c>
      <c r="I1042" s="168">
        <f t="shared" si="114"/>
        <v>0</v>
      </c>
      <c r="J1042" s="234" t="s">
        <v>40</v>
      </c>
      <c r="K1042" s="237"/>
      <c r="L1042" s="237"/>
      <c r="M1042" s="237"/>
      <c r="N1042" s="237"/>
      <c r="O1042" s="237"/>
      <c r="P1042" s="237"/>
      <c r="Q1042" s="237"/>
      <c r="R1042" s="237"/>
      <c r="S1042" s="237"/>
      <c r="T1042" s="237"/>
      <c r="U1042" s="237"/>
      <c r="V1042" s="236"/>
    </row>
    <row r="1043" spans="1:22" hidden="1" outlineLevel="2" x14ac:dyDescent="0.25">
      <c r="A1043" s="232">
        <v>42529</v>
      </c>
      <c r="B1043" s="233" t="s">
        <v>168</v>
      </c>
      <c r="C1043" s="164">
        <v>10.25</v>
      </c>
      <c r="D1043" s="167">
        <v>0</v>
      </c>
      <c r="E1043" s="159">
        <v>42.02</v>
      </c>
      <c r="F1043" s="160">
        <f t="shared" si="111"/>
        <v>0</v>
      </c>
      <c r="G1043" s="161">
        <f t="shared" si="112"/>
        <v>430.70500000000004</v>
      </c>
      <c r="H1043" s="162">
        <f t="shared" si="113"/>
        <v>430.70500000000004</v>
      </c>
      <c r="I1043" s="168">
        <f t="shared" si="114"/>
        <v>0</v>
      </c>
      <c r="J1043" s="234" t="s">
        <v>40</v>
      </c>
      <c r="K1043" s="237"/>
      <c r="L1043" s="237"/>
      <c r="M1043" s="237"/>
      <c r="N1043" s="237"/>
      <c r="O1043" s="237"/>
      <c r="P1043" s="237"/>
      <c r="Q1043" s="237"/>
      <c r="R1043" s="237"/>
      <c r="S1043" s="237"/>
      <c r="T1043" s="237"/>
      <c r="U1043" s="237"/>
      <c r="V1043" s="236"/>
    </row>
    <row r="1044" spans="1:22" ht="15.75" hidden="1" outlineLevel="2" thickBot="1" x14ac:dyDescent="0.3">
      <c r="A1044" s="232">
        <v>42529</v>
      </c>
      <c r="B1044" s="233" t="s">
        <v>28</v>
      </c>
      <c r="C1044" s="158">
        <v>11.25</v>
      </c>
      <c r="D1044" s="167">
        <v>42</v>
      </c>
      <c r="E1044" s="159">
        <v>42.97</v>
      </c>
      <c r="F1044" s="160">
        <f t="shared" si="111"/>
        <v>472.5</v>
      </c>
      <c r="G1044" s="161">
        <f t="shared" si="112"/>
        <v>483.41249999999997</v>
      </c>
      <c r="H1044" s="162">
        <f t="shared" si="113"/>
        <v>10.912499999999966</v>
      </c>
      <c r="I1044" s="168">
        <f t="shared" si="114"/>
        <v>2.3095238095238023E-2</v>
      </c>
      <c r="J1044" s="234" t="s">
        <v>40</v>
      </c>
      <c r="K1044" s="237"/>
      <c r="L1044" s="237"/>
      <c r="M1044" s="237"/>
      <c r="N1044" s="237"/>
      <c r="O1044" s="237"/>
      <c r="P1044" s="237"/>
      <c r="Q1044" s="237"/>
      <c r="R1044" s="237"/>
      <c r="S1044" s="237"/>
      <c r="T1044" s="237"/>
      <c r="U1044" s="237"/>
      <c r="V1044" s="236"/>
    </row>
    <row r="1045" spans="1:22" ht="30.75" hidden="1" outlineLevel="1" thickBot="1" x14ac:dyDescent="0.3">
      <c r="A1045" s="241" t="s">
        <v>58</v>
      </c>
      <c r="B1045" s="242" t="s">
        <v>38</v>
      </c>
      <c r="C1045" s="243" t="s">
        <v>181</v>
      </c>
      <c r="D1045" s="198" t="s">
        <v>248</v>
      </c>
      <c r="E1045" s="199" t="s">
        <v>1</v>
      </c>
      <c r="F1045" s="244" t="s">
        <v>249</v>
      </c>
      <c r="G1045" s="245" t="s">
        <v>182</v>
      </c>
      <c r="H1045" s="191" t="s">
        <v>183</v>
      </c>
      <c r="I1045" s="246" t="s">
        <v>184</v>
      </c>
      <c r="J1045" s="247" t="s">
        <v>39</v>
      </c>
      <c r="K1045" s="248" t="s">
        <v>250</v>
      </c>
      <c r="L1045" s="249" t="s">
        <v>174</v>
      </c>
      <c r="M1045" s="248" t="s">
        <v>251</v>
      </c>
      <c r="N1045" s="249" t="s">
        <v>247</v>
      </c>
      <c r="O1045" s="248" t="s">
        <v>252</v>
      </c>
      <c r="P1045" s="249" t="s">
        <v>175</v>
      </c>
      <c r="Q1045" s="248" t="s">
        <v>254</v>
      </c>
      <c r="R1045" s="249" t="s">
        <v>176</v>
      </c>
      <c r="S1045" s="248" t="s">
        <v>245</v>
      </c>
      <c r="T1045" s="249" t="s">
        <v>177</v>
      </c>
      <c r="U1045" s="248" t="s">
        <v>246</v>
      </c>
      <c r="V1045" s="249" t="s">
        <v>178</v>
      </c>
    </row>
    <row r="1046" spans="1:22" ht="15.75" hidden="1" outlineLevel="1" thickBot="1" x14ac:dyDescent="0.3">
      <c r="A1046" s="250">
        <v>42529</v>
      </c>
      <c r="B1046" s="170" t="s">
        <v>62</v>
      </c>
      <c r="C1046" s="171"/>
      <c r="D1046" s="299">
        <f>SUM(D1004:D1045)</f>
        <v>1058</v>
      </c>
      <c r="E1046" s="300">
        <f>SUM(E1004:E1045)</f>
        <v>1329.8100000000002</v>
      </c>
      <c r="F1046" s="301">
        <f>SUM(F1004:F1045)</f>
        <v>13015.75</v>
      </c>
      <c r="G1046" s="249">
        <f>SUM(G1004:G1045)</f>
        <v>15220.817500000003</v>
      </c>
      <c r="H1046" s="302">
        <f>SUM(H1004:H1045)</f>
        <v>2205.0675000000001</v>
      </c>
      <c r="I1046" s="303">
        <f t="shared" ref="I1046" si="115">IF(F1046=0,0,H1046/F1046)</f>
        <v>0.16941532374238905</v>
      </c>
      <c r="J1046" s="178"/>
      <c r="K1046" s="205">
        <f>SUM(F1004:F1005)</f>
        <v>1773.75</v>
      </c>
      <c r="L1046" s="201">
        <f>SUM(G1004:G1005)</f>
        <v>1902.7525000000001</v>
      </c>
      <c r="M1046" s="205">
        <f>SUM(F1006:F1007)</f>
        <v>1488</v>
      </c>
      <c r="N1046" s="201">
        <f>SUM(G1006:G1007)</f>
        <v>1707.5550000000001</v>
      </c>
      <c r="O1046" s="205">
        <f>SUM(F1008:F1010)</f>
        <v>1185</v>
      </c>
      <c r="P1046" s="201">
        <f>SUM(G1008:G1010)</f>
        <v>629.59</v>
      </c>
      <c r="Q1046" s="205">
        <f>SUM(F1011:F1020)</f>
        <v>2995</v>
      </c>
      <c r="R1046" s="201">
        <f>SUM(G1011:G1020)</f>
        <v>2855.0249999999996</v>
      </c>
      <c r="S1046" s="205">
        <f>SUM(F1021:F1044)</f>
        <v>5574</v>
      </c>
      <c r="T1046" s="201">
        <f>SUM(G1021:G1044)</f>
        <v>8125.8950000000013</v>
      </c>
      <c r="U1046" s="205">
        <f>K1046+M1046+O1046+Q1046+S1046</f>
        <v>13015.75</v>
      </c>
      <c r="V1046" s="206">
        <f>L1046+N1046+P1046+R1046+T1046</f>
        <v>15220.817500000001</v>
      </c>
    </row>
    <row r="1047" spans="1:22" ht="15.75" hidden="1" outlineLevel="1" thickBot="1" x14ac:dyDescent="0.3">
      <c r="A1047" s="289" t="s">
        <v>294</v>
      </c>
      <c r="B1047" s="182" t="s">
        <v>62</v>
      </c>
      <c r="C1047" s="183"/>
      <c r="D1047" s="184"/>
      <c r="E1047" s="185">
        <v>943</v>
      </c>
      <c r="F1047" s="186"/>
      <c r="G1047" s="187">
        <v>11084.95</v>
      </c>
      <c r="H1047" s="293"/>
      <c r="I1047" s="294"/>
      <c r="J1047" s="295"/>
      <c r="K1047" s="191" t="s">
        <v>0</v>
      </c>
      <c r="L1047" s="214">
        <f>L1046-K1046</f>
        <v>129.00250000000005</v>
      </c>
      <c r="M1047" s="191" t="s">
        <v>0</v>
      </c>
      <c r="N1047" s="215">
        <f>N1046-M1046</f>
        <v>219.55500000000006</v>
      </c>
      <c r="O1047" s="191" t="s">
        <v>0</v>
      </c>
      <c r="P1047" s="215">
        <f>P1046-O1046</f>
        <v>-555.41</v>
      </c>
      <c r="Q1047" s="191" t="s">
        <v>0</v>
      </c>
      <c r="R1047" s="215">
        <f>R1046-Q1046</f>
        <v>-139.97500000000036</v>
      </c>
      <c r="S1047" s="191" t="s">
        <v>0</v>
      </c>
      <c r="T1047" s="215">
        <f>T1046-S1046</f>
        <v>2551.8950000000013</v>
      </c>
      <c r="U1047" s="191" t="s">
        <v>0</v>
      </c>
      <c r="V1047" s="216">
        <f>V1046-U1046</f>
        <v>2205.067500000001</v>
      </c>
    </row>
    <row r="1048" spans="1:22" ht="15.75" hidden="1" outlineLevel="1" thickBot="1" x14ac:dyDescent="0.3">
      <c r="A1048" s="296"/>
      <c r="B1048" s="297"/>
      <c r="C1048" s="297"/>
      <c r="D1048" s="297"/>
      <c r="E1048" s="297"/>
      <c r="F1048" s="297"/>
      <c r="G1048" s="297"/>
      <c r="H1048" s="297"/>
      <c r="I1048" s="297"/>
      <c r="J1048" s="297"/>
      <c r="K1048" s="297"/>
      <c r="L1048" s="297"/>
      <c r="M1048" s="297"/>
      <c r="N1048" s="297"/>
      <c r="O1048" s="297"/>
      <c r="P1048" s="297"/>
      <c r="Q1048" s="297"/>
      <c r="R1048" s="297"/>
      <c r="S1048" s="297"/>
      <c r="T1048" s="297"/>
      <c r="U1048" s="297"/>
      <c r="V1048" s="298"/>
    </row>
    <row r="1049" spans="1:22" hidden="1" outlineLevel="2" x14ac:dyDescent="0.25">
      <c r="A1049" s="232">
        <v>42536</v>
      </c>
      <c r="B1049" s="233" t="s">
        <v>135</v>
      </c>
      <c r="C1049" s="158">
        <v>19.25</v>
      </c>
      <c r="D1049" s="167">
        <v>45</v>
      </c>
      <c r="E1049" s="159">
        <v>57.77</v>
      </c>
      <c r="F1049" s="160">
        <f t="shared" ref="F1049:F1089" si="116">C1049*D1049</f>
        <v>866.25</v>
      </c>
      <c r="G1049" s="161">
        <f t="shared" ref="G1049:G1089" si="117">E1049*C1049</f>
        <v>1112.0725</v>
      </c>
      <c r="H1049" s="162">
        <f t="shared" ref="H1049:H1089" si="118">G1049-F1049</f>
        <v>245.82249999999999</v>
      </c>
      <c r="I1049" s="168">
        <f t="shared" ref="I1049:I1089" si="119">IF(F1049=0,0,H1049/F1049)</f>
        <v>0.28377777777777774</v>
      </c>
      <c r="J1049" s="234" t="s">
        <v>133</v>
      </c>
      <c r="K1049" s="235"/>
      <c r="L1049" s="235"/>
      <c r="M1049" s="235"/>
      <c r="N1049" s="235"/>
      <c r="O1049" s="235"/>
      <c r="P1049" s="235"/>
      <c r="Q1049" s="235"/>
      <c r="R1049" s="235"/>
      <c r="S1049" s="235"/>
      <c r="T1049" s="235"/>
      <c r="U1049" s="235"/>
      <c r="V1049" s="236"/>
    </row>
    <row r="1050" spans="1:22" hidden="1" outlineLevel="2" x14ac:dyDescent="0.25">
      <c r="A1050" s="232">
        <v>42536</v>
      </c>
      <c r="B1050" s="233" t="s">
        <v>17</v>
      </c>
      <c r="C1050" s="158">
        <v>16.5</v>
      </c>
      <c r="D1050" s="167">
        <v>55</v>
      </c>
      <c r="E1050" s="159">
        <v>48.23</v>
      </c>
      <c r="F1050" s="160">
        <f t="shared" si="116"/>
        <v>907.5</v>
      </c>
      <c r="G1050" s="161">
        <f t="shared" si="117"/>
        <v>795.79499999999996</v>
      </c>
      <c r="H1050" s="162">
        <f t="shared" si="118"/>
        <v>-111.70500000000004</v>
      </c>
      <c r="I1050" s="168">
        <f t="shared" si="119"/>
        <v>-0.12309090909090914</v>
      </c>
      <c r="J1050" s="234" t="s">
        <v>133</v>
      </c>
      <c r="K1050" s="235"/>
      <c r="L1050" s="235"/>
      <c r="M1050" s="235"/>
      <c r="N1050" s="235"/>
      <c r="O1050" s="235"/>
      <c r="P1050" s="235"/>
      <c r="Q1050" s="235"/>
      <c r="R1050" s="235"/>
      <c r="S1050" s="235"/>
      <c r="T1050" s="235"/>
      <c r="U1050" s="235"/>
      <c r="V1050" s="236"/>
    </row>
    <row r="1051" spans="1:22" hidden="1" outlineLevel="2" x14ac:dyDescent="0.25">
      <c r="A1051" s="232">
        <v>42536</v>
      </c>
      <c r="B1051" s="233" t="s">
        <v>10</v>
      </c>
      <c r="C1051" s="164">
        <v>15</v>
      </c>
      <c r="D1051" s="167">
        <v>50</v>
      </c>
      <c r="E1051" s="159">
        <v>51.4</v>
      </c>
      <c r="F1051" s="160">
        <f t="shared" si="116"/>
        <v>750</v>
      </c>
      <c r="G1051" s="161">
        <f t="shared" si="117"/>
        <v>771</v>
      </c>
      <c r="H1051" s="162">
        <f t="shared" si="118"/>
        <v>21</v>
      </c>
      <c r="I1051" s="168">
        <f t="shared" si="119"/>
        <v>2.8000000000000001E-2</v>
      </c>
      <c r="J1051" s="234" t="s">
        <v>42</v>
      </c>
      <c r="K1051" s="235"/>
      <c r="L1051" s="235"/>
      <c r="M1051" s="235"/>
      <c r="N1051" s="235"/>
      <c r="O1051" s="235"/>
      <c r="P1051" s="235"/>
      <c r="Q1051" s="235"/>
      <c r="R1051" s="235"/>
      <c r="S1051" s="235"/>
      <c r="T1051" s="235"/>
      <c r="U1051" s="235"/>
      <c r="V1051" s="236"/>
    </row>
    <row r="1052" spans="1:22" hidden="1" outlineLevel="2" x14ac:dyDescent="0.25">
      <c r="A1052" s="232">
        <v>42536</v>
      </c>
      <c r="B1052" s="233" t="s">
        <v>29</v>
      </c>
      <c r="C1052" s="158">
        <v>16.5</v>
      </c>
      <c r="D1052" s="167">
        <v>42</v>
      </c>
      <c r="E1052" s="159">
        <v>38.28</v>
      </c>
      <c r="F1052" s="160">
        <f t="shared" si="116"/>
        <v>693</v>
      </c>
      <c r="G1052" s="161">
        <f t="shared" si="117"/>
        <v>631.62</v>
      </c>
      <c r="H1052" s="162">
        <f t="shared" si="118"/>
        <v>-61.379999999999995</v>
      </c>
      <c r="I1052" s="168">
        <f t="shared" si="119"/>
        <v>-8.8571428571428565E-2</v>
      </c>
      <c r="J1052" s="234" t="s">
        <v>42</v>
      </c>
      <c r="K1052" s="235"/>
      <c r="L1052" s="235"/>
      <c r="M1052" s="235"/>
      <c r="N1052" s="235"/>
      <c r="O1052" s="235"/>
      <c r="P1052" s="235"/>
      <c r="Q1052" s="235"/>
      <c r="R1052" s="235"/>
      <c r="S1052" s="235"/>
      <c r="T1052" s="235"/>
      <c r="U1052" s="235"/>
      <c r="V1052" s="236"/>
    </row>
    <row r="1053" spans="1:22" hidden="1" outlineLevel="2" x14ac:dyDescent="0.25">
      <c r="A1053" s="232">
        <v>42536</v>
      </c>
      <c r="B1053" s="280" t="s">
        <v>91</v>
      </c>
      <c r="C1053" s="286">
        <v>15</v>
      </c>
      <c r="D1053" s="159">
        <v>40</v>
      </c>
      <c r="E1053" s="282"/>
      <c r="F1053" s="160">
        <f t="shared" si="116"/>
        <v>600</v>
      </c>
      <c r="G1053" s="161">
        <f t="shared" si="117"/>
        <v>0</v>
      </c>
      <c r="H1053" s="162">
        <f t="shared" si="118"/>
        <v>-600</v>
      </c>
      <c r="I1053" s="168">
        <f t="shared" si="119"/>
        <v>-1</v>
      </c>
      <c r="J1053" s="234" t="s">
        <v>41</v>
      </c>
      <c r="K1053" s="235"/>
      <c r="L1053" s="235"/>
      <c r="M1053" s="235"/>
      <c r="N1053" s="235"/>
      <c r="O1053" s="235"/>
      <c r="P1053" s="235"/>
      <c r="Q1053" s="235"/>
      <c r="R1053" s="235"/>
      <c r="S1053" s="235"/>
      <c r="T1053" s="235"/>
      <c r="U1053" s="235"/>
      <c r="V1053" s="236"/>
    </row>
    <row r="1054" spans="1:22" hidden="1" outlineLevel="2" x14ac:dyDescent="0.25">
      <c r="A1054" s="232">
        <v>42536</v>
      </c>
      <c r="B1054" s="233" t="s">
        <v>7</v>
      </c>
      <c r="C1054" s="158">
        <v>9.5</v>
      </c>
      <c r="D1054" s="167">
        <v>0</v>
      </c>
      <c r="E1054" s="159"/>
      <c r="F1054" s="160">
        <f t="shared" si="116"/>
        <v>0</v>
      </c>
      <c r="G1054" s="161">
        <f t="shared" si="117"/>
        <v>0</v>
      </c>
      <c r="H1054" s="162">
        <f t="shared" si="118"/>
        <v>0</v>
      </c>
      <c r="I1054" s="168">
        <f t="shared" si="119"/>
        <v>0</v>
      </c>
      <c r="J1054" s="234" t="s">
        <v>41</v>
      </c>
      <c r="K1054" s="235"/>
      <c r="L1054" s="235"/>
      <c r="M1054" s="235"/>
      <c r="N1054" s="235"/>
      <c r="O1054" s="235"/>
      <c r="P1054" s="235"/>
      <c r="Q1054" s="235"/>
      <c r="R1054" s="235"/>
      <c r="S1054" s="235"/>
      <c r="T1054" s="235"/>
      <c r="U1054" s="235"/>
      <c r="V1054" s="236"/>
    </row>
    <row r="1055" spans="1:22" hidden="1" outlineLevel="2" x14ac:dyDescent="0.25">
      <c r="A1055" s="232">
        <v>42536</v>
      </c>
      <c r="B1055" s="233" t="s">
        <v>30</v>
      </c>
      <c r="C1055" s="158">
        <v>13</v>
      </c>
      <c r="D1055" s="167">
        <v>45</v>
      </c>
      <c r="E1055" s="159">
        <v>40.83</v>
      </c>
      <c r="F1055" s="160">
        <f t="shared" si="116"/>
        <v>585</v>
      </c>
      <c r="G1055" s="161">
        <f t="shared" si="117"/>
        <v>530.79</v>
      </c>
      <c r="H1055" s="162">
        <f t="shared" si="118"/>
        <v>-54.210000000000036</v>
      </c>
      <c r="I1055" s="168">
        <f t="shared" si="119"/>
        <v>-9.266666666666673E-2</v>
      </c>
      <c r="J1055" s="234" t="s">
        <v>41</v>
      </c>
      <c r="K1055" s="235"/>
      <c r="L1055" s="235"/>
      <c r="M1055" s="235"/>
      <c r="N1055" s="235"/>
      <c r="O1055" s="235"/>
      <c r="P1055" s="235"/>
      <c r="Q1055" s="235"/>
      <c r="R1055" s="235"/>
      <c r="S1055" s="235"/>
      <c r="T1055" s="235"/>
      <c r="U1055" s="235"/>
      <c r="V1055" s="236"/>
    </row>
    <row r="1056" spans="1:22" hidden="1" outlineLevel="2" x14ac:dyDescent="0.25">
      <c r="A1056" s="232">
        <v>42536</v>
      </c>
      <c r="B1056" s="233" t="s">
        <v>4</v>
      </c>
      <c r="C1056" s="158">
        <v>13</v>
      </c>
      <c r="D1056" s="167">
        <v>18</v>
      </c>
      <c r="E1056" s="159">
        <v>14.43</v>
      </c>
      <c r="F1056" s="160">
        <f t="shared" si="116"/>
        <v>234</v>
      </c>
      <c r="G1056" s="161">
        <f t="shared" si="117"/>
        <v>187.59</v>
      </c>
      <c r="H1056" s="162">
        <f t="shared" si="118"/>
        <v>-46.41</v>
      </c>
      <c r="I1056" s="168">
        <f t="shared" si="119"/>
        <v>-0.19833333333333331</v>
      </c>
      <c r="J1056" s="234" t="s">
        <v>134</v>
      </c>
      <c r="K1056" s="235"/>
      <c r="L1056" s="235"/>
      <c r="M1056" s="235"/>
      <c r="N1056" s="235"/>
      <c r="O1056" s="235"/>
      <c r="P1056" s="235"/>
      <c r="Q1056" s="235"/>
      <c r="R1056" s="235"/>
      <c r="S1056" s="235"/>
      <c r="T1056" s="235"/>
      <c r="U1056" s="235"/>
      <c r="V1056" s="236"/>
    </row>
    <row r="1057" spans="1:22" hidden="1" outlineLevel="2" x14ac:dyDescent="0.25">
      <c r="A1057" s="232">
        <v>42536</v>
      </c>
      <c r="B1057" s="233" t="s">
        <v>9</v>
      </c>
      <c r="C1057" s="158">
        <v>11.25</v>
      </c>
      <c r="D1057" s="167">
        <v>0</v>
      </c>
      <c r="E1057" s="159"/>
      <c r="F1057" s="160">
        <f t="shared" si="116"/>
        <v>0</v>
      </c>
      <c r="G1057" s="161">
        <f t="shared" si="117"/>
        <v>0</v>
      </c>
      <c r="H1057" s="162">
        <f t="shared" si="118"/>
        <v>0</v>
      </c>
      <c r="I1057" s="168">
        <f t="shared" si="119"/>
        <v>0</v>
      </c>
      <c r="J1057" s="234" t="s">
        <v>134</v>
      </c>
      <c r="K1057" s="235"/>
      <c r="L1057" s="235"/>
      <c r="M1057" s="235"/>
      <c r="N1057" s="235"/>
      <c r="O1057" s="235"/>
      <c r="P1057" s="235"/>
      <c r="Q1057" s="235"/>
      <c r="R1057" s="235"/>
      <c r="S1057" s="235"/>
      <c r="T1057" s="235"/>
      <c r="U1057" s="235"/>
      <c r="V1057" s="236"/>
    </row>
    <row r="1058" spans="1:22" s="26" customFormat="1" hidden="1" outlineLevel="2" x14ac:dyDescent="0.25">
      <c r="A1058" s="232">
        <v>42536</v>
      </c>
      <c r="B1058" s="233" t="s">
        <v>14</v>
      </c>
      <c r="C1058" s="158">
        <v>13</v>
      </c>
      <c r="D1058" s="167">
        <v>0</v>
      </c>
      <c r="E1058" s="159"/>
      <c r="F1058" s="160">
        <f t="shared" si="116"/>
        <v>0</v>
      </c>
      <c r="G1058" s="161">
        <f t="shared" si="117"/>
        <v>0</v>
      </c>
      <c r="H1058" s="162">
        <f t="shared" si="118"/>
        <v>0</v>
      </c>
      <c r="I1058" s="168">
        <f t="shared" si="119"/>
        <v>0</v>
      </c>
      <c r="J1058" s="234" t="s">
        <v>134</v>
      </c>
      <c r="K1058" s="235"/>
      <c r="L1058" s="235"/>
      <c r="M1058" s="235"/>
      <c r="N1058" s="235"/>
      <c r="O1058" s="235"/>
      <c r="P1058" s="235"/>
      <c r="Q1058" s="235"/>
      <c r="R1058" s="235"/>
      <c r="S1058" s="235"/>
      <c r="T1058" s="235"/>
      <c r="U1058" s="235"/>
      <c r="V1058" s="236"/>
    </row>
    <row r="1059" spans="1:22" hidden="1" outlineLevel="2" x14ac:dyDescent="0.25">
      <c r="A1059" s="232">
        <v>42536</v>
      </c>
      <c r="B1059" s="233" t="s">
        <v>16</v>
      </c>
      <c r="C1059" s="158">
        <v>8</v>
      </c>
      <c r="D1059" s="167">
        <v>32</v>
      </c>
      <c r="E1059" s="159">
        <v>3.25</v>
      </c>
      <c r="F1059" s="160">
        <f t="shared" si="116"/>
        <v>256</v>
      </c>
      <c r="G1059" s="161">
        <f t="shared" si="117"/>
        <v>26</v>
      </c>
      <c r="H1059" s="162">
        <f t="shared" si="118"/>
        <v>-230</v>
      </c>
      <c r="I1059" s="168">
        <f t="shared" si="119"/>
        <v>-0.8984375</v>
      </c>
      <c r="J1059" s="234" t="s">
        <v>134</v>
      </c>
      <c r="K1059" s="235"/>
      <c r="L1059" s="235"/>
      <c r="M1059" s="235"/>
      <c r="N1059" s="235"/>
      <c r="O1059" s="235"/>
      <c r="P1059" s="235"/>
      <c r="Q1059" s="235"/>
      <c r="R1059" s="235"/>
      <c r="S1059" s="235"/>
      <c r="T1059" s="235"/>
      <c r="U1059" s="235"/>
      <c r="V1059" s="236"/>
    </row>
    <row r="1060" spans="1:22" hidden="1" outlineLevel="2" x14ac:dyDescent="0.25">
      <c r="A1060" s="232">
        <v>42536</v>
      </c>
      <c r="B1060" s="233" t="s">
        <v>19</v>
      </c>
      <c r="C1060" s="158">
        <v>8.75</v>
      </c>
      <c r="D1060" s="167">
        <v>40</v>
      </c>
      <c r="E1060" s="159">
        <v>32.78</v>
      </c>
      <c r="F1060" s="160">
        <f t="shared" si="116"/>
        <v>350</v>
      </c>
      <c r="G1060" s="161">
        <f t="shared" si="117"/>
        <v>286.82499999999999</v>
      </c>
      <c r="H1060" s="162">
        <f t="shared" si="118"/>
        <v>-63.175000000000011</v>
      </c>
      <c r="I1060" s="168">
        <f t="shared" si="119"/>
        <v>-0.18050000000000002</v>
      </c>
      <c r="J1060" s="234" t="s">
        <v>134</v>
      </c>
      <c r="K1060" s="235"/>
      <c r="L1060" s="235"/>
      <c r="M1060" s="235"/>
      <c r="N1060" s="235"/>
      <c r="O1060" s="235"/>
      <c r="P1060" s="235"/>
      <c r="Q1060" s="235"/>
      <c r="R1060" s="235"/>
      <c r="S1060" s="235"/>
      <c r="T1060" s="235"/>
      <c r="U1060" s="235"/>
      <c r="V1060" s="236"/>
    </row>
    <row r="1061" spans="1:22" hidden="1" outlineLevel="2" x14ac:dyDescent="0.25">
      <c r="A1061" s="232">
        <v>42536</v>
      </c>
      <c r="B1061" s="233" t="s">
        <v>107</v>
      </c>
      <c r="C1061" s="158">
        <v>12</v>
      </c>
      <c r="D1061" s="167">
        <v>45</v>
      </c>
      <c r="E1061" s="159">
        <v>12.38</v>
      </c>
      <c r="F1061" s="160">
        <f t="shared" si="116"/>
        <v>540</v>
      </c>
      <c r="G1061" s="161">
        <f t="shared" si="117"/>
        <v>148.56</v>
      </c>
      <c r="H1061" s="162">
        <f t="shared" si="118"/>
        <v>-391.44</v>
      </c>
      <c r="I1061" s="168">
        <f t="shared" si="119"/>
        <v>-0.72488888888888892</v>
      </c>
      <c r="J1061" s="234" t="s">
        <v>134</v>
      </c>
      <c r="K1061" s="235"/>
      <c r="L1061" s="235"/>
      <c r="M1061" s="235"/>
      <c r="N1061" s="235"/>
      <c r="O1061" s="235"/>
      <c r="P1061" s="235"/>
      <c r="Q1061" s="235"/>
      <c r="R1061" s="235"/>
      <c r="S1061" s="235"/>
      <c r="T1061" s="235"/>
      <c r="U1061" s="235"/>
      <c r="V1061" s="236"/>
    </row>
    <row r="1062" spans="1:22" hidden="1" outlineLevel="2" x14ac:dyDescent="0.25">
      <c r="A1062" s="232">
        <v>42536</v>
      </c>
      <c r="B1062" s="233" t="s">
        <v>24</v>
      </c>
      <c r="C1062" s="158">
        <v>11.5</v>
      </c>
      <c r="D1062" s="167">
        <v>24</v>
      </c>
      <c r="E1062" s="159">
        <v>47.32</v>
      </c>
      <c r="F1062" s="160">
        <f t="shared" si="116"/>
        <v>276</v>
      </c>
      <c r="G1062" s="161">
        <f t="shared" si="117"/>
        <v>544.17999999999995</v>
      </c>
      <c r="H1062" s="162">
        <f t="shared" si="118"/>
        <v>268.17999999999995</v>
      </c>
      <c r="I1062" s="168">
        <f t="shared" si="119"/>
        <v>0.97166666666666646</v>
      </c>
      <c r="J1062" s="234" t="s">
        <v>134</v>
      </c>
      <c r="K1062" s="235"/>
      <c r="L1062" s="235"/>
      <c r="M1062" s="235"/>
      <c r="N1062" s="235"/>
      <c r="O1062" s="235"/>
      <c r="P1062" s="235"/>
      <c r="Q1062" s="235"/>
      <c r="R1062" s="235"/>
      <c r="S1062" s="235"/>
      <c r="T1062" s="235"/>
      <c r="U1062" s="235"/>
      <c r="V1062" s="236"/>
    </row>
    <row r="1063" spans="1:22" hidden="1" outlineLevel="2" x14ac:dyDescent="0.25">
      <c r="A1063" s="232">
        <v>42536</v>
      </c>
      <c r="B1063" s="233" t="s">
        <v>25</v>
      </c>
      <c r="C1063" s="158">
        <v>15</v>
      </c>
      <c r="D1063" s="167">
        <v>42</v>
      </c>
      <c r="E1063" s="159">
        <v>31.67</v>
      </c>
      <c r="F1063" s="160">
        <f t="shared" si="116"/>
        <v>630</v>
      </c>
      <c r="G1063" s="161">
        <f t="shared" si="117"/>
        <v>475.05</v>
      </c>
      <c r="H1063" s="162">
        <f t="shared" si="118"/>
        <v>-154.94999999999999</v>
      </c>
      <c r="I1063" s="168">
        <f t="shared" si="119"/>
        <v>-0.24595238095238092</v>
      </c>
      <c r="J1063" s="234" t="s">
        <v>134</v>
      </c>
      <c r="K1063" s="235"/>
      <c r="L1063" s="235"/>
      <c r="M1063" s="235"/>
      <c r="N1063" s="235"/>
      <c r="O1063" s="235"/>
      <c r="P1063" s="235"/>
      <c r="Q1063" s="235"/>
      <c r="R1063" s="235"/>
      <c r="S1063" s="235"/>
      <c r="T1063" s="235"/>
      <c r="U1063" s="235"/>
      <c r="V1063" s="236"/>
    </row>
    <row r="1064" spans="1:22" hidden="1" outlineLevel="2" x14ac:dyDescent="0.25">
      <c r="A1064" s="232">
        <v>42536</v>
      </c>
      <c r="B1064" s="233" t="s">
        <v>27</v>
      </c>
      <c r="C1064" s="158">
        <v>10</v>
      </c>
      <c r="D1064" s="167">
        <v>42</v>
      </c>
      <c r="E1064" s="159">
        <v>42.15</v>
      </c>
      <c r="F1064" s="160">
        <f t="shared" si="116"/>
        <v>420</v>
      </c>
      <c r="G1064" s="161">
        <f t="shared" si="117"/>
        <v>421.5</v>
      </c>
      <c r="H1064" s="162">
        <f t="shared" si="118"/>
        <v>1.5</v>
      </c>
      <c r="I1064" s="168">
        <f t="shared" si="119"/>
        <v>3.5714285714285713E-3</v>
      </c>
      <c r="J1064" s="234" t="s">
        <v>134</v>
      </c>
      <c r="K1064" s="237"/>
      <c r="L1064" s="237"/>
      <c r="M1064" s="237"/>
      <c r="N1064" s="237"/>
      <c r="O1064" s="237"/>
      <c r="P1064" s="237"/>
      <c r="Q1064" s="237"/>
      <c r="R1064" s="237"/>
      <c r="S1064" s="237"/>
      <c r="T1064" s="237"/>
      <c r="U1064" s="237"/>
      <c r="V1064" s="236"/>
    </row>
    <row r="1065" spans="1:22" hidden="1" outlineLevel="2" x14ac:dyDescent="0.25">
      <c r="A1065" s="232">
        <v>42536</v>
      </c>
      <c r="B1065" s="239" t="s">
        <v>167</v>
      </c>
      <c r="C1065" s="165">
        <v>13</v>
      </c>
      <c r="D1065" s="169">
        <v>0</v>
      </c>
      <c r="E1065" s="159"/>
      <c r="F1065" s="160">
        <f t="shared" si="116"/>
        <v>0</v>
      </c>
      <c r="G1065" s="161">
        <f t="shared" si="117"/>
        <v>0</v>
      </c>
      <c r="H1065" s="162">
        <f t="shared" si="118"/>
        <v>0</v>
      </c>
      <c r="I1065" s="168">
        <f t="shared" si="119"/>
        <v>0</v>
      </c>
      <c r="J1065" s="234" t="s">
        <v>40</v>
      </c>
      <c r="K1065" s="237"/>
      <c r="L1065" s="237"/>
      <c r="M1065" s="237"/>
      <c r="N1065" s="237"/>
      <c r="O1065" s="237"/>
      <c r="P1065" s="237"/>
      <c r="Q1065" s="237"/>
      <c r="R1065" s="237"/>
      <c r="S1065" s="237"/>
      <c r="T1065" s="237"/>
      <c r="U1065" s="237"/>
      <c r="V1065" s="236"/>
    </row>
    <row r="1066" spans="1:22" hidden="1" outlineLevel="2" x14ac:dyDescent="0.25">
      <c r="A1066" s="232">
        <v>42536</v>
      </c>
      <c r="B1066" s="239" t="s">
        <v>31</v>
      </c>
      <c r="C1066" s="166">
        <v>10.75</v>
      </c>
      <c r="D1066" s="169">
        <v>24</v>
      </c>
      <c r="E1066" s="159">
        <v>21.95</v>
      </c>
      <c r="F1066" s="160">
        <f t="shared" si="116"/>
        <v>258</v>
      </c>
      <c r="G1066" s="161">
        <f t="shared" si="117"/>
        <v>235.96250000000001</v>
      </c>
      <c r="H1066" s="162">
        <f t="shared" si="118"/>
        <v>-22.037499999999994</v>
      </c>
      <c r="I1066" s="168">
        <f t="shared" si="119"/>
        <v>-8.5416666666666641E-2</v>
      </c>
      <c r="J1066" s="234" t="s">
        <v>40</v>
      </c>
      <c r="K1066" s="237"/>
      <c r="L1066" s="237"/>
      <c r="M1066" s="237"/>
      <c r="N1066" s="237"/>
      <c r="O1066" s="237"/>
      <c r="P1066" s="237"/>
      <c r="Q1066" s="237"/>
      <c r="R1066" s="237"/>
      <c r="S1066" s="237"/>
      <c r="T1066" s="237"/>
      <c r="U1066" s="237"/>
      <c r="V1066" s="236"/>
    </row>
    <row r="1067" spans="1:22" hidden="1" outlineLevel="2" x14ac:dyDescent="0.25">
      <c r="A1067" s="232">
        <v>42536</v>
      </c>
      <c r="B1067" s="233" t="s">
        <v>3</v>
      </c>
      <c r="C1067" s="158">
        <v>8.75</v>
      </c>
      <c r="D1067" s="167">
        <v>20</v>
      </c>
      <c r="E1067" s="159"/>
      <c r="F1067" s="160">
        <f t="shared" si="116"/>
        <v>175</v>
      </c>
      <c r="G1067" s="161">
        <f t="shared" si="117"/>
        <v>0</v>
      </c>
      <c r="H1067" s="162">
        <f t="shared" si="118"/>
        <v>-175</v>
      </c>
      <c r="I1067" s="168">
        <f t="shared" si="119"/>
        <v>-1</v>
      </c>
      <c r="J1067" s="234" t="s">
        <v>40</v>
      </c>
      <c r="K1067" s="237"/>
      <c r="L1067" s="237"/>
      <c r="M1067" s="237"/>
      <c r="N1067" s="237"/>
      <c r="O1067" s="237"/>
      <c r="P1067" s="237"/>
      <c r="Q1067" s="237"/>
      <c r="R1067" s="237"/>
      <c r="S1067" s="237"/>
      <c r="T1067" s="237"/>
      <c r="U1067" s="237"/>
      <c r="V1067" s="236"/>
    </row>
    <row r="1068" spans="1:22" hidden="1" outlineLevel="2" x14ac:dyDescent="0.25">
      <c r="A1068" s="232">
        <v>42536</v>
      </c>
      <c r="B1068" s="233" t="s">
        <v>5</v>
      </c>
      <c r="C1068" s="158">
        <v>10.75</v>
      </c>
      <c r="D1068" s="167">
        <v>45</v>
      </c>
      <c r="E1068" s="159">
        <v>62.1</v>
      </c>
      <c r="F1068" s="160">
        <f>C1068*D1068</f>
        <v>483.75</v>
      </c>
      <c r="G1068" s="161">
        <f t="shared" si="117"/>
        <v>667.57500000000005</v>
      </c>
      <c r="H1068" s="162">
        <f t="shared" si="118"/>
        <v>183.82500000000005</v>
      </c>
      <c r="I1068" s="168">
        <f t="shared" si="119"/>
        <v>0.38000000000000012</v>
      </c>
      <c r="J1068" s="234" t="s">
        <v>40</v>
      </c>
      <c r="K1068" s="237"/>
      <c r="L1068" s="237"/>
      <c r="M1068" s="237"/>
      <c r="N1068" s="237"/>
      <c r="O1068" s="237"/>
      <c r="P1068" s="237"/>
      <c r="Q1068" s="237"/>
      <c r="R1068" s="237"/>
      <c r="S1068" s="237"/>
      <c r="T1068" s="237"/>
      <c r="U1068" s="237"/>
      <c r="V1068" s="236"/>
    </row>
    <row r="1069" spans="1:22" hidden="1" outlineLevel="2" x14ac:dyDescent="0.25">
      <c r="A1069" s="232">
        <v>42536</v>
      </c>
      <c r="B1069" s="233" t="s">
        <v>6</v>
      </c>
      <c r="C1069" s="158">
        <v>8.25</v>
      </c>
      <c r="D1069" s="167">
        <v>0</v>
      </c>
      <c r="E1069" s="159">
        <v>9.4</v>
      </c>
      <c r="F1069" s="160">
        <f>C1069*D1069</f>
        <v>0</v>
      </c>
      <c r="G1069" s="161">
        <f t="shared" si="117"/>
        <v>77.55</v>
      </c>
      <c r="H1069" s="162">
        <f t="shared" si="118"/>
        <v>77.55</v>
      </c>
      <c r="I1069" s="168">
        <f t="shared" si="119"/>
        <v>0</v>
      </c>
      <c r="J1069" s="234" t="s">
        <v>40</v>
      </c>
      <c r="K1069" s="237"/>
      <c r="L1069" s="237"/>
      <c r="M1069" s="237"/>
      <c r="N1069" s="237"/>
      <c r="O1069" s="237"/>
      <c r="P1069" s="237"/>
      <c r="Q1069" s="237"/>
      <c r="R1069" s="237"/>
      <c r="S1069" s="237"/>
      <c r="T1069" s="237"/>
      <c r="U1069" s="237"/>
      <c r="V1069" s="236"/>
    </row>
    <row r="1070" spans="1:22" hidden="1" outlineLevel="2" x14ac:dyDescent="0.25">
      <c r="A1070" s="232">
        <v>42536</v>
      </c>
      <c r="B1070" s="233" t="s">
        <v>43</v>
      </c>
      <c r="C1070" s="164">
        <v>12.5</v>
      </c>
      <c r="D1070" s="167">
        <v>0</v>
      </c>
      <c r="E1070" s="159">
        <v>35.770000000000003</v>
      </c>
      <c r="F1070" s="160">
        <f>C1070*D1070</f>
        <v>0</v>
      </c>
      <c r="G1070" s="161">
        <f t="shared" si="117"/>
        <v>447.12500000000006</v>
      </c>
      <c r="H1070" s="162">
        <f t="shared" si="118"/>
        <v>447.12500000000006</v>
      </c>
      <c r="I1070" s="168">
        <f t="shared" si="119"/>
        <v>0</v>
      </c>
      <c r="J1070" s="234" t="s">
        <v>40</v>
      </c>
      <c r="K1070" s="237"/>
      <c r="L1070" s="237"/>
      <c r="M1070" s="237"/>
      <c r="N1070" s="237"/>
      <c r="O1070" s="237"/>
      <c r="P1070" s="237"/>
      <c r="Q1070" s="237"/>
      <c r="R1070" s="237"/>
      <c r="S1070" s="237"/>
      <c r="T1070" s="237"/>
      <c r="U1070" s="237"/>
      <c r="V1070" s="236"/>
    </row>
    <row r="1071" spans="1:22" hidden="1" outlineLevel="2" x14ac:dyDescent="0.25">
      <c r="A1071" s="232">
        <v>42522</v>
      </c>
      <c r="B1071" s="233" t="s">
        <v>172</v>
      </c>
      <c r="C1071" s="158">
        <v>15</v>
      </c>
      <c r="D1071" s="167">
        <v>45</v>
      </c>
      <c r="E1071" s="159">
        <v>46.12</v>
      </c>
      <c r="F1071" s="160">
        <f>C1071*D1071</f>
        <v>675</v>
      </c>
      <c r="G1071" s="161">
        <f t="shared" si="117"/>
        <v>691.8</v>
      </c>
      <c r="H1071" s="162">
        <f t="shared" si="118"/>
        <v>16.799999999999955</v>
      </c>
      <c r="I1071" s="168">
        <f t="shared" si="119"/>
        <v>2.4888888888888822E-2</v>
      </c>
      <c r="J1071" s="234" t="s">
        <v>40</v>
      </c>
      <c r="K1071" s="237"/>
      <c r="L1071" s="237"/>
      <c r="M1071" s="237"/>
      <c r="N1071" s="237"/>
      <c r="O1071" s="237"/>
      <c r="P1071" s="237"/>
      <c r="Q1071" s="237"/>
      <c r="R1071" s="237"/>
      <c r="S1071" s="237"/>
      <c r="T1071" s="237"/>
      <c r="U1071" s="237"/>
      <c r="V1071" s="236"/>
    </row>
    <row r="1072" spans="1:22" hidden="1" outlineLevel="2" x14ac:dyDescent="0.25">
      <c r="A1072" s="232">
        <v>42536</v>
      </c>
      <c r="B1072" s="233" t="s">
        <v>8</v>
      </c>
      <c r="C1072" s="158">
        <v>8</v>
      </c>
      <c r="D1072" s="167">
        <v>40</v>
      </c>
      <c r="E1072" s="159"/>
      <c r="F1072" s="160">
        <f t="shared" si="116"/>
        <v>320</v>
      </c>
      <c r="G1072" s="161">
        <f t="shared" si="117"/>
        <v>0</v>
      </c>
      <c r="H1072" s="162">
        <f t="shared" si="118"/>
        <v>-320</v>
      </c>
      <c r="I1072" s="168">
        <f t="shared" si="119"/>
        <v>-1</v>
      </c>
      <c r="J1072" s="234" t="s">
        <v>40</v>
      </c>
      <c r="K1072" s="237"/>
      <c r="L1072" s="237"/>
      <c r="M1072" s="237"/>
      <c r="N1072" s="237"/>
      <c r="O1072" s="237"/>
      <c r="P1072" s="237"/>
      <c r="Q1072" s="237"/>
      <c r="R1072" s="237"/>
      <c r="S1072" s="237"/>
      <c r="T1072" s="237"/>
      <c r="U1072" s="237"/>
      <c r="V1072" s="236"/>
    </row>
    <row r="1073" spans="1:22" hidden="1" outlineLevel="2" x14ac:dyDescent="0.25">
      <c r="A1073" s="232">
        <v>42536</v>
      </c>
      <c r="B1073" s="233" t="s">
        <v>11</v>
      </c>
      <c r="C1073" s="158">
        <v>8</v>
      </c>
      <c r="D1073" s="167">
        <v>24</v>
      </c>
      <c r="E1073" s="159">
        <v>44.62</v>
      </c>
      <c r="F1073" s="160">
        <f t="shared" si="116"/>
        <v>192</v>
      </c>
      <c r="G1073" s="161">
        <f t="shared" si="117"/>
        <v>356.96</v>
      </c>
      <c r="H1073" s="162">
        <f t="shared" si="118"/>
        <v>164.95999999999998</v>
      </c>
      <c r="I1073" s="168">
        <f t="shared" si="119"/>
        <v>0.85916666666666652</v>
      </c>
      <c r="J1073" s="234" t="s">
        <v>40</v>
      </c>
      <c r="K1073" s="237"/>
      <c r="L1073" s="237"/>
      <c r="M1073" s="237"/>
      <c r="N1073" s="237"/>
      <c r="O1073" s="237"/>
      <c r="P1073" s="237"/>
      <c r="Q1073" s="237"/>
      <c r="R1073" s="237"/>
      <c r="S1073" s="237"/>
      <c r="T1073" s="237"/>
      <c r="U1073" s="237"/>
      <c r="V1073" s="236"/>
    </row>
    <row r="1074" spans="1:22" hidden="1" outlineLevel="2" x14ac:dyDescent="0.25">
      <c r="A1074" s="232">
        <v>42536</v>
      </c>
      <c r="B1074" s="233" t="s">
        <v>12</v>
      </c>
      <c r="C1074" s="158">
        <v>9.75</v>
      </c>
      <c r="D1074" s="167">
        <v>0</v>
      </c>
      <c r="E1074" s="159"/>
      <c r="F1074" s="160">
        <f t="shared" si="116"/>
        <v>0</v>
      </c>
      <c r="G1074" s="161">
        <f t="shared" si="117"/>
        <v>0</v>
      </c>
      <c r="H1074" s="162">
        <f t="shared" si="118"/>
        <v>0</v>
      </c>
      <c r="I1074" s="168">
        <f t="shared" si="119"/>
        <v>0</v>
      </c>
      <c r="J1074" s="234" t="s">
        <v>40</v>
      </c>
      <c r="K1074" s="237"/>
      <c r="L1074" s="237"/>
      <c r="M1074" s="237"/>
      <c r="N1074" s="237"/>
      <c r="O1074" s="237"/>
      <c r="P1074" s="237"/>
      <c r="Q1074" s="237"/>
      <c r="R1074" s="237"/>
      <c r="S1074" s="237"/>
      <c r="T1074" s="237"/>
      <c r="U1074" s="237"/>
      <c r="V1074" s="236"/>
    </row>
    <row r="1075" spans="1:22" hidden="1" outlineLevel="2" x14ac:dyDescent="0.25">
      <c r="A1075" s="232">
        <v>42536</v>
      </c>
      <c r="B1075" s="233" t="s">
        <v>13</v>
      </c>
      <c r="C1075" s="158">
        <v>8.25</v>
      </c>
      <c r="D1075" s="167">
        <v>0</v>
      </c>
      <c r="E1075" s="159"/>
      <c r="F1075" s="160">
        <f t="shared" si="116"/>
        <v>0</v>
      </c>
      <c r="G1075" s="161">
        <f t="shared" si="117"/>
        <v>0</v>
      </c>
      <c r="H1075" s="162">
        <f t="shared" si="118"/>
        <v>0</v>
      </c>
      <c r="I1075" s="168">
        <f t="shared" si="119"/>
        <v>0</v>
      </c>
      <c r="J1075" s="234" t="s">
        <v>40</v>
      </c>
      <c r="K1075" s="237"/>
      <c r="L1075" s="237"/>
      <c r="M1075" s="237"/>
      <c r="N1075" s="237"/>
      <c r="O1075" s="237"/>
      <c r="P1075" s="237"/>
      <c r="Q1075" s="237"/>
      <c r="R1075" s="237"/>
      <c r="S1075" s="237"/>
      <c r="T1075" s="237"/>
      <c r="U1075" s="237"/>
      <c r="V1075" s="236"/>
    </row>
    <row r="1076" spans="1:22" hidden="1" outlineLevel="2" x14ac:dyDescent="0.25">
      <c r="A1076" s="232">
        <v>42536</v>
      </c>
      <c r="B1076" s="239" t="s">
        <v>34</v>
      </c>
      <c r="C1076" s="165">
        <v>7.5</v>
      </c>
      <c r="D1076" s="169">
        <v>0</v>
      </c>
      <c r="E1076" s="159">
        <v>42.43</v>
      </c>
      <c r="F1076" s="160">
        <f>C1076*D1076</f>
        <v>0</v>
      </c>
      <c r="G1076" s="161">
        <f t="shared" si="117"/>
        <v>318.22500000000002</v>
      </c>
      <c r="H1076" s="162">
        <f t="shared" si="118"/>
        <v>318.22500000000002</v>
      </c>
      <c r="I1076" s="168">
        <f t="shared" si="119"/>
        <v>0</v>
      </c>
      <c r="J1076" s="234" t="s">
        <v>40</v>
      </c>
      <c r="K1076" s="237"/>
      <c r="L1076" s="237"/>
      <c r="M1076" s="237"/>
      <c r="N1076" s="237"/>
      <c r="O1076" s="237"/>
      <c r="P1076" s="237"/>
      <c r="Q1076" s="237"/>
      <c r="R1076" s="237"/>
      <c r="S1076" s="237"/>
      <c r="T1076" s="237"/>
      <c r="U1076" s="237"/>
      <c r="V1076" s="236"/>
    </row>
    <row r="1077" spans="1:22" hidden="1" outlineLevel="2" x14ac:dyDescent="0.25">
      <c r="A1077" s="232">
        <v>42536</v>
      </c>
      <c r="B1077" s="233" t="s">
        <v>15</v>
      </c>
      <c r="C1077" s="158">
        <v>7.75</v>
      </c>
      <c r="D1077" s="167">
        <v>45</v>
      </c>
      <c r="E1077" s="159">
        <v>22.28</v>
      </c>
      <c r="F1077" s="160">
        <f t="shared" si="116"/>
        <v>348.75</v>
      </c>
      <c r="G1077" s="161">
        <f t="shared" si="117"/>
        <v>172.67000000000002</v>
      </c>
      <c r="H1077" s="162">
        <f t="shared" si="118"/>
        <v>-176.07999999999998</v>
      </c>
      <c r="I1077" s="168">
        <f t="shared" si="119"/>
        <v>-0.50488888888888883</v>
      </c>
      <c r="J1077" s="234" t="s">
        <v>40</v>
      </c>
      <c r="K1077" s="237"/>
      <c r="L1077" s="237"/>
      <c r="M1077" s="237"/>
      <c r="N1077" s="237"/>
      <c r="O1077" s="237"/>
      <c r="P1077" s="237"/>
      <c r="Q1077" s="237"/>
      <c r="R1077" s="237"/>
      <c r="S1077" s="237"/>
      <c r="T1077" s="237"/>
      <c r="U1077" s="237"/>
      <c r="V1077" s="236"/>
    </row>
    <row r="1078" spans="1:22" hidden="1" outlineLevel="2" x14ac:dyDescent="0.25">
      <c r="A1078" s="232">
        <v>42536</v>
      </c>
      <c r="B1078" s="240" t="s">
        <v>26</v>
      </c>
      <c r="C1078" s="158">
        <v>12.5</v>
      </c>
      <c r="D1078" s="169">
        <v>24</v>
      </c>
      <c r="E1078" s="159">
        <v>37.53</v>
      </c>
      <c r="F1078" s="160">
        <f>C1078*D1078</f>
        <v>300</v>
      </c>
      <c r="G1078" s="161">
        <f t="shared" si="117"/>
        <v>469.125</v>
      </c>
      <c r="H1078" s="162">
        <f t="shared" si="118"/>
        <v>169.125</v>
      </c>
      <c r="I1078" s="168">
        <f t="shared" si="119"/>
        <v>0.56374999999999997</v>
      </c>
      <c r="J1078" s="234" t="s">
        <v>40</v>
      </c>
      <c r="K1078" s="237"/>
      <c r="L1078" s="237"/>
      <c r="M1078" s="237"/>
      <c r="N1078" s="237"/>
      <c r="O1078" s="237"/>
      <c r="P1078" s="237"/>
      <c r="Q1078" s="237"/>
      <c r="R1078" s="237"/>
      <c r="S1078" s="237"/>
      <c r="T1078" s="237"/>
      <c r="U1078" s="237"/>
      <c r="V1078" s="236"/>
    </row>
    <row r="1079" spans="1:22" hidden="1" outlineLevel="2" x14ac:dyDescent="0.25">
      <c r="A1079" s="232">
        <v>42536</v>
      </c>
      <c r="B1079" s="233" t="s">
        <v>18</v>
      </c>
      <c r="C1079" s="158">
        <v>9.5</v>
      </c>
      <c r="D1079" s="167">
        <v>42</v>
      </c>
      <c r="E1079" s="159">
        <v>47.4</v>
      </c>
      <c r="F1079" s="160">
        <f t="shared" si="116"/>
        <v>399</v>
      </c>
      <c r="G1079" s="161">
        <f t="shared" si="117"/>
        <v>450.3</v>
      </c>
      <c r="H1079" s="162">
        <f t="shared" si="118"/>
        <v>51.300000000000011</v>
      </c>
      <c r="I1079" s="168">
        <f t="shared" si="119"/>
        <v>0.12857142857142859</v>
      </c>
      <c r="J1079" s="234" t="s">
        <v>40</v>
      </c>
      <c r="K1079" s="237"/>
      <c r="L1079" s="237"/>
      <c r="M1079" s="237"/>
      <c r="N1079" s="237"/>
      <c r="O1079" s="237"/>
      <c r="P1079" s="237"/>
      <c r="Q1079" s="237"/>
      <c r="R1079" s="237"/>
      <c r="S1079" s="237"/>
      <c r="T1079" s="237"/>
      <c r="U1079" s="237"/>
      <c r="V1079" s="236"/>
    </row>
    <row r="1080" spans="1:22" hidden="1" outlineLevel="2" x14ac:dyDescent="0.25">
      <c r="A1080" s="232">
        <v>42536</v>
      </c>
      <c r="B1080" s="239" t="s">
        <v>37</v>
      </c>
      <c r="C1080" s="158">
        <v>8.5</v>
      </c>
      <c r="D1080" s="167">
        <v>0</v>
      </c>
      <c r="E1080" s="159">
        <v>42.78</v>
      </c>
      <c r="F1080" s="160">
        <f t="shared" si="116"/>
        <v>0</v>
      </c>
      <c r="G1080" s="161">
        <f t="shared" si="117"/>
        <v>363.63</v>
      </c>
      <c r="H1080" s="162">
        <f t="shared" si="118"/>
        <v>363.63</v>
      </c>
      <c r="I1080" s="168">
        <f t="shared" si="119"/>
        <v>0</v>
      </c>
      <c r="J1080" s="234" t="s">
        <v>40</v>
      </c>
      <c r="K1080" s="235"/>
      <c r="L1080" s="235"/>
      <c r="M1080" s="235"/>
      <c r="N1080" s="235"/>
      <c r="O1080" s="235"/>
      <c r="P1080" s="235"/>
      <c r="Q1080" s="235"/>
      <c r="R1080" s="235"/>
      <c r="S1080" s="235"/>
      <c r="T1080" s="235"/>
      <c r="U1080" s="235"/>
      <c r="V1080" s="236"/>
    </row>
    <row r="1081" spans="1:22" hidden="1" outlineLevel="2" x14ac:dyDescent="0.25">
      <c r="A1081" s="232">
        <v>42536</v>
      </c>
      <c r="B1081" s="239" t="s">
        <v>33</v>
      </c>
      <c r="C1081" s="158">
        <v>8</v>
      </c>
      <c r="D1081" s="167">
        <v>0</v>
      </c>
      <c r="E1081" s="159"/>
      <c r="F1081" s="160">
        <f t="shared" si="116"/>
        <v>0</v>
      </c>
      <c r="G1081" s="161">
        <f t="shared" si="117"/>
        <v>0</v>
      </c>
      <c r="H1081" s="162">
        <f t="shared" si="118"/>
        <v>0</v>
      </c>
      <c r="I1081" s="168">
        <f t="shared" si="119"/>
        <v>0</v>
      </c>
      <c r="J1081" s="234" t="s">
        <v>40</v>
      </c>
      <c r="K1081" s="235"/>
      <c r="L1081" s="235"/>
      <c r="M1081" s="235"/>
      <c r="N1081" s="235"/>
      <c r="O1081" s="235"/>
      <c r="P1081" s="235"/>
      <c r="Q1081" s="235"/>
      <c r="R1081" s="235"/>
      <c r="S1081" s="235"/>
      <c r="T1081" s="235"/>
      <c r="U1081" s="235"/>
      <c r="V1081" s="236"/>
    </row>
    <row r="1082" spans="1:22" hidden="1" outlineLevel="2" x14ac:dyDescent="0.25">
      <c r="A1082" s="232">
        <v>42536</v>
      </c>
      <c r="B1082" s="233" t="s">
        <v>21</v>
      </c>
      <c r="C1082" s="158">
        <v>12</v>
      </c>
      <c r="D1082" s="167">
        <v>30</v>
      </c>
      <c r="E1082" s="159"/>
      <c r="F1082" s="160">
        <f t="shared" si="116"/>
        <v>360</v>
      </c>
      <c r="G1082" s="161">
        <f t="shared" si="117"/>
        <v>0</v>
      </c>
      <c r="H1082" s="162">
        <f t="shared" si="118"/>
        <v>-360</v>
      </c>
      <c r="I1082" s="168">
        <f t="shared" si="119"/>
        <v>-1</v>
      </c>
      <c r="J1082" s="234" t="s">
        <v>40</v>
      </c>
      <c r="K1082" s="235"/>
      <c r="L1082" s="235"/>
      <c r="M1082" s="235"/>
      <c r="N1082" s="235"/>
      <c r="O1082" s="235"/>
      <c r="P1082" s="235"/>
      <c r="Q1082" s="235"/>
      <c r="R1082" s="235"/>
      <c r="S1082" s="235"/>
      <c r="T1082" s="235"/>
      <c r="U1082" s="235"/>
      <c r="V1082" s="236"/>
    </row>
    <row r="1083" spans="1:22" hidden="1" outlineLevel="2" x14ac:dyDescent="0.25">
      <c r="A1083" s="232">
        <v>42536</v>
      </c>
      <c r="B1083" s="239" t="s">
        <v>36</v>
      </c>
      <c r="C1083" s="158">
        <v>8</v>
      </c>
      <c r="D1083" s="169">
        <v>0</v>
      </c>
      <c r="E1083" s="159"/>
      <c r="F1083" s="160">
        <f t="shared" si="116"/>
        <v>0</v>
      </c>
      <c r="G1083" s="161">
        <f t="shared" si="117"/>
        <v>0</v>
      </c>
      <c r="H1083" s="162">
        <f t="shared" si="118"/>
        <v>0</v>
      </c>
      <c r="I1083" s="168">
        <f t="shared" si="119"/>
        <v>0</v>
      </c>
      <c r="J1083" s="234" t="s">
        <v>40</v>
      </c>
      <c r="K1083" s="235"/>
      <c r="L1083" s="235"/>
      <c r="M1083" s="235"/>
      <c r="N1083" s="235"/>
      <c r="O1083" s="235"/>
      <c r="P1083" s="235"/>
      <c r="Q1083" s="235"/>
      <c r="R1083" s="235"/>
      <c r="S1083" s="235"/>
      <c r="T1083" s="235"/>
      <c r="U1083" s="235"/>
      <c r="V1083" s="236"/>
    </row>
    <row r="1084" spans="1:22" hidden="1" outlineLevel="2" x14ac:dyDescent="0.25">
      <c r="A1084" s="232">
        <v>42536</v>
      </c>
      <c r="B1084" s="233" t="s">
        <v>22</v>
      </c>
      <c r="C1084" s="158">
        <v>9.5</v>
      </c>
      <c r="D1084" s="167">
        <v>52</v>
      </c>
      <c r="E1084" s="159">
        <v>58.4</v>
      </c>
      <c r="F1084" s="160">
        <f t="shared" si="116"/>
        <v>494</v>
      </c>
      <c r="G1084" s="161">
        <f t="shared" si="117"/>
        <v>554.79999999999995</v>
      </c>
      <c r="H1084" s="162">
        <f t="shared" si="118"/>
        <v>60.799999999999955</v>
      </c>
      <c r="I1084" s="168">
        <f t="shared" si="119"/>
        <v>0.12307692307692299</v>
      </c>
      <c r="J1084" s="234" t="s">
        <v>40</v>
      </c>
      <c r="K1084" s="235"/>
      <c r="L1084" s="235"/>
      <c r="M1084" s="235"/>
      <c r="N1084" s="235"/>
      <c r="O1084" s="235"/>
      <c r="P1084" s="235"/>
      <c r="Q1084" s="235"/>
      <c r="R1084" s="235"/>
      <c r="S1084" s="235"/>
      <c r="T1084" s="235"/>
      <c r="U1084" s="235"/>
      <c r="V1084" s="236"/>
    </row>
    <row r="1085" spans="1:22" hidden="1" outlineLevel="2" x14ac:dyDescent="0.25">
      <c r="A1085" s="232">
        <v>42536</v>
      </c>
      <c r="B1085" s="233" t="s">
        <v>23</v>
      </c>
      <c r="C1085" s="158">
        <v>11.25</v>
      </c>
      <c r="D1085" s="167">
        <v>45</v>
      </c>
      <c r="E1085" s="159">
        <v>41.55</v>
      </c>
      <c r="F1085" s="160">
        <f t="shared" si="116"/>
        <v>506.25</v>
      </c>
      <c r="G1085" s="161">
        <f t="shared" si="117"/>
        <v>467.43749999999994</v>
      </c>
      <c r="H1085" s="162">
        <f t="shared" si="118"/>
        <v>-38.812500000000057</v>
      </c>
      <c r="I1085" s="168">
        <f t="shared" si="119"/>
        <v>-7.6666666666666786E-2</v>
      </c>
      <c r="J1085" s="234" t="s">
        <v>40</v>
      </c>
      <c r="K1085" s="235"/>
      <c r="L1085" s="235"/>
      <c r="M1085" s="235"/>
      <c r="N1085" s="235"/>
      <c r="O1085" s="235"/>
      <c r="P1085" s="235"/>
      <c r="Q1085" s="235"/>
      <c r="R1085" s="235"/>
      <c r="S1085" s="235"/>
      <c r="T1085" s="235"/>
      <c r="U1085" s="235"/>
      <c r="V1085" s="236"/>
    </row>
    <row r="1086" spans="1:22" hidden="1" outlineLevel="2" x14ac:dyDescent="0.25">
      <c r="A1086" s="232">
        <v>42536</v>
      </c>
      <c r="B1086" s="239" t="s">
        <v>35</v>
      </c>
      <c r="C1086" s="158">
        <v>10</v>
      </c>
      <c r="D1086" s="167">
        <v>0</v>
      </c>
      <c r="E1086" s="159"/>
      <c r="F1086" s="160">
        <f t="shared" si="116"/>
        <v>0</v>
      </c>
      <c r="G1086" s="161">
        <f t="shared" si="117"/>
        <v>0</v>
      </c>
      <c r="H1086" s="162">
        <f t="shared" si="118"/>
        <v>0</v>
      </c>
      <c r="I1086" s="168">
        <f t="shared" si="119"/>
        <v>0</v>
      </c>
      <c r="J1086" s="234" t="s">
        <v>40</v>
      </c>
      <c r="K1086" s="235"/>
      <c r="L1086" s="235"/>
      <c r="M1086" s="235"/>
      <c r="N1086" s="235"/>
      <c r="O1086" s="235"/>
      <c r="P1086" s="235"/>
      <c r="Q1086" s="235"/>
      <c r="R1086" s="235"/>
      <c r="S1086" s="235"/>
      <c r="T1086" s="235"/>
      <c r="U1086" s="235"/>
      <c r="V1086" s="236"/>
    </row>
    <row r="1087" spans="1:22" hidden="1" outlineLevel="2" x14ac:dyDescent="0.25">
      <c r="A1087" s="232">
        <v>42536</v>
      </c>
      <c r="B1087" s="239" t="s">
        <v>32</v>
      </c>
      <c r="C1087" s="158">
        <v>8</v>
      </c>
      <c r="D1087" s="167">
        <v>0</v>
      </c>
      <c r="E1087" s="159"/>
      <c r="F1087" s="160">
        <f t="shared" si="116"/>
        <v>0</v>
      </c>
      <c r="G1087" s="161">
        <f t="shared" si="117"/>
        <v>0</v>
      </c>
      <c r="H1087" s="162">
        <f t="shared" si="118"/>
        <v>0</v>
      </c>
      <c r="I1087" s="168">
        <f t="shared" si="119"/>
        <v>0</v>
      </c>
      <c r="J1087" s="234" t="s">
        <v>40</v>
      </c>
      <c r="K1087" s="235"/>
      <c r="L1087" s="235"/>
      <c r="M1087" s="235"/>
      <c r="N1087" s="235"/>
      <c r="O1087" s="235"/>
      <c r="P1087" s="235"/>
      <c r="Q1087" s="235"/>
      <c r="R1087" s="235"/>
      <c r="S1087" s="235"/>
      <c r="T1087" s="235"/>
      <c r="U1087" s="235"/>
      <c r="V1087" s="236"/>
    </row>
    <row r="1088" spans="1:22" hidden="1" outlineLevel="2" x14ac:dyDescent="0.25">
      <c r="A1088" s="232">
        <v>42536</v>
      </c>
      <c r="B1088" s="233" t="s">
        <v>168</v>
      </c>
      <c r="C1088" s="164">
        <v>10.25</v>
      </c>
      <c r="D1088" s="167">
        <v>0</v>
      </c>
      <c r="E1088" s="159">
        <v>26.43</v>
      </c>
      <c r="F1088" s="160">
        <f t="shared" si="116"/>
        <v>0</v>
      </c>
      <c r="G1088" s="161">
        <f t="shared" si="117"/>
        <v>270.90749999999997</v>
      </c>
      <c r="H1088" s="162">
        <f t="shared" si="118"/>
        <v>270.90749999999997</v>
      </c>
      <c r="I1088" s="168">
        <f t="shared" si="119"/>
        <v>0</v>
      </c>
      <c r="J1088" s="234" t="s">
        <v>40</v>
      </c>
      <c r="K1088" s="235"/>
      <c r="L1088" s="235"/>
      <c r="M1088" s="235"/>
      <c r="N1088" s="235"/>
      <c r="O1088" s="235"/>
      <c r="P1088" s="235"/>
      <c r="Q1088" s="235"/>
      <c r="R1088" s="235"/>
      <c r="S1088" s="235"/>
      <c r="T1088" s="235"/>
      <c r="U1088" s="235"/>
      <c r="V1088" s="236"/>
    </row>
    <row r="1089" spans="1:22" ht="15.75" hidden="1" outlineLevel="2" thickBot="1" x14ac:dyDescent="0.3">
      <c r="A1089" s="232">
        <v>42536</v>
      </c>
      <c r="B1089" s="233" t="s">
        <v>28</v>
      </c>
      <c r="C1089" s="158">
        <v>11.25</v>
      </c>
      <c r="D1089" s="167">
        <v>42</v>
      </c>
      <c r="E1089" s="159">
        <v>37.22</v>
      </c>
      <c r="F1089" s="160">
        <f t="shared" si="116"/>
        <v>472.5</v>
      </c>
      <c r="G1089" s="161">
        <f t="shared" si="117"/>
        <v>418.72499999999997</v>
      </c>
      <c r="H1089" s="162">
        <f t="shared" si="118"/>
        <v>-53.775000000000034</v>
      </c>
      <c r="I1089" s="168">
        <f t="shared" si="119"/>
        <v>-0.11380952380952389</v>
      </c>
      <c r="J1089" s="234" t="s">
        <v>40</v>
      </c>
      <c r="K1089" s="235"/>
      <c r="L1089" s="235"/>
      <c r="M1089" s="235"/>
      <c r="N1089" s="235"/>
      <c r="O1089" s="235"/>
      <c r="P1089" s="235"/>
      <c r="Q1089" s="235"/>
      <c r="R1089" s="235"/>
      <c r="S1089" s="235"/>
      <c r="T1089" s="235"/>
      <c r="U1089" s="235"/>
      <c r="V1089" s="236"/>
    </row>
    <row r="1090" spans="1:22" ht="30.75" hidden="1" outlineLevel="1" thickBot="1" x14ac:dyDescent="0.3">
      <c r="A1090" s="241" t="s">
        <v>59</v>
      </c>
      <c r="B1090" s="242" t="s">
        <v>38</v>
      </c>
      <c r="C1090" s="243" t="s">
        <v>181</v>
      </c>
      <c r="D1090" s="198" t="s">
        <v>248</v>
      </c>
      <c r="E1090" s="199" t="s">
        <v>1</v>
      </c>
      <c r="F1090" s="244" t="s">
        <v>249</v>
      </c>
      <c r="G1090" s="245" t="s">
        <v>182</v>
      </c>
      <c r="H1090" s="191" t="s">
        <v>183</v>
      </c>
      <c r="I1090" s="246" t="s">
        <v>184</v>
      </c>
      <c r="J1090" s="247" t="s">
        <v>39</v>
      </c>
      <c r="K1090" s="248" t="s">
        <v>250</v>
      </c>
      <c r="L1090" s="249" t="s">
        <v>174</v>
      </c>
      <c r="M1090" s="248" t="s">
        <v>251</v>
      </c>
      <c r="N1090" s="249" t="s">
        <v>247</v>
      </c>
      <c r="O1090" s="248" t="s">
        <v>252</v>
      </c>
      <c r="P1090" s="249" t="s">
        <v>175</v>
      </c>
      <c r="Q1090" s="248" t="s">
        <v>254</v>
      </c>
      <c r="R1090" s="249" t="s">
        <v>176</v>
      </c>
      <c r="S1090" s="248" t="s">
        <v>245</v>
      </c>
      <c r="T1090" s="249" t="s">
        <v>177</v>
      </c>
      <c r="U1090" s="248" t="s">
        <v>246</v>
      </c>
      <c r="V1090" s="249" t="s">
        <v>178</v>
      </c>
    </row>
    <row r="1091" spans="1:22" ht="15.75" hidden="1" outlineLevel="1" thickBot="1" x14ac:dyDescent="0.3">
      <c r="A1091" s="250"/>
      <c r="B1091" s="170" t="s">
        <v>62</v>
      </c>
      <c r="C1091" s="171">
        <f>SUM(C939:C957)</f>
        <v>68.25</v>
      </c>
      <c r="D1091" s="290">
        <f>SUM(D1049:D1090)</f>
        <v>998</v>
      </c>
      <c r="E1091" s="199">
        <f t="shared" ref="E1091:H1091" si="120">SUM(E1049:E1090)</f>
        <v>996.4699999999998</v>
      </c>
      <c r="F1091" s="304">
        <f t="shared" si="120"/>
        <v>12092</v>
      </c>
      <c r="G1091" s="245">
        <f t="shared" si="120"/>
        <v>11893.774999999998</v>
      </c>
      <c r="H1091" s="305">
        <f t="shared" si="120"/>
        <v>-198.22500000000025</v>
      </c>
      <c r="I1091" s="303">
        <f t="shared" ref="I1091" si="121">IF(F1091=0,0,H1091/F1091)</f>
        <v>-1.6393069798213717E-2</v>
      </c>
      <c r="J1091" s="178"/>
      <c r="K1091" s="205">
        <f>SUM(F1049:F1050)</f>
        <v>1773.75</v>
      </c>
      <c r="L1091" s="201">
        <f>SUM(G1049:G1050)</f>
        <v>1907.8674999999998</v>
      </c>
      <c r="M1091" s="205">
        <f>SUM(F1051:F1052)</f>
        <v>1443</v>
      </c>
      <c r="N1091" s="201">
        <f>SUM(G1051:G1052)</f>
        <v>1402.62</v>
      </c>
      <c r="O1091" s="205">
        <f>SUM(F1053:F1055)</f>
        <v>1185</v>
      </c>
      <c r="P1091" s="201">
        <f>SUM(G1053:G1055)</f>
        <v>530.79</v>
      </c>
      <c r="Q1091" s="205">
        <f>SUM(F1056:F1064)</f>
        <v>2706</v>
      </c>
      <c r="R1091" s="201">
        <f>SUM(G1056:G1064)</f>
        <v>2089.7049999999999</v>
      </c>
      <c r="S1091" s="205">
        <f>SUM(F1065:F1089)</f>
        <v>4984.25</v>
      </c>
      <c r="T1091" s="201">
        <f>SUM(G1065:G1089)</f>
        <v>5962.7925000000005</v>
      </c>
      <c r="U1091" s="205">
        <f>K1091+M1091+O1091+Q1091+S1091</f>
        <v>12092</v>
      </c>
      <c r="V1091" s="206">
        <f>L1091+N1091+P1091+R1091+T1091</f>
        <v>11893.775000000001</v>
      </c>
    </row>
    <row r="1092" spans="1:22" ht="15.75" hidden="1" outlineLevel="1" thickBot="1" x14ac:dyDescent="0.3">
      <c r="A1092" s="289" t="s">
        <v>295</v>
      </c>
      <c r="B1092" s="182" t="s">
        <v>62</v>
      </c>
      <c r="C1092" s="183"/>
      <c r="D1092" s="184"/>
      <c r="E1092" s="185">
        <v>974</v>
      </c>
      <c r="F1092" s="186"/>
      <c r="G1092" s="187">
        <v>11170.1</v>
      </c>
      <c r="H1092" s="293"/>
      <c r="I1092" s="294"/>
      <c r="J1092" s="295"/>
      <c r="K1092" s="191" t="s">
        <v>0</v>
      </c>
      <c r="L1092" s="214">
        <f>L1091-K1091</f>
        <v>134.11749999999984</v>
      </c>
      <c r="M1092" s="191" t="s">
        <v>0</v>
      </c>
      <c r="N1092" s="215">
        <f>N1091-M1091</f>
        <v>-40.380000000000109</v>
      </c>
      <c r="O1092" s="191" t="s">
        <v>0</v>
      </c>
      <c r="P1092" s="215">
        <f>P1091-O1091</f>
        <v>-654.21</v>
      </c>
      <c r="Q1092" s="191" t="s">
        <v>0</v>
      </c>
      <c r="R1092" s="215">
        <f>R1091-Q1091</f>
        <v>-616.29500000000007</v>
      </c>
      <c r="S1092" s="191" t="s">
        <v>0</v>
      </c>
      <c r="T1092" s="215">
        <f>T1091-S1091</f>
        <v>978.54250000000047</v>
      </c>
      <c r="U1092" s="191" t="s">
        <v>0</v>
      </c>
      <c r="V1092" s="216">
        <f>V1091-U1091</f>
        <v>-198.22499999999854</v>
      </c>
    </row>
    <row r="1093" spans="1:22" ht="15.75" hidden="1" outlineLevel="1" thickBot="1" x14ac:dyDescent="0.3">
      <c r="A1093" s="296"/>
      <c r="B1093" s="297"/>
      <c r="C1093" s="297"/>
      <c r="D1093" s="297"/>
      <c r="E1093" s="297"/>
      <c r="F1093" s="297"/>
      <c r="G1093" s="297"/>
      <c r="H1093" s="297"/>
      <c r="I1093" s="297"/>
      <c r="J1093" s="297"/>
      <c r="K1093" s="297" t="s">
        <v>250</v>
      </c>
      <c r="L1093" s="297" t="s">
        <v>174</v>
      </c>
      <c r="M1093" s="297" t="s">
        <v>251</v>
      </c>
      <c r="N1093" s="297" t="s">
        <v>247</v>
      </c>
      <c r="O1093" s="297" t="s">
        <v>252</v>
      </c>
      <c r="P1093" s="297" t="s">
        <v>175</v>
      </c>
      <c r="Q1093" s="297" t="s">
        <v>254</v>
      </c>
      <c r="R1093" s="297" t="s">
        <v>176</v>
      </c>
      <c r="S1093" s="297" t="s">
        <v>245</v>
      </c>
      <c r="T1093" s="297" t="s">
        <v>177</v>
      </c>
      <c r="U1093" s="297" t="s">
        <v>246</v>
      </c>
      <c r="V1093" s="298" t="s">
        <v>178</v>
      </c>
    </row>
    <row r="1094" spans="1:22" hidden="1" outlineLevel="2" x14ac:dyDescent="0.25">
      <c r="A1094" s="232">
        <v>42543</v>
      </c>
      <c r="B1094" s="233" t="s">
        <v>135</v>
      </c>
      <c r="C1094" s="158">
        <v>19.25</v>
      </c>
      <c r="D1094" s="167">
        <v>45</v>
      </c>
      <c r="E1094" s="159">
        <v>57.2</v>
      </c>
      <c r="F1094" s="160">
        <f t="shared" ref="F1094:F1134" si="122">C1094*D1094</f>
        <v>866.25</v>
      </c>
      <c r="G1094" s="161">
        <f t="shared" ref="G1094:G1134" si="123">E1094*C1094</f>
        <v>1101.1000000000001</v>
      </c>
      <c r="H1094" s="162">
        <f t="shared" ref="H1094:H1134" si="124">G1094-F1094</f>
        <v>234.85000000000014</v>
      </c>
      <c r="I1094" s="168">
        <f t="shared" ref="I1094:I1134" si="125">IF(F1094=0,0,H1094/F1094)</f>
        <v>0.27111111111111125</v>
      </c>
      <c r="J1094" s="234" t="s">
        <v>133</v>
      </c>
      <c r="K1094" s="235"/>
      <c r="L1094" s="235"/>
      <c r="M1094" s="235"/>
      <c r="N1094" s="235"/>
      <c r="O1094" s="235"/>
      <c r="P1094" s="235"/>
      <c r="Q1094" s="235"/>
      <c r="R1094" s="235"/>
      <c r="S1094" s="235"/>
      <c r="T1094" s="235"/>
      <c r="U1094" s="235"/>
      <c r="V1094" s="236"/>
    </row>
    <row r="1095" spans="1:22" hidden="1" outlineLevel="2" x14ac:dyDescent="0.25">
      <c r="A1095" s="232">
        <v>42543</v>
      </c>
      <c r="B1095" s="233" t="s">
        <v>17</v>
      </c>
      <c r="C1095" s="158">
        <v>16.5</v>
      </c>
      <c r="D1095" s="167">
        <v>55</v>
      </c>
      <c r="E1095" s="159">
        <v>46.87</v>
      </c>
      <c r="F1095" s="160">
        <f t="shared" si="122"/>
        <v>907.5</v>
      </c>
      <c r="G1095" s="161">
        <f t="shared" si="123"/>
        <v>773.3549999999999</v>
      </c>
      <c r="H1095" s="162">
        <f t="shared" si="124"/>
        <v>-134.1450000000001</v>
      </c>
      <c r="I1095" s="168">
        <f t="shared" si="125"/>
        <v>-0.14781818181818193</v>
      </c>
      <c r="J1095" s="234" t="s">
        <v>133</v>
      </c>
      <c r="K1095" s="235"/>
      <c r="L1095" s="235"/>
      <c r="M1095" s="235"/>
      <c r="N1095" s="235"/>
      <c r="O1095" s="235"/>
      <c r="P1095" s="235"/>
      <c r="Q1095" s="235"/>
      <c r="R1095" s="235"/>
      <c r="S1095" s="235"/>
      <c r="T1095" s="235"/>
      <c r="U1095" s="235"/>
      <c r="V1095" s="236"/>
    </row>
    <row r="1096" spans="1:22" hidden="1" outlineLevel="2" x14ac:dyDescent="0.25">
      <c r="A1096" s="232">
        <v>42543</v>
      </c>
      <c r="B1096" s="233" t="s">
        <v>10</v>
      </c>
      <c r="C1096" s="164">
        <v>16.5</v>
      </c>
      <c r="D1096" s="167">
        <v>50</v>
      </c>
      <c r="E1096" s="159">
        <v>54.98</v>
      </c>
      <c r="F1096" s="160">
        <f t="shared" si="122"/>
        <v>825</v>
      </c>
      <c r="G1096" s="161">
        <f t="shared" si="123"/>
        <v>907.17</v>
      </c>
      <c r="H1096" s="162">
        <f t="shared" si="124"/>
        <v>82.169999999999959</v>
      </c>
      <c r="I1096" s="168">
        <f t="shared" si="125"/>
        <v>9.9599999999999952E-2</v>
      </c>
      <c r="J1096" s="234" t="s">
        <v>42</v>
      </c>
      <c r="K1096" s="237"/>
      <c r="L1096" s="237"/>
      <c r="M1096" s="237"/>
      <c r="N1096" s="237"/>
      <c r="O1096" s="237"/>
      <c r="P1096" s="237"/>
      <c r="Q1096" s="237"/>
      <c r="R1096" s="237"/>
      <c r="S1096" s="237"/>
      <c r="T1096" s="237"/>
      <c r="U1096" s="237"/>
      <c r="V1096" s="236"/>
    </row>
    <row r="1097" spans="1:22" hidden="1" outlineLevel="2" x14ac:dyDescent="0.25">
      <c r="A1097" s="232">
        <v>42543</v>
      </c>
      <c r="B1097" s="233" t="s">
        <v>29</v>
      </c>
      <c r="C1097" s="158">
        <v>15</v>
      </c>
      <c r="D1097" s="167">
        <v>42</v>
      </c>
      <c r="E1097" s="159">
        <v>39.33</v>
      </c>
      <c r="F1097" s="160">
        <f t="shared" si="122"/>
        <v>630</v>
      </c>
      <c r="G1097" s="161">
        <f t="shared" si="123"/>
        <v>589.94999999999993</v>
      </c>
      <c r="H1097" s="162">
        <f t="shared" si="124"/>
        <v>-40.050000000000068</v>
      </c>
      <c r="I1097" s="168">
        <f t="shared" si="125"/>
        <v>-6.3571428571428681E-2</v>
      </c>
      <c r="J1097" s="234" t="s">
        <v>42</v>
      </c>
      <c r="K1097" s="237"/>
      <c r="L1097" s="237"/>
      <c r="M1097" s="237"/>
      <c r="N1097" s="237"/>
      <c r="O1097" s="237"/>
      <c r="P1097" s="237"/>
      <c r="Q1097" s="237"/>
      <c r="R1097" s="237"/>
      <c r="S1097" s="237"/>
      <c r="T1097" s="237"/>
      <c r="U1097" s="237"/>
      <c r="V1097" s="236"/>
    </row>
    <row r="1098" spans="1:22" hidden="1" outlineLevel="2" x14ac:dyDescent="0.25">
      <c r="A1098" s="232">
        <v>42543</v>
      </c>
      <c r="B1098" s="280" t="s">
        <v>91</v>
      </c>
      <c r="C1098" s="286">
        <v>15</v>
      </c>
      <c r="D1098" s="159">
        <v>40</v>
      </c>
      <c r="E1098" s="282"/>
      <c r="F1098" s="160">
        <f t="shared" si="122"/>
        <v>600</v>
      </c>
      <c r="G1098" s="161">
        <f t="shared" si="123"/>
        <v>0</v>
      </c>
      <c r="H1098" s="162">
        <f t="shared" si="124"/>
        <v>-600</v>
      </c>
      <c r="I1098" s="168">
        <f t="shared" si="125"/>
        <v>-1</v>
      </c>
      <c r="J1098" s="234" t="s">
        <v>41</v>
      </c>
      <c r="K1098" s="237"/>
      <c r="L1098" s="237"/>
      <c r="M1098" s="237"/>
      <c r="N1098" s="237"/>
      <c r="O1098" s="237"/>
      <c r="P1098" s="237"/>
      <c r="Q1098" s="237"/>
      <c r="R1098" s="237"/>
      <c r="S1098" s="237"/>
      <c r="T1098" s="237"/>
      <c r="U1098" s="237"/>
      <c r="V1098" s="236"/>
    </row>
    <row r="1099" spans="1:22" hidden="1" outlineLevel="2" x14ac:dyDescent="0.25">
      <c r="A1099" s="232">
        <v>42543</v>
      </c>
      <c r="B1099" s="233" t="s">
        <v>7</v>
      </c>
      <c r="C1099" s="158">
        <v>9.5</v>
      </c>
      <c r="D1099" s="167">
        <v>0</v>
      </c>
      <c r="E1099" s="159"/>
      <c r="F1099" s="160">
        <f t="shared" si="122"/>
        <v>0</v>
      </c>
      <c r="G1099" s="161">
        <f t="shared" si="123"/>
        <v>0</v>
      </c>
      <c r="H1099" s="162">
        <f t="shared" si="124"/>
        <v>0</v>
      </c>
      <c r="I1099" s="168">
        <f t="shared" si="125"/>
        <v>0</v>
      </c>
      <c r="J1099" s="234" t="s">
        <v>41</v>
      </c>
      <c r="K1099" s="237"/>
      <c r="L1099" s="237"/>
      <c r="M1099" s="237"/>
      <c r="N1099" s="237"/>
      <c r="O1099" s="237"/>
      <c r="P1099" s="237"/>
      <c r="Q1099" s="237"/>
      <c r="R1099" s="237"/>
      <c r="S1099" s="237"/>
      <c r="T1099" s="237"/>
      <c r="U1099" s="237"/>
      <c r="V1099" s="236"/>
    </row>
    <row r="1100" spans="1:22" hidden="1" outlineLevel="2" x14ac:dyDescent="0.25">
      <c r="A1100" s="232">
        <v>42543</v>
      </c>
      <c r="B1100" s="233" t="s">
        <v>30</v>
      </c>
      <c r="C1100" s="158">
        <v>13</v>
      </c>
      <c r="D1100" s="167">
        <v>45</v>
      </c>
      <c r="E1100" s="159">
        <v>14.3</v>
      </c>
      <c r="F1100" s="160">
        <f t="shared" si="122"/>
        <v>585</v>
      </c>
      <c r="G1100" s="161">
        <f t="shared" si="123"/>
        <v>185.9</v>
      </c>
      <c r="H1100" s="162">
        <f t="shared" si="124"/>
        <v>-399.1</v>
      </c>
      <c r="I1100" s="168">
        <f t="shared" si="125"/>
        <v>-0.68222222222222229</v>
      </c>
      <c r="J1100" s="234" t="s">
        <v>41</v>
      </c>
      <c r="K1100" s="237"/>
      <c r="L1100" s="237"/>
      <c r="M1100" s="237"/>
      <c r="N1100" s="237"/>
      <c r="O1100" s="237"/>
      <c r="P1100" s="237"/>
      <c r="Q1100" s="237"/>
      <c r="R1100" s="237"/>
      <c r="S1100" s="237"/>
      <c r="T1100" s="237"/>
      <c r="U1100" s="237"/>
      <c r="V1100" s="236"/>
    </row>
    <row r="1101" spans="1:22" hidden="1" outlineLevel="2" x14ac:dyDescent="0.25">
      <c r="A1101" s="232">
        <v>42543</v>
      </c>
      <c r="B1101" s="233" t="s">
        <v>4</v>
      </c>
      <c r="C1101" s="158">
        <v>13</v>
      </c>
      <c r="D1101" s="167">
        <v>18</v>
      </c>
      <c r="E1101" s="159">
        <v>16.350000000000001</v>
      </c>
      <c r="F1101" s="160">
        <f t="shared" si="122"/>
        <v>234</v>
      </c>
      <c r="G1101" s="161">
        <f t="shared" si="123"/>
        <v>212.55</v>
      </c>
      <c r="H1101" s="162">
        <f t="shared" si="124"/>
        <v>-21.449999999999989</v>
      </c>
      <c r="I1101" s="168">
        <f t="shared" si="125"/>
        <v>-9.1666666666666619E-2</v>
      </c>
      <c r="J1101" s="234" t="s">
        <v>134</v>
      </c>
      <c r="K1101" s="237"/>
      <c r="L1101" s="237"/>
      <c r="M1101" s="237"/>
      <c r="N1101" s="237"/>
      <c r="O1101" s="237"/>
      <c r="P1101" s="237"/>
      <c r="Q1101" s="237"/>
      <c r="R1101" s="237"/>
      <c r="S1101" s="237"/>
      <c r="T1101" s="237"/>
      <c r="U1101" s="237"/>
      <c r="V1101" s="236"/>
    </row>
    <row r="1102" spans="1:22" hidden="1" outlineLevel="2" x14ac:dyDescent="0.25">
      <c r="A1102" s="232">
        <v>42543</v>
      </c>
      <c r="B1102" s="233" t="s">
        <v>9</v>
      </c>
      <c r="C1102" s="158">
        <v>11.25</v>
      </c>
      <c r="D1102" s="167">
        <v>0</v>
      </c>
      <c r="E1102" s="159"/>
      <c r="F1102" s="160">
        <f t="shared" si="122"/>
        <v>0</v>
      </c>
      <c r="G1102" s="161">
        <f t="shared" si="123"/>
        <v>0</v>
      </c>
      <c r="H1102" s="162">
        <f t="shared" si="124"/>
        <v>0</v>
      </c>
      <c r="I1102" s="168">
        <f t="shared" si="125"/>
        <v>0</v>
      </c>
      <c r="J1102" s="234" t="s">
        <v>134</v>
      </c>
      <c r="K1102" s="237"/>
      <c r="L1102" s="237"/>
      <c r="M1102" s="237"/>
      <c r="N1102" s="237"/>
      <c r="O1102" s="237"/>
      <c r="P1102" s="237"/>
      <c r="Q1102" s="237"/>
      <c r="R1102" s="237"/>
      <c r="S1102" s="237"/>
      <c r="T1102" s="237"/>
      <c r="U1102" s="237"/>
      <c r="V1102" s="236"/>
    </row>
    <row r="1103" spans="1:22" s="26" customFormat="1" hidden="1" outlineLevel="2" x14ac:dyDescent="0.25">
      <c r="A1103" s="232">
        <v>42543</v>
      </c>
      <c r="B1103" s="233" t="s">
        <v>14</v>
      </c>
      <c r="C1103" s="158">
        <v>13</v>
      </c>
      <c r="D1103" s="167">
        <v>0</v>
      </c>
      <c r="E1103" s="159"/>
      <c r="F1103" s="160">
        <f t="shared" si="122"/>
        <v>0</v>
      </c>
      <c r="G1103" s="161">
        <f t="shared" si="123"/>
        <v>0</v>
      </c>
      <c r="H1103" s="162">
        <f t="shared" si="124"/>
        <v>0</v>
      </c>
      <c r="I1103" s="168">
        <f t="shared" si="125"/>
        <v>0</v>
      </c>
      <c r="J1103" s="234" t="s">
        <v>134</v>
      </c>
      <c r="K1103" s="237"/>
      <c r="L1103" s="237"/>
      <c r="M1103" s="237"/>
      <c r="N1103" s="237"/>
      <c r="O1103" s="237"/>
      <c r="P1103" s="237"/>
      <c r="Q1103" s="237"/>
      <c r="R1103" s="237"/>
      <c r="S1103" s="237"/>
      <c r="T1103" s="237"/>
      <c r="U1103" s="237"/>
      <c r="V1103" s="236"/>
    </row>
    <row r="1104" spans="1:22" hidden="1" outlineLevel="2" x14ac:dyDescent="0.25">
      <c r="A1104" s="232">
        <v>42543</v>
      </c>
      <c r="B1104" s="233" t="s">
        <v>16</v>
      </c>
      <c r="C1104" s="158">
        <v>8</v>
      </c>
      <c r="D1104" s="167">
        <v>32</v>
      </c>
      <c r="E1104" s="159">
        <v>18.77</v>
      </c>
      <c r="F1104" s="160">
        <f t="shared" si="122"/>
        <v>256</v>
      </c>
      <c r="G1104" s="161">
        <f t="shared" si="123"/>
        <v>150.16</v>
      </c>
      <c r="H1104" s="162">
        <f t="shared" si="124"/>
        <v>-105.84</v>
      </c>
      <c r="I1104" s="168">
        <f t="shared" si="125"/>
        <v>-0.41343750000000001</v>
      </c>
      <c r="J1104" s="234" t="s">
        <v>134</v>
      </c>
      <c r="K1104" s="237"/>
      <c r="L1104" s="237"/>
      <c r="M1104" s="237"/>
      <c r="N1104" s="237"/>
      <c r="O1104" s="237"/>
      <c r="P1104" s="237"/>
      <c r="Q1104" s="237"/>
      <c r="R1104" s="237"/>
      <c r="S1104" s="237"/>
      <c r="T1104" s="237"/>
      <c r="U1104" s="237"/>
      <c r="V1104" s="236"/>
    </row>
    <row r="1105" spans="1:22" hidden="1" outlineLevel="2" x14ac:dyDescent="0.25">
      <c r="A1105" s="232">
        <v>42543</v>
      </c>
      <c r="B1105" s="233" t="s">
        <v>19</v>
      </c>
      <c r="C1105" s="158">
        <v>8.75</v>
      </c>
      <c r="D1105" s="167">
        <v>40</v>
      </c>
      <c r="E1105" s="159">
        <v>35.799999999999997</v>
      </c>
      <c r="F1105" s="160">
        <f t="shared" si="122"/>
        <v>350</v>
      </c>
      <c r="G1105" s="161">
        <f t="shared" si="123"/>
        <v>313.25</v>
      </c>
      <c r="H1105" s="162">
        <f t="shared" si="124"/>
        <v>-36.75</v>
      </c>
      <c r="I1105" s="168">
        <f t="shared" si="125"/>
        <v>-0.105</v>
      </c>
      <c r="J1105" s="234" t="s">
        <v>134</v>
      </c>
      <c r="K1105" s="237"/>
      <c r="L1105" s="237"/>
      <c r="M1105" s="237"/>
      <c r="N1105" s="237"/>
      <c r="O1105" s="237"/>
      <c r="P1105" s="237"/>
      <c r="Q1105" s="237"/>
      <c r="R1105" s="237"/>
      <c r="S1105" s="237"/>
      <c r="T1105" s="237"/>
      <c r="U1105" s="237"/>
      <c r="V1105" s="236"/>
    </row>
    <row r="1106" spans="1:22" hidden="1" outlineLevel="2" x14ac:dyDescent="0.25">
      <c r="A1106" s="232">
        <v>42543</v>
      </c>
      <c r="B1106" s="233" t="s">
        <v>21</v>
      </c>
      <c r="C1106" s="158">
        <v>12</v>
      </c>
      <c r="D1106" s="167">
        <v>30</v>
      </c>
      <c r="E1106" s="159">
        <v>2.33</v>
      </c>
      <c r="F1106" s="160">
        <f>C1106*D1106</f>
        <v>360</v>
      </c>
      <c r="G1106" s="161">
        <f t="shared" si="123"/>
        <v>27.96</v>
      </c>
      <c r="H1106" s="162">
        <f t="shared" si="124"/>
        <v>-332.04</v>
      </c>
      <c r="I1106" s="168">
        <f t="shared" si="125"/>
        <v>-0.92233333333333334</v>
      </c>
      <c r="J1106" s="234" t="s">
        <v>134</v>
      </c>
      <c r="K1106" s="237"/>
      <c r="L1106" s="237"/>
      <c r="M1106" s="237"/>
      <c r="N1106" s="237"/>
      <c r="O1106" s="237"/>
      <c r="P1106" s="237"/>
      <c r="Q1106" s="237"/>
      <c r="R1106" s="237"/>
      <c r="S1106" s="237"/>
      <c r="T1106" s="237"/>
      <c r="U1106" s="237"/>
      <c r="V1106" s="236"/>
    </row>
    <row r="1107" spans="1:22" hidden="1" outlineLevel="2" x14ac:dyDescent="0.25">
      <c r="A1107" s="232">
        <v>42543</v>
      </c>
      <c r="B1107" s="233" t="s">
        <v>107</v>
      </c>
      <c r="C1107" s="158">
        <v>12</v>
      </c>
      <c r="D1107" s="167">
        <v>45</v>
      </c>
      <c r="E1107" s="159">
        <v>39.68</v>
      </c>
      <c r="F1107" s="160">
        <f t="shared" si="122"/>
        <v>540</v>
      </c>
      <c r="G1107" s="161">
        <f t="shared" si="123"/>
        <v>476.15999999999997</v>
      </c>
      <c r="H1107" s="162">
        <f t="shared" si="124"/>
        <v>-63.840000000000032</v>
      </c>
      <c r="I1107" s="168">
        <f t="shared" si="125"/>
        <v>-0.11822222222222228</v>
      </c>
      <c r="J1107" s="234" t="s">
        <v>134</v>
      </c>
      <c r="K1107" s="237"/>
      <c r="L1107" s="237"/>
      <c r="M1107" s="237"/>
      <c r="N1107" s="237"/>
      <c r="O1107" s="237"/>
      <c r="P1107" s="237"/>
      <c r="Q1107" s="237"/>
      <c r="R1107" s="237"/>
      <c r="S1107" s="237"/>
      <c r="T1107" s="237"/>
      <c r="U1107" s="237"/>
      <c r="V1107" s="236"/>
    </row>
    <row r="1108" spans="1:22" hidden="1" outlineLevel="2" x14ac:dyDescent="0.25">
      <c r="A1108" s="232">
        <v>42543</v>
      </c>
      <c r="B1108" s="233" t="s">
        <v>24</v>
      </c>
      <c r="C1108" s="158">
        <v>11.5</v>
      </c>
      <c r="D1108" s="167">
        <v>24</v>
      </c>
      <c r="E1108" s="159">
        <v>17.97</v>
      </c>
      <c r="F1108" s="160">
        <f t="shared" si="122"/>
        <v>276</v>
      </c>
      <c r="G1108" s="161">
        <f t="shared" si="123"/>
        <v>206.65499999999997</v>
      </c>
      <c r="H1108" s="162">
        <f t="shared" si="124"/>
        <v>-69.345000000000027</v>
      </c>
      <c r="I1108" s="168">
        <f t="shared" si="125"/>
        <v>-0.25125000000000008</v>
      </c>
      <c r="J1108" s="234" t="s">
        <v>134</v>
      </c>
      <c r="K1108" s="237"/>
      <c r="L1108" s="237"/>
      <c r="M1108" s="237"/>
      <c r="N1108" s="237"/>
      <c r="O1108" s="237"/>
      <c r="P1108" s="237"/>
      <c r="Q1108" s="237"/>
      <c r="R1108" s="237"/>
      <c r="S1108" s="237"/>
      <c r="T1108" s="237"/>
      <c r="U1108" s="237"/>
      <c r="V1108" s="236"/>
    </row>
    <row r="1109" spans="1:22" hidden="1" outlineLevel="2" x14ac:dyDescent="0.25">
      <c r="A1109" s="232">
        <v>42543</v>
      </c>
      <c r="B1109" s="233" t="s">
        <v>25</v>
      </c>
      <c r="C1109" s="158">
        <v>15</v>
      </c>
      <c r="D1109" s="167">
        <v>42</v>
      </c>
      <c r="E1109" s="159">
        <v>35.6</v>
      </c>
      <c r="F1109" s="160">
        <f t="shared" si="122"/>
        <v>630</v>
      </c>
      <c r="G1109" s="161">
        <f t="shared" si="123"/>
        <v>534</v>
      </c>
      <c r="H1109" s="162">
        <f t="shared" si="124"/>
        <v>-96</v>
      </c>
      <c r="I1109" s="168">
        <f t="shared" si="125"/>
        <v>-0.15238095238095239</v>
      </c>
      <c r="J1109" s="234" t="s">
        <v>134</v>
      </c>
      <c r="K1109" s="237"/>
      <c r="L1109" s="237"/>
      <c r="M1109" s="237"/>
      <c r="N1109" s="237"/>
      <c r="O1109" s="237"/>
      <c r="P1109" s="237"/>
      <c r="Q1109" s="237"/>
      <c r="R1109" s="237"/>
      <c r="S1109" s="237"/>
      <c r="T1109" s="237"/>
      <c r="U1109" s="237"/>
      <c r="V1109" s="236"/>
    </row>
    <row r="1110" spans="1:22" hidden="1" outlineLevel="2" x14ac:dyDescent="0.25">
      <c r="A1110" s="232">
        <v>42543</v>
      </c>
      <c r="B1110" s="233" t="s">
        <v>27</v>
      </c>
      <c r="C1110" s="158">
        <v>13</v>
      </c>
      <c r="D1110" s="167">
        <v>42</v>
      </c>
      <c r="E1110" s="159">
        <v>41.37</v>
      </c>
      <c r="F1110" s="160">
        <f t="shared" si="122"/>
        <v>546</v>
      </c>
      <c r="G1110" s="161">
        <f t="shared" si="123"/>
        <v>537.80999999999995</v>
      </c>
      <c r="H1110" s="162">
        <f t="shared" si="124"/>
        <v>-8.1900000000000546</v>
      </c>
      <c r="I1110" s="168">
        <f t="shared" si="125"/>
        <v>-1.50000000000001E-2</v>
      </c>
      <c r="J1110" s="234" t="s">
        <v>134</v>
      </c>
      <c r="K1110" s="237"/>
      <c r="L1110" s="237"/>
      <c r="M1110" s="237"/>
      <c r="N1110" s="237"/>
      <c r="O1110" s="237"/>
      <c r="P1110" s="237"/>
      <c r="Q1110" s="237"/>
      <c r="R1110" s="237"/>
      <c r="S1110" s="237"/>
      <c r="T1110" s="237"/>
      <c r="U1110" s="237"/>
      <c r="V1110" s="236"/>
    </row>
    <row r="1111" spans="1:22" hidden="1" outlineLevel="2" x14ac:dyDescent="0.25">
      <c r="A1111" s="232">
        <v>42543</v>
      </c>
      <c r="B1111" s="239" t="s">
        <v>167</v>
      </c>
      <c r="C1111" s="165">
        <v>8.75</v>
      </c>
      <c r="D1111" s="169">
        <v>0</v>
      </c>
      <c r="E1111" s="159"/>
      <c r="F1111" s="160">
        <f t="shared" si="122"/>
        <v>0</v>
      </c>
      <c r="G1111" s="161">
        <f t="shared" si="123"/>
        <v>0</v>
      </c>
      <c r="H1111" s="162">
        <f t="shared" si="124"/>
        <v>0</v>
      </c>
      <c r="I1111" s="168">
        <f t="shared" si="125"/>
        <v>0</v>
      </c>
      <c r="J1111" s="234" t="s">
        <v>40</v>
      </c>
      <c r="K1111" s="237"/>
      <c r="L1111" s="237"/>
      <c r="M1111" s="237"/>
      <c r="N1111" s="237"/>
      <c r="O1111" s="237"/>
      <c r="P1111" s="237"/>
      <c r="Q1111" s="237"/>
      <c r="R1111" s="237"/>
      <c r="S1111" s="237"/>
      <c r="T1111" s="237"/>
      <c r="U1111" s="237"/>
      <c r="V1111" s="236"/>
    </row>
    <row r="1112" spans="1:22" hidden="1" outlineLevel="2" x14ac:dyDescent="0.25">
      <c r="A1112" s="232">
        <v>42543</v>
      </c>
      <c r="B1112" s="239" t="s">
        <v>31</v>
      </c>
      <c r="C1112" s="166">
        <v>10.75</v>
      </c>
      <c r="D1112" s="169">
        <v>24</v>
      </c>
      <c r="E1112" s="159">
        <v>3.65</v>
      </c>
      <c r="F1112" s="160">
        <f t="shared" si="122"/>
        <v>258</v>
      </c>
      <c r="G1112" s="161">
        <f t="shared" si="123"/>
        <v>39.237499999999997</v>
      </c>
      <c r="H1112" s="162">
        <f t="shared" si="124"/>
        <v>-218.76249999999999</v>
      </c>
      <c r="I1112" s="168">
        <f t="shared" si="125"/>
        <v>-0.84791666666666665</v>
      </c>
      <c r="J1112" s="234" t="s">
        <v>40</v>
      </c>
      <c r="K1112" s="237"/>
      <c r="L1112" s="237"/>
      <c r="M1112" s="237"/>
      <c r="N1112" s="237"/>
      <c r="O1112" s="237"/>
      <c r="P1112" s="237"/>
      <c r="Q1112" s="237"/>
      <c r="R1112" s="237"/>
      <c r="S1112" s="237"/>
      <c r="T1112" s="237"/>
      <c r="U1112" s="237"/>
      <c r="V1112" s="236"/>
    </row>
    <row r="1113" spans="1:22" hidden="1" outlineLevel="2" x14ac:dyDescent="0.25">
      <c r="A1113" s="232">
        <v>42543</v>
      </c>
      <c r="B1113" s="233" t="s">
        <v>5</v>
      </c>
      <c r="C1113" s="158">
        <v>15</v>
      </c>
      <c r="D1113" s="167">
        <v>45</v>
      </c>
      <c r="E1113" s="159">
        <v>46.93</v>
      </c>
      <c r="F1113" s="160">
        <f>C1113*D1113</f>
        <v>675</v>
      </c>
      <c r="G1113" s="161">
        <f t="shared" si="123"/>
        <v>703.95</v>
      </c>
      <c r="H1113" s="162">
        <f t="shared" si="124"/>
        <v>28.950000000000045</v>
      </c>
      <c r="I1113" s="168">
        <f t="shared" si="125"/>
        <v>4.2888888888888956E-2</v>
      </c>
      <c r="J1113" s="234" t="s">
        <v>40</v>
      </c>
      <c r="K1113" s="237"/>
      <c r="L1113" s="237"/>
      <c r="M1113" s="237"/>
      <c r="N1113" s="237"/>
      <c r="O1113" s="237"/>
      <c r="P1113" s="237"/>
      <c r="Q1113" s="237"/>
      <c r="R1113" s="237"/>
      <c r="S1113" s="237"/>
      <c r="T1113" s="237"/>
      <c r="U1113" s="237"/>
      <c r="V1113" s="236"/>
    </row>
    <row r="1114" spans="1:22" hidden="1" outlineLevel="2" x14ac:dyDescent="0.25">
      <c r="A1114" s="232">
        <v>42543</v>
      </c>
      <c r="B1114" s="233" t="s">
        <v>6</v>
      </c>
      <c r="C1114" s="158">
        <v>8</v>
      </c>
      <c r="D1114" s="167">
        <v>8</v>
      </c>
      <c r="E1114" s="159">
        <v>9.82</v>
      </c>
      <c r="F1114" s="160">
        <f>C1114*D1114</f>
        <v>64</v>
      </c>
      <c r="G1114" s="161">
        <f t="shared" si="123"/>
        <v>78.56</v>
      </c>
      <c r="H1114" s="162">
        <f t="shared" si="124"/>
        <v>14.560000000000002</v>
      </c>
      <c r="I1114" s="168">
        <f t="shared" si="125"/>
        <v>0.22750000000000004</v>
      </c>
      <c r="J1114" s="234" t="s">
        <v>40</v>
      </c>
      <c r="K1114" s="237"/>
      <c r="L1114" s="237"/>
      <c r="M1114" s="237"/>
      <c r="N1114" s="237"/>
      <c r="O1114" s="237"/>
      <c r="P1114" s="237"/>
      <c r="Q1114" s="237"/>
      <c r="R1114" s="237"/>
      <c r="S1114" s="237"/>
      <c r="T1114" s="237"/>
      <c r="U1114" s="237"/>
      <c r="V1114" s="236"/>
    </row>
    <row r="1115" spans="1:22" hidden="1" outlineLevel="2" x14ac:dyDescent="0.25">
      <c r="A1115" s="232">
        <v>42543</v>
      </c>
      <c r="B1115" s="233" t="s">
        <v>43</v>
      </c>
      <c r="C1115" s="164">
        <v>8</v>
      </c>
      <c r="D1115" s="167">
        <v>8</v>
      </c>
      <c r="E1115" s="159">
        <v>41.1</v>
      </c>
      <c r="F1115" s="160">
        <f>C1115*D1115</f>
        <v>64</v>
      </c>
      <c r="G1115" s="161">
        <f t="shared" si="123"/>
        <v>328.8</v>
      </c>
      <c r="H1115" s="162">
        <f t="shared" si="124"/>
        <v>264.8</v>
      </c>
      <c r="I1115" s="168">
        <f t="shared" si="125"/>
        <v>4.1375000000000002</v>
      </c>
      <c r="J1115" s="234" t="s">
        <v>40</v>
      </c>
      <c r="K1115" s="237"/>
      <c r="L1115" s="237"/>
      <c r="M1115" s="237"/>
      <c r="N1115" s="237"/>
      <c r="O1115" s="237"/>
      <c r="P1115" s="237"/>
      <c r="Q1115" s="237"/>
      <c r="R1115" s="237"/>
      <c r="S1115" s="237"/>
      <c r="T1115" s="237"/>
      <c r="U1115" s="237"/>
      <c r="V1115" s="236"/>
    </row>
    <row r="1116" spans="1:22" hidden="1" outlineLevel="2" x14ac:dyDescent="0.25">
      <c r="A1116" s="232">
        <v>42543</v>
      </c>
      <c r="B1116" s="233" t="s">
        <v>172</v>
      </c>
      <c r="C1116" s="158">
        <v>9.75</v>
      </c>
      <c r="D1116" s="167">
        <v>45</v>
      </c>
      <c r="E1116" s="159">
        <v>43.52</v>
      </c>
      <c r="F1116" s="160">
        <f>C1116*D1116</f>
        <v>438.75</v>
      </c>
      <c r="G1116" s="161">
        <f t="shared" si="123"/>
        <v>424.32000000000005</v>
      </c>
      <c r="H1116" s="162">
        <f t="shared" si="124"/>
        <v>-14.42999999999995</v>
      </c>
      <c r="I1116" s="168">
        <f t="shared" si="125"/>
        <v>-3.2888888888888773E-2</v>
      </c>
      <c r="J1116" s="234" t="s">
        <v>40</v>
      </c>
      <c r="K1116" s="237"/>
      <c r="L1116" s="237"/>
      <c r="M1116" s="237"/>
      <c r="N1116" s="237"/>
      <c r="O1116" s="237"/>
      <c r="P1116" s="237"/>
      <c r="Q1116" s="237"/>
      <c r="R1116" s="237"/>
      <c r="S1116" s="237"/>
      <c r="T1116" s="237"/>
      <c r="U1116" s="237"/>
      <c r="V1116" s="236"/>
    </row>
    <row r="1117" spans="1:22" hidden="1" outlineLevel="2" x14ac:dyDescent="0.25">
      <c r="A1117" s="232">
        <v>42543</v>
      </c>
      <c r="B1117" s="239" t="s">
        <v>34</v>
      </c>
      <c r="C1117" s="165">
        <v>7.75</v>
      </c>
      <c r="D1117" s="169">
        <v>0</v>
      </c>
      <c r="E1117" s="159">
        <v>27.22</v>
      </c>
      <c r="F1117" s="160">
        <f>C1117*D1117</f>
        <v>0</v>
      </c>
      <c r="G1117" s="161">
        <f t="shared" si="123"/>
        <v>210.95499999999998</v>
      </c>
      <c r="H1117" s="162">
        <f t="shared" si="124"/>
        <v>210.95499999999998</v>
      </c>
      <c r="I1117" s="168">
        <f t="shared" si="125"/>
        <v>0</v>
      </c>
      <c r="J1117" s="234" t="s">
        <v>40</v>
      </c>
      <c r="K1117" s="237"/>
      <c r="L1117" s="237"/>
      <c r="M1117" s="237"/>
      <c r="N1117" s="237"/>
      <c r="O1117" s="237"/>
      <c r="P1117" s="237"/>
      <c r="Q1117" s="237"/>
      <c r="R1117" s="237"/>
      <c r="S1117" s="237"/>
      <c r="T1117" s="237"/>
      <c r="U1117" s="237"/>
      <c r="V1117" s="236"/>
    </row>
    <row r="1118" spans="1:22" hidden="1" outlineLevel="2" x14ac:dyDescent="0.25">
      <c r="A1118" s="232">
        <v>42543</v>
      </c>
      <c r="B1118" s="233" t="s">
        <v>3</v>
      </c>
      <c r="C1118" s="158">
        <v>8</v>
      </c>
      <c r="D1118" s="167">
        <v>20</v>
      </c>
      <c r="E1118" s="159"/>
      <c r="F1118" s="160">
        <f t="shared" si="122"/>
        <v>160</v>
      </c>
      <c r="G1118" s="161">
        <f t="shared" si="123"/>
        <v>0</v>
      </c>
      <c r="H1118" s="162">
        <f t="shared" si="124"/>
        <v>-160</v>
      </c>
      <c r="I1118" s="168">
        <f t="shared" si="125"/>
        <v>-1</v>
      </c>
      <c r="J1118" s="234" t="s">
        <v>40</v>
      </c>
      <c r="K1118" s="237"/>
      <c r="L1118" s="237"/>
      <c r="M1118" s="237"/>
      <c r="N1118" s="237"/>
      <c r="O1118" s="237"/>
      <c r="P1118" s="237"/>
      <c r="Q1118" s="237"/>
      <c r="R1118" s="237"/>
      <c r="S1118" s="237"/>
      <c r="T1118" s="237"/>
      <c r="U1118" s="237"/>
      <c r="V1118" s="236"/>
    </row>
    <row r="1119" spans="1:22" hidden="1" outlineLevel="2" x14ac:dyDescent="0.25">
      <c r="A1119" s="232">
        <v>42543</v>
      </c>
      <c r="B1119" s="233" t="s">
        <v>8</v>
      </c>
      <c r="C1119" s="158">
        <v>8.25</v>
      </c>
      <c r="D1119" s="167">
        <v>40</v>
      </c>
      <c r="E1119" s="159">
        <v>35.880000000000003</v>
      </c>
      <c r="F1119" s="160">
        <f t="shared" si="122"/>
        <v>330</v>
      </c>
      <c r="G1119" s="161">
        <f t="shared" si="123"/>
        <v>296.01000000000005</v>
      </c>
      <c r="H1119" s="162">
        <f t="shared" si="124"/>
        <v>-33.989999999999952</v>
      </c>
      <c r="I1119" s="168">
        <f t="shared" si="125"/>
        <v>-0.10299999999999986</v>
      </c>
      <c r="J1119" s="234" t="s">
        <v>40</v>
      </c>
      <c r="K1119" s="237"/>
      <c r="L1119" s="237"/>
      <c r="M1119" s="237"/>
      <c r="N1119" s="237"/>
      <c r="O1119" s="237"/>
      <c r="P1119" s="237"/>
      <c r="Q1119" s="237"/>
      <c r="R1119" s="237"/>
      <c r="S1119" s="237"/>
      <c r="T1119" s="237"/>
      <c r="U1119" s="237"/>
      <c r="V1119" s="236"/>
    </row>
    <row r="1120" spans="1:22" hidden="1" outlineLevel="2" x14ac:dyDescent="0.25">
      <c r="A1120" s="232">
        <v>42543</v>
      </c>
      <c r="B1120" s="233" t="s">
        <v>11</v>
      </c>
      <c r="C1120" s="158">
        <v>12.5</v>
      </c>
      <c r="D1120" s="167">
        <v>24</v>
      </c>
      <c r="E1120" s="159">
        <v>34.58</v>
      </c>
      <c r="F1120" s="160">
        <f t="shared" si="122"/>
        <v>300</v>
      </c>
      <c r="G1120" s="161">
        <f t="shared" si="123"/>
        <v>432.25</v>
      </c>
      <c r="H1120" s="162">
        <f t="shared" si="124"/>
        <v>132.25</v>
      </c>
      <c r="I1120" s="168">
        <f t="shared" si="125"/>
        <v>0.44083333333333335</v>
      </c>
      <c r="J1120" s="234" t="s">
        <v>40</v>
      </c>
      <c r="K1120" s="237"/>
      <c r="L1120" s="237"/>
      <c r="M1120" s="237"/>
      <c r="N1120" s="237"/>
      <c r="O1120" s="237"/>
      <c r="P1120" s="237"/>
      <c r="Q1120" s="237"/>
      <c r="R1120" s="237"/>
      <c r="S1120" s="237"/>
      <c r="T1120" s="237"/>
      <c r="U1120" s="237"/>
      <c r="V1120" s="236"/>
    </row>
    <row r="1121" spans="1:22" hidden="1" outlineLevel="2" x14ac:dyDescent="0.25">
      <c r="A1121" s="232">
        <v>42543</v>
      </c>
      <c r="B1121" s="233" t="s">
        <v>12</v>
      </c>
      <c r="C1121" s="158">
        <v>8.25</v>
      </c>
      <c r="D1121" s="167">
        <v>0</v>
      </c>
      <c r="E1121" s="159"/>
      <c r="F1121" s="160">
        <f t="shared" si="122"/>
        <v>0</v>
      </c>
      <c r="G1121" s="161">
        <f t="shared" si="123"/>
        <v>0</v>
      </c>
      <c r="H1121" s="162">
        <f t="shared" si="124"/>
        <v>0</v>
      </c>
      <c r="I1121" s="168">
        <f t="shared" si="125"/>
        <v>0</v>
      </c>
      <c r="J1121" s="234" t="s">
        <v>40</v>
      </c>
      <c r="K1121" s="237"/>
      <c r="L1121" s="237"/>
      <c r="M1121" s="237"/>
      <c r="N1121" s="237"/>
      <c r="O1121" s="237"/>
      <c r="P1121" s="237"/>
      <c r="Q1121" s="237"/>
      <c r="R1121" s="237"/>
      <c r="S1121" s="237"/>
      <c r="T1121" s="237"/>
      <c r="U1121" s="237"/>
      <c r="V1121" s="236"/>
    </row>
    <row r="1122" spans="1:22" hidden="1" outlineLevel="2" x14ac:dyDescent="0.25">
      <c r="A1122" s="232">
        <v>42543</v>
      </c>
      <c r="B1122" s="233" t="s">
        <v>13</v>
      </c>
      <c r="C1122" s="158">
        <v>7.5</v>
      </c>
      <c r="D1122" s="167">
        <v>0</v>
      </c>
      <c r="E1122" s="159"/>
      <c r="F1122" s="160">
        <f t="shared" si="122"/>
        <v>0</v>
      </c>
      <c r="G1122" s="161">
        <f t="shared" si="123"/>
        <v>0</v>
      </c>
      <c r="H1122" s="162">
        <f t="shared" si="124"/>
        <v>0</v>
      </c>
      <c r="I1122" s="168">
        <f t="shared" si="125"/>
        <v>0</v>
      </c>
      <c r="J1122" s="234" t="s">
        <v>40</v>
      </c>
      <c r="K1122" s="237"/>
      <c r="L1122" s="237"/>
      <c r="M1122" s="237"/>
      <c r="N1122" s="237"/>
      <c r="O1122" s="237"/>
      <c r="P1122" s="237"/>
      <c r="Q1122" s="237"/>
      <c r="R1122" s="237"/>
      <c r="S1122" s="237"/>
      <c r="T1122" s="237"/>
      <c r="U1122" s="237"/>
      <c r="V1122" s="236"/>
    </row>
    <row r="1123" spans="1:22" hidden="1" outlineLevel="2" x14ac:dyDescent="0.25">
      <c r="A1123" s="232">
        <v>42543</v>
      </c>
      <c r="B1123" s="240" t="s">
        <v>26</v>
      </c>
      <c r="C1123" s="158">
        <v>10</v>
      </c>
      <c r="D1123" s="169">
        <v>24</v>
      </c>
      <c r="E1123" s="159">
        <v>27.55</v>
      </c>
      <c r="F1123" s="160">
        <f>C1123*D1123</f>
        <v>240</v>
      </c>
      <c r="G1123" s="161">
        <f t="shared" si="123"/>
        <v>275.5</v>
      </c>
      <c r="H1123" s="162">
        <f t="shared" si="124"/>
        <v>35.5</v>
      </c>
      <c r="I1123" s="168">
        <f t="shared" si="125"/>
        <v>0.14791666666666667</v>
      </c>
      <c r="J1123" s="234" t="s">
        <v>40</v>
      </c>
      <c r="K1123" s="237"/>
      <c r="L1123" s="237"/>
      <c r="M1123" s="237"/>
      <c r="N1123" s="237"/>
      <c r="O1123" s="237"/>
      <c r="P1123" s="237"/>
      <c r="Q1123" s="237"/>
      <c r="R1123" s="237"/>
      <c r="S1123" s="237"/>
      <c r="T1123" s="237"/>
      <c r="U1123" s="237"/>
      <c r="V1123" s="236"/>
    </row>
    <row r="1124" spans="1:22" hidden="1" outlineLevel="2" x14ac:dyDescent="0.25">
      <c r="A1124" s="232">
        <v>42543</v>
      </c>
      <c r="B1124" s="233" t="s">
        <v>15</v>
      </c>
      <c r="C1124" s="158">
        <v>12.5</v>
      </c>
      <c r="D1124" s="167">
        <v>45</v>
      </c>
      <c r="E1124" s="159">
        <v>42.73</v>
      </c>
      <c r="F1124" s="160">
        <f t="shared" si="122"/>
        <v>562.5</v>
      </c>
      <c r="G1124" s="161">
        <f t="shared" si="123"/>
        <v>534.125</v>
      </c>
      <c r="H1124" s="162">
        <f t="shared" si="124"/>
        <v>-28.375</v>
      </c>
      <c r="I1124" s="168">
        <f t="shared" si="125"/>
        <v>-5.0444444444444445E-2</v>
      </c>
      <c r="J1124" s="234" t="s">
        <v>40</v>
      </c>
      <c r="K1124" s="237"/>
      <c r="L1124" s="237"/>
      <c r="M1124" s="237"/>
      <c r="N1124" s="237"/>
      <c r="O1124" s="237"/>
      <c r="P1124" s="237"/>
      <c r="Q1124" s="237"/>
      <c r="R1124" s="237"/>
      <c r="S1124" s="237"/>
      <c r="T1124" s="237"/>
      <c r="U1124" s="237"/>
      <c r="V1124" s="236"/>
    </row>
    <row r="1125" spans="1:22" hidden="1" outlineLevel="2" x14ac:dyDescent="0.25">
      <c r="A1125" s="232">
        <v>42543</v>
      </c>
      <c r="B1125" s="233" t="s">
        <v>18</v>
      </c>
      <c r="C1125" s="158">
        <v>9.5</v>
      </c>
      <c r="D1125" s="167">
        <v>42</v>
      </c>
      <c r="E1125" s="159">
        <v>7.38</v>
      </c>
      <c r="F1125" s="160">
        <f t="shared" si="122"/>
        <v>399</v>
      </c>
      <c r="G1125" s="161">
        <f t="shared" si="123"/>
        <v>70.11</v>
      </c>
      <c r="H1125" s="162">
        <f t="shared" si="124"/>
        <v>-328.89</v>
      </c>
      <c r="I1125" s="168">
        <f t="shared" si="125"/>
        <v>-0.82428571428571429</v>
      </c>
      <c r="J1125" s="234" t="s">
        <v>40</v>
      </c>
      <c r="K1125" s="237"/>
      <c r="L1125" s="237"/>
      <c r="M1125" s="237"/>
      <c r="N1125" s="237"/>
      <c r="O1125" s="237"/>
      <c r="P1125" s="237"/>
      <c r="Q1125" s="237"/>
      <c r="R1125" s="237"/>
      <c r="S1125" s="237"/>
      <c r="T1125" s="237"/>
      <c r="U1125" s="237"/>
      <c r="V1125" s="236"/>
    </row>
    <row r="1126" spans="1:22" hidden="1" outlineLevel="2" x14ac:dyDescent="0.25">
      <c r="A1126" s="232">
        <v>42543</v>
      </c>
      <c r="B1126" s="239" t="s">
        <v>37</v>
      </c>
      <c r="C1126" s="158">
        <v>8.5</v>
      </c>
      <c r="D1126" s="167">
        <v>0</v>
      </c>
      <c r="E1126" s="159">
        <v>39.92</v>
      </c>
      <c r="F1126" s="160">
        <f t="shared" si="122"/>
        <v>0</v>
      </c>
      <c r="G1126" s="161">
        <f t="shared" si="123"/>
        <v>339.32</v>
      </c>
      <c r="H1126" s="162">
        <f t="shared" si="124"/>
        <v>339.32</v>
      </c>
      <c r="I1126" s="168">
        <f t="shared" si="125"/>
        <v>0</v>
      </c>
      <c r="J1126" s="234" t="s">
        <v>40</v>
      </c>
      <c r="K1126" s="237"/>
      <c r="L1126" s="237"/>
      <c r="M1126" s="237"/>
      <c r="N1126" s="237"/>
      <c r="O1126" s="237"/>
      <c r="P1126" s="237"/>
      <c r="Q1126" s="237"/>
      <c r="R1126" s="237"/>
      <c r="S1126" s="237"/>
      <c r="T1126" s="237"/>
      <c r="U1126" s="237"/>
      <c r="V1126" s="236"/>
    </row>
    <row r="1127" spans="1:22" hidden="1" outlineLevel="2" x14ac:dyDescent="0.25">
      <c r="A1127" s="232">
        <v>42543</v>
      </c>
      <c r="B1127" s="239" t="s">
        <v>33</v>
      </c>
      <c r="C1127" s="158">
        <v>8</v>
      </c>
      <c r="D1127" s="167">
        <v>0</v>
      </c>
      <c r="E1127" s="159"/>
      <c r="F1127" s="160">
        <f t="shared" si="122"/>
        <v>0</v>
      </c>
      <c r="G1127" s="161">
        <f t="shared" si="123"/>
        <v>0</v>
      </c>
      <c r="H1127" s="162">
        <f t="shared" si="124"/>
        <v>0</v>
      </c>
      <c r="I1127" s="168">
        <f t="shared" si="125"/>
        <v>0</v>
      </c>
      <c r="J1127" s="234" t="s">
        <v>40</v>
      </c>
      <c r="K1127" s="237"/>
      <c r="L1127" s="237"/>
      <c r="M1127" s="237"/>
      <c r="N1127" s="237"/>
      <c r="O1127" s="237"/>
      <c r="P1127" s="237"/>
      <c r="Q1127" s="237"/>
      <c r="R1127" s="237"/>
      <c r="S1127" s="237"/>
      <c r="T1127" s="237"/>
      <c r="U1127" s="237"/>
      <c r="V1127" s="236"/>
    </row>
    <row r="1128" spans="1:22" hidden="1" outlineLevel="2" x14ac:dyDescent="0.25">
      <c r="A1128" s="232">
        <v>42543</v>
      </c>
      <c r="B1128" s="239" t="s">
        <v>36</v>
      </c>
      <c r="C1128" s="158">
        <v>8</v>
      </c>
      <c r="D1128" s="169">
        <v>0</v>
      </c>
      <c r="E1128" s="159"/>
      <c r="F1128" s="160">
        <f t="shared" si="122"/>
        <v>0</v>
      </c>
      <c r="G1128" s="161">
        <f t="shared" si="123"/>
        <v>0</v>
      </c>
      <c r="H1128" s="162">
        <f t="shared" si="124"/>
        <v>0</v>
      </c>
      <c r="I1128" s="168">
        <f t="shared" si="125"/>
        <v>0</v>
      </c>
      <c r="J1128" s="234" t="s">
        <v>40</v>
      </c>
      <c r="K1128" s="235"/>
      <c r="L1128" s="235"/>
      <c r="M1128" s="235"/>
      <c r="N1128" s="235"/>
      <c r="O1128" s="235"/>
      <c r="P1128" s="235"/>
      <c r="Q1128" s="235"/>
      <c r="R1128" s="235"/>
      <c r="S1128" s="235"/>
      <c r="T1128" s="235"/>
      <c r="U1128" s="235"/>
      <c r="V1128" s="236"/>
    </row>
    <row r="1129" spans="1:22" hidden="1" outlineLevel="2" x14ac:dyDescent="0.25">
      <c r="A1129" s="232">
        <v>42543</v>
      </c>
      <c r="B1129" s="233" t="s">
        <v>22</v>
      </c>
      <c r="C1129" s="158">
        <v>9.5</v>
      </c>
      <c r="D1129" s="167">
        <v>52</v>
      </c>
      <c r="E1129" s="159">
        <v>56.7</v>
      </c>
      <c r="F1129" s="160">
        <f t="shared" si="122"/>
        <v>494</v>
      </c>
      <c r="G1129" s="161">
        <f t="shared" si="123"/>
        <v>538.65</v>
      </c>
      <c r="H1129" s="162">
        <f t="shared" si="124"/>
        <v>44.649999999999977</v>
      </c>
      <c r="I1129" s="168">
        <f t="shared" si="125"/>
        <v>9.0384615384615341E-2</v>
      </c>
      <c r="J1129" s="234" t="s">
        <v>40</v>
      </c>
      <c r="K1129" s="235"/>
      <c r="L1129" s="235"/>
      <c r="M1129" s="235"/>
      <c r="N1129" s="235"/>
      <c r="O1129" s="235"/>
      <c r="P1129" s="235"/>
      <c r="Q1129" s="235"/>
      <c r="R1129" s="235"/>
      <c r="S1129" s="235"/>
      <c r="T1129" s="235"/>
      <c r="U1129" s="235"/>
      <c r="V1129" s="236"/>
    </row>
    <row r="1130" spans="1:22" hidden="1" outlineLevel="2" x14ac:dyDescent="0.25">
      <c r="A1130" s="232">
        <v>42543</v>
      </c>
      <c r="B1130" s="233" t="s">
        <v>23</v>
      </c>
      <c r="C1130" s="158">
        <v>11.25</v>
      </c>
      <c r="D1130" s="167">
        <v>45</v>
      </c>
      <c r="E1130" s="159">
        <v>38.979999999999997</v>
      </c>
      <c r="F1130" s="160">
        <f t="shared" si="122"/>
        <v>506.25</v>
      </c>
      <c r="G1130" s="161">
        <f t="shared" si="123"/>
        <v>438.52499999999998</v>
      </c>
      <c r="H1130" s="162">
        <f t="shared" si="124"/>
        <v>-67.725000000000023</v>
      </c>
      <c r="I1130" s="168">
        <f t="shared" si="125"/>
        <v>-0.13377777777777783</v>
      </c>
      <c r="J1130" s="234" t="s">
        <v>40</v>
      </c>
      <c r="K1130" s="235"/>
      <c r="L1130" s="235"/>
      <c r="M1130" s="235"/>
      <c r="N1130" s="235"/>
      <c r="O1130" s="235"/>
      <c r="P1130" s="235"/>
      <c r="Q1130" s="235"/>
      <c r="R1130" s="235"/>
      <c r="S1130" s="235"/>
      <c r="T1130" s="235"/>
      <c r="U1130" s="235"/>
      <c r="V1130" s="236"/>
    </row>
    <row r="1131" spans="1:22" hidden="1" outlineLevel="2" x14ac:dyDescent="0.25">
      <c r="A1131" s="232">
        <v>42543</v>
      </c>
      <c r="B1131" s="239" t="s">
        <v>35</v>
      </c>
      <c r="C1131" s="158">
        <v>10</v>
      </c>
      <c r="D1131" s="167">
        <v>0</v>
      </c>
      <c r="E1131" s="159"/>
      <c r="F1131" s="160">
        <f t="shared" si="122"/>
        <v>0</v>
      </c>
      <c r="G1131" s="161">
        <f t="shared" si="123"/>
        <v>0</v>
      </c>
      <c r="H1131" s="162">
        <f t="shared" si="124"/>
        <v>0</v>
      </c>
      <c r="I1131" s="168">
        <f t="shared" si="125"/>
        <v>0</v>
      </c>
      <c r="J1131" s="234" t="s">
        <v>40</v>
      </c>
      <c r="K1131" s="235"/>
      <c r="L1131" s="235"/>
      <c r="M1131" s="235"/>
      <c r="N1131" s="235"/>
      <c r="O1131" s="235"/>
      <c r="P1131" s="235"/>
      <c r="Q1131" s="235"/>
      <c r="R1131" s="235"/>
      <c r="S1131" s="235"/>
      <c r="T1131" s="235"/>
      <c r="U1131" s="235"/>
      <c r="V1131" s="236"/>
    </row>
    <row r="1132" spans="1:22" hidden="1" outlineLevel="2" x14ac:dyDescent="0.25">
      <c r="A1132" s="232">
        <v>42543</v>
      </c>
      <c r="B1132" s="239" t="s">
        <v>32</v>
      </c>
      <c r="C1132" s="158">
        <v>8</v>
      </c>
      <c r="D1132" s="167">
        <v>0</v>
      </c>
      <c r="E1132" s="159"/>
      <c r="F1132" s="160">
        <f t="shared" si="122"/>
        <v>0</v>
      </c>
      <c r="G1132" s="161">
        <f t="shared" si="123"/>
        <v>0</v>
      </c>
      <c r="H1132" s="162">
        <f t="shared" si="124"/>
        <v>0</v>
      </c>
      <c r="I1132" s="168">
        <f t="shared" si="125"/>
        <v>0</v>
      </c>
      <c r="J1132" s="234" t="s">
        <v>40</v>
      </c>
      <c r="K1132" s="235"/>
      <c r="L1132" s="235"/>
      <c r="M1132" s="235"/>
      <c r="N1132" s="235"/>
      <c r="O1132" s="235"/>
      <c r="P1132" s="235"/>
      <c r="Q1132" s="235"/>
      <c r="R1132" s="235"/>
      <c r="S1132" s="235"/>
      <c r="T1132" s="235"/>
      <c r="U1132" s="235"/>
      <c r="V1132" s="236"/>
    </row>
    <row r="1133" spans="1:22" hidden="1" outlineLevel="2" x14ac:dyDescent="0.25">
      <c r="A1133" s="232">
        <v>42543</v>
      </c>
      <c r="B1133" s="233" t="s">
        <v>168</v>
      </c>
      <c r="C1133" s="164">
        <v>10.25</v>
      </c>
      <c r="D1133" s="167">
        <v>0</v>
      </c>
      <c r="E1133" s="159">
        <v>27.83</v>
      </c>
      <c r="F1133" s="160">
        <f t="shared" si="122"/>
        <v>0</v>
      </c>
      <c r="G1133" s="161">
        <f t="shared" si="123"/>
        <v>285.25749999999999</v>
      </c>
      <c r="H1133" s="162">
        <f t="shared" si="124"/>
        <v>285.25749999999999</v>
      </c>
      <c r="I1133" s="168">
        <f t="shared" si="125"/>
        <v>0</v>
      </c>
      <c r="J1133" s="234" t="s">
        <v>40</v>
      </c>
      <c r="K1133" s="235"/>
      <c r="L1133" s="235"/>
      <c r="M1133" s="235"/>
      <c r="N1133" s="235"/>
      <c r="O1133" s="235"/>
      <c r="P1133" s="235"/>
      <c r="Q1133" s="235"/>
      <c r="R1133" s="235"/>
      <c r="S1133" s="235"/>
      <c r="T1133" s="235"/>
      <c r="U1133" s="235"/>
      <c r="V1133" s="236"/>
    </row>
    <row r="1134" spans="1:22" ht="15.75" hidden="1" outlineLevel="2" thickBot="1" x14ac:dyDescent="0.3">
      <c r="A1134" s="232">
        <v>42543</v>
      </c>
      <c r="B1134" s="233" t="s">
        <v>28</v>
      </c>
      <c r="C1134" s="158">
        <v>11.25</v>
      </c>
      <c r="D1134" s="167">
        <v>40</v>
      </c>
      <c r="E1134" s="159">
        <v>35.33</v>
      </c>
      <c r="F1134" s="160">
        <f t="shared" si="122"/>
        <v>450</v>
      </c>
      <c r="G1134" s="161">
        <f t="shared" si="123"/>
        <v>397.46249999999998</v>
      </c>
      <c r="H1134" s="162">
        <f t="shared" si="124"/>
        <v>-52.537500000000023</v>
      </c>
      <c r="I1134" s="168">
        <f t="shared" si="125"/>
        <v>-0.11675000000000005</v>
      </c>
      <c r="J1134" s="234" t="s">
        <v>40</v>
      </c>
      <c r="K1134" s="235"/>
      <c r="L1134" s="235"/>
      <c r="M1134" s="235"/>
      <c r="N1134" s="235"/>
      <c r="O1134" s="235"/>
      <c r="P1134" s="235"/>
      <c r="Q1134" s="235"/>
      <c r="R1134" s="235"/>
      <c r="S1134" s="235"/>
      <c r="T1134" s="235"/>
      <c r="U1134" s="235"/>
      <c r="V1134" s="236"/>
    </row>
    <row r="1135" spans="1:22" ht="30.75" hidden="1" outlineLevel="1" thickBot="1" x14ac:dyDescent="0.3">
      <c r="A1135" s="241" t="s">
        <v>60</v>
      </c>
      <c r="B1135" s="242" t="s">
        <v>38</v>
      </c>
      <c r="C1135" s="243" t="s">
        <v>181</v>
      </c>
      <c r="D1135" s="198" t="s">
        <v>248</v>
      </c>
      <c r="E1135" s="199" t="s">
        <v>1</v>
      </c>
      <c r="F1135" s="244" t="s">
        <v>249</v>
      </c>
      <c r="G1135" s="245" t="s">
        <v>182</v>
      </c>
      <c r="H1135" s="191" t="s">
        <v>183</v>
      </c>
      <c r="I1135" s="246" t="s">
        <v>184</v>
      </c>
      <c r="J1135" s="247" t="s">
        <v>39</v>
      </c>
      <c r="K1135" s="248" t="s">
        <v>250</v>
      </c>
      <c r="L1135" s="249" t="s">
        <v>174</v>
      </c>
      <c r="M1135" s="248" t="s">
        <v>251</v>
      </c>
      <c r="N1135" s="249" t="s">
        <v>247</v>
      </c>
      <c r="O1135" s="248" t="s">
        <v>252</v>
      </c>
      <c r="P1135" s="249" t="s">
        <v>175</v>
      </c>
      <c r="Q1135" s="248" t="s">
        <v>254</v>
      </c>
      <c r="R1135" s="249" t="s">
        <v>176</v>
      </c>
      <c r="S1135" s="248" t="s">
        <v>245</v>
      </c>
      <c r="T1135" s="249" t="s">
        <v>177</v>
      </c>
      <c r="U1135" s="248" t="s">
        <v>246</v>
      </c>
      <c r="V1135" s="249" t="s">
        <v>178</v>
      </c>
    </row>
    <row r="1136" spans="1:22" ht="15.75" hidden="1" outlineLevel="1" thickBot="1" x14ac:dyDescent="0.3">
      <c r="A1136" s="250">
        <v>42543</v>
      </c>
      <c r="B1136" s="170" t="s">
        <v>62</v>
      </c>
      <c r="C1136" s="171">
        <f>SUM(C1094:C1134)</f>
        <v>451.5</v>
      </c>
      <c r="D1136" s="290">
        <f>SUM(D1094:D1135)</f>
        <v>1012</v>
      </c>
      <c r="E1136" s="199">
        <f t="shared" ref="E1136:H1136" si="126">SUM(E1094:E1135)</f>
        <v>939.67000000000019</v>
      </c>
      <c r="F1136" s="304">
        <f t="shared" si="126"/>
        <v>12547.25</v>
      </c>
      <c r="G1136" s="245">
        <f t="shared" si="126"/>
        <v>11409.052499999998</v>
      </c>
      <c r="H1136" s="305">
        <f t="shared" si="126"/>
        <v>-1138.1975000000007</v>
      </c>
      <c r="I1136" s="306">
        <f t="shared" ref="I1136" si="127">IF(F1136=0,0,H1136/F1136)</f>
        <v>-9.0712905218274978E-2</v>
      </c>
      <c r="J1136" s="178"/>
      <c r="K1136" s="205">
        <f>SUM(F1094:F1095)</f>
        <v>1773.75</v>
      </c>
      <c r="L1136" s="201">
        <f>SUM(G1094:G1095)</f>
        <v>1874.4549999999999</v>
      </c>
      <c r="M1136" s="205">
        <f>SUM(F1096:F1097)</f>
        <v>1455</v>
      </c>
      <c r="N1136" s="201">
        <f>SUM(G1096:G1097)</f>
        <v>1497.12</v>
      </c>
      <c r="O1136" s="205">
        <f>SUM(F1098:F1100)</f>
        <v>1185</v>
      </c>
      <c r="P1136" s="201">
        <f>SUM(G1098:G1100)</f>
        <v>185.9</v>
      </c>
      <c r="Q1136" s="205">
        <f>SUM(F1101:F1110)</f>
        <v>3192</v>
      </c>
      <c r="R1136" s="201">
        <f>SUM(G1101:G1111)</f>
        <v>2458.5450000000001</v>
      </c>
      <c r="S1136" s="205">
        <f>SUM(F1111:F1134)</f>
        <v>4941.5</v>
      </c>
      <c r="T1136" s="201">
        <f>SUM(G1111:G1134)</f>
        <v>5393.0324999999993</v>
      </c>
      <c r="U1136" s="205">
        <f>K1136+M1136+O1136+Q1136+S1136</f>
        <v>12547.25</v>
      </c>
      <c r="V1136" s="206">
        <f>L1136+N1136+P1136+R1136+T1136</f>
        <v>11409.0525</v>
      </c>
    </row>
    <row r="1137" spans="1:22" ht="15.75" hidden="1" outlineLevel="1" thickBot="1" x14ac:dyDescent="0.3">
      <c r="A1137" s="289" t="s">
        <v>296</v>
      </c>
      <c r="B1137" s="182" t="s">
        <v>62</v>
      </c>
      <c r="C1137" s="183"/>
      <c r="D1137" s="184"/>
      <c r="E1137" s="185">
        <v>984</v>
      </c>
      <c r="F1137" s="186"/>
      <c r="G1137" s="187">
        <v>11253.73</v>
      </c>
      <c r="H1137" s="293"/>
      <c r="I1137" s="294"/>
      <c r="J1137" s="295"/>
      <c r="K1137" s="191" t="s">
        <v>0</v>
      </c>
      <c r="L1137" s="214">
        <f>L1136-K1136</f>
        <v>100.70499999999993</v>
      </c>
      <c r="M1137" s="191" t="s">
        <v>0</v>
      </c>
      <c r="N1137" s="215">
        <f>N1136-M1136</f>
        <v>42.119999999999891</v>
      </c>
      <c r="O1137" s="191" t="s">
        <v>0</v>
      </c>
      <c r="P1137" s="215">
        <f>P1136-O1136</f>
        <v>-999.1</v>
      </c>
      <c r="Q1137" s="191" t="s">
        <v>0</v>
      </c>
      <c r="R1137" s="215">
        <f>R1136-Q1136</f>
        <v>-733.45499999999993</v>
      </c>
      <c r="S1137" s="191" t="s">
        <v>0</v>
      </c>
      <c r="T1137" s="215">
        <f>T1136-S1136</f>
        <v>451.53249999999935</v>
      </c>
      <c r="U1137" s="191" t="s">
        <v>0</v>
      </c>
      <c r="V1137" s="216">
        <f>V1136-U1136</f>
        <v>-1138.1975000000002</v>
      </c>
    </row>
    <row r="1138" spans="1:22" ht="15.75" hidden="1" outlineLevel="1" thickBot="1" x14ac:dyDescent="0.3">
      <c r="A1138" s="296"/>
      <c r="B1138" s="297"/>
      <c r="C1138" s="297"/>
      <c r="D1138" s="297"/>
      <c r="E1138" s="297"/>
      <c r="F1138" s="297"/>
      <c r="G1138" s="297"/>
      <c r="H1138" s="297"/>
      <c r="I1138" s="297"/>
      <c r="J1138" s="297"/>
      <c r="K1138" s="297"/>
      <c r="L1138" s="297"/>
      <c r="M1138" s="297"/>
      <c r="N1138" s="297"/>
      <c r="O1138" s="297"/>
      <c r="P1138" s="297"/>
      <c r="Q1138" s="297"/>
      <c r="R1138" s="297"/>
      <c r="S1138" s="297"/>
      <c r="T1138" s="297"/>
      <c r="U1138" s="297"/>
      <c r="V1138" s="298"/>
    </row>
    <row r="1139" spans="1:22" hidden="1" outlineLevel="2" x14ac:dyDescent="0.25">
      <c r="A1139" s="232">
        <v>42550</v>
      </c>
      <c r="B1139" s="233" t="s">
        <v>135</v>
      </c>
      <c r="C1139" s="158">
        <v>19.25</v>
      </c>
      <c r="D1139" s="167">
        <v>45</v>
      </c>
      <c r="E1139" s="159">
        <v>44.85</v>
      </c>
      <c r="F1139" s="160">
        <f t="shared" ref="F1139:F1179" si="128">C1139*D1139</f>
        <v>866.25</v>
      </c>
      <c r="G1139" s="161">
        <f t="shared" ref="G1139:G1179" si="129">E1139*C1139</f>
        <v>863.36250000000007</v>
      </c>
      <c r="H1139" s="162">
        <f t="shared" ref="H1139:H1179" si="130">G1139-F1139</f>
        <v>-2.8874999999999318</v>
      </c>
      <c r="I1139" s="168">
        <f t="shared" ref="I1139:I1179" si="131">IF(F1139=0,0,H1139/F1139)</f>
        <v>-3.3333333333332546E-3</v>
      </c>
      <c r="J1139" s="234" t="s">
        <v>133</v>
      </c>
      <c r="K1139" s="235"/>
      <c r="L1139" s="235"/>
      <c r="M1139" s="235"/>
      <c r="N1139" s="235"/>
      <c r="O1139" s="235"/>
      <c r="P1139" s="235"/>
      <c r="Q1139" s="235"/>
      <c r="R1139" s="235"/>
      <c r="S1139" s="235"/>
      <c r="T1139" s="235"/>
      <c r="U1139" s="235"/>
      <c r="V1139" s="236"/>
    </row>
    <row r="1140" spans="1:22" hidden="1" outlineLevel="2" x14ac:dyDescent="0.25">
      <c r="A1140" s="232">
        <v>42550</v>
      </c>
      <c r="B1140" s="233" t="s">
        <v>17</v>
      </c>
      <c r="C1140" s="158">
        <v>16.5</v>
      </c>
      <c r="D1140" s="167">
        <v>55</v>
      </c>
      <c r="E1140" s="159">
        <v>51.63</v>
      </c>
      <c r="F1140" s="160">
        <f t="shared" si="128"/>
        <v>907.5</v>
      </c>
      <c r="G1140" s="161">
        <f t="shared" si="129"/>
        <v>851.8950000000001</v>
      </c>
      <c r="H1140" s="162">
        <f t="shared" si="130"/>
        <v>-55.604999999999905</v>
      </c>
      <c r="I1140" s="168">
        <f t="shared" si="131"/>
        <v>-6.1272727272727166E-2</v>
      </c>
      <c r="J1140" s="234" t="s">
        <v>133</v>
      </c>
      <c r="K1140" s="235"/>
      <c r="L1140" s="235"/>
      <c r="M1140" s="235"/>
      <c r="N1140" s="235"/>
      <c r="O1140" s="235"/>
      <c r="P1140" s="235"/>
      <c r="Q1140" s="235"/>
      <c r="R1140" s="235"/>
      <c r="S1140" s="235"/>
      <c r="T1140" s="235"/>
      <c r="U1140" s="235"/>
      <c r="V1140" s="236"/>
    </row>
    <row r="1141" spans="1:22" hidden="1" outlineLevel="2" x14ac:dyDescent="0.25">
      <c r="A1141" s="232">
        <v>42550</v>
      </c>
      <c r="B1141" s="233" t="s">
        <v>10</v>
      </c>
      <c r="C1141" s="164">
        <v>16.5</v>
      </c>
      <c r="D1141" s="167">
        <v>45</v>
      </c>
      <c r="E1141" s="159">
        <v>49.28</v>
      </c>
      <c r="F1141" s="160">
        <f t="shared" si="128"/>
        <v>742.5</v>
      </c>
      <c r="G1141" s="161">
        <f t="shared" si="129"/>
        <v>813.12</v>
      </c>
      <c r="H1141" s="162">
        <f t="shared" si="130"/>
        <v>70.62</v>
      </c>
      <c r="I1141" s="168">
        <f t="shared" si="131"/>
        <v>9.5111111111111118E-2</v>
      </c>
      <c r="J1141" s="234" t="s">
        <v>42</v>
      </c>
      <c r="K1141" s="235"/>
      <c r="L1141" s="235"/>
      <c r="M1141" s="235"/>
      <c r="N1141" s="235"/>
      <c r="O1141" s="235"/>
      <c r="P1141" s="235"/>
      <c r="Q1141" s="235"/>
      <c r="R1141" s="235"/>
      <c r="S1141" s="235"/>
      <c r="T1141" s="235"/>
      <c r="U1141" s="235"/>
      <c r="V1141" s="236"/>
    </row>
    <row r="1142" spans="1:22" hidden="1" outlineLevel="2" x14ac:dyDescent="0.25">
      <c r="A1142" s="232">
        <v>42550</v>
      </c>
      <c r="B1142" s="233" t="s">
        <v>29</v>
      </c>
      <c r="C1142" s="158">
        <v>15</v>
      </c>
      <c r="D1142" s="167">
        <v>42</v>
      </c>
      <c r="E1142" s="159">
        <v>41.87</v>
      </c>
      <c r="F1142" s="160">
        <f t="shared" si="128"/>
        <v>630</v>
      </c>
      <c r="G1142" s="161">
        <f t="shared" si="129"/>
        <v>628.04999999999995</v>
      </c>
      <c r="H1142" s="162">
        <f t="shared" si="130"/>
        <v>-1.9500000000000455</v>
      </c>
      <c r="I1142" s="168">
        <f t="shared" si="131"/>
        <v>-3.0952380952381673E-3</v>
      </c>
      <c r="J1142" s="234" t="s">
        <v>42</v>
      </c>
      <c r="K1142" s="235"/>
      <c r="L1142" s="235"/>
      <c r="M1142" s="235"/>
      <c r="N1142" s="235"/>
      <c r="O1142" s="235"/>
      <c r="P1142" s="235"/>
      <c r="Q1142" s="235"/>
      <c r="R1142" s="235"/>
      <c r="S1142" s="235"/>
      <c r="T1142" s="235"/>
      <c r="U1142" s="235"/>
      <c r="V1142" s="236"/>
    </row>
    <row r="1143" spans="1:22" hidden="1" outlineLevel="2" x14ac:dyDescent="0.25">
      <c r="A1143" s="232">
        <v>42550</v>
      </c>
      <c r="B1143" s="280" t="s">
        <v>91</v>
      </c>
      <c r="C1143" s="286">
        <v>15</v>
      </c>
      <c r="D1143" s="159">
        <v>40</v>
      </c>
      <c r="E1143" s="282"/>
      <c r="F1143" s="160">
        <f t="shared" si="128"/>
        <v>600</v>
      </c>
      <c r="G1143" s="161">
        <f t="shared" si="129"/>
        <v>0</v>
      </c>
      <c r="H1143" s="162">
        <f t="shared" si="130"/>
        <v>-600</v>
      </c>
      <c r="I1143" s="168">
        <f t="shared" si="131"/>
        <v>-1</v>
      </c>
      <c r="J1143" s="234" t="s">
        <v>41</v>
      </c>
      <c r="K1143" s="235"/>
      <c r="L1143" s="235"/>
      <c r="M1143" s="235"/>
      <c r="N1143" s="235"/>
      <c r="O1143" s="235"/>
      <c r="P1143" s="235"/>
      <c r="Q1143" s="235"/>
      <c r="R1143" s="235"/>
      <c r="S1143" s="235"/>
      <c r="T1143" s="235"/>
      <c r="U1143" s="235"/>
      <c r="V1143" s="236"/>
    </row>
    <row r="1144" spans="1:22" hidden="1" outlineLevel="2" x14ac:dyDescent="0.25">
      <c r="A1144" s="232">
        <v>42550</v>
      </c>
      <c r="B1144" s="233" t="s">
        <v>7</v>
      </c>
      <c r="C1144" s="158">
        <v>9.5</v>
      </c>
      <c r="D1144" s="167">
        <v>0</v>
      </c>
      <c r="E1144" s="159"/>
      <c r="F1144" s="160">
        <f t="shared" si="128"/>
        <v>0</v>
      </c>
      <c r="G1144" s="161">
        <f t="shared" si="129"/>
        <v>0</v>
      </c>
      <c r="H1144" s="162">
        <f t="shared" si="130"/>
        <v>0</v>
      </c>
      <c r="I1144" s="168">
        <f t="shared" si="131"/>
        <v>0</v>
      </c>
      <c r="J1144" s="234" t="s">
        <v>41</v>
      </c>
      <c r="K1144" s="237"/>
      <c r="L1144" s="237"/>
      <c r="M1144" s="237"/>
      <c r="N1144" s="237"/>
      <c r="O1144" s="237"/>
      <c r="P1144" s="237"/>
      <c r="Q1144" s="237"/>
      <c r="R1144" s="237"/>
      <c r="S1144" s="237"/>
      <c r="T1144" s="237"/>
      <c r="U1144" s="237"/>
      <c r="V1144" s="236"/>
    </row>
    <row r="1145" spans="1:22" hidden="1" outlineLevel="2" x14ac:dyDescent="0.25">
      <c r="A1145" s="232">
        <v>42550</v>
      </c>
      <c r="B1145" s="233" t="s">
        <v>30</v>
      </c>
      <c r="C1145" s="158">
        <v>13</v>
      </c>
      <c r="D1145" s="167">
        <v>45</v>
      </c>
      <c r="E1145" s="159">
        <v>42.05</v>
      </c>
      <c r="F1145" s="160">
        <f t="shared" si="128"/>
        <v>585</v>
      </c>
      <c r="G1145" s="161">
        <f t="shared" si="129"/>
        <v>546.65</v>
      </c>
      <c r="H1145" s="162">
        <f t="shared" si="130"/>
        <v>-38.350000000000023</v>
      </c>
      <c r="I1145" s="168">
        <f t="shared" si="131"/>
        <v>-6.5555555555555589E-2</v>
      </c>
      <c r="J1145" s="234" t="s">
        <v>41</v>
      </c>
      <c r="K1145" s="237"/>
      <c r="L1145" s="237"/>
      <c r="M1145" s="237"/>
      <c r="N1145" s="237"/>
      <c r="O1145" s="237"/>
      <c r="P1145" s="237"/>
      <c r="Q1145" s="237"/>
      <c r="R1145" s="237"/>
      <c r="S1145" s="237"/>
      <c r="T1145" s="237"/>
      <c r="U1145" s="237"/>
      <c r="V1145" s="236"/>
    </row>
    <row r="1146" spans="1:22" hidden="1" outlineLevel="2" x14ac:dyDescent="0.25">
      <c r="A1146" s="232">
        <v>42550</v>
      </c>
      <c r="B1146" s="233" t="s">
        <v>4</v>
      </c>
      <c r="C1146" s="158">
        <v>13</v>
      </c>
      <c r="D1146" s="167">
        <v>18</v>
      </c>
      <c r="E1146" s="159">
        <v>16.78</v>
      </c>
      <c r="F1146" s="160">
        <f t="shared" si="128"/>
        <v>234</v>
      </c>
      <c r="G1146" s="161">
        <f t="shared" si="129"/>
        <v>218.14000000000001</v>
      </c>
      <c r="H1146" s="162">
        <f t="shared" si="130"/>
        <v>-15.859999999999985</v>
      </c>
      <c r="I1146" s="168">
        <f t="shared" si="131"/>
        <v>-6.7777777777777715E-2</v>
      </c>
      <c r="J1146" s="234" t="s">
        <v>134</v>
      </c>
      <c r="K1146" s="237"/>
      <c r="L1146" s="237"/>
      <c r="M1146" s="237"/>
      <c r="N1146" s="237"/>
      <c r="O1146" s="237"/>
      <c r="P1146" s="237"/>
      <c r="Q1146" s="237"/>
      <c r="R1146" s="237"/>
      <c r="S1146" s="237"/>
      <c r="T1146" s="237"/>
      <c r="U1146" s="237"/>
      <c r="V1146" s="236"/>
    </row>
    <row r="1147" spans="1:22" hidden="1" outlineLevel="2" x14ac:dyDescent="0.25">
      <c r="A1147" s="232">
        <v>42550</v>
      </c>
      <c r="B1147" s="233" t="s">
        <v>6</v>
      </c>
      <c r="C1147" s="158">
        <v>8</v>
      </c>
      <c r="D1147" s="167">
        <v>8</v>
      </c>
      <c r="E1147" s="159"/>
      <c r="F1147" s="160">
        <f t="shared" si="128"/>
        <v>64</v>
      </c>
      <c r="G1147" s="161">
        <f t="shared" si="129"/>
        <v>0</v>
      </c>
      <c r="H1147" s="162">
        <f t="shared" si="130"/>
        <v>-64</v>
      </c>
      <c r="I1147" s="168">
        <f t="shared" si="131"/>
        <v>-1</v>
      </c>
      <c r="J1147" s="234" t="s">
        <v>134</v>
      </c>
      <c r="K1147" s="237"/>
      <c r="L1147" s="237"/>
      <c r="M1147" s="237"/>
      <c r="N1147" s="237"/>
      <c r="O1147" s="237"/>
      <c r="P1147" s="237"/>
      <c r="Q1147" s="237"/>
      <c r="R1147" s="237"/>
      <c r="S1147" s="237"/>
      <c r="T1147" s="237"/>
      <c r="U1147" s="237"/>
      <c r="V1147" s="236"/>
    </row>
    <row r="1148" spans="1:22" ht="16.5" hidden="1" customHeight="1" outlineLevel="2" x14ac:dyDescent="0.25">
      <c r="A1148" s="232">
        <v>42550</v>
      </c>
      <c r="B1148" s="233" t="s">
        <v>9</v>
      </c>
      <c r="C1148" s="158">
        <v>11.25</v>
      </c>
      <c r="D1148" s="167">
        <v>0</v>
      </c>
      <c r="E1148" s="159"/>
      <c r="F1148" s="160">
        <f t="shared" si="128"/>
        <v>0</v>
      </c>
      <c r="G1148" s="161">
        <f t="shared" si="129"/>
        <v>0</v>
      </c>
      <c r="H1148" s="162">
        <f t="shared" si="130"/>
        <v>0</v>
      </c>
      <c r="I1148" s="168">
        <f t="shared" si="131"/>
        <v>0</v>
      </c>
      <c r="J1148" s="234" t="s">
        <v>134</v>
      </c>
      <c r="K1148" s="237"/>
      <c r="L1148" s="237"/>
      <c r="M1148" s="237"/>
      <c r="N1148" s="237"/>
      <c r="O1148" s="237"/>
      <c r="P1148" s="237"/>
      <c r="Q1148" s="237"/>
      <c r="R1148" s="237"/>
      <c r="S1148" s="237"/>
      <c r="T1148" s="237"/>
      <c r="U1148" s="237"/>
      <c r="V1148" s="236"/>
    </row>
    <row r="1149" spans="1:22" hidden="1" outlineLevel="2" x14ac:dyDescent="0.25">
      <c r="A1149" s="232">
        <v>42550</v>
      </c>
      <c r="B1149" s="233" t="s">
        <v>14</v>
      </c>
      <c r="C1149" s="158">
        <v>13</v>
      </c>
      <c r="D1149" s="167">
        <v>0</v>
      </c>
      <c r="E1149" s="159"/>
      <c r="F1149" s="160">
        <f t="shared" si="128"/>
        <v>0</v>
      </c>
      <c r="G1149" s="161">
        <f t="shared" si="129"/>
        <v>0</v>
      </c>
      <c r="H1149" s="162">
        <f t="shared" si="130"/>
        <v>0</v>
      </c>
      <c r="I1149" s="168">
        <f t="shared" si="131"/>
        <v>0</v>
      </c>
      <c r="J1149" s="234" t="s">
        <v>134</v>
      </c>
      <c r="K1149" s="237"/>
      <c r="L1149" s="237"/>
      <c r="M1149" s="237"/>
      <c r="N1149" s="237"/>
      <c r="O1149" s="237"/>
      <c r="P1149" s="237"/>
      <c r="Q1149" s="237"/>
      <c r="R1149" s="237"/>
      <c r="S1149" s="237"/>
      <c r="T1149" s="237"/>
      <c r="U1149" s="237"/>
      <c r="V1149" s="236"/>
    </row>
    <row r="1150" spans="1:22" hidden="1" outlineLevel="2" x14ac:dyDescent="0.25">
      <c r="A1150" s="232">
        <v>42550</v>
      </c>
      <c r="B1150" s="233" t="s">
        <v>16</v>
      </c>
      <c r="C1150" s="158">
        <v>8</v>
      </c>
      <c r="D1150" s="167">
        <v>32</v>
      </c>
      <c r="E1150" s="159">
        <v>29.12</v>
      </c>
      <c r="F1150" s="160">
        <f t="shared" si="128"/>
        <v>256</v>
      </c>
      <c r="G1150" s="161">
        <f t="shared" si="129"/>
        <v>232.96</v>
      </c>
      <c r="H1150" s="162">
        <f t="shared" si="130"/>
        <v>-23.039999999999992</v>
      </c>
      <c r="I1150" s="168">
        <f t="shared" si="131"/>
        <v>-8.9999999999999969E-2</v>
      </c>
      <c r="J1150" s="234" t="s">
        <v>134</v>
      </c>
      <c r="K1150" s="237"/>
      <c r="L1150" s="237"/>
      <c r="M1150" s="237"/>
      <c r="N1150" s="237"/>
      <c r="O1150" s="237"/>
      <c r="P1150" s="237"/>
      <c r="Q1150" s="237"/>
      <c r="R1150" s="237"/>
      <c r="S1150" s="237"/>
      <c r="T1150" s="237"/>
      <c r="U1150" s="237"/>
      <c r="V1150" s="236"/>
    </row>
    <row r="1151" spans="1:22" hidden="1" outlineLevel="2" x14ac:dyDescent="0.25">
      <c r="A1151" s="232">
        <v>42550</v>
      </c>
      <c r="B1151" s="233" t="s">
        <v>19</v>
      </c>
      <c r="C1151" s="158">
        <v>8.75</v>
      </c>
      <c r="D1151" s="167">
        <v>40</v>
      </c>
      <c r="E1151" s="159">
        <v>36.5</v>
      </c>
      <c r="F1151" s="160">
        <f t="shared" si="128"/>
        <v>350</v>
      </c>
      <c r="G1151" s="161">
        <f t="shared" si="129"/>
        <v>319.375</v>
      </c>
      <c r="H1151" s="162">
        <f t="shared" si="130"/>
        <v>-30.625</v>
      </c>
      <c r="I1151" s="168">
        <f t="shared" si="131"/>
        <v>-8.7499999999999994E-2</v>
      </c>
      <c r="J1151" s="234" t="s">
        <v>134</v>
      </c>
      <c r="K1151" s="237"/>
      <c r="L1151" s="237"/>
      <c r="M1151" s="237"/>
      <c r="N1151" s="237"/>
      <c r="O1151" s="237"/>
      <c r="P1151" s="237"/>
      <c r="Q1151" s="237"/>
      <c r="R1151" s="237"/>
      <c r="S1151" s="237"/>
      <c r="T1151" s="237"/>
      <c r="U1151" s="237"/>
      <c r="V1151" s="236"/>
    </row>
    <row r="1152" spans="1:22" s="6" customFormat="1" ht="15" hidden="1" customHeight="1" outlineLevel="2" x14ac:dyDescent="0.25">
      <c r="A1152" s="232">
        <v>42550</v>
      </c>
      <c r="B1152" s="233" t="s">
        <v>107</v>
      </c>
      <c r="C1152" s="158">
        <v>12</v>
      </c>
      <c r="D1152" s="167">
        <v>45</v>
      </c>
      <c r="E1152" s="159">
        <v>36.869999999999997</v>
      </c>
      <c r="F1152" s="160">
        <f t="shared" si="128"/>
        <v>540</v>
      </c>
      <c r="G1152" s="161">
        <f t="shared" si="129"/>
        <v>442.43999999999994</v>
      </c>
      <c r="H1152" s="162">
        <f t="shared" si="130"/>
        <v>-97.560000000000059</v>
      </c>
      <c r="I1152" s="168">
        <f t="shared" si="131"/>
        <v>-0.18066666666666678</v>
      </c>
      <c r="J1152" s="234" t="s">
        <v>134</v>
      </c>
      <c r="K1152" s="237"/>
      <c r="L1152" s="237"/>
      <c r="M1152" s="237"/>
      <c r="N1152" s="237"/>
      <c r="O1152" s="237"/>
      <c r="P1152" s="237"/>
      <c r="Q1152" s="237"/>
      <c r="R1152" s="237"/>
      <c r="S1152" s="237"/>
      <c r="T1152" s="237"/>
      <c r="U1152" s="237"/>
      <c r="V1152" s="236"/>
    </row>
    <row r="1153" spans="1:22" ht="17.25" hidden="1" customHeight="1" outlineLevel="2" x14ac:dyDescent="0.25">
      <c r="A1153" s="232">
        <v>42550</v>
      </c>
      <c r="B1153" s="233" t="s">
        <v>24</v>
      </c>
      <c r="C1153" s="158">
        <v>11.5</v>
      </c>
      <c r="D1153" s="167">
        <v>24</v>
      </c>
      <c r="E1153" s="159">
        <v>45.5</v>
      </c>
      <c r="F1153" s="160">
        <f t="shared" si="128"/>
        <v>276</v>
      </c>
      <c r="G1153" s="161">
        <f t="shared" si="129"/>
        <v>523.25</v>
      </c>
      <c r="H1153" s="162">
        <f t="shared" si="130"/>
        <v>247.25</v>
      </c>
      <c r="I1153" s="168">
        <f t="shared" si="131"/>
        <v>0.89583333333333337</v>
      </c>
      <c r="J1153" s="234" t="s">
        <v>134</v>
      </c>
      <c r="K1153" s="237"/>
      <c r="L1153" s="237"/>
      <c r="M1153" s="237"/>
      <c r="N1153" s="237"/>
      <c r="O1153" s="237"/>
      <c r="P1153" s="237"/>
      <c r="Q1153" s="237"/>
      <c r="R1153" s="237"/>
      <c r="S1153" s="237"/>
      <c r="T1153" s="237"/>
      <c r="U1153" s="237"/>
      <c r="V1153" s="236"/>
    </row>
    <row r="1154" spans="1:22" hidden="1" outlineLevel="2" x14ac:dyDescent="0.25">
      <c r="A1154" s="232">
        <v>42550</v>
      </c>
      <c r="B1154" s="233" t="s">
        <v>25</v>
      </c>
      <c r="C1154" s="158">
        <v>15</v>
      </c>
      <c r="D1154" s="167">
        <v>42</v>
      </c>
      <c r="E1154" s="159">
        <v>15.68</v>
      </c>
      <c r="F1154" s="160">
        <f t="shared" si="128"/>
        <v>630</v>
      </c>
      <c r="G1154" s="161">
        <f t="shared" si="129"/>
        <v>235.2</v>
      </c>
      <c r="H1154" s="162">
        <f t="shared" si="130"/>
        <v>-394.8</v>
      </c>
      <c r="I1154" s="168">
        <f t="shared" si="131"/>
        <v>-0.62666666666666671</v>
      </c>
      <c r="J1154" s="234" t="s">
        <v>134</v>
      </c>
      <c r="K1154" s="237"/>
      <c r="L1154" s="237"/>
      <c r="M1154" s="237"/>
      <c r="N1154" s="237"/>
      <c r="O1154" s="237"/>
      <c r="P1154" s="237"/>
      <c r="Q1154" s="237"/>
      <c r="R1154" s="237"/>
      <c r="S1154" s="237"/>
      <c r="T1154" s="237"/>
      <c r="U1154" s="237"/>
      <c r="V1154" s="236"/>
    </row>
    <row r="1155" spans="1:22" hidden="1" outlineLevel="2" x14ac:dyDescent="0.25">
      <c r="A1155" s="232">
        <v>42550</v>
      </c>
      <c r="B1155" s="233" t="s">
        <v>27</v>
      </c>
      <c r="C1155" s="158">
        <v>13</v>
      </c>
      <c r="D1155" s="167">
        <v>42</v>
      </c>
      <c r="E1155" s="159">
        <v>26.78</v>
      </c>
      <c r="F1155" s="160">
        <f t="shared" si="128"/>
        <v>546</v>
      </c>
      <c r="G1155" s="161">
        <f t="shared" si="129"/>
        <v>348.14</v>
      </c>
      <c r="H1155" s="162">
        <f t="shared" si="130"/>
        <v>-197.86</v>
      </c>
      <c r="I1155" s="168">
        <f t="shared" si="131"/>
        <v>-0.36238095238095241</v>
      </c>
      <c r="J1155" s="234" t="s">
        <v>134</v>
      </c>
      <c r="K1155" s="237"/>
      <c r="L1155" s="237"/>
      <c r="M1155" s="237"/>
      <c r="N1155" s="237"/>
      <c r="O1155" s="237"/>
      <c r="P1155" s="237"/>
      <c r="Q1155" s="237"/>
      <c r="R1155" s="237"/>
      <c r="S1155" s="237"/>
      <c r="T1155" s="237"/>
      <c r="U1155" s="237"/>
      <c r="V1155" s="236"/>
    </row>
    <row r="1156" spans="1:22" hidden="1" outlineLevel="2" x14ac:dyDescent="0.25">
      <c r="A1156" s="232">
        <v>42550</v>
      </c>
      <c r="B1156" s="233" t="s">
        <v>3</v>
      </c>
      <c r="C1156" s="158">
        <v>10.75</v>
      </c>
      <c r="D1156" s="167">
        <v>20</v>
      </c>
      <c r="E1156" s="159">
        <v>19.23</v>
      </c>
      <c r="F1156" s="160">
        <f>C1156*D1156</f>
        <v>215</v>
      </c>
      <c r="G1156" s="161">
        <f t="shared" si="129"/>
        <v>206.7225</v>
      </c>
      <c r="H1156" s="162">
        <f t="shared" si="130"/>
        <v>-8.2775000000000034</v>
      </c>
      <c r="I1156" s="168">
        <f t="shared" si="131"/>
        <v>-3.8500000000000013E-2</v>
      </c>
      <c r="J1156" s="234" t="s">
        <v>134</v>
      </c>
      <c r="K1156" s="237"/>
      <c r="L1156" s="237"/>
      <c r="M1156" s="237"/>
      <c r="N1156" s="237"/>
      <c r="O1156" s="237"/>
      <c r="P1156" s="237"/>
      <c r="Q1156" s="237"/>
      <c r="R1156" s="237"/>
      <c r="S1156" s="237"/>
      <c r="T1156" s="237"/>
      <c r="U1156" s="237"/>
      <c r="V1156" s="236"/>
    </row>
    <row r="1157" spans="1:22" hidden="1" outlineLevel="2" x14ac:dyDescent="0.25">
      <c r="A1157" s="232">
        <v>42550</v>
      </c>
      <c r="B1157" s="239" t="s">
        <v>167</v>
      </c>
      <c r="C1157" s="165">
        <v>8.75</v>
      </c>
      <c r="D1157" s="169">
        <v>0</v>
      </c>
      <c r="E1157" s="159"/>
      <c r="F1157" s="160">
        <f t="shared" si="128"/>
        <v>0</v>
      </c>
      <c r="G1157" s="161">
        <f t="shared" si="129"/>
        <v>0</v>
      </c>
      <c r="H1157" s="162">
        <f t="shared" si="130"/>
        <v>0</v>
      </c>
      <c r="I1157" s="168">
        <f t="shared" si="131"/>
        <v>0</v>
      </c>
      <c r="J1157" s="234" t="s">
        <v>40</v>
      </c>
      <c r="K1157" s="237"/>
      <c r="L1157" s="237"/>
      <c r="M1157" s="237"/>
      <c r="N1157" s="237"/>
      <c r="O1157" s="237"/>
      <c r="P1157" s="237"/>
      <c r="Q1157" s="237"/>
      <c r="R1157" s="237"/>
      <c r="S1157" s="237"/>
      <c r="T1157" s="237"/>
      <c r="U1157" s="237"/>
      <c r="V1157" s="236"/>
    </row>
    <row r="1158" spans="1:22" hidden="1" outlineLevel="2" x14ac:dyDescent="0.25">
      <c r="A1158" s="232">
        <v>42550</v>
      </c>
      <c r="B1158" s="239" t="s">
        <v>31</v>
      </c>
      <c r="C1158" s="166">
        <v>10.75</v>
      </c>
      <c r="D1158" s="169">
        <v>24</v>
      </c>
      <c r="E1158" s="159"/>
      <c r="F1158" s="160">
        <f t="shared" si="128"/>
        <v>258</v>
      </c>
      <c r="G1158" s="161">
        <f t="shared" si="129"/>
        <v>0</v>
      </c>
      <c r="H1158" s="162">
        <f t="shared" si="130"/>
        <v>-258</v>
      </c>
      <c r="I1158" s="168">
        <f t="shared" si="131"/>
        <v>-1</v>
      </c>
      <c r="J1158" s="234" t="s">
        <v>40</v>
      </c>
      <c r="K1158" s="237"/>
      <c r="L1158" s="237"/>
      <c r="M1158" s="237"/>
      <c r="N1158" s="237"/>
      <c r="O1158" s="237"/>
      <c r="P1158" s="237"/>
      <c r="Q1158" s="237"/>
      <c r="R1158" s="237"/>
      <c r="S1158" s="237"/>
      <c r="T1158" s="237"/>
      <c r="U1158" s="237"/>
      <c r="V1158" s="236"/>
    </row>
    <row r="1159" spans="1:22" ht="19.899999999999999" hidden="1" customHeight="1" outlineLevel="2" x14ac:dyDescent="0.25">
      <c r="A1159" s="232">
        <v>42550</v>
      </c>
      <c r="B1159" s="233" t="s">
        <v>5</v>
      </c>
      <c r="C1159" s="158">
        <v>15</v>
      </c>
      <c r="D1159" s="167">
        <v>45</v>
      </c>
      <c r="E1159" s="159">
        <v>60.87</v>
      </c>
      <c r="F1159" s="160">
        <f>C1159*D1159</f>
        <v>675</v>
      </c>
      <c r="G1159" s="161">
        <f t="shared" si="129"/>
        <v>913.05</v>
      </c>
      <c r="H1159" s="162">
        <f t="shared" si="130"/>
        <v>238.04999999999995</v>
      </c>
      <c r="I1159" s="168">
        <f t="shared" si="131"/>
        <v>0.35266666666666657</v>
      </c>
      <c r="J1159" s="234" t="s">
        <v>40</v>
      </c>
      <c r="K1159" s="237"/>
      <c r="L1159" s="237"/>
      <c r="M1159" s="237"/>
      <c r="N1159" s="237"/>
      <c r="O1159" s="237"/>
      <c r="P1159" s="237"/>
      <c r="Q1159" s="237"/>
      <c r="R1159" s="237"/>
      <c r="S1159" s="237"/>
      <c r="T1159" s="237"/>
      <c r="U1159" s="237"/>
      <c r="V1159" s="236"/>
    </row>
    <row r="1160" spans="1:22" hidden="1" outlineLevel="2" x14ac:dyDescent="0.25">
      <c r="A1160" s="232">
        <v>42550</v>
      </c>
      <c r="B1160" s="233" t="s">
        <v>43</v>
      </c>
      <c r="C1160" s="164">
        <v>8</v>
      </c>
      <c r="D1160" s="167">
        <v>8</v>
      </c>
      <c r="E1160" s="159">
        <v>44.3</v>
      </c>
      <c r="F1160" s="160">
        <f>C1160*D1160</f>
        <v>64</v>
      </c>
      <c r="G1160" s="161">
        <f t="shared" si="129"/>
        <v>354.4</v>
      </c>
      <c r="H1160" s="162">
        <f t="shared" si="130"/>
        <v>290.39999999999998</v>
      </c>
      <c r="I1160" s="168">
        <f t="shared" si="131"/>
        <v>4.5374999999999996</v>
      </c>
      <c r="J1160" s="234" t="s">
        <v>40</v>
      </c>
      <c r="K1160" s="237"/>
      <c r="L1160" s="237"/>
      <c r="M1160" s="237"/>
      <c r="N1160" s="237"/>
      <c r="O1160" s="237"/>
      <c r="P1160" s="237"/>
      <c r="Q1160" s="237"/>
      <c r="R1160" s="237"/>
      <c r="S1160" s="237"/>
      <c r="T1160" s="237"/>
      <c r="U1160" s="237"/>
      <c r="V1160" s="236"/>
    </row>
    <row r="1161" spans="1:22" hidden="1" outlineLevel="2" x14ac:dyDescent="0.25">
      <c r="A1161" s="232">
        <v>42550</v>
      </c>
      <c r="B1161" s="233" t="s">
        <v>8</v>
      </c>
      <c r="C1161" s="158">
        <v>8.25</v>
      </c>
      <c r="D1161" s="167">
        <v>40</v>
      </c>
      <c r="E1161" s="159">
        <v>36.700000000000003</v>
      </c>
      <c r="F1161" s="160">
        <f t="shared" si="128"/>
        <v>330</v>
      </c>
      <c r="G1161" s="161">
        <f t="shared" si="129"/>
        <v>302.77500000000003</v>
      </c>
      <c r="H1161" s="162">
        <f t="shared" si="130"/>
        <v>-27.224999999999966</v>
      </c>
      <c r="I1161" s="168">
        <f t="shared" si="131"/>
        <v>-8.2499999999999893E-2</v>
      </c>
      <c r="J1161" s="234" t="s">
        <v>40</v>
      </c>
      <c r="K1161" s="237"/>
      <c r="L1161" s="237"/>
      <c r="M1161" s="237"/>
      <c r="N1161" s="237"/>
      <c r="O1161" s="237"/>
      <c r="P1161" s="237"/>
      <c r="Q1161" s="237"/>
      <c r="R1161" s="237"/>
      <c r="S1161" s="237"/>
      <c r="T1161" s="237"/>
      <c r="U1161" s="237"/>
      <c r="V1161" s="236"/>
    </row>
    <row r="1162" spans="1:22" hidden="1" outlineLevel="2" x14ac:dyDescent="0.25">
      <c r="A1162" s="232">
        <v>42543</v>
      </c>
      <c r="B1162" s="233" t="s">
        <v>172</v>
      </c>
      <c r="C1162" s="158">
        <v>9.75</v>
      </c>
      <c r="D1162" s="167">
        <v>45</v>
      </c>
      <c r="E1162" s="159">
        <v>49.87</v>
      </c>
      <c r="F1162" s="160">
        <f>C1162*D1162</f>
        <v>438.75</v>
      </c>
      <c r="G1162" s="161">
        <f t="shared" si="129"/>
        <v>486.23249999999996</v>
      </c>
      <c r="H1162" s="162">
        <f t="shared" si="130"/>
        <v>47.482499999999959</v>
      </c>
      <c r="I1162" s="168">
        <f t="shared" si="131"/>
        <v>0.10822222222222212</v>
      </c>
      <c r="J1162" s="234" t="s">
        <v>40</v>
      </c>
      <c r="K1162" s="237"/>
      <c r="L1162" s="237"/>
      <c r="M1162" s="237"/>
      <c r="N1162" s="237"/>
      <c r="O1162" s="237"/>
      <c r="P1162" s="237"/>
      <c r="Q1162" s="237"/>
      <c r="R1162" s="237"/>
      <c r="S1162" s="237"/>
      <c r="T1162" s="237"/>
      <c r="U1162" s="237"/>
      <c r="V1162" s="236"/>
    </row>
    <row r="1163" spans="1:22" hidden="1" outlineLevel="2" x14ac:dyDescent="0.25">
      <c r="A1163" s="232">
        <v>42550</v>
      </c>
      <c r="B1163" s="239" t="s">
        <v>34</v>
      </c>
      <c r="C1163" s="165">
        <v>7.75</v>
      </c>
      <c r="D1163" s="169">
        <v>0</v>
      </c>
      <c r="E1163" s="159"/>
      <c r="F1163" s="160">
        <f>C1163*D1163</f>
        <v>0</v>
      </c>
      <c r="G1163" s="161">
        <f t="shared" si="129"/>
        <v>0</v>
      </c>
      <c r="H1163" s="162">
        <f t="shared" si="130"/>
        <v>0</v>
      </c>
      <c r="I1163" s="168">
        <f t="shared" si="131"/>
        <v>0</v>
      </c>
      <c r="J1163" s="234" t="s">
        <v>40</v>
      </c>
      <c r="K1163" s="237"/>
      <c r="L1163" s="237"/>
      <c r="M1163" s="237"/>
      <c r="N1163" s="237"/>
      <c r="O1163" s="237"/>
      <c r="P1163" s="237"/>
      <c r="Q1163" s="237"/>
      <c r="R1163" s="237"/>
      <c r="S1163" s="237"/>
      <c r="T1163" s="237"/>
      <c r="U1163" s="237"/>
      <c r="V1163" s="236"/>
    </row>
    <row r="1164" spans="1:22" hidden="1" outlineLevel="2" x14ac:dyDescent="0.25">
      <c r="A1164" s="232">
        <v>42550</v>
      </c>
      <c r="B1164" s="233" t="s">
        <v>11</v>
      </c>
      <c r="C1164" s="158">
        <v>12.5</v>
      </c>
      <c r="D1164" s="167">
        <v>24</v>
      </c>
      <c r="E1164" s="159">
        <v>33.4</v>
      </c>
      <c r="F1164" s="160">
        <f t="shared" si="128"/>
        <v>300</v>
      </c>
      <c r="G1164" s="161">
        <f t="shared" si="129"/>
        <v>417.5</v>
      </c>
      <c r="H1164" s="162">
        <f t="shared" si="130"/>
        <v>117.5</v>
      </c>
      <c r="I1164" s="168">
        <f t="shared" si="131"/>
        <v>0.39166666666666666</v>
      </c>
      <c r="J1164" s="234" t="s">
        <v>40</v>
      </c>
      <c r="K1164" s="237"/>
      <c r="L1164" s="237"/>
      <c r="M1164" s="237"/>
      <c r="N1164" s="237"/>
      <c r="O1164" s="237"/>
      <c r="P1164" s="237"/>
      <c r="Q1164" s="237"/>
      <c r="R1164" s="237"/>
      <c r="S1164" s="237"/>
      <c r="T1164" s="237"/>
      <c r="U1164" s="237"/>
      <c r="V1164" s="236"/>
    </row>
    <row r="1165" spans="1:22" hidden="1" outlineLevel="2" x14ac:dyDescent="0.25">
      <c r="A1165" s="232">
        <v>42550</v>
      </c>
      <c r="B1165" s="233" t="s">
        <v>12</v>
      </c>
      <c r="C1165" s="158">
        <v>8.25</v>
      </c>
      <c r="D1165" s="167">
        <v>0</v>
      </c>
      <c r="E1165" s="159"/>
      <c r="F1165" s="160">
        <f t="shared" si="128"/>
        <v>0</v>
      </c>
      <c r="G1165" s="161">
        <f t="shared" si="129"/>
        <v>0</v>
      </c>
      <c r="H1165" s="162">
        <f t="shared" si="130"/>
        <v>0</v>
      </c>
      <c r="I1165" s="168">
        <f t="shared" si="131"/>
        <v>0</v>
      </c>
      <c r="J1165" s="234" t="s">
        <v>40</v>
      </c>
      <c r="K1165" s="237"/>
      <c r="L1165" s="237"/>
      <c r="M1165" s="237"/>
      <c r="N1165" s="237"/>
      <c r="O1165" s="237"/>
      <c r="P1165" s="237"/>
      <c r="Q1165" s="237"/>
      <c r="R1165" s="237"/>
      <c r="S1165" s="237"/>
      <c r="T1165" s="237"/>
      <c r="U1165" s="237"/>
      <c r="V1165" s="236"/>
    </row>
    <row r="1166" spans="1:22" hidden="1" outlineLevel="2" x14ac:dyDescent="0.25">
      <c r="A1166" s="232">
        <v>42550</v>
      </c>
      <c r="B1166" s="233" t="s">
        <v>13</v>
      </c>
      <c r="C1166" s="158">
        <v>7.5</v>
      </c>
      <c r="D1166" s="167">
        <v>0</v>
      </c>
      <c r="E1166" s="159">
        <v>8.85</v>
      </c>
      <c r="F1166" s="160">
        <f t="shared" si="128"/>
        <v>0</v>
      </c>
      <c r="G1166" s="161">
        <f t="shared" si="129"/>
        <v>66.375</v>
      </c>
      <c r="H1166" s="162">
        <f t="shared" si="130"/>
        <v>66.375</v>
      </c>
      <c r="I1166" s="168">
        <f t="shared" si="131"/>
        <v>0</v>
      </c>
      <c r="J1166" s="234" t="s">
        <v>40</v>
      </c>
      <c r="K1166" s="237"/>
      <c r="L1166" s="237"/>
      <c r="M1166" s="237"/>
      <c r="N1166" s="237"/>
      <c r="O1166" s="237"/>
      <c r="P1166" s="237"/>
      <c r="Q1166" s="237"/>
      <c r="R1166" s="237"/>
      <c r="S1166" s="237"/>
      <c r="T1166" s="237"/>
      <c r="U1166" s="237"/>
      <c r="V1166" s="236"/>
    </row>
    <row r="1167" spans="1:22" s="26" customFormat="1" hidden="1" outlineLevel="2" x14ac:dyDescent="0.25">
      <c r="A1167" s="232">
        <v>42550</v>
      </c>
      <c r="B1167" s="240" t="s">
        <v>26</v>
      </c>
      <c r="C1167" s="158">
        <v>10</v>
      </c>
      <c r="D1167" s="169">
        <v>24</v>
      </c>
      <c r="E1167" s="159">
        <v>24.85</v>
      </c>
      <c r="F1167" s="160">
        <f>C1167*D1167</f>
        <v>240</v>
      </c>
      <c r="G1167" s="161">
        <f t="shared" si="129"/>
        <v>248.5</v>
      </c>
      <c r="H1167" s="162">
        <f t="shared" si="130"/>
        <v>8.5</v>
      </c>
      <c r="I1167" s="168">
        <f t="shared" si="131"/>
        <v>3.5416666666666666E-2</v>
      </c>
      <c r="J1167" s="234" t="s">
        <v>40</v>
      </c>
      <c r="K1167" s="237"/>
      <c r="L1167" s="237"/>
      <c r="M1167" s="237"/>
      <c r="N1167" s="237"/>
      <c r="O1167" s="237"/>
      <c r="P1167" s="237"/>
      <c r="Q1167" s="237"/>
      <c r="R1167" s="237"/>
      <c r="S1167" s="237"/>
      <c r="T1167" s="237"/>
      <c r="U1167" s="237"/>
      <c r="V1167" s="236"/>
    </row>
    <row r="1168" spans="1:22" hidden="1" outlineLevel="2" x14ac:dyDescent="0.25">
      <c r="A1168" s="232">
        <v>42550</v>
      </c>
      <c r="B1168" s="233" t="s">
        <v>15</v>
      </c>
      <c r="C1168" s="158">
        <v>12.5</v>
      </c>
      <c r="D1168" s="167">
        <v>45</v>
      </c>
      <c r="E1168" s="159">
        <v>46.35</v>
      </c>
      <c r="F1168" s="160">
        <f t="shared" si="128"/>
        <v>562.5</v>
      </c>
      <c r="G1168" s="161">
        <f t="shared" si="129"/>
        <v>579.375</v>
      </c>
      <c r="H1168" s="162">
        <f t="shared" si="130"/>
        <v>16.875</v>
      </c>
      <c r="I1168" s="168">
        <f t="shared" si="131"/>
        <v>0.03</v>
      </c>
      <c r="J1168" s="234" t="s">
        <v>40</v>
      </c>
      <c r="K1168" s="237"/>
      <c r="L1168" s="237"/>
      <c r="M1168" s="237"/>
      <c r="N1168" s="237"/>
      <c r="O1168" s="237"/>
      <c r="P1168" s="237"/>
      <c r="Q1168" s="237"/>
      <c r="R1168" s="237"/>
      <c r="S1168" s="237"/>
      <c r="T1168" s="237"/>
      <c r="U1168" s="237"/>
      <c r="V1168" s="236"/>
    </row>
    <row r="1169" spans="1:22" hidden="1" outlineLevel="2" x14ac:dyDescent="0.25">
      <c r="A1169" s="232">
        <v>42550</v>
      </c>
      <c r="B1169" s="233" t="s">
        <v>18</v>
      </c>
      <c r="C1169" s="158">
        <v>9.5</v>
      </c>
      <c r="D1169" s="167">
        <v>42</v>
      </c>
      <c r="E1169" s="159">
        <v>8.6</v>
      </c>
      <c r="F1169" s="160">
        <f t="shared" si="128"/>
        <v>399</v>
      </c>
      <c r="G1169" s="161">
        <f t="shared" si="129"/>
        <v>81.7</v>
      </c>
      <c r="H1169" s="162">
        <f t="shared" si="130"/>
        <v>-317.3</v>
      </c>
      <c r="I1169" s="168">
        <f t="shared" si="131"/>
        <v>-0.7952380952380953</v>
      </c>
      <c r="J1169" s="234" t="s">
        <v>40</v>
      </c>
      <c r="K1169" s="237"/>
      <c r="L1169" s="237"/>
      <c r="M1169" s="237"/>
      <c r="N1169" s="237"/>
      <c r="O1169" s="237"/>
      <c r="P1169" s="237"/>
      <c r="Q1169" s="237"/>
      <c r="R1169" s="237"/>
      <c r="S1169" s="237"/>
      <c r="T1169" s="237"/>
      <c r="U1169" s="237"/>
      <c r="V1169" s="236"/>
    </row>
    <row r="1170" spans="1:22" hidden="1" outlineLevel="2" x14ac:dyDescent="0.25">
      <c r="A1170" s="232">
        <v>42550</v>
      </c>
      <c r="B1170" s="239" t="s">
        <v>37</v>
      </c>
      <c r="C1170" s="158">
        <v>8.5</v>
      </c>
      <c r="D1170" s="167">
        <v>0</v>
      </c>
      <c r="E1170" s="159"/>
      <c r="F1170" s="160">
        <f t="shared" si="128"/>
        <v>0</v>
      </c>
      <c r="G1170" s="161">
        <f t="shared" si="129"/>
        <v>0</v>
      </c>
      <c r="H1170" s="162">
        <f t="shared" si="130"/>
        <v>0</v>
      </c>
      <c r="I1170" s="168">
        <f t="shared" si="131"/>
        <v>0</v>
      </c>
      <c r="J1170" s="234" t="s">
        <v>40</v>
      </c>
      <c r="K1170" s="237"/>
      <c r="L1170" s="237"/>
      <c r="M1170" s="237"/>
      <c r="N1170" s="237"/>
      <c r="O1170" s="237"/>
      <c r="P1170" s="237"/>
      <c r="Q1170" s="237"/>
      <c r="R1170" s="237"/>
      <c r="S1170" s="237"/>
      <c r="T1170" s="237"/>
      <c r="U1170" s="237"/>
      <c r="V1170" s="236"/>
    </row>
    <row r="1171" spans="1:22" hidden="1" outlineLevel="2" x14ac:dyDescent="0.25">
      <c r="A1171" s="232">
        <v>42550</v>
      </c>
      <c r="B1171" s="239" t="s">
        <v>33</v>
      </c>
      <c r="C1171" s="158">
        <v>8</v>
      </c>
      <c r="D1171" s="167">
        <v>0</v>
      </c>
      <c r="E1171" s="159"/>
      <c r="F1171" s="160">
        <f t="shared" si="128"/>
        <v>0</v>
      </c>
      <c r="G1171" s="161">
        <f t="shared" si="129"/>
        <v>0</v>
      </c>
      <c r="H1171" s="162">
        <f t="shared" si="130"/>
        <v>0</v>
      </c>
      <c r="I1171" s="168">
        <f t="shared" si="131"/>
        <v>0</v>
      </c>
      <c r="J1171" s="234" t="s">
        <v>40</v>
      </c>
      <c r="K1171" s="237"/>
      <c r="L1171" s="237"/>
      <c r="M1171" s="237"/>
      <c r="N1171" s="237"/>
      <c r="O1171" s="237"/>
      <c r="P1171" s="237"/>
      <c r="Q1171" s="237"/>
      <c r="R1171" s="237"/>
      <c r="S1171" s="237"/>
      <c r="T1171" s="237"/>
      <c r="U1171" s="237"/>
      <c r="V1171" s="236"/>
    </row>
    <row r="1172" spans="1:22" hidden="1" outlineLevel="2" x14ac:dyDescent="0.25">
      <c r="A1172" s="232">
        <v>42550</v>
      </c>
      <c r="B1172" s="233" t="s">
        <v>21</v>
      </c>
      <c r="C1172" s="158">
        <v>12</v>
      </c>
      <c r="D1172" s="167">
        <v>30</v>
      </c>
      <c r="E1172" s="159"/>
      <c r="F1172" s="160">
        <f t="shared" si="128"/>
        <v>360</v>
      </c>
      <c r="G1172" s="161">
        <f t="shared" si="129"/>
        <v>0</v>
      </c>
      <c r="H1172" s="162">
        <f t="shared" si="130"/>
        <v>-360</v>
      </c>
      <c r="I1172" s="168">
        <f t="shared" si="131"/>
        <v>-1</v>
      </c>
      <c r="J1172" s="234" t="s">
        <v>40</v>
      </c>
      <c r="K1172" s="237"/>
      <c r="L1172" s="237"/>
      <c r="M1172" s="237"/>
      <c r="N1172" s="237"/>
      <c r="O1172" s="237"/>
      <c r="P1172" s="237"/>
      <c r="Q1172" s="237"/>
      <c r="R1172" s="237"/>
      <c r="S1172" s="237"/>
      <c r="T1172" s="237"/>
      <c r="U1172" s="237"/>
      <c r="V1172" s="236"/>
    </row>
    <row r="1173" spans="1:22" hidden="1" outlineLevel="2" x14ac:dyDescent="0.25">
      <c r="A1173" s="232">
        <v>42550</v>
      </c>
      <c r="B1173" s="239" t="s">
        <v>36</v>
      </c>
      <c r="C1173" s="158">
        <v>8</v>
      </c>
      <c r="D1173" s="169">
        <v>0</v>
      </c>
      <c r="E1173" s="159"/>
      <c r="F1173" s="160">
        <f t="shared" si="128"/>
        <v>0</v>
      </c>
      <c r="G1173" s="161">
        <f t="shared" si="129"/>
        <v>0</v>
      </c>
      <c r="H1173" s="162">
        <f t="shared" si="130"/>
        <v>0</v>
      </c>
      <c r="I1173" s="168">
        <f t="shared" si="131"/>
        <v>0</v>
      </c>
      <c r="J1173" s="234" t="s">
        <v>40</v>
      </c>
      <c r="K1173" s="237"/>
      <c r="L1173" s="237"/>
      <c r="M1173" s="237"/>
      <c r="N1173" s="237"/>
      <c r="O1173" s="237"/>
      <c r="P1173" s="237"/>
      <c r="Q1173" s="237"/>
      <c r="R1173" s="237"/>
      <c r="S1173" s="237"/>
      <c r="T1173" s="237"/>
      <c r="U1173" s="237"/>
      <c r="V1173" s="236"/>
    </row>
    <row r="1174" spans="1:22" hidden="1" outlineLevel="2" x14ac:dyDescent="0.25">
      <c r="A1174" s="232">
        <v>42550</v>
      </c>
      <c r="B1174" s="233" t="s">
        <v>22</v>
      </c>
      <c r="C1174" s="158">
        <v>9.5</v>
      </c>
      <c r="D1174" s="167">
        <v>52</v>
      </c>
      <c r="E1174" s="159">
        <v>60.98</v>
      </c>
      <c r="F1174" s="160">
        <f t="shared" si="128"/>
        <v>494</v>
      </c>
      <c r="G1174" s="161">
        <f t="shared" si="129"/>
        <v>579.30999999999995</v>
      </c>
      <c r="H1174" s="162">
        <f t="shared" si="130"/>
        <v>85.309999999999945</v>
      </c>
      <c r="I1174" s="168">
        <f t="shared" si="131"/>
        <v>0.17269230769230759</v>
      </c>
      <c r="J1174" s="234" t="s">
        <v>40</v>
      </c>
      <c r="K1174" s="237"/>
      <c r="L1174" s="237"/>
      <c r="M1174" s="237"/>
      <c r="N1174" s="237"/>
      <c r="O1174" s="237"/>
      <c r="P1174" s="237"/>
      <c r="Q1174" s="237"/>
      <c r="R1174" s="237"/>
      <c r="S1174" s="237"/>
      <c r="T1174" s="237"/>
      <c r="U1174" s="237"/>
      <c r="V1174" s="236"/>
    </row>
    <row r="1175" spans="1:22" hidden="1" outlineLevel="2" x14ac:dyDescent="0.25">
      <c r="A1175" s="232">
        <v>42550</v>
      </c>
      <c r="B1175" s="233" t="s">
        <v>23</v>
      </c>
      <c r="C1175" s="158">
        <v>11.25</v>
      </c>
      <c r="D1175" s="167">
        <v>45</v>
      </c>
      <c r="E1175" s="159">
        <v>21.83</v>
      </c>
      <c r="F1175" s="160">
        <f t="shared" si="128"/>
        <v>506.25</v>
      </c>
      <c r="G1175" s="161">
        <f t="shared" si="129"/>
        <v>245.58749999999998</v>
      </c>
      <c r="H1175" s="162">
        <f t="shared" si="130"/>
        <v>-260.66250000000002</v>
      </c>
      <c r="I1175" s="168">
        <f t="shared" si="131"/>
        <v>-0.51488888888888895</v>
      </c>
      <c r="J1175" s="234" t="s">
        <v>40</v>
      </c>
      <c r="K1175" s="237"/>
      <c r="L1175" s="237"/>
      <c r="M1175" s="237"/>
      <c r="N1175" s="237"/>
      <c r="O1175" s="237"/>
      <c r="P1175" s="237"/>
      <c r="Q1175" s="237"/>
      <c r="R1175" s="237"/>
      <c r="S1175" s="237"/>
      <c r="T1175" s="237"/>
      <c r="U1175" s="237"/>
      <c r="V1175" s="236"/>
    </row>
    <row r="1176" spans="1:22" hidden="1" outlineLevel="2" x14ac:dyDescent="0.25">
      <c r="A1176" s="232">
        <v>42550</v>
      </c>
      <c r="B1176" s="239" t="s">
        <v>35</v>
      </c>
      <c r="C1176" s="158">
        <v>10</v>
      </c>
      <c r="D1176" s="167">
        <v>0</v>
      </c>
      <c r="E1176" s="159"/>
      <c r="F1176" s="160">
        <f t="shared" si="128"/>
        <v>0</v>
      </c>
      <c r="G1176" s="161">
        <f t="shared" si="129"/>
        <v>0</v>
      </c>
      <c r="H1176" s="162">
        <f t="shared" si="130"/>
        <v>0</v>
      </c>
      <c r="I1176" s="168">
        <f t="shared" si="131"/>
        <v>0</v>
      </c>
      <c r="J1176" s="234" t="s">
        <v>40</v>
      </c>
      <c r="K1176" s="235"/>
      <c r="L1176" s="235"/>
      <c r="M1176" s="235"/>
      <c r="N1176" s="235"/>
      <c r="O1176" s="235"/>
      <c r="P1176" s="235"/>
      <c r="Q1176" s="235"/>
      <c r="R1176" s="235"/>
      <c r="S1176" s="235"/>
      <c r="T1176" s="235"/>
      <c r="U1176" s="235"/>
      <c r="V1176" s="236"/>
    </row>
    <row r="1177" spans="1:22" hidden="1" outlineLevel="2" x14ac:dyDescent="0.25">
      <c r="A1177" s="232">
        <v>42550</v>
      </c>
      <c r="B1177" s="239" t="s">
        <v>32</v>
      </c>
      <c r="C1177" s="158">
        <v>8</v>
      </c>
      <c r="D1177" s="167">
        <v>0</v>
      </c>
      <c r="E1177" s="159"/>
      <c r="F1177" s="160">
        <f t="shared" si="128"/>
        <v>0</v>
      </c>
      <c r="G1177" s="161">
        <f t="shared" si="129"/>
        <v>0</v>
      </c>
      <c r="H1177" s="162">
        <f t="shared" si="130"/>
        <v>0</v>
      </c>
      <c r="I1177" s="168">
        <f t="shared" si="131"/>
        <v>0</v>
      </c>
      <c r="J1177" s="234" t="s">
        <v>40</v>
      </c>
      <c r="K1177" s="235"/>
      <c r="L1177" s="235"/>
      <c r="M1177" s="235"/>
      <c r="N1177" s="235"/>
      <c r="O1177" s="235"/>
      <c r="P1177" s="235"/>
      <c r="Q1177" s="235"/>
      <c r="R1177" s="235"/>
      <c r="S1177" s="235"/>
      <c r="T1177" s="235"/>
      <c r="U1177" s="235"/>
      <c r="V1177" s="236"/>
    </row>
    <row r="1178" spans="1:22" hidden="1" outlineLevel="2" x14ac:dyDescent="0.25">
      <c r="A1178" s="232">
        <v>42550</v>
      </c>
      <c r="B1178" s="233" t="s">
        <v>168</v>
      </c>
      <c r="C1178" s="164">
        <v>10.25</v>
      </c>
      <c r="D1178" s="167">
        <v>0</v>
      </c>
      <c r="E1178" s="159">
        <v>25.73</v>
      </c>
      <c r="F1178" s="160">
        <f t="shared" si="128"/>
        <v>0</v>
      </c>
      <c r="G1178" s="161">
        <f t="shared" si="129"/>
        <v>263.73250000000002</v>
      </c>
      <c r="H1178" s="162">
        <f t="shared" si="130"/>
        <v>263.73250000000002</v>
      </c>
      <c r="I1178" s="168">
        <f t="shared" si="131"/>
        <v>0</v>
      </c>
      <c r="J1178" s="234" t="s">
        <v>40</v>
      </c>
      <c r="K1178" s="235"/>
      <c r="L1178" s="235"/>
      <c r="M1178" s="235"/>
      <c r="N1178" s="235"/>
      <c r="O1178" s="235"/>
      <c r="P1178" s="235"/>
      <c r="Q1178" s="235"/>
      <c r="R1178" s="235"/>
      <c r="S1178" s="235"/>
      <c r="T1178" s="235"/>
      <c r="U1178" s="235"/>
      <c r="V1178" s="236"/>
    </row>
    <row r="1179" spans="1:22" ht="15.75" hidden="1" outlineLevel="2" thickBot="1" x14ac:dyDescent="0.3">
      <c r="A1179" s="232">
        <v>42550</v>
      </c>
      <c r="B1179" s="233" t="s">
        <v>28</v>
      </c>
      <c r="C1179" s="158">
        <v>11.25</v>
      </c>
      <c r="D1179" s="167">
        <v>40</v>
      </c>
      <c r="E1179" s="159">
        <v>32.729999999999997</v>
      </c>
      <c r="F1179" s="160">
        <f t="shared" si="128"/>
        <v>450</v>
      </c>
      <c r="G1179" s="161">
        <f t="shared" si="129"/>
        <v>368.21249999999998</v>
      </c>
      <c r="H1179" s="162">
        <f t="shared" si="130"/>
        <v>-81.787500000000023</v>
      </c>
      <c r="I1179" s="168">
        <f t="shared" si="131"/>
        <v>-0.18175000000000005</v>
      </c>
      <c r="J1179" s="234" t="s">
        <v>40</v>
      </c>
      <c r="K1179" s="235"/>
      <c r="L1179" s="235"/>
      <c r="M1179" s="235"/>
      <c r="N1179" s="235"/>
      <c r="O1179" s="235"/>
      <c r="P1179" s="235"/>
      <c r="Q1179" s="235"/>
      <c r="R1179" s="235"/>
      <c r="S1179" s="235"/>
      <c r="T1179" s="235"/>
      <c r="U1179" s="235"/>
      <c r="V1179" s="236"/>
    </row>
    <row r="1180" spans="1:22" ht="30.75" hidden="1" outlineLevel="1" thickBot="1" x14ac:dyDescent="0.3">
      <c r="A1180" s="241" t="s">
        <v>61</v>
      </c>
      <c r="B1180" s="242" t="s">
        <v>38</v>
      </c>
      <c r="C1180" s="243" t="s">
        <v>181</v>
      </c>
      <c r="D1180" s="198" t="s">
        <v>248</v>
      </c>
      <c r="E1180" s="199" t="s">
        <v>1</v>
      </c>
      <c r="F1180" s="244" t="s">
        <v>249</v>
      </c>
      <c r="G1180" s="245" t="s">
        <v>182</v>
      </c>
      <c r="H1180" s="191" t="s">
        <v>183</v>
      </c>
      <c r="I1180" s="246" t="s">
        <v>184</v>
      </c>
      <c r="J1180" s="247" t="s">
        <v>39</v>
      </c>
      <c r="K1180" s="248" t="s">
        <v>250</v>
      </c>
      <c r="L1180" s="249" t="s">
        <v>174</v>
      </c>
      <c r="M1180" s="248" t="s">
        <v>251</v>
      </c>
      <c r="N1180" s="249" t="s">
        <v>247</v>
      </c>
      <c r="O1180" s="248" t="s">
        <v>252</v>
      </c>
      <c r="P1180" s="249" t="s">
        <v>175</v>
      </c>
      <c r="Q1180" s="248" t="s">
        <v>254</v>
      </c>
      <c r="R1180" s="249" t="s">
        <v>176</v>
      </c>
      <c r="S1180" s="248" t="s">
        <v>245</v>
      </c>
      <c r="T1180" s="249" t="s">
        <v>177</v>
      </c>
      <c r="U1180" s="248" t="s">
        <v>246</v>
      </c>
      <c r="V1180" s="249" t="s">
        <v>178</v>
      </c>
    </row>
    <row r="1181" spans="1:22" ht="15.75" hidden="1" outlineLevel="1" thickBot="1" x14ac:dyDescent="0.3">
      <c r="A1181" s="250">
        <v>42550</v>
      </c>
      <c r="B1181" s="170" t="s">
        <v>62</v>
      </c>
      <c r="C1181" s="171">
        <f>SUM(C1139:C1179)</f>
        <v>454.25</v>
      </c>
      <c r="D1181" s="290">
        <f>SUM(D1139:D1180)</f>
        <v>1007</v>
      </c>
      <c r="E1181" s="199">
        <f t="shared" ref="E1181:H1181" si="132">SUM(E1139:E1180)</f>
        <v>911.20000000000016</v>
      </c>
      <c r="F1181" s="304">
        <f t="shared" si="132"/>
        <v>12519.75</v>
      </c>
      <c r="G1181" s="245">
        <f t="shared" si="132"/>
        <v>11136.054999999998</v>
      </c>
      <c r="H1181" s="305">
        <f t="shared" si="132"/>
        <v>-1383.6950000000002</v>
      </c>
      <c r="I1181" s="306">
        <f t="shared" ref="I1181" si="133">IF(F1181=0,0,H1181/F1181)</f>
        <v>-0.11052097685656664</v>
      </c>
      <c r="J1181" s="178"/>
      <c r="K1181" s="205">
        <f>SUM(F1139:F1140)</f>
        <v>1773.75</v>
      </c>
      <c r="L1181" s="201">
        <f>SUM(G1139:G1140)</f>
        <v>1715.2575000000002</v>
      </c>
      <c r="M1181" s="205">
        <f>SUM(F1141:F1142)</f>
        <v>1372.5</v>
      </c>
      <c r="N1181" s="201">
        <f>SUM(G1141:G1142)</f>
        <v>1441.17</v>
      </c>
      <c r="O1181" s="205">
        <f>SUM(F1143:F1145)</f>
        <v>1185</v>
      </c>
      <c r="P1181" s="201">
        <f>SUM(G1143:G1145)</f>
        <v>546.65</v>
      </c>
      <c r="Q1181" s="205">
        <f>SUM(F1146:F1155)</f>
        <v>2896</v>
      </c>
      <c r="R1181" s="201">
        <f>SUM(G1146:G1155)</f>
        <v>2319.5050000000001</v>
      </c>
      <c r="S1181" s="205">
        <f>SUM(F1156:F1179)</f>
        <v>5292.5</v>
      </c>
      <c r="T1181" s="201">
        <f>SUM(G1156:G1179)</f>
        <v>5113.4724999999999</v>
      </c>
      <c r="U1181" s="205">
        <f>K1181+M1181+O1181+Q1181+S1181</f>
        <v>12519.75</v>
      </c>
      <c r="V1181" s="206">
        <f>L1181+N1181+P1181+R1181+T1181</f>
        <v>11136.055</v>
      </c>
    </row>
    <row r="1182" spans="1:22" ht="15.75" hidden="1" outlineLevel="1" thickBot="1" x14ac:dyDescent="0.3">
      <c r="A1182" s="289" t="s">
        <v>297</v>
      </c>
      <c r="B1182" s="182" t="s">
        <v>62</v>
      </c>
      <c r="C1182" s="183"/>
      <c r="D1182" s="184"/>
      <c r="E1182" s="185">
        <v>797</v>
      </c>
      <c r="F1182" s="186"/>
      <c r="G1182" s="187">
        <v>8915.26</v>
      </c>
      <c r="H1182" s="293"/>
      <c r="I1182" s="294"/>
      <c r="J1182" s="295"/>
      <c r="K1182" s="191" t="s">
        <v>0</v>
      </c>
      <c r="L1182" s="214">
        <f>L1181-K1181</f>
        <v>-58.492499999999836</v>
      </c>
      <c r="M1182" s="191" t="s">
        <v>0</v>
      </c>
      <c r="N1182" s="215">
        <f>N1181-M1181</f>
        <v>68.670000000000073</v>
      </c>
      <c r="O1182" s="191" t="s">
        <v>0</v>
      </c>
      <c r="P1182" s="215">
        <f>P1181-O1181</f>
        <v>-638.35</v>
      </c>
      <c r="Q1182" s="191" t="s">
        <v>0</v>
      </c>
      <c r="R1182" s="215">
        <f>R1181-Q1181</f>
        <v>-576.49499999999989</v>
      </c>
      <c r="S1182" s="191" t="s">
        <v>0</v>
      </c>
      <c r="T1182" s="215">
        <f>T1181-S1181</f>
        <v>-179.02750000000015</v>
      </c>
      <c r="U1182" s="191" t="s">
        <v>0</v>
      </c>
      <c r="V1182" s="216">
        <f>V1181-U1181</f>
        <v>-1383.6949999999997</v>
      </c>
    </row>
    <row r="1183" spans="1:22" ht="15.75" hidden="1" customHeight="1" outlineLevel="1" thickBot="1" x14ac:dyDescent="0.3">
      <c r="A1183" s="296"/>
      <c r="B1183" s="297"/>
      <c r="C1183" s="297"/>
      <c r="D1183" s="297"/>
      <c r="E1183" s="297"/>
      <c r="F1183" s="297"/>
      <c r="G1183" s="297"/>
      <c r="H1183" s="297"/>
      <c r="I1183" s="297"/>
      <c r="J1183" s="297"/>
      <c r="K1183" s="297"/>
      <c r="L1183" s="297"/>
      <c r="M1183" s="297"/>
      <c r="N1183" s="297"/>
      <c r="O1183" s="297"/>
      <c r="P1183" s="297"/>
      <c r="Q1183" s="297"/>
      <c r="R1183" s="297"/>
      <c r="S1183" s="297"/>
      <c r="T1183" s="297"/>
      <c r="U1183" s="297"/>
      <c r="V1183" s="298"/>
    </row>
    <row r="1184" spans="1:22" ht="30.75" collapsed="1" thickBot="1" x14ac:dyDescent="0.3">
      <c r="A1184" s="261" t="s">
        <v>161</v>
      </c>
      <c r="B1184" s="262"/>
      <c r="C1184" s="263"/>
      <c r="D1184" s="198" t="s">
        <v>248</v>
      </c>
      <c r="E1184" s="199" t="s">
        <v>1</v>
      </c>
      <c r="F1184" s="244" t="s">
        <v>253</v>
      </c>
      <c r="G1184" s="245" t="s">
        <v>182</v>
      </c>
      <c r="H1184" s="191" t="s">
        <v>364</v>
      </c>
      <c r="I1184" s="246" t="s">
        <v>157</v>
      </c>
      <c r="J1184" s="247" t="s">
        <v>39</v>
      </c>
      <c r="K1184" s="248" t="s">
        <v>250</v>
      </c>
      <c r="L1184" s="249" t="s">
        <v>174</v>
      </c>
      <c r="M1184" s="248" t="s">
        <v>251</v>
      </c>
      <c r="N1184" s="249" t="s">
        <v>247</v>
      </c>
      <c r="O1184" s="248" t="s">
        <v>252</v>
      </c>
      <c r="P1184" s="249" t="s">
        <v>175</v>
      </c>
      <c r="Q1184" s="248" t="s">
        <v>254</v>
      </c>
      <c r="R1184" s="249" t="s">
        <v>176</v>
      </c>
      <c r="S1184" s="248" t="s">
        <v>245</v>
      </c>
      <c r="T1184" s="249" t="s">
        <v>177</v>
      </c>
      <c r="U1184" s="248" t="s">
        <v>246</v>
      </c>
      <c r="V1184" s="249" t="s">
        <v>178</v>
      </c>
    </row>
    <row r="1185" spans="1:22" ht="15.75" thickBot="1" x14ac:dyDescent="0.3">
      <c r="A1185" s="264" t="s">
        <v>140</v>
      </c>
      <c r="B1185" s="265"/>
      <c r="C1185" s="266"/>
      <c r="D1185" s="198">
        <f>D1001+D1046+D1091+D1136+D1181</f>
        <v>5671</v>
      </c>
      <c r="E1185" s="307">
        <f t="shared" ref="E1185:T1186" si="134">E1001+E1046+E1091+E1136+E1181</f>
        <v>5643.39</v>
      </c>
      <c r="F1185" s="200">
        <f t="shared" si="134"/>
        <v>68720</v>
      </c>
      <c r="G1185" s="308">
        <f t="shared" si="134"/>
        <v>66191.347500000003</v>
      </c>
      <c r="H1185" s="305">
        <f t="shared" si="134"/>
        <v>-2528.6525000000006</v>
      </c>
      <c r="I1185" s="306">
        <f t="shared" ref="I1185" si="135">IF(F1185=0,0,H1185/F1185)</f>
        <v>-3.6796456635622823E-2</v>
      </c>
      <c r="J1185" s="178"/>
      <c r="K1185" s="200">
        <f t="shared" si="134"/>
        <v>8868.75</v>
      </c>
      <c r="L1185" s="308">
        <f t="shared" si="134"/>
        <v>9253.1999999999989</v>
      </c>
      <c r="M1185" s="200">
        <f t="shared" si="134"/>
        <v>7548</v>
      </c>
      <c r="N1185" s="308">
        <f t="shared" si="134"/>
        <v>7362.24</v>
      </c>
      <c r="O1185" s="200">
        <f t="shared" si="134"/>
        <v>6029</v>
      </c>
      <c r="P1185" s="308">
        <f t="shared" si="134"/>
        <v>2522.7800000000002</v>
      </c>
      <c r="Q1185" s="200">
        <f t="shared" si="134"/>
        <v>16077</v>
      </c>
      <c r="R1185" s="308">
        <f t="shared" si="134"/>
        <v>13080</v>
      </c>
      <c r="S1185" s="200">
        <f t="shared" si="134"/>
        <v>30197.25</v>
      </c>
      <c r="T1185" s="308">
        <f t="shared" si="134"/>
        <v>33973.127500000002</v>
      </c>
      <c r="U1185" s="205">
        <f>K1185+M1185+O1185+Q1185+S1185</f>
        <v>68720</v>
      </c>
      <c r="V1185" s="206">
        <f>L1185+N1185+P1185+R1185+T1185</f>
        <v>66191.347500000003</v>
      </c>
    </row>
    <row r="1186" spans="1:22" ht="15.75" thickBot="1" x14ac:dyDescent="0.3">
      <c r="A1186" s="267" t="s">
        <v>156</v>
      </c>
      <c r="B1186" s="268"/>
      <c r="C1186" s="269"/>
      <c r="D1186" s="207"/>
      <c r="E1186" s="185">
        <f t="shared" si="134"/>
        <v>5066</v>
      </c>
      <c r="F1186" s="186"/>
      <c r="G1186" s="187">
        <f t="shared" si="134"/>
        <v>56825.120000000003</v>
      </c>
      <c r="H1186" s="211"/>
      <c r="I1186" s="212"/>
      <c r="J1186" s="213"/>
      <c r="K1186" s="191" t="s">
        <v>0</v>
      </c>
      <c r="L1186" s="214">
        <f>L1185-K1185</f>
        <v>384.44999999999891</v>
      </c>
      <c r="M1186" s="191" t="s">
        <v>0</v>
      </c>
      <c r="N1186" s="215">
        <f>N1185-M1185</f>
        <v>-185.76000000000022</v>
      </c>
      <c r="O1186" s="191" t="s">
        <v>0</v>
      </c>
      <c r="P1186" s="215">
        <f>P1185-O1185</f>
        <v>-3506.22</v>
      </c>
      <c r="Q1186" s="191" t="s">
        <v>0</v>
      </c>
      <c r="R1186" s="215">
        <f>R1185-Q1185</f>
        <v>-2997</v>
      </c>
      <c r="S1186" s="191" t="s">
        <v>0</v>
      </c>
      <c r="T1186" s="215">
        <f>T1185-S1185</f>
        <v>3775.8775000000023</v>
      </c>
      <c r="U1186" s="191" t="s">
        <v>0</v>
      </c>
      <c r="V1186" s="216">
        <f>V1185-U1185</f>
        <v>-2528.6524999999965</v>
      </c>
    </row>
    <row r="1187" spans="1:22" ht="15.75" thickBot="1" x14ac:dyDescent="0.3">
      <c r="A1187" s="270" t="s">
        <v>298</v>
      </c>
      <c r="B1187" s="271"/>
      <c r="C1187" s="272"/>
      <c r="D1187" s="217">
        <f>F1185/D1185</f>
        <v>12.117792276494445</v>
      </c>
      <c r="E1187" s="218"/>
      <c r="F1187" s="219"/>
      <c r="G1187" s="220"/>
      <c r="H1187" s="220"/>
      <c r="I1187" s="220"/>
      <c r="J1187" s="220"/>
      <c r="K1187" s="220"/>
      <c r="L1187" s="220"/>
      <c r="M1187" s="220"/>
      <c r="N1187" s="220"/>
      <c r="O1187" s="220"/>
      <c r="P1187" s="220"/>
      <c r="Q1187" s="220"/>
      <c r="R1187" s="220"/>
      <c r="S1187" s="220"/>
      <c r="T1187" s="220"/>
      <c r="U1187" s="220"/>
      <c r="V1187" s="221"/>
    </row>
    <row r="1188" spans="1:22" ht="15.75" thickBot="1" x14ac:dyDescent="0.3">
      <c r="A1188" s="264" t="s">
        <v>299</v>
      </c>
      <c r="B1188" s="265"/>
      <c r="C1188" s="266"/>
      <c r="D1188" s="222">
        <f>G1185/E1185</f>
        <v>11.729004640827588</v>
      </c>
      <c r="E1188" s="223">
        <f>D1188-D1187</f>
        <v>-0.3887876356668567</v>
      </c>
      <c r="F1188" s="224"/>
      <c r="G1188" s="225"/>
      <c r="H1188" s="225"/>
      <c r="I1188" s="225"/>
      <c r="J1188" s="225"/>
      <c r="K1188" s="225"/>
      <c r="L1188" s="225"/>
      <c r="M1188" s="225"/>
      <c r="N1188" s="225"/>
      <c r="O1188" s="225"/>
      <c r="P1188" s="225"/>
      <c r="Q1188" s="225"/>
      <c r="R1188" s="225"/>
      <c r="S1188" s="225"/>
      <c r="T1188" s="225"/>
      <c r="U1188" s="225"/>
      <c r="V1188" s="226"/>
    </row>
    <row r="1189" spans="1:22" ht="15.75" thickBot="1" x14ac:dyDescent="0.3">
      <c r="A1189" s="267" t="s">
        <v>300</v>
      </c>
      <c r="B1189" s="268"/>
      <c r="C1189" s="269"/>
      <c r="D1189" s="273">
        <f>G1186/E1186</f>
        <v>11.216960126332413</v>
      </c>
      <c r="E1189" s="228">
        <f>D1188-D1189</f>
        <v>0.51204451449517485</v>
      </c>
      <c r="F1189" s="229"/>
      <c r="G1189" s="230"/>
      <c r="H1189" s="230"/>
      <c r="I1189" s="230"/>
      <c r="J1189" s="230"/>
      <c r="K1189" s="230"/>
      <c r="L1189" s="230"/>
      <c r="M1189" s="230"/>
      <c r="N1189" s="230"/>
      <c r="O1189" s="230"/>
      <c r="P1189" s="230"/>
      <c r="Q1189" s="230"/>
      <c r="R1189" s="230"/>
      <c r="S1189" s="230"/>
      <c r="T1189" s="230"/>
      <c r="U1189" s="230"/>
      <c r="V1189" s="231"/>
    </row>
    <row r="1190" spans="1:22" ht="15.75" thickBot="1" x14ac:dyDescent="0.3">
      <c r="A1190" s="251"/>
      <c r="B1190" s="252"/>
      <c r="C1190" s="252"/>
      <c r="D1190" s="252"/>
      <c r="E1190" s="252"/>
      <c r="F1190" s="252"/>
      <c r="G1190" s="252"/>
      <c r="H1190" s="252"/>
      <c r="I1190" s="252"/>
      <c r="J1190" s="252"/>
      <c r="K1190" s="252"/>
      <c r="L1190" s="252"/>
      <c r="M1190" s="252"/>
      <c r="N1190" s="252"/>
      <c r="O1190" s="252"/>
      <c r="P1190" s="252"/>
      <c r="Q1190" s="252"/>
      <c r="R1190" s="252"/>
      <c r="S1190" s="252"/>
      <c r="T1190" s="252"/>
      <c r="U1190" s="252"/>
      <c r="V1190" s="253"/>
    </row>
    <row r="1191" spans="1:22" ht="16.5" thickBot="1" x14ac:dyDescent="0.3">
      <c r="A1191" s="274" t="s">
        <v>382</v>
      </c>
      <c r="B1191" s="275"/>
      <c r="C1191" s="275"/>
      <c r="D1191" s="275"/>
      <c r="E1191" s="275"/>
      <c r="F1191" s="275"/>
      <c r="G1191" s="275"/>
      <c r="H1191" s="275"/>
      <c r="I1191" s="275"/>
      <c r="J1191" s="275"/>
      <c r="K1191" s="275"/>
      <c r="L1191" s="275"/>
      <c r="M1191" s="275"/>
      <c r="N1191" s="275"/>
      <c r="O1191" s="275"/>
      <c r="P1191" s="275"/>
      <c r="Q1191" s="275"/>
      <c r="R1191" s="275"/>
      <c r="S1191" s="275"/>
      <c r="T1191" s="275"/>
      <c r="U1191" s="275"/>
      <c r="V1191" s="276"/>
    </row>
    <row r="1192" spans="1:22" hidden="1" outlineLevel="2" x14ac:dyDescent="0.25">
      <c r="A1192" s="232">
        <v>42557</v>
      </c>
      <c r="B1192" s="233" t="s">
        <v>135</v>
      </c>
      <c r="C1192" s="158">
        <v>19.25</v>
      </c>
      <c r="D1192" s="167">
        <v>45</v>
      </c>
      <c r="E1192" s="159">
        <v>59.5</v>
      </c>
      <c r="F1192" s="160">
        <f t="shared" ref="F1192:F1224" si="136">C1192*D1192</f>
        <v>866.25</v>
      </c>
      <c r="G1192" s="161">
        <f t="shared" ref="G1192:G1224" si="137">E1192*C1192</f>
        <v>1145.375</v>
      </c>
      <c r="H1192" s="162">
        <f t="shared" ref="H1192:H1224" si="138">G1192-F1192</f>
        <v>279.125</v>
      </c>
      <c r="I1192" s="168">
        <f t="shared" ref="I1192:I1224" si="139">IF(F1192=0,0,H1192/F1192)</f>
        <v>0.32222222222222224</v>
      </c>
      <c r="J1192" s="234" t="s">
        <v>133</v>
      </c>
      <c r="K1192" s="235"/>
      <c r="L1192" s="235"/>
      <c r="M1192" s="235"/>
      <c r="N1192" s="235"/>
      <c r="O1192" s="235"/>
      <c r="P1192" s="235"/>
      <c r="Q1192" s="235"/>
      <c r="R1192" s="235"/>
      <c r="S1192" s="235"/>
      <c r="T1192" s="235"/>
      <c r="U1192" s="235"/>
      <c r="V1192" s="236"/>
    </row>
    <row r="1193" spans="1:22" hidden="1" outlineLevel="2" x14ac:dyDescent="0.25">
      <c r="A1193" s="232">
        <v>42557</v>
      </c>
      <c r="B1193" s="233" t="s">
        <v>17</v>
      </c>
      <c r="C1193" s="158">
        <v>16.5</v>
      </c>
      <c r="D1193" s="167">
        <v>55</v>
      </c>
      <c r="E1193" s="159">
        <v>21.05</v>
      </c>
      <c r="F1193" s="160">
        <f t="shared" si="136"/>
        <v>907.5</v>
      </c>
      <c r="G1193" s="161">
        <f t="shared" si="137"/>
        <v>347.32499999999999</v>
      </c>
      <c r="H1193" s="162">
        <f t="shared" si="138"/>
        <v>-560.17499999999995</v>
      </c>
      <c r="I1193" s="168">
        <f t="shared" si="139"/>
        <v>-0.6172727272727272</v>
      </c>
      <c r="J1193" s="234" t="s">
        <v>133</v>
      </c>
      <c r="K1193" s="235"/>
      <c r="L1193" s="235"/>
      <c r="M1193" s="235"/>
      <c r="N1193" s="235"/>
      <c r="O1193" s="235"/>
      <c r="P1193" s="235"/>
      <c r="Q1193" s="235"/>
      <c r="R1193" s="235"/>
      <c r="S1193" s="235"/>
      <c r="T1193" s="235"/>
      <c r="U1193" s="235"/>
      <c r="V1193" s="236"/>
    </row>
    <row r="1194" spans="1:22" hidden="1" outlineLevel="2" x14ac:dyDescent="0.25">
      <c r="A1194" s="232">
        <v>42557</v>
      </c>
      <c r="B1194" s="233" t="s">
        <v>70</v>
      </c>
      <c r="C1194" s="164">
        <v>16.5</v>
      </c>
      <c r="D1194" s="167">
        <v>53</v>
      </c>
      <c r="E1194" s="159">
        <v>49.97</v>
      </c>
      <c r="F1194" s="160">
        <f t="shared" si="136"/>
        <v>874.5</v>
      </c>
      <c r="G1194" s="161">
        <f t="shared" si="137"/>
        <v>824.505</v>
      </c>
      <c r="H1194" s="162">
        <f t="shared" si="138"/>
        <v>-49.995000000000005</v>
      </c>
      <c r="I1194" s="168">
        <f t="shared" si="139"/>
        <v>-5.7169811320754722E-2</v>
      </c>
      <c r="J1194" s="234" t="s">
        <v>42</v>
      </c>
      <c r="K1194" s="235"/>
      <c r="L1194" s="235"/>
      <c r="M1194" s="235"/>
      <c r="N1194" s="235"/>
      <c r="O1194" s="235"/>
      <c r="P1194" s="235"/>
      <c r="Q1194" s="235"/>
      <c r="R1194" s="235"/>
      <c r="S1194" s="235"/>
      <c r="T1194" s="235"/>
      <c r="U1194" s="235"/>
      <c r="V1194" s="236"/>
    </row>
    <row r="1195" spans="1:22" hidden="1" outlineLevel="2" x14ac:dyDescent="0.25">
      <c r="A1195" s="232">
        <v>42557</v>
      </c>
      <c r="B1195" s="233" t="s">
        <v>89</v>
      </c>
      <c r="C1195" s="158">
        <v>15</v>
      </c>
      <c r="D1195" s="167">
        <v>50</v>
      </c>
      <c r="E1195" s="159">
        <v>45.97</v>
      </c>
      <c r="F1195" s="160">
        <f t="shared" si="136"/>
        <v>750</v>
      </c>
      <c r="G1195" s="161">
        <f t="shared" si="137"/>
        <v>689.55</v>
      </c>
      <c r="H1195" s="162">
        <f t="shared" si="138"/>
        <v>-60.450000000000045</v>
      </c>
      <c r="I1195" s="168">
        <f t="shared" si="139"/>
        <v>-8.060000000000006E-2</v>
      </c>
      <c r="J1195" s="234" t="s">
        <v>42</v>
      </c>
      <c r="K1195" s="235"/>
      <c r="L1195" s="235"/>
      <c r="M1195" s="235"/>
      <c r="N1195" s="235"/>
      <c r="O1195" s="235"/>
      <c r="P1195" s="235"/>
      <c r="Q1195" s="235"/>
      <c r="R1195" s="235"/>
      <c r="S1195" s="235"/>
      <c r="T1195" s="235"/>
      <c r="U1195" s="235"/>
      <c r="V1195" s="236"/>
    </row>
    <row r="1196" spans="1:22" hidden="1" outlineLevel="2" x14ac:dyDescent="0.25">
      <c r="A1196" s="232">
        <v>42557</v>
      </c>
      <c r="B1196" s="280" t="s">
        <v>92</v>
      </c>
      <c r="C1196" s="286">
        <v>15</v>
      </c>
      <c r="D1196" s="159">
        <v>48</v>
      </c>
      <c r="E1196" s="282"/>
      <c r="F1196" s="160">
        <f t="shared" si="136"/>
        <v>720</v>
      </c>
      <c r="G1196" s="161">
        <f t="shared" si="137"/>
        <v>0</v>
      </c>
      <c r="H1196" s="162">
        <f t="shared" si="138"/>
        <v>-720</v>
      </c>
      <c r="I1196" s="168">
        <f t="shared" si="139"/>
        <v>-1</v>
      </c>
      <c r="J1196" s="234" t="s">
        <v>41</v>
      </c>
      <c r="K1196" s="235"/>
      <c r="L1196" s="235"/>
      <c r="M1196" s="235"/>
      <c r="N1196" s="235"/>
      <c r="O1196" s="235"/>
      <c r="P1196" s="235"/>
      <c r="Q1196" s="235"/>
      <c r="R1196" s="235"/>
      <c r="S1196" s="235"/>
      <c r="T1196" s="235"/>
      <c r="U1196" s="235"/>
      <c r="V1196" s="236"/>
    </row>
    <row r="1197" spans="1:22" hidden="1" outlineLevel="2" x14ac:dyDescent="0.25">
      <c r="A1197" s="232">
        <v>42557</v>
      </c>
      <c r="B1197" s="233" t="s">
        <v>7</v>
      </c>
      <c r="C1197" s="158">
        <v>9.5</v>
      </c>
      <c r="D1197" s="167">
        <v>0</v>
      </c>
      <c r="E1197" s="159"/>
      <c r="F1197" s="160">
        <f t="shared" si="136"/>
        <v>0</v>
      </c>
      <c r="G1197" s="161">
        <f t="shared" si="137"/>
        <v>0</v>
      </c>
      <c r="H1197" s="162">
        <f t="shared" si="138"/>
        <v>0</v>
      </c>
      <c r="I1197" s="168">
        <f t="shared" si="139"/>
        <v>0</v>
      </c>
      <c r="J1197" s="234" t="s">
        <v>41</v>
      </c>
      <c r="K1197" s="235"/>
      <c r="L1197" s="235"/>
      <c r="M1197" s="235"/>
      <c r="N1197" s="235"/>
      <c r="O1197" s="235"/>
      <c r="P1197" s="235"/>
      <c r="Q1197" s="235"/>
      <c r="R1197" s="235"/>
      <c r="S1197" s="235"/>
      <c r="T1197" s="235"/>
      <c r="U1197" s="235"/>
      <c r="V1197" s="236"/>
    </row>
    <row r="1198" spans="1:22" hidden="1" outlineLevel="2" x14ac:dyDescent="0.25">
      <c r="A1198" s="232">
        <v>42557</v>
      </c>
      <c r="B1198" s="233" t="s">
        <v>78</v>
      </c>
      <c r="C1198" s="158">
        <v>13</v>
      </c>
      <c r="D1198" s="167">
        <v>50</v>
      </c>
      <c r="E1198" s="159">
        <v>37.78</v>
      </c>
      <c r="F1198" s="160">
        <f t="shared" si="136"/>
        <v>650</v>
      </c>
      <c r="G1198" s="161">
        <f t="shared" si="137"/>
        <v>491.14</v>
      </c>
      <c r="H1198" s="162">
        <f t="shared" si="138"/>
        <v>-158.86000000000001</v>
      </c>
      <c r="I1198" s="168">
        <f t="shared" si="139"/>
        <v>-0.24440000000000003</v>
      </c>
      <c r="J1198" s="234" t="s">
        <v>41</v>
      </c>
      <c r="K1198" s="237"/>
      <c r="L1198" s="237"/>
      <c r="M1198" s="237"/>
      <c r="N1198" s="237"/>
      <c r="O1198" s="237"/>
      <c r="P1198" s="237"/>
      <c r="Q1198" s="237"/>
      <c r="R1198" s="237"/>
      <c r="S1198" s="237"/>
      <c r="T1198" s="237"/>
      <c r="U1198" s="237"/>
      <c r="V1198" s="236"/>
    </row>
    <row r="1199" spans="1:22" s="26" customFormat="1" hidden="1" outlineLevel="2" x14ac:dyDescent="0.25">
      <c r="A1199" s="232">
        <v>42557</v>
      </c>
      <c r="B1199" s="233" t="s">
        <v>65</v>
      </c>
      <c r="C1199" s="158">
        <v>13</v>
      </c>
      <c r="D1199" s="167">
        <v>26</v>
      </c>
      <c r="E1199" s="159">
        <v>16.47</v>
      </c>
      <c r="F1199" s="160">
        <f t="shared" si="136"/>
        <v>338</v>
      </c>
      <c r="G1199" s="161">
        <f t="shared" si="137"/>
        <v>214.10999999999999</v>
      </c>
      <c r="H1199" s="162">
        <f t="shared" si="138"/>
        <v>-123.89000000000001</v>
      </c>
      <c r="I1199" s="168">
        <f t="shared" si="139"/>
        <v>-0.36653846153846159</v>
      </c>
      <c r="J1199" s="234" t="s">
        <v>134</v>
      </c>
      <c r="K1199" s="237"/>
      <c r="L1199" s="237"/>
      <c r="M1199" s="237"/>
      <c r="N1199" s="237"/>
      <c r="O1199" s="237"/>
      <c r="P1199" s="237"/>
      <c r="Q1199" s="237"/>
      <c r="R1199" s="237"/>
      <c r="S1199" s="237"/>
      <c r="T1199" s="237"/>
      <c r="U1199" s="237"/>
      <c r="V1199" s="236"/>
    </row>
    <row r="1200" spans="1:22" hidden="1" outlineLevel="2" x14ac:dyDescent="0.25">
      <c r="A1200" s="232">
        <v>42557</v>
      </c>
      <c r="B1200" s="233" t="s">
        <v>14</v>
      </c>
      <c r="C1200" s="158">
        <v>13</v>
      </c>
      <c r="D1200" s="167">
        <v>0</v>
      </c>
      <c r="E1200" s="159"/>
      <c r="F1200" s="160">
        <f t="shared" si="136"/>
        <v>0</v>
      </c>
      <c r="G1200" s="161">
        <f t="shared" si="137"/>
        <v>0</v>
      </c>
      <c r="H1200" s="162">
        <f t="shared" si="138"/>
        <v>0</v>
      </c>
      <c r="I1200" s="168">
        <f t="shared" si="139"/>
        <v>0</v>
      </c>
      <c r="J1200" s="234" t="s">
        <v>134</v>
      </c>
      <c r="K1200" s="237"/>
      <c r="L1200" s="237"/>
      <c r="M1200" s="237"/>
      <c r="N1200" s="237"/>
      <c r="O1200" s="237"/>
      <c r="P1200" s="237"/>
      <c r="Q1200" s="237"/>
      <c r="R1200" s="237"/>
      <c r="S1200" s="237"/>
      <c r="T1200" s="237"/>
      <c r="U1200" s="237"/>
      <c r="V1200" s="236"/>
    </row>
    <row r="1201" spans="1:22" hidden="1" outlineLevel="2" x14ac:dyDescent="0.25">
      <c r="A1201" s="232">
        <v>42557</v>
      </c>
      <c r="B1201" s="233" t="s">
        <v>16</v>
      </c>
      <c r="C1201" s="158">
        <v>8</v>
      </c>
      <c r="D1201" s="167">
        <v>24</v>
      </c>
      <c r="E1201" s="159">
        <v>6.15</v>
      </c>
      <c r="F1201" s="160">
        <f t="shared" si="136"/>
        <v>192</v>
      </c>
      <c r="G1201" s="161">
        <f t="shared" si="137"/>
        <v>49.2</v>
      </c>
      <c r="H1201" s="162">
        <f t="shared" si="138"/>
        <v>-142.80000000000001</v>
      </c>
      <c r="I1201" s="168">
        <f t="shared" si="139"/>
        <v>-0.74375000000000002</v>
      </c>
      <c r="J1201" s="234" t="s">
        <v>134</v>
      </c>
      <c r="K1201" s="237"/>
      <c r="L1201" s="237"/>
      <c r="M1201" s="237"/>
      <c r="N1201" s="237"/>
      <c r="O1201" s="237"/>
      <c r="P1201" s="237"/>
      <c r="Q1201" s="237"/>
      <c r="R1201" s="237"/>
      <c r="S1201" s="237"/>
      <c r="T1201" s="237"/>
      <c r="U1201" s="237"/>
      <c r="V1201" s="236"/>
    </row>
    <row r="1202" spans="1:22" hidden="1" outlineLevel="2" x14ac:dyDescent="0.25">
      <c r="A1202" s="232">
        <v>42557</v>
      </c>
      <c r="B1202" s="233" t="s">
        <v>76</v>
      </c>
      <c r="C1202" s="158">
        <v>8.75</v>
      </c>
      <c r="D1202" s="167">
        <v>48</v>
      </c>
      <c r="E1202" s="159">
        <v>39.200000000000003</v>
      </c>
      <c r="F1202" s="160">
        <f t="shared" si="136"/>
        <v>420</v>
      </c>
      <c r="G1202" s="161">
        <f t="shared" si="137"/>
        <v>343</v>
      </c>
      <c r="H1202" s="162">
        <f t="shared" si="138"/>
        <v>-77</v>
      </c>
      <c r="I1202" s="168">
        <f t="shared" si="139"/>
        <v>-0.18333333333333332</v>
      </c>
      <c r="J1202" s="234" t="s">
        <v>134</v>
      </c>
      <c r="K1202" s="237"/>
      <c r="L1202" s="237"/>
      <c r="M1202" s="237"/>
      <c r="N1202" s="237"/>
      <c r="O1202" s="237"/>
      <c r="P1202" s="237"/>
      <c r="Q1202" s="237"/>
      <c r="R1202" s="237"/>
      <c r="S1202" s="237"/>
      <c r="T1202" s="237"/>
      <c r="U1202" s="237"/>
      <c r="V1202" s="236"/>
    </row>
    <row r="1203" spans="1:22" hidden="1" outlineLevel="2" x14ac:dyDescent="0.25">
      <c r="A1203" s="232">
        <v>42557</v>
      </c>
      <c r="B1203" s="233" t="s">
        <v>107</v>
      </c>
      <c r="C1203" s="158">
        <v>12</v>
      </c>
      <c r="D1203" s="167">
        <v>45</v>
      </c>
      <c r="E1203" s="159">
        <v>22.35</v>
      </c>
      <c r="F1203" s="160">
        <f t="shared" si="136"/>
        <v>540</v>
      </c>
      <c r="G1203" s="161">
        <f t="shared" si="137"/>
        <v>268.20000000000005</v>
      </c>
      <c r="H1203" s="162">
        <f t="shared" si="138"/>
        <v>-271.79999999999995</v>
      </c>
      <c r="I1203" s="168">
        <f t="shared" si="139"/>
        <v>-0.5033333333333333</v>
      </c>
      <c r="J1203" s="234" t="s">
        <v>134</v>
      </c>
      <c r="K1203" s="237"/>
      <c r="L1203" s="237"/>
      <c r="M1203" s="237"/>
      <c r="N1203" s="237"/>
      <c r="O1203" s="237"/>
      <c r="P1203" s="237"/>
      <c r="Q1203" s="237"/>
      <c r="R1203" s="237"/>
      <c r="S1203" s="237"/>
      <c r="T1203" s="237"/>
      <c r="U1203" s="237"/>
      <c r="V1203" s="236"/>
    </row>
    <row r="1204" spans="1:22" hidden="1" outlineLevel="2" x14ac:dyDescent="0.25">
      <c r="A1204" s="232">
        <v>42557</v>
      </c>
      <c r="B1204" s="233" t="s">
        <v>79</v>
      </c>
      <c r="C1204" s="158">
        <v>12</v>
      </c>
      <c r="D1204" s="167">
        <v>38</v>
      </c>
      <c r="E1204" s="159">
        <v>1.18</v>
      </c>
      <c r="F1204" s="160">
        <f>C1204*D1204</f>
        <v>456</v>
      </c>
      <c r="G1204" s="161">
        <f t="shared" si="137"/>
        <v>14.16</v>
      </c>
      <c r="H1204" s="162">
        <f t="shared" si="138"/>
        <v>-441.84</v>
      </c>
      <c r="I1204" s="168">
        <f t="shared" si="139"/>
        <v>-0.96894736842105256</v>
      </c>
      <c r="J1204" s="234" t="s">
        <v>134</v>
      </c>
      <c r="K1204" s="237"/>
      <c r="L1204" s="237"/>
      <c r="M1204" s="237"/>
      <c r="N1204" s="237"/>
      <c r="O1204" s="237"/>
      <c r="P1204" s="237"/>
      <c r="Q1204" s="237"/>
      <c r="R1204" s="237"/>
      <c r="S1204" s="237"/>
      <c r="T1204" s="237"/>
      <c r="U1204" s="237"/>
      <c r="V1204" s="236"/>
    </row>
    <row r="1205" spans="1:22" hidden="1" outlineLevel="2" x14ac:dyDescent="0.25">
      <c r="A1205" s="232">
        <v>42557</v>
      </c>
      <c r="B1205" s="233" t="s">
        <v>83</v>
      </c>
      <c r="C1205" s="158">
        <v>11.5</v>
      </c>
      <c r="D1205" s="167">
        <v>32</v>
      </c>
      <c r="E1205" s="159">
        <v>36.33</v>
      </c>
      <c r="F1205" s="160">
        <f t="shared" si="136"/>
        <v>368</v>
      </c>
      <c r="G1205" s="161">
        <f t="shared" si="137"/>
        <v>417.79499999999996</v>
      </c>
      <c r="H1205" s="162">
        <f t="shared" si="138"/>
        <v>49.794999999999959</v>
      </c>
      <c r="I1205" s="168">
        <f t="shared" si="139"/>
        <v>0.13531249999999989</v>
      </c>
      <c r="J1205" s="234" t="s">
        <v>134</v>
      </c>
      <c r="K1205" s="237"/>
      <c r="L1205" s="237"/>
      <c r="M1205" s="237"/>
      <c r="N1205" s="237"/>
      <c r="O1205" s="237"/>
      <c r="P1205" s="237"/>
      <c r="Q1205" s="237"/>
      <c r="R1205" s="237"/>
      <c r="S1205" s="237"/>
      <c r="T1205" s="237"/>
      <c r="U1205" s="237"/>
      <c r="V1205" s="236"/>
    </row>
    <row r="1206" spans="1:22" hidden="1" outlineLevel="2" x14ac:dyDescent="0.25">
      <c r="A1206" s="232">
        <v>42557</v>
      </c>
      <c r="B1206" s="233" t="s">
        <v>84</v>
      </c>
      <c r="C1206" s="158">
        <v>15</v>
      </c>
      <c r="D1206" s="167">
        <v>50</v>
      </c>
      <c r="E1206" s="159">
        <v>15.87</v>
      </c>
      <c r="F1206" s="160">
        <f t="shared" si="136"/>
        <v>750</v>
      </c>
      <c r="G1206" s="161">
        <f t="shared" si="137"/>
        <v>238.04999999999998</v>
      </c>
      <c r="H1206" s="162">
        <f t="shared" si="138"/>
        <v>-511.95000000000005</v>
      </c>
      <c r="I1206" s="168">
        <f t="shared" si="139"/>
        <v>-0.6826000000000001</v>
      </c>
      <c r="J1206" s="234" t="s">
        <v>134</v>
      </c>
      <c r="K1206" s="237"/>
      <c r="L1206" s="237"/>
      <c r="M1206" s="237"/>
      <c r="N1206" s="237"/>
      <c r="O1206" s="237"/>
      <c r="P1206" s="237"/>
      <c r="Q1206" s="237"/>
      <c r="R1206" s="237"/>
      <c r="S1206" s="237"/>
      <c r="T1206" s="237"/>
      <c r="U1206" s="237"/>
      <c r="V1206" s="236"/>
    </row>
    <row r="1207" spans="1:22" hidden="1" outlineLevel="2" x14ac:dyDescent="0.25">
      <c r="A1207" s="232">
        <v>42557</v>
      </c>
      <c r="B1207" s="233" t="s">
        <v>87</v>
      </c>
      <c r="C1207" s="158">
        <v>13</v>
      </c>
      <c r="D1207" s="167">
        <v>50</v>
      </c>
      <c r="E1207" s="159">
        <v>41.43</v>
      </c>
      <c r="F1207" s="160">
        <f t="shared" si="136"/>
        <v>650</v>
      </c>
      <c r="G1207" s="161">
        <f t="shared" si="137"/>
        <v>538.59</v>
      </c>
      <c r="H1207" s="162">
        <f t="shared" si="138"/>
        <v>-111.40999999999997</v>
      </c>
      <c r="I1207" s="168">
        <f t="shared" si="139"/>
        <v>-0.17139999999999994</v>
      </c>
      <c r="J1207" s="234" t="s">
        <v>134</v>
      </c>
      <c r="K1207" s="237"/>
      <c r="L1207" s="237"/>
      <c r="M1207" s="237"/>
      <c r="N1207" s="237"/>
      <c r="O1207" s="237"/>
      <c r="P1207" s="237"/>
      <c r="Q1207" s="237"/>
      <c r="R1207" s="237"/>
      <c r="S1207" s="237"/>
      <c r="T1207" s="237"/>
      <c r="U1207" s="237"/>
      <c r="V1207" s="236"/>
    </row>
    <row r="1208" spans="1:22" hidden="1" outlineLevel="2" x14ac:dyDescent="0.25">
      <c r="A1208" s="232">
        <v>42557</v>
      </c>
      <c r="B1208" s="233" t="s">
        <v>3</v>
      </c>
      <c r="C1208" s="158">
        <v>8</v>
      </c>
      <c r="D1208" s="167">
        <v>20</v>
      </c>
      <c r="E1208" s="159">
        <v>9.68</v>
      </c>
      <c r="F1208" s="160">
        <f>C1208*D1208</f>
        <v>160</v>
      </c>
      <c r="G1208" s="161">
        <f t="shared" si="137"/>
        <v>77.44</v>
      </c>
      <c r="H1208" s="162">
        <f t="shared" si="138"/>
        <v>-82.56</v>
      </c>
      <c r="I1208" s="168">
        <f t="shared" si="139"/>
        <v>-0.51600000000000001</v>
      </c>
      <c r="J1208" s="234" t="s">
        <v>134</v>
      </c>
      <c r="K1208" s="237"/>
      <c r="L1208" s="237"/>
      <c r="M1208" s="237"/>
      <c r="N1208" s="237"/>
      <c r="O1208" s="237"/>
      <c r="P1208" s="237"/>
      <c r="Q1208" s="237"/>
      <c r="R1208" s="237"/>
      <c r="S1208" s="237"/>
      <c r="T1208" s="237"/>
      <c r="U1208" s="237"/>
      <c r="V1208" s="236"/>
    </row>
    <row r="1209" spans="1:22" hidden="1" outlineLevel="2" x14ac:dyDescent="0.25">
      <c r="A1209" s="232">
        <v>42557</v>
      </c>
      <c r="B1209" s="239" t="s">
        <v>90</v>
      </c>
      <c r="C1209" s="166">
        <v>10.75</v>
      </c>
      <c r="D1209" s="169">
        <v>32</v>
      </c>
      <c r="E1209" s="159"/>
      <c r="F1209" s="160">
        <f t="shared" si="136"/>
        <v>344</v>
      </c>
      <c r="G1209" s="161">
        <f t="shared" si="137"/>
        <v>0</v>
      </c>
      <c r="H1209" s="162">
        <f t="shared" si="138"/>
        <v>-344</v>
      </c>
      <c r="I1209" s="168">
        <f t="shared" si="139"/>
        <v>-1</v>
      </c>
      <c r="J1209" s="234" t="s">
        <v>40</v>
      </c>
      <c r="K1209" s="237"/>
      <c r="L1209" s="237"/>
      <c r="M1209" s="237"/>
      <c r="N1209" s="237"/>
      <c r="O1209" s="237"/>
      <c r="P1209" s="237"/>
      <c r="Q1209" s="237"/>
      <c r="R1209" s="237"/>
      <c r="S1209" s="237"/>
      <c r="T1209" s="237"/>
      <c r="U1209" s="237"/>
      <c r="V1209" s="236"/>
    </row>
    <row r="1210" spans="1:22" hidden="1" outlineLevel="2" x14ac:dyDescent="0.25">
      <c r="A1210" s="232">
        <v>42557</v>
      </c>
      <c r="B1210" s="233" t="s">
        <v>68</v>
      </c>
      <c r="C1210" s="158">
        <v>8.25</v>
      </c>
      <c r="D1210" s="167">
        <v>48</v>
      </c>
      <c r="E1210" s="159">
        <v>26.83</v>
      </c>
      <c r="F1210" s="160">
        <f t="shared" si="136"/>
        <v>396</v>
      </c>
      <c r="G1210" s="161">
        <f t="shared" si="137"/>
        <v>221.3475</v>
      </c>
      <c r="H1210" s="162">
        <f t="shared" si="138"/>
        <v>-174.6525</v>
      </c>
      <c r="I1210" s="168">
        <f t="shared" si="139"/>
        <v>-0.44104166666666667</v>
      </c>
      <c r="J1210" s="234" t="s">
        <v>40</v>
      </c>
      <c r="K1210" s="237"/>
      <c r="L1210" s="237"/>
      <c r="M1210" s="237"/>
      <c r="N1210" s="237"/>
      <c r="O1210" s="237"/>
      <c r="P1210" s="237"/>
      <c r="Q1210" s="237"/>
      <c r="R1210" s="237"/>
      <c r="S1210" s="237"/>
      <c r="T1210" s="237"/>
      <c r="U1210" s="237"/>
      <c r="V1210" s="236"/>
    </row>
    <row r="1211" spans="1:22" hidden="1" outlineLevel="2" x14ac:dyDescent="0.25">
      <c r="A1211" s="232">
        <v>42557</v>
      </c>
      <c r="B1211" s="233" t="s">
        <v>72</v>
      </c>
      <c r="C1211" s="158">
        <v>12.5</v>
      </c>
      <c r="D1211" s="167">
        <v>32</v>
      </c>
      <c r="E1211" s="159">
        <v>28.03</v>
      </c>
      <c r="F1211" s="160">
        <f t="shared" si="136"/>
        <v>400</v>
      </c>
      <c r="G1211" s="161">
        <f t="shared" si="137"/>
        <v>350.375</v>
      </c>
      <c r="H1211" s="162">
        <f t="shared" si="138"/>
        <v>-49.625</v>
      </c>
      <c r="I1211" s="168">
        <f t="shared" si="139"/>
        <v>-0.12406250000000001</v>
      </c>
      <c r="J1211" s="234" t="s">
        <v>40</v>
      </c>
      <c r="K1211" s="237"/>
      <c r="L1211" s="237"/>
      <c r="M1211" s="237"/>
      <c r="N1211" s="237"/>
      <c r="O1211" s="237"/>
      <c r="P1211" s="237"/>
      <c r="Q1211" s="237"/>
      <c r="R1211" s="237"/>
      <c r="S1211" s="237"/>
      <c r="T1211" s="237"/>
      <c r="U1211" s="237"/>
      <c r="V1211" s="236"/>
    </row>
    <row r="1212" spans="1:22" hidden="1" outlineLevel="2" x14ac:dyDescent="0.25">
      <c r="A1212" s="232">
        <v>42557</v>
      </c>
      <c r="B1212" s="233" t="s">
        <v>66</v>
      </c>
      <c r="C1212" s="158">
        <v>15</v>
      </c>
      <c r="D1212" s="167">
        <v>53</v>
      </c>
      <c r="E1212" s="159">
        <v>49.78</v>
      </c>
      <c r="F1212" s="160">
        <f>C1212*D1212</f>
        <v>795</v>
      </c>
      <c r="G1212" s="161">
        <f t="shared" si="137"/>
        <v>746.7</v>
      </c>
      <c r="H1212" s="162">
        <f t="shared" si="138"/>
        <v>-48.299999999999955</v>
      </c>
      <c r="I1212" s="168">
        <f t="shared" si="139"/>
        <v>-6.0754716981132016E-2</v>
      </c>
      <c r="J1212" s="234" t="s">
        <v>40</v>
      </c>
      <c r="K1212" s="237"/>
      <c r="L1212" s="237"/>
      <c r="M1212" s="237"/>
      <c r="N1212" s="237"/>
      <c r="O1212" s="237"/>
      <c r="P1212" s="237"/>
      <c r="Q1212" s="237"/>
      <c r="R1212" s="237"/>
      <c r="S1212" s="237"/>
      <c r="T1212" s="237"/>
      <c r="U1212" s="237"/>
      <c r="V1212" s="236"/>
    </row>
    <row r="1213" spans="1:22" hidden="1" outlineLevel="2" x14ac:dyDescent="0.25">
      <c r="A1213" s="232">
        <v>42557</v>
      </c>
      <c r="B1213" s="233" t="s">
        <v>6</v>
      </c>
      <c r="C1213" s="158">
        <v>8</v>
      </c>
      <c r="D1213" s="167">
        <v>0</v>
      </c>
      <c r="E1213" s="159">
        <v>8.2799999999999994</v>
      </c>
      <c r="F1213" s="160">
        <f>C1213*D1213</f>
        <v>0</v>
      </c>
      <c r="G1213" s="161">
        <f t="shared" si="137"/>
        <v>66.239999999999995</v>
      </c>
      <c r="H1213" s="162">
        <f t="shared" si="138"/>
        <v>66.239999999999995</v>
      </c>
      <c r="I1213" s="168">
        <f t="shared" si="139"/>
        <v>0</v>
      </c>
      <c r="J1213" s="234" t="s">
        <v>40</v>
      </c>
      <c r="K1213" s="235"/>
      <c r="L1213" s="235"/>
      <c r="M1213" s="235"/>
      <c r="N1213" s="235"/>
      <c r="O1213" s="235"/>
      <c r="P1213" s="235"/>
      <c r="Q1213" s="235"/>
      <c r="R1213" s="235"/>
      <c r="S1213" s="235"/>
      <c r="T1213" s="235"/>
      <c r="U1213" s="235"/>
      <c r="V1213" s="236"/>
    </row>
    <row r="1214" spans="1:22" hidden="1" outlineLevel="2" x14ac:dyDescent="0.25">
      <c r="A1214" s="232">
        <v>42557</v>
      </c>
      <c r="B1214" s="233" t="s">
        <v>43</v>
      </c>
      <c r="C1214" s="164">
        <v>8</v>
      </c>
      <c r="D1214" s="167">
        <v>0</v>
      </c>
      <c r="E1214" s="159">
        <v>40.35</v>
      </c>
      <c r="F1214" s="160">
        <f>C1214*D1214</f>
        <v>0</v>
      </c>
      <c r="G1214" s="161">
        <f t="shared" si="137"/>
        <v>322.8</v>
      </c>
      <c r="H1214" s="162">
        <f t="shared" si="138"/>
        <v>322.8</v>
      </c>
      <c r="I1214" s="168">
        <f t="shared" si="139"/>
        <v>0</v>
      </c>
      <c r="J1214" s="234" t="s">
        <v>40</v>
      </c>
      <c r="K1214" s="235"/>
      <c r="L1214" s="235"/>
      <c r="M1214" s="235"/>
      <c r="N1214" s="235"/>
      <c r="O1214" s="235"/>
      <c r="P1214" s="235"/>
      <c r="Q1214" s="235"/>
      <c r="R1214" s="235"/>
      <c r="S1214" s="235"/>
      <c r="T1214" s="235"/>
      <c r="U1214" s="235"/>
      <c r="V1214" s="236"/>
    </row>
    <row r="1215" spans="1:22" hidden="1" outlineLevel="2" x14ac:dyDescent="0.25">
      <c r="A1215" s="232">
        <v>42557</v>
      </c>
      <c r="B1215" s="233" t="s">
        <v>172</v>
      </c>
      <c r="C1215" s="158">
        <v>9.75</v>
      </c>
      <c r="D1215" s="167">
        <v>45</v>
      </c>
      <c r="E1215" s="159">
        <v>38.729999999999997</v>
      </c>
      <c r="F1215" s="160">
        <f>C1215*D1215</f>
        <v>438.75</v>
      </c>
      <c r="G1215" s="161">
        <f t="shared" si="137"/>
        <v>377.61749999999995</v>
      </c>
      <c r="H1215" s="162">
        <f t="shared" si="138"/>
        <v>-61.13250000000005</v>
      </c>
      <c r="I1215" s="168">
        <f t="shared" si="139"/>
        <v>-0.13933333333333345</v>
      </c>
      <c r="J1215" s="234" t="s">
        <v>40</v>
      </c>
      <c r="K1215" s="235"/>
      <c r="L1215" s="235"/>
      <c r="M1215" s="235"/>
      <c r="N1215" s="235"/>
      <c r="O1215" s="235"/>
      <c r="P1215" s="235"/>
      <c r="Q1215" s="235"/>
      <c r="R1215" s="235"/>
      <c r="S1215" s="235"/>
      <c r="T1215" s="235"/>
      <c r="U1215" s="235"/>
      <c r="V1215" s="236"/>
    </row>
    <row r="1216" spans="1:22" hidden="1" outlineLevel="2" x14ac:dyDescent="0.25">
      <c r="A1216" s="232">
        <v>42557</v>
      </c>
      <c r="B1216" s="240" t="s">
        <v>86</v>
      </c>
      <c r="C1216" s="158">
        <v>10</v>
      </c>
      <c r="D1216" s="169">
        <v>32</v>
      </c>
      <c r="E1216" s="159">
        <v>27.12</v>
      </c>
      <c r="F1216" s="160">
        <f>C1216*D1216</f>
        <v>320</v>
      </c>
      <c r="G1216" s="161">
        <f t="shared" si="137"/>
        <v>271.2</v>
      </c>
      <c r="H1216" s="162">
        <f t="shared" si="138"/>
        <v>-48.800000000000011</v>
      </c>
      <c r="I1216" s="168">
        <f t="shared" si="139"/>
        <v>-0.15250000000000002</v>
      </c>
      <c r="J1216" s="234" t="s">
        <v>40</v>
      </c>
      <c r="K1216" s="237"/>
      <c r="L1216" s="237"/>
      <c r="M1216" s="237"/>
      <c r="N1216" s="237"/>
      <c r="O1216" s="237"/>
      <c r="P1216" s="237"/>
      <c r="Q1216" s="237"/>
      <c r="R1216" s="237"/>
      <c r="S1216" s="237"/>
      <c r="T1216" s="237"/>
      <c r="U1216" s="237"/>
      <c r="V1216" s="236"/>
    </row>
    <row r="1217" spans="1:22" hidden="1" outlineLevel="2" x14ac:dyDescent="0.25">
      <c r="A1217" s="232">
        <v>42557</v>
      </c>
      <c r="B1217" s="233" t="s">
        <v>12</v>
      </c>
      <c r="C1217" s="158">
        <v>8.25</v>
      </c>
      <c r="D1217" s="167">
        <v>0</v>
      </c>
      <c r="E1217" s="159"/>
      <c r="F1217" s="160">
        <f t="shared" si="136"/>
        <v>0</v>
      </c>
      <c r="G1217" s="161">
        <f t="shared" si="137"/>
        <v>0</v>
      </c>
      <c r="H1217" s="162">
        <f t="shared" si="138"/>
        <v>0</v>
      </c>
      <c r="I1217" s="168">
        <f t="shared" si="139"/>
        <v>0</v>
      </c>
      <c r="J1217" s="234" t="s">
        <v>40</v>
      </c>
      <c r="K1217" s="235"/>
      <c r="L1217" s="235"/>
      <c r="M1217" s="235"/>
      <c r="N1217" s="235"/>
      <c r="O1217" s="235"/>
      <c r="P1217" s="235"/>
      <c r="Q1217" s="235"/>
      <c r="R1217" s="235"/>
      <c r="S1217" s="235"/>
      <c r="T1217" s="235"/>
      <c r="U1217" s="235"/>
      <c r="V1217" s="236"/>
    </row>
    <row r="1218" spans="1:22" hidden="1" outlineLevel="2" x14ac:dyDescent="0.25">
      <c r="A1218" s="232">
        <v>42557</v>
      </c>
      <c r="B1218" s="233" t="s">
        <v>13</v>
      </c>
      <c r="C1218" s="158">
        <v>7.5</v>
      </c>
      <c r="D1218" s="167">
        <v>0</v>
      </c>
      <c r="E1218" s="159"/>
      <c r="F1218" s="160">
        <f t="shared" si="136"/>
        <v>0</v>
      </c>
      <c r="G1218" s="161">
        <f t="shared" si="137"/>
        <v>0</v>
      </c>
      <c r="H1218" s="162">
        <f t="shared" si="138"/>
        <v>0</v>
      </c>
      <c r="I1218" s="168">
        <f t="shared" si="139"/>
        <v>0</v>
      </c>
      <c r="J1218" s="234" t="s">
        <v>40</v>
      </c>
      <c r="K1218" s="235"/>
      <c r="L1218" s="235"/>
      <c r="M1218" s="235"/>
      <c r="N1218" s="235"/>
      <c r="O1218" s="235"/>
      <c r="P1218" s="235"/>
      <c r="Q1218" s="235"/>
      <c r="R1218" s="235"/>
      <c r="S1218" s="235"/>
      <c r="T1218" s="235"/>
      <c r="U1218" s="235"/>
      <c r="V1218" s="236"/>
    </row>
    <row r="1219" spans="1:22" hidden="1" outlineLevel="2" x14ac:dyDescent="0.25">
      <c r="A1219" s="232">
        <v>42557</v>
      </c>
      <c r="B1219" s="233" t="s">
        <v>74</v>
      </c>
      <c r="C1219" s="158">
        <v>12.5</v>
      </c>
      <c r="D1219" s="167">
        <v>53</v>
      </c>
      <c r="E1219" s="159">
        <v>29.87</v>
      </c>
      <c r="F1219" s="160">
        <f t="shared" si="136"/>
        <v>662.5</v>
      </c>
      <c r="G1219" s="161">
        <f t="shared" si="137"/>
        <v>373.375</v>
      </c>
      <c r="H1219" s="162">
        <f t="shared" si="138"/>
        <v>-289.125</v>
      </c>
      <c r="I1219" s="168">
        <f t="shared" si="139"/>
        <v>-0.43641509433962267</v>
      </c>
      <c r="J1219" s="234" t="s">
        <v>40</v>
      </c>
      <c r="K1219" s="235"/>
      <c r="L1219" s="235"/>
      <c r="M1219" s="235"/>
      <c r="N1219" s="235"/>
      <c r="O1219" s="235"/>
      <c r="P1219" s="235"/>
      <c r="Q1219" s="235"/>
      <c r="R1219" s="235"/>
      <c r="S1219" s="235"/>
      <c r="T1219" s="235"/>
      <c r="U1219" s="235"/>
      <c r="V1219" s="236"/>
    </row>
    <row r="1220" spans="1:22" hidden="1" outlineLevel="2" x14ac:dyDescent="0.25">
      <c r="A1220" s="232">
        <v>42557</v>
      </c>
      <c r="B1220" s="233" t="s">
        <v>75</v>
      </c>
      <c r="C1220" s="158">
        <v>9.5</v>
      </c>
      <c r="D1220" s="167">
        <v>50</v>
      </c>
      <c r="E1220" s="159">
        <v>35.07</v>
      </c>
      <c r="F1220" s="160">
        <f t="shared" si="136"/>
        <v>475</v>
      </c>
      <c r="G1220" s="161">
        <f t="shared" si="137"/>
        <v>333.16500000000002</v>
      </c>
      <c r="H1220" s="162">
        <f t="shared" si="138"/>
        <v>-141.83499999999998</v>
      </c>
      <c r="I1220" s="168">
        <f t="shared" si="139"/>
        <v>-0.29859999999999998</v>
      </c>
      <c r="J1220" s="234" t="s">
        <v>40</v>
      </c>
      <c r="K1220" s="235"/>
      <c r="L1220" s="235"/>
      <c r="M1220" s="235"/>
      <c r="N1220" s="235"/>
      <c r="O1220" s="235"/>
      <c r="P1220" s="235"/>
      <c r="Q1220" s="235"/>
      <c r="R1220" s="235"/>
      <c r="S1220" s="235"/>
      <c r="T1220" s="235"/>
      <c r="U1220" s="235"/>
      <c r="V1220" s="236"/>
    </row>
    <row r="1221" spans="1:22" hidden="1" outlineLevel="2" x14ac:dyDescent="0.25">
      <c r="A1221" s="232">
        <v>42557</v>
      </c>
      <c r="B1221" s="233" t="s">
        <v>80</v>
      </c>
      <c r="C1221" s="158">
        <v>9.5</v>
      </c>
      <c r="D1221" s="167">
        <v>53</v>
      </c>
      <c r="E1221" s="159">
        <v>58.38</v>
      </c>
      <c r="F1221" s="160">
        <f t="shared" si="136"/>
        <v>503.5</v>
      </c>
      <c r="G1221" s="161">
        <f t="shared" si="137"/>
        <v>554.61</v>
      </c>
      <c r="H1221" s="162">
        <f t="shared" si="138"/>
        <v>51.110000000000014</v>
      </c>
      <c r="I1221" s="168">
        <f t="shared" si="139"/>
        <v>0.10150943396226418</v>
      </c>
      <c r="J1221" s="234" t="s">
        <v>40</v>
      </c>
      <c r="K1221" s="235"/>
      <c r="L1221" s="235"/>
      <c r="M1221" s="235"/>
      <c r="N1221" s="235"/>
      <c r="O1221" s="235"/>
      <c r="P1221" s="235"/>
      <c r="Q1221" s="235"/>
      <c r="R1221" s="235"/>
      <c r="S1221" s="235"/>
      <c r="T1221" s="235"/>
      <c r="U1221" s="235"/>
      <c r="V1221" s="236"/>
    </row>
    <row r="1222" spans="1:22" hidden="1" outlineLevel="2" x14ac:dyDescent="0.25">
      <c r="A1222" s="232">
        <v>42557</v>
      </c>
      <c r="B1222" s="233" t="s">
        <v>81</v>
      </c>
      <c r="C1222" s="158">
        <v>11.25</v>
      </c>
      <c r="D1222" s="167">
        <v>50</v>
      </c>
      <c r="E1222" s="159">
        <v>35.380000000000003</v>
      </c>
      <c r="F1222" s="160">
        <f t="shared" si="136"/>
        <v>562.5</v>
      </c>
      <c r="G1222" s="161">
        <f t="shared" si="137"/>
        <v>398.02500000000003</v>
      </c>
      <c r="H1222" s="162">
        <f t="shared" si="138"/>
        <v>-164.47499999999997</v>
      </c>
      <c r="I1222" s="168">
        <f t="shared" si="139"/>
        <v>-0.29239999999999994</v>
      </c>
      <c r="J1222" s="234" t="s">
        <v>40</v>
      </c>
      <c r="K1222" s="235"/>
      <c r="L1222" s="235"/>
      <c r="M1222" s="235"/>
      <c r="N1222" s="235"/>
      <c r="O1222" s="235"/>
      <c r="P1222" s="235"/>
      <c r="Q1222" s="235"/>
      <c r="R1222" s="235"/>
      <c r="S1222" s="235"/>
      <c r="T1222" s="235"/>
      <c r="U1222" s="235"/>
      <c r="V1222" s="236"/>
    </row>
    <row r="1223" spans="1:22" hidden="1" outlineLevel="2" x14ac:dyDescent="0.25">
      <c r="A1223" s="232">
        <v>42557</v>
      </c>
      <c r="B1223" s="233" t="s">
        <v>168</v>
      </c>
      <c r="C1223" s="164">
        <v>10.25</v>
      </c>
      <c r="D1223" s="167">
        <v>0</v>
      </c>
      <c r="E1223" s="159">
        <v>25.17</v>
      </c>
      <c r="F1223" s="160">
        <f t="shared" si="136"/>
        <v>0</v>
      </c>
      <c r="G1223" s="161">
        <f t="shared" si="137"/>
        <v>257.99250000000001</v>
      </c>
      <c r="H1223" s="162">
        <f t="shared" si="138"/>
        <v>257.99250000000001</v>
      </c>
      <c r="I1223" s="168">
        <f t="shared" si="139"/>
        <v>0</v>
      </c>
      <c r="J1223" s="234" t="s">
        <v>40</v>
      </c>
      <c r="K1223" s="235"/>
      <c r="L1223" s="235"/>
      <c r="M1223" s="235"/>
      <c r="N1223" s="235"/>
      <c r="O1223" s="235"/>
      <c r="P1223" s="235"/>
      <c r="Q1223" s="235"/>
      <c r="R1223" s="235"/>
      <c r="S1223" s="235"/>
      <c r="T1223" s="235"/>
      <c r="U1223" s="235"/>
      <c r="V1223" s="236"/>
    </row>
    <row r="1224" spans="1:22" ht="15.75" hidden="1" outlineLevel="2" thickBot="1" x14ac:dyDescent="0.3">
      <c r="A1224" s="232">
        <v>42557</v>
      </c>
      <c r="B1224" s="233" t="s">
        <v>88</v>
      </c>
      <c r="C1224" s="158">
        <v>11.25</v>
      </c>
      <c r="D1224" s="167">
        <v>40</v>
      </c>
      <c r="E1224" s="159">
        <v>33.549999999999997</v>
      </c>
      <c r="F1224" s="160">
        <f t="shared" si="136"/>
        <v>450</v>
      </c>
      <c r="G1224" s="161">
        <f t="shared" si="137"/>
        <v>377.43749999999994</v>
      </c>
      <c r="H1224" s="162">
        <f t="shared" si="138"/>
        <v>-72.562500000000057</v>
      </c>
      <c r="I1224" s="168">
        <f t="shared" si="139"/>
        <v>-0.16125000000000012</v>
      </c>
      <c r="J1224" s="234" t="s">
        <v>40</v>
      </c>
      <c r="K1224" s="235"/>
      <c r="L1224" s="235"/>
      <c r="M1224" s="235"/>
      <c r="N1224" s="235"/>
      <c r="O1224" s="235"/>
      <c r="P1224" s="235"/>
      <c r="Q1224" s="235"/>
      <c r="R1224" s="235"/>
      <c r="S1224" s="235"/>
      <c r="T1224" s="235"/>
      <c r="U1224" s="235"/>
      <c r="V1224" s="236"/>
    </row>
    <row r="1225" spans="1:22" ht="30.75" hidden="1" outlineLevel="1" thickBot="1" x14ac:dyDescent="0.3">
      <c r="A1225" s="241" t="s">
        <v>97</v>
      </c>
      <c r="B1225" s="242" t="s">
        <v>38</v>
      </c>
      <c r="C1225" s="243" t="s">
        <v>181</v>
      </c>
      <c r="D1225" s="198" t="s">
        <v>248</v>
      </c>
      <c r="E1225" s="199" t="s">
        <v>1</v>
      </c>
      <c r="F1225" s="244" t="s">
        <v>249</v>
      </c>
      <c r="G1225" s="245" t="s">
        <v>182</v>
      </c>
      <c r="H1225" s="191" t="s">
        <v>183</v>
      </c>
      <c r="I1225" s="246" t="s">
        <v>184</v>
      </c>
      <c r="J1225" s="247" t="s">
        <v>39</v>
      </c>
      <c r="K1225" s="248" t="s">
        <v>250</v>
      </c>
      <c r="L1225" s="249" t="s">
        <v>174</v>
      </c>
      <c r="M1225" s="248" t="s">
        <v>251</v>
      </c>
      <c r="N1225" s="249" t="s">
        <v>247</v>
      </c>
      <c r="O1225" s="248" t="s">
        <v>252</v>
      </c>
      <c r="P1225" s="249" t="s">
        <v>175</v>
      </c>
      <c r="Q1225" s="248" t="s">
        <v>254</v>
      </c>
      <c r="R1225" s="249" t="s">
        <v>176</v>
      </c>
      <c r="S1225" s="248" t="s">
        <v>245</v>
      </c>
      <c r="T1225" s="249" t="s">
        <v>177</v>
      </c>
      <c r="U1225" s="248" t="s">
        <v>246</v>
      </c>
      <c r="V1225" s="249" t="s">
        <v>178</v>
      </c>
    </row>
    <row r="1226" spans="1:22" ht="15.75" hidden="1" outlineLevel="1" thickBot="1" x14ac:dyDescent="0.3">
      <c r="A1226" s="250"/>
      <c r="B1226" s="170" t="s">
        <v>62</v>
      </c>
      <c r="C1226" s="171">
        <f>SUM(C1192:C1224)</f>
        <v>381.25</v>
      </c>
      <c r="D1226" s="290">
        <f>SUM(D1192:D1224)</f>
        <v>1122</v>
      </c>
      <c r="E1226" s="199">
        <f>SUM(E1192:E1224)</f>
        <v>839.46999999999991</v>
      </c>
      <c r="F1226" s="304">
        <f>SUM(F1192:F1224)</f>
        <v>13989.5</v>
      </c>
      <c r="G1226" s="245">
        <f t="shared" ref="G1226:H1226" si="140">SUM(G1192:G1224)</f>
        <v>10309.325000000001</v>
      </c>
      <c r="H1226" s="305">
        <f t="shared" si="140"/>
        <v>-3680.1750000000002</v>
      </c>
      <c r="I1226" s="306">
        <f t="shared" ref="I1226" si="141">IF(F1226=0,0,H1226/F1226)</f>
        <v>-0.26306694306444123</v>
      </c>
      <c r="J1226" s="178"/>
      <c r="K1226" s="205">
        <f>SUM(F1192:F1193)</f>
        <v>1773.75</v>
      </c>
      <c r="L1226" s="201">
        <f>SUM(G1192:G1193)</f>
        <v>1492.7</v>
      </c>
      <c r="M1226" s="205">
        <f>SUM(F1194:F1195)</f>
        <v>1624.5</v>
      </c>
      <c r="N1226" s="201">
        <f>SUM(G1194:G1195)</f>
        <v>1514.0549999999998</v>
      </c>
      <c r="O1226" s="205">
        <f>SUM(F1196:F1198)</f>
        <v>1370</v>
      </c>
      <c r="P1226" s="201">
        <f>SUM(G1196:G1198)</f>
        <v>491.14</v>
      </c>
      <c r="Q1226" s="205">
        <f>SUM(F1199:F1208)</f>
        <v>3874</v>
      </c>
      <c r="R1226" s="201">
        <f>SUM(G1199:G1208)</f>
        <v>2160.5450000000001</v>
      </c>
      <c r="S1226" s="205">
        <f>SUM(F1209:F1224)</f>
        <v>5347.25</v>
      </c>
      <c r="T1226" s="201">
        <f>SUM(G1209:G1224)</f>
        <v>4650.8850000000002</v>
      </c>
      <c r="U1226" s="205">
        <f>K1226+M1226+O1226+Q1226+S1226</f>
        <v>13989.5</v>
      </c>
      <c r="V1226" s="206">
        <f>L1226+N1226+P1226+R1226+T1226</f>
        <v>10309.325000000001</v>
      </c>
    </row>
    <row r="1227" spans="1:22" ht="15.75" hidden="1" outlineLevel="1" thickBot="1" x14ac:dyDescent="0.3">
      <c r="A1227" s="289" t="s">
        <v>309</v>
      </c>
      <c r="B1227" s="182" t="s">
        <v>62</v>
      </c>
      <c r="C1227" s="183"/>
      <c r="D1227" s="184"/>
      <c r="E1227" s="185">
        <v>1078</v>
      </c>
      <c r="F1227" s="186"/>
      <c r="G1227" s="187">
        <v>12037</v>
      </c>
      <c r="H1227" s="293"/>
      <c r="I1227" s="294"/>
      <c r="J1227" s="295"/>
      <c r="K1227" s="191" t="s">
        <v>0</v>
      </c>
      <c r="L1227" s="214">
        <f>L1226-K1226</f>
        <v>-281.04999999999995</v>
      </c>
      <c r="M1227" s="191" t="s">
        <v>0</v>
      </c>
      <c r="N1227" s="215">
        <f>N1226-M1226</f>
        <v>-110.44500000000016</v>
      </c>
      <c r="O1227" s="191" t="s">
        <v>0</v>
      </c>
      <c r="P1227" s="215">
        <f>P1226-O1226</f>
        <v>-878.86</v>
      </c>
      <c r="Q1227" s="191" t="s">
        <v>0</v>
      </c>
      <c r="R1227" s="215">
        <f>R1226-Q1226</f>
        <v>-1713.4549999999999</v>
      </c>
      <c r="S1227" s="191" t="s">
        <v>0</v>
      </c>
      <c r="T1227" s="215">
        <f>T1226-S1226</f>
        <v>-696.36499999999978</v>
      </c>
      <c r="U1227" s="191" t="s">
        <v>0</v>
      </c>
      <c r="V1227" s="216">
        <f>V1226-U1226</f>
        <v>-3680.1749999999993</v>
      </c>
    </row>
    <row r="1228" spans="1:22" ht="15.75" hidden="1" outlineLevel="1" thickBot="1" x14ac:dyDescent="0.3">
      <c r="A1228" s="296"/>
      <c r="B1228" s="297"/>
      <c r="C1228" s="297"/>
      <c r="D1228" s="297"/>
      <c r="E1228" s="297"/>
      <c r="F1228" s="297"/>
      <c r="G1228" s="297"/>
      <c r="H1228" s="297"/>
      <c r="I1228" s="297"/>
      <c r="J1228" s="297"/>
      <c r="K1228" s="297"/>
      <c r="L1228" s="297"/>
      <c r="M1228" s="297"/>
      <c r="N1228" s="297"/>
      <c r="O1228" s="297"/>
      <c r="P1228" s="297"/>
      <c r="Q1228" s="297"/>
      <c r="R1228" s="297"/>
      <c r="S1228" s="297"/>
      <c r="T1228" s="297"/>
      <c r="U1228" s="297"/>
      <c r="V1228" s="298"/>
    </row>
    <row r="1229" spans="1:22" hidden="1" outlineLevel="2" x14ac:dyDescent="0.25">
      <c r="A1229" s="232">
        <v>42564</v>
      </c>
      <c r="B1229" s="233" t="s">
        <v>135</v>
      </c>
      <c r="C1229" s="158">
        <v>19.25</v>
      </c>
      <c r="D1229" s="167">
        <v>45</v>
      </c>
      <c r="E1229" s="159">
        <v>45.12</v>
      </c>
      <c r="F1229" s="160">
        <f t="shared" ref="F1229:F1262" si="142">C1229*D1229</f>
        <v>866.25</v>
      </c>
      <c r="G1229" s="161">
        <f t="shared" ref="G1229:G1262" si="143">E1229*C1229</f>
        <v>868.56</v>
      </c>
      <c r="H1229" s="162">
        <f t="shared" ref="H1229:H1262" si="144">G1229-F1229</f>
        <v>2.3099999999999454</v>
      </c>
      <c r="I1229" s="168">
        <f t="shared" ref="I1229:I1262" si="145">IF(F1229=0,0,H1229/F1229)</f>
        <v>2.6666666666666037E-3</v>
      </c>
      <c r="J1229" s="234" t="s">
        <v>133</v>
      </c>
      <c r="K1229" s="235"/>
      <c r="L1229" s="235"/>
      <c r="M1229" s="235"/>
      <c r="N1229" s="235"/>
      <c r="O1229" s="235"/>
      <c r="P1229" s="235"/>
      <c r="Q1229" s="235"/>
      <c r="R1229" s="235"/>
      <c r="S1229" s="235"/>
      <c r="T1229" s="235"/>
      <c r="U1229" s="235"/>
      <c r="V1229" s="236"/>
    </row>
    <row r="1230" spans="1:22" hidden="1" outlineLevel="2" x14ac:dyDescent="0.25">
      <c r="A1230" s="232">
        <v>42564</v>
      </c>
      <c r="B1230" s="233" t="s">
        <v>17</v>
      </c>
      <c r="C1230" s="158">
        <v>16.5</v>
      </c>
      <c r="D1230" s="167">
        <v>55</v>
      </c>
      <c r="E1230" s="159">
        <v>44.05</v>
      </c>
      <c r="F1230" s="160">
        <f t="shared" si="142"/>
        <v>907.5</v>
      </c>
      <c r="G1230" s="161">
        <f t="shared" si="143"/>
        <v>726.82499999999993</v>
      </c>
      <c r="H1230" s="162">
        <f t="shared" si="144"/>
        <v>-180.67500000000007</v>
      </c>
      <c r="I1230" s="168">
        <f t="shared" si="145"/>
        <v>-0.19909090909090918</v>
      </c>
      <c r="J1230" s="234" t="s">
        <v>133</v>
      </c>
      <c r="K1230" s="237"/>
      <c r="L1230" s="237"/>
      <c r="M1230" s="237"/>
      <c r="N1230" s="237"/>
      <c r="O1230" s="237"/>
      <c r="P1230" s="237"/>
      <c r="Q1230" s="237"/>
      <c r="R1230" s="237"/>
      <c r="S1230" s="237"/>
      <c r="T1230" s="237"/>
      <c r="U1230" s="237"/>
      <c r="V1230" s="236"/>
    </row>
    <row r="1231" spans="1:22" hidden="1" outlineLevel="2" x14ac:dyDescent="0.25">
      <c r="A1231" s="232">
        <v>42564</v>
      </c>
      <c r="B1231" s="233" t="s">
        <v>10</v>
      </c>
      <c r="C1231" s="164">
        <v>16.5</v>
      </c>
      <c r="D1231" s="167">
        <v>45</v>
      </c>
      <c r="E1231" s="159">
        <v>38.15</v>
      </c>
      <c r="F1231" s="160">
        <f t="shared" si="142"/>
        <v>742.5</v>
      </c>
      <c r="G1231" s="161">
        <f t="shared" si="143"/>
        <v>629.47500000000002</v>
      </c>
      <c r="H1231" s="162">
        <f t="shared" si="144"/>
        <v>-113.02499999999998</v>
      </c>
      <c r="I1231" s="168">
        <f t="shared" si="145"/>
        <v>-0.1522222222222222</v>
      </c>
      <c r="J1231" s="234" t="s">
        <v>42</v>
      </c>
      <c r="K1231" s="237"/>
      <c r="L1231" s="237"/>
      <c r="M1231" s="237"/>
      <c r="N1231" s="237"/>
      <c r="O1231" s="237"/>
      <c r="P1231" s="237"/>
      <c r="Q1231" s="237"/>
      <c r="R1231" s="237"/>
      <c r="S1231" s="237"/>
      <c r="T1231" s="237"/>
      <c r="U1231" s="237"/>
      <c r="V1231" s="236"/>
    </row>
    <row r="1232" spans="1:22" hidden="1" outlineLevel="2" x14ac:dyDescent="0.25">
      <c r="A1232" s="232">
        <v>42564</v>
      </c>
      <c r="B1232" s="233" t="s">
        <v>29</v>
      </c>
      <c r="C1232" s="158">
        <v>15</v>
      </c>
      <c r="D1232" s="167">
        <v>40</v>
      </c>
      <c r="E1232" s="159">
        <v>40.9</v>
      </c>
      <c r="F1232" s="160">
        <f t="shared" si="142"/>
        <v>600</v>
      </c>
      <c r="G1232" s="161">
        <f t="shared" si="143"/>
        <v>613.5</v>
      </c>
      <c r="H1232" s="162">
        <f t="shared" si="144"/>
        <v>13.5</v>
      </c>
      <c r="I1232" s="168">
        <f t="shared" si="145"/>
        <v>2.2499999999999999E-2</v>
      </c>
      <c r="J1232" s="234" t="s">
        <v>42</v>
      </c>
      <c r="K1232" s="237"/>
      <c r="L1232" s="237"/>
      <c r="M1232" s="237"/>
      <c r="N1232" s="237"/>
      <c r="O1232" s="237"/>
      <c r="P1232" s="237"/>
      <c r="Q1232" s="237"/>
      <c r="R1232" s="237"/>
      <c r="S1232" s="237"/>
      <c r="T1232" s="237"/>
      <c r="U1232" s="237"/>
      <c r="V1232" s="236"/>
    </row>
    <row r="1233" spans="1:22" hidden="1" outlineLevel="2" x14ac:dyDescent="0.25">
      <c r="A1233" s="232">
        <v>42564</v>
      </c>
      <c r="B1233" s="280" t="s">
        <v>91</v>
      </c>
      <c r="C1233" s="286">
        <v>15</v>
      </c>
      <c r="D1233" s="159">
        <v>40</v>
      </c>
      <c r="E1233" s="282"/>
      <c r="F1233" s="160">
        <f t="shared" si="142"/>
        <v>600</v>
      </c>
      <c r="G1233" s="161">
        <f t="shared" si="143"/>
        <v>0</v>
      </c>
      <c r="H1233" s="162">
        <f t="shared" si="144"/>
        <v>-600</v>
      </c>
      <c r="I1233" s="168">
        <f t="shared" si="145"/>
        <v>-1</v>
      </c>
      <c r="J1233" s="234" t="s">
        <v>41</v>
      </c>
      <c r="K1233" s="237"/>
      <c r="L1233" s="237"/>
      <c r="M1233" s="237"/>
      <c r="N1233" s="237"/>
      <c r="O1233" s="237"/>
      <c r="P1233" s="237"/>
      <c r="Q1233" s="237"/>
      <c r="R1233" s="237"/>
      <c r="S1233" s="237"/>
      <c r="T1233" s="237"/>
      <c r="U1233" s="237"/>
      <c r="V1233" s="236"/>
    </row>
    <row r="1234" spans="1:22" hidden="1" outlineLevel="2" x14ac:dyDescent="0.25">
      <c r="A1234" s="232">
        <v>42564</v>
      </c>
      <c r="B1234" s="233" t="s">
        <v>7</v>
      </c>
      <c r="C1234" s="158">
        <v>9.5</v>
      </c>
      <c r="D1234" s="167">
        <v>0</v>
      </c>
      <c r="E1234" s="159"/>
      <c r="F1234" s="160">
        <f t="shared" si="142"/>
        <v>0</v>
      </c>
      <c r="G1234" s="161">
        <f t="shared" si="143"/>
        <v>0</v>
      </c>
      <c r="H1234" s="162">
        <f t="shared" si="144"/>
        <v>0</v>
      </c>
      <c r="I1234" s="168">
        <f t="shared" si="145"/>
        <v>0</v>
      </c>
      <c r="J1234" s="234" t="s">
        <v>41</v>
      </c>
      <c r="K1234" s="237"/>
      <c r="L1234" s="237"/>
      <c r="M1234" s="237"/>
      <c r="N1234" s="237"/>
      <c r="O1234" s="237"/>
      <c r="P1234" s="237"/>
      <c r="Q1234" s="237"/>
      <c r="R1234" s="237"/>
      <c r="S1234" s="237"/>
      <c r="T1234" s="237"/>
      <c r="U1234" s="237"/>
      <c r="V1234" s="236"/>
    </row>
    <row r="1235" spans="1:22" hidden="1" outlineLevel="2" x14ac:dyDescent="0.25">
      <c r="A1235" s="232">
        <v>42564</v>
      </c>
      <c r="B1235" s="233" t="s">
        <v>30</v>
      </c>
      <c r="C1235" s="158">
        <v>13</v>
      </c>
      <c r="D1235" s="167">
        <v>42</v>
      </c>
      <c r="E1235" s="159">
        <v>36.08</v>
      </c>
      <c r="F1235" s="160">
        <f t="shared" si="142"/>
        <v>546</v>
      </c>
      <c r="G1235" s="161">
        <f t="shared" si="143"/>
        <v>469.03999999999996</v>
      </c>
      <c r="H1235" s="162">
        <f t="shared" si="144"/>
        <v>-76.960000000000036</v>
      </c>
      <c r="I1235" s="168">
        <f t="shared" si="145"/>
        <v>-0.14095238095238102</v>
      </c>
      <c r="J1235" s="234" t="s">
        <v>41</v>
      </c>
      <c r="K1235" s="237"/>
      <c r="L1235" s="237"/>
      <c r="M1235" s="237"/>
      <c r="N1235" s="237"/>
      <c r="O1235" s="237"/>
      <c r="P1235" s="237"/>
      <c r="Q1235" s="237"/>
      <c r="R1235" s="237"/>
      <c r="S1235" s="237"/>
      <c r="T1235" s="237"/>
      <c r="U1235" s="237"/>
      <c r="V1235" s="236"/>
    </row>
    <row r="1236" spans="1:22" hidden="1" outlineLevel="2" x14ac:dyDescent="0.25">
      <c r="A1236" s="232">
        <v>42564</v>
      </c>
      <c r="B1236" s="233" t="s">
        <v>4</v>
      </c>
      <c r="C1236" s="158">
        <v>13</v>
      </c>
      <c r="D1236" s="167">
        <v>18</v>
      </c>
      <c r="E1236" s="159">
        <v>20.53</v>
      </c>
      <c r="F1236" s="160">
        <f t="shared" si="142"/>
        <v>234</v>
      </c>
      <c r="G1236" s="161">
        <f t="shared" si="143"/>
        <v>266.89</v>
      </c>
      <c r="H1236" s="162">
        <f t="shared" si="144"/>
        <v>32.889999999999986</v>
      </c>
      <c r="I1236" s="168">
        <f t="shared" si="145"/>
        <v>0.14055555555555549</v>
      </c>
      <c r="J1236" s="234" t="s">
        <v>134</v>
      </c>
      <c r="K1236" s="237"/>
      <c r="L1236" s="237"/>
      <c r="M1236" s="237"/>
      <c r="N1236" s="237"/>
      <c r="O1236" s="237"/>
      <c r="P1236" s="237"/>
      <c r="Q1236" s="237"/>
      <c r="R1236" s="237"/>
      <c r="S1236" s="237"/>
      <c r="T1236" s="237"/>
      <c r="U1236" s="237"/>
      <c r="V1236" s="236"/>
    </row>
    <row r="1237" spans="1:22" s="26" customFormat="1" hidden="1" outlineLevel="2" x14ac:dyDescent="0.25">
      <c r="A1237" s="232">
        <v>42564</v>
      </c>
      <c r="B1237" s="233" t="s">
        <v>14</v>
      </c>
      <c r="C1237" s="158">
        <v>13</v>
      </c>
      <c r="D1237" s="167">
        <v>0</v>
      </c>
      <c r="E1237" s="159"/>
      <c r="F1237" s="160">
        <f t="shared" si="142"/>
        <v>0</v>
      </c>
      <c r="G1237" s="161">
        <f t="shared" si="143"/>
        <v>0</v>
      </c>
      <c r="H1237" s="162">
        <f t="shared" si="144"/>
        <v>0</v>
      </c>
      <c r="I1237" s="168">
        <f t="shared" si="145"/>
        <v>0</v>
      </c>
      <c r="J1237" s="234" t="s">
        <v>134</v>
      </c>
      <c r="K1237" s="237"/>
      <c r="L1237" s="237"/>
      <c r="M1237" s="237"/>
      <c r="N1237" s="237"/>
      <c r="O1237" s="237"/>
      <c r="P1237" s="237"/>
      <c r="Q1237" s="237"/>
      <c r="R1237" s="237"/>
      <c r="S1237" s="237"/>
      <c r="T1237" s="237"/>
      <c r="U1237" s="237"/>
      <c r="V1237" s="236"/>
    </row>
    <row r="1238" spans="1:22" hidden="1" outlineLevel="2" x14ac:dyDescent="0.25">
      <c r="A1238" s="232">
        <v>42564</v>
      </c>
      <c r="B1238" s="233" t="s">
        <v>16</v>
      </c>
      <c r="C1238" s="158">
        <v>8</v>
      </c>
      <c r="D1238" s="167">
        <v>24</v>
      </c>
      <c r="E1238" s="159"/>
      <c r="F1238" s="160">
        <f t="shared" si="142"/>
        <v>192</v>
      </c>
      <c r="G1238" s="161">
        <f t="shared" si="143"/>
        <v>0</v>
      </c>
      <c r="H1238" s="162">
        <f t="shared" si="144"/>
        <v>-192</v>
      </c>
      <c r="I1238" s="168">
        <f t="shared" si="145"/>
        <v>-1</v>
      </c>
      <c r="J1238" s="234" t="s">
        <v>134</v>
      </c>
      <c r="K1238" s="237"/>
      <c r="L1238" s="237"/>
      <c r="M1238" s="237"/>
      <c r="N1238" s="237"/>
      <c r="O1238" s="237"/>
      <c r="P1238" s="237"/>
      <c r="Q1238" s="237"/>
      <c r="R1238" s="237"/>
      <c r="S1238" s="237"/>
      <c r="T1238" s="237"/>
      <c r="U1238" s="237"/>
      <c r="V1238" s="236"/>
    </row>
    <row r="1239" spans="1:22" hidden="1" outlineLevel="2" x14ac:dyDescent="0.25">
      <c r="A1239" s="232">
        <v>42564</v>
      </c>
      <c r="B1239" s="233" t="s">
        <v>19</v>
      </c>
      <c r="C1239" s="158">
        <v>8.75</v>
      </c>
      <c r="D1239" s="167">
        <v>32</v>
      </c>
      <c r="E1239" s="159">
        <v>35.42</v>
      </c>
      <c r="F1239" s="160">
        <f t="shared" si="142"/>
        <v>280</v>
      </c>
      <c r="G1239" s="161">
        <f t="shared" si="143"/>
        <v>309.92500000000001</v>
      </c>
      <c r="H1239" s="162">
        <f t="shared" si="144"/>
        <v>29.925000000000011</v>
      </c>
      <c r="I1239" s="168">
        <f t="shared" si="145"/>
        <v>0.10687500000000004</v>
      </c>
      <c r="J1239" s="234" t="s">
        <v>134</v>
      </c>
      <c r="K1239" s="237"/>
      <c r="L1239" s="237"/>
      <c r="M1239" s="237"/>
      <c r="N1239" s="237"/>
      <c r="O1239" s="237"/>
      <c r="P1239" s="237"/>
      <c r="Q1239" s="237"/>
      <c r="R1239" s="237"/>
      <c r="S1239" s="237"/>
      <c r="T1239" s="237"/>
      <c r="U1239" s="237"/>
      <c r="V1239" s="236"/>
    </row>
    <row r="1240" spans="1:22" hidden="1" outlineLevel="2" x14ac:dyDescent="0.25">
      <c r="A1240" s="232">
        <v>42564</v>
      </c>
      <c r="B1240" s="233" t="s">
        <v>107</v>
      </c>
      <c r="C1240" s="158">
        <v>12</v>
      </c>
      <c r="D1240" s="167">
        <v>45</v>
      </c>
      <c r="E1240" s="159"/>
      <c r="F1240" s="160">
        <f t="shared" si="142"/>
        <v>540</v>
      </c>
      <c r="G1240" s="161">
        <f t="shared" si="143"/>
        <v>0</v>
      </c>
      <c r="H1240" s="162">
        <f t="shared" si="144"/>
        <v>-540</v>
      </c>
      <c r="I1240" s="168">
        <f t="shared" si="145"/>
        <v>-1</v>
      </c>
      <c r="J1240" s="234" t="s">
        <v>134</v>
      </c>
      <c r="K1240" s="237"/>
      <c r="L1240" s="237"/>
      <c r="M1240" s="237"/>
      <c r="N1240" s="237"/>
      <c r="O1240" s="237"/>
      <c r="P1240" s="237"/>
      <c r="Q1240" s="237"/>
      <c r="R1240" s="237"/>
      <c r="S1240" s="237"/>
      <c r="T1240" s="237"/>
      <c r="U1240" s="237"/>
      <c r="V1240" s="236"/>
    </row>
    <row r="1241" spans="1:22" hidden="1" outlineLevel="2" x14ac:dyDescent="0.25">
      <c r="A1241" s="232">
        <v>42564</v>
      </c>
      <c r="B1241" s="233" t="s">
        <v>24</v>
      </c>
      <c r="C1241" s="158">
        <v>11.5</v>
      </c>
      <c r="D1241" s="167">
        <v>0</v>
      </c>
      <c r="E1241" s="159">
        <v>34.47</v>
      </c>
      <c r="F1241" s="160">
        <f t="shared" si="142"/>
        <v>0</v>
      </c>
      <c r="G1241" s="161">
        <f t="shared" si="143"/>
        <v>396.40499999999997</v>
      </c>
      <c r="H1241" s="162">
        <f t="shared" si="144"/>
        <v>396.40499999999997</v>
      </c>
      <c r="I1241" s="168">
        <f t="shared" si="145"/>
        <v>0</v>
      </c>
      <c r="J1241" s="234" t="s">
        <v>134</v>
      </c>
      <c r="K1241" s="237"/>
      <c r="L1241" s="237"/>
      <c r="M1241" s="237"/>
      <c r="N1241" s="237"/>
      <c r="O1241" s="237"/>
      <c r="P1241" s="237"/>
      <c r="Q1241" s="237"/>
      <c r="R1241" s="237"/>
      <c r="S1241" s="237"/>
      <c r="T1241" s="237"/>
      <c r="U1241" s="237"/>
      <c r="V1241" s="236"/>
    </row>
    <row r="1242" spans="1:22" hidden="1" outlineLevel="2" x14ac:dyDescent="0.25">
      <c r="A1242" s="232">
        <v>42564</v>
      </c>
      <c r="B1242" s="233" t="s">
        <v>25</v>
      </c>
      <c r="C1242" s="158">
        <v>15</v>
      </c>
      <c r="D1242" s="167">
        <v>42</v>
      </c>
      <c r="E1242" s="159">
        <v>23.67</v>
      </c>
      <c r="F1242" s="160">
        <f t="shared" si="142"/>
        <v>630</v>
      </c>
      <c r="G1242" s="161">
        <f t="shared" si="143"/>
        <v>355.05</v>
      </c>
      <c r="H1242" s="162">
        <f t="shared" si="144"/>
        <v>-274.95</v>
      </c>
      <c r="I1242" s="168">
        <f t="shared" si="145"/>
        <v>-0.43642857142857139</v>
      </c>
      <c r="J1242" s="234" t="s">
        <v>134</v>
      </c>
      <c r="K1242" s="237"/>
      <c r="L1242" s="237"/>
      <c r="M1242" s="237"/>
      <c r="N1242" s="237"/>
      <c r="O1242" s="237"/>
      <c r="P1242" s="237"/>
      <c r="Q1242" s="237"/>
      <c r="R1242" s="237"/>
      <c r="S1242" s="237"/>
      <c r="T1242" s="237"/>
      <c r="U1242" s="237"/>
      <c r="V1242" s="236"/>
    </row>
    <row r="1243" spans="1:22" hidden="1" outlineLevel="2" x14ac:dyDescent="0.25">
      <c r="A1243" s="232">
        <v>42564</v>
      </c>
      <c r="B1243" s="233" t="s">
        <v>27</v>
      </c>
      <c r="C1243" s="158">
        <v>13</v>
      </c>
      <c r="D1243" s="167">
        <v>42</v>
      </c>
      <c r="E1243" s="159"/>
      <c r="F1243" s="160">
        <f t="shared" si="142"/>
        <v>546</v>
      </c>
      <c r="G1243" s="161">
        <f t="shared" si="143"/>
        <v>0</v>
      </c>
      <c r="H1243" s="162">
        <f t="shared" si="144"/>
        <v>-546</v>
      </c>
      <c r="I1243" s="168">
        <f t="shared" si="145"/>
        <v>-1</v>
      </c>
      <c r="J1243" s="234" t="s">
        <v>134</v>
      </c>
      <c r="K1243" s="237"/>
      <c r="L1243" s="237"/>
      <c r="M1243" s="237"/>
      <c r="N1243" s="237"/>
      <c r="O1243" s="237"/>
      <c r="P1243" s="237"/>
      <c r="Q1243" s="237"/>
      <c r="R1243" s="237"/>
      <c r="S1243" s="237"/>
      <c r="T1243" s="237"/>
      <c r="U1243" s="237"/>
      <c r="V1243" s="236"/>
    </row>
    <row r="1244" spans="1:22" hidden="1" outlineLevel="2" x14ac:dyDescent="0.25">
      <c r="A1244" s="232">
        <v>42564</v>
      </c>
      <c r="B1244" s="239" t="s">
        <v>31</v>
      </c>
      <c r="C1244" s="166">
        <v>10.75</v>
      </c>
      <c r="D1244" s="169">
        <v>0</v>
      </c>
      <c r="E1244" s="159"/>
      <c r="F1244" s="160">
        <f t="shared" si="142"/>
        <v>0</v>
      </c>
      <c r="G1244" s="161">
        <f t="shared" si="143"/>
        <v>0</v>
      </c>
      <c r="H1244" s="162">
        <f t="shared" si="144"/>
        <v>0</v>
      </c>
      <c r="I1244" s="168">
        <f t="shared" si="145"/>
        <v>0</v>
      </c>
      <c r="J1244" s="234" t="s">
        <v>40</v>
      </c>
      <c r="K1244" s="237"/>
      <c r="L1244" s="237"/>
      <c r="M1244" s="237"/>
      <c r="N1244" s="237"/>
      <c r="O1244" s="237"/>
      <c r="P1244" s="237"/>
      <c r="Q1244" s="237"/>
      <c r="R1244" s="237"/>
      <c r="S1244" s="237"/>
      <c r="T1244" s="237"/>
      <c r="U1244" s="237"/>
      <c r="V1244" s="236"/>
    </row>
    <row r="1245" spans="1:22" hidden="1" outlineLevel="2" x14ac:dyDescent="0.25">
      <c r="A1245" s="232">
        <v>42564</v>
      </c>
      <c r="B1245" s="233" t="s">
        <v>3</v>
      </c>
      <c r="C1245" s="158">
        <v>8</v>
      </c>
      <c r="D1245" s="167">
        <v>20</v>
      </c>
      <c r="E1245" s="159"/>
      <c r="F1245" s="160">
        <f t="shared" si="142"/>
        <v>160</v>
      </c>
      <c r="G1245" s="161">
        <f t="shared" si="143"/>
        <v>0</v>
      </c>
      <c r="H1245" s="162">
        <f t="shared" si="144"/>
        <v>-160</v>
      </c>
      <c r="I1245" s="168">
        <f t="shared" si="145"/>
        <v>-1</v>
      </c>
      <c r="J1245" s="234" t="s">
        <v>40</v>
      </c>
      <c r="K1245" s="237"/>
      <c r="L1245" s="237"/>
      <c r="M1245" s="237"/>
      <c r="N1245" s="237"/>
      <c r="O1245" s="237"/>
      <c r="P1245" s="237"/>
      <c r="Q1245" s="237"/>
      <c r="R1245" s="237"/>
      <c r="S1245" s="237"/>
      <c r="T1245" s="237"/>
      <c r="U1245" s="237"/>
      <c r="V1245" s="236"/>
    </row>
    <row r="1246" spans="1:22" hidden="1" outlineLevel="2" x14ac:dyDescent="0.25">
      <c r="A1246" s="232">
        <v>42564</v>
      </c>
      <c r="B1246" s="233" t="s">
        <v>5</v>
      </c>
      <c r="C1246" s="158">
        <v>15</v>
      </c>
      <c r="D1246" s="167">
        <v>42</v>
      </c>
      <c r="E1246" s="159">
        <v>47.1</v>
      </c>
      <c r="F1246" s="160">
        <f>C1246*D1246</f>
        <v>630</v>
      </c>
      <c r="G1246" s="161">
        <f t="shared" si="143"/>
        <v>706.5</v>
      </c>
      <c r="H1246" s="162">
        <f t="shared" si="144"/>
        <v>76.5</v>
      </c>
      <c r="I1246" s="168">
        <f t="shared" si="145"/>
        <v>0.12142857142857143</v>
      </c>
      <c r="J1246" s="234" t="s">
        <v>40</v>
      </c>
      <c r="K1246" s="237"/>
      <c r="L1246" s="237"/>
      <c r="M1246" s="237"/>
      <c r="N1246" s="237"/>
      <c r="O1246" s="237"/>
      <c r="P1246" s="237"/>
      <c r="Q1246" s="237"/>
      <c r="R1246" s="237"/>
      <c r="S1246" s="237"/>
      <c r="T1246" s="237"/>
      <c r="U1246" s="237"/>
      <c r="V1246" s="236"/>
    </row>
    <row r="1247" spans="1:22" hidden="1" outlineLevel="2" x14ac:dyDescent="0.25">
      <c r="A1247" s="232">
        <v>42564</v>
      </c>
      <c r="B1247" s="233" t="s">
        <v>11</v>
      </c>
      <c r="C1247" s="158">
        <v>12.5</v>
      </c>
      <c r="D1247" s="167">
        <v>24</v>
      </c>
      <c r="E1247" s="159">
        <v>36.979999999999997</v>
      </c>
      <c r="F1247" s="160">
        <f t="shared" si="142"/>
        <v>300</v>
      </c>
      <c r="G1247" s="161">
        <f t="shared" si="143"/>
        <v>462.24999999999994</v>
      </c>
      <c r="H1247" s="162">
        <f t="shared" si="144"/>
        <v>162.24999999999994</v>
      </c>
      <c r="I1247" s="168">
        <f t="shared" si="145"/>
        <v>0.54083333333333317</v>
      </c>
      <c r="J1247" s="234" t="s">
        <v>40</v>
      </c>
      <c r="K1247" s="237"/>
      <c r="L1247" s="237"/>
      <c r="M1247" s="237"/>
      <c r="N1247" s="237"/>
      <c r="O1247" s="237"/>
      <c r="P1247" s="237"/>
      <c r="Q1247" s="237"/>
      <c r="R1247" s="237"/>
      <c r="S1247" s="237"/>
      <c r="T1247" s="237"/>
      <c r="U1247" s="237"/>
      <c r="V1247" s="236"/>
    </row>
    <row r="1248" spans="1:22" hidden="1" outlineLevel="2" x14ac:dyDescent="0.25">
      <c r="A1248" s="232">
        <v>42564</v>
      </c>
      <c r="B1248" s="233" t="s">
        <v>28</v>
      </c>
      <c r="C1248" s="158">
        <v>11.25</v>
      </c>
      <c r="D1248" s="167">
        <v>24</v>
      </c>
      <c r="E1248" s="159">
        <v>31.05</v>
      </c>
      <c r="F1248" s="160">
        <f t="shared" ref="F1248:F1261" si="146">C1248*D1248</f>
        <v>270</v>
      </c>
      <c r="G1248" s="161">
        <f t="shared" si="143"/>
        <v>349.3125</v>
      </c>
      <c r="H1248" s="162">
        <f t="shared" si="144"/>
        <v>79.3125</v>
      </c>
      <c r="I1248" s="168">
        <f t="shared" si="145"/>
        <v>0.29375000000000001</v>
      </c>
      <c r="J1248" s="234" t="s">
        <v>40</v>
      </c>
      <c r="K1248" s="237"/>
      <c r="L1248" s="237"/>
      <c r="M1248" s="237"/>
      <c r="N1248" s="237"/>
      <c r="O1248" s="237"/>
      <c r="P1248" s="237"/>
      <c r="Q1248" s="237"/>
      <c r="R1248" s="237"/>
      <c r="S1248" s="237"/>
      <c r="T1248" s="237"/>
      <c r="U1248" s="237"/>
      <c r="V1248" s="236"/>
    </row>
    <row r="1249" spans="1:22" hidden="1" outlineLevel="2" x14ac:dyDescent="0.25">
      <c r="A1249" s="232">
        <v>42564</v>
      </c>
      <c r="B1249" s="233" t="s">
        <v>18</v>
      </c>
      <c r="C1249" s="158">
        <v>9.5</v>
      </c>
      <c r="D1249" s="167">
        <v>42</v>
      </c>
      <c r="E1249" s="159">
        <v>48.25</v>
      </c>
      <c r="F1249" s="160">
        <f t="shared" si="146"/>
        <v>399</v>
      </c>
      <c r="G1249" s="161">
        <f t="shared" si="143"/>
        <v>458.375</v>
      </c>
      <c r="H1249" s="162">
        <f t="shared" si="144"/>
        <v>59.375</v>
      </c>
      <c r="I1249" s="168">
        <f t="shared" si="145"/>
        <v>0.14880952380952381</v>
      </c>
      <c r="J1249" s="234" t="s">
        <v>40</v>
      </c>
      <c r="K1249" s="237"/>
      <c r="L1249" s="237"/>
      <c r="M1249" s="237"/>
      <c r="N1249" s="237"/>
      <c r="O1249" s="237"/>
      <c r="P1249" s="237"/>
      <c r="Q1249" s="237"/>
      <c r="R1249" s="237"/>
      <c r="S1249" s="237"/>
      <c r="T1249" s="237"/>
      <c r="U1249" s="237"/>
      <c r="V1249" s="236"/>
    </row>
    <row r="1250" spans="1:22" hidden="1" outlineLevel="2" x14ac:dyDescent="0.25">
      <c r="A1250" s="232">
        <v>42564</v>
      </c>
      <c r="B1250" s="233" t="s">
        <v>12</v>
      </c>
      <c r="C1250" s="158">
        <v>8.25</v>
      </c>
      <c r="D1250" s="167">
        <v>0</v>
      </c>
      <c r="E1250" s="159">
        <v>9.1</v>
      </c>
      <c r="F1250" s="160">
        <f t="shared" si="146"/>
        <v>0</v>
      </c>
      <c r="G1250" s="161">
        <f t="shared" si="143"/>
        <v>75.075000000000003</v>
      </c>
      <c r="H1250" s="162">
        <f t="shared" si="144"/>
        <v>75.075000000000003</v>
      </c>
      <c r="I1250" s="168">
        <f t="shared" si="145"/>
        <v>0</v>
      </c>
      <c r="J1250" s="234" t="s">
        <v>40</v>
      </c>
      <c r="K1250" s="237"/>
      <c r="L1250" s="237"/>
      <c r="M1250" s="237"/>
      <c r="N1250" s="237"/>
      <c r="O1250" s="237"/>
      <c r="P1250" s="237"/>
      <c r="Q1250" s="237"/>
      <c r="R1250" s="237"/>
      <c r="S1250" s="237"/>
      <c r="T1250" s="237"/>
      <c r="U1250" s="237"/>
      <c r="V1250" s="236"/>
    </row>
    <row r="1251" spans="1:22" hidden="1" outlineLevel="2" x14ac:dyDescent="0.25">
      <c r="A1251" s="232">
        <v>42564</v>
      </c>
      <c r="B1251" s="233" t="s">
        <v>6</v>
      </c>
      <c r="C1251" s="158">
        <v>8</v>
      </c>
      <c r="D1251" s="167">
        <v>0</v>
      </c>
      <c r="E1251" s="159">
        <v>9.68</v>
      </c>
      <c r="F1251" s="160">
        <f t="shared" si="146"/>
        <v>0</v>
      </c>
      <c r="G1251" s="161">
        <f t="shared" si="143"/>
        <v>77.44</v>
      </c>
      <c r="H1251" s="162">
        <f t="shared" si="144"/>
        <v>77.44</v>
      </c>
      <c r="I1251" s="168">
        <f t="shared" si="145"/>
        <v>0</v>
      </c>
      <c r="J1251" s="234" t="s">
        <v>40</v>
      </c>
      <c r="K1251" s="237"/>
      <c r="L1251" s="237"/>
      <c r="M1251" s="237"/>
      <c r="N1251" s="237"/>
      <c r="O1251" s="237"/>
      <c r="P1251" s="237"/>
      <c r="Q1251" s="237"/>
      <c r="R1251" s="237"/>
      <c r="S1251" s="237"/>
      <c r="T1251" s="237"/>
      <c r="U1251" s="237"/>
      <c r="V1251" s="236"/>
    </row>
    <row r="1252" spans="1:22" hidden="1" outlineLevel="2" x14ac:dyDescent="0.25">
      <c r="A1252" s="232">
        <v>42564</v>
      </c>
      <c r="B1252" s="233" t="s">
        <v>43</v>
      </c>
      <c r="C1252" s="164">
        <v>8</v>
      </c>
      <c r="D1252" s="167">
        <v>0</v>
      </c>
      <c r="E1252" s="159">
        <v>24.92</v>
      </c>
      <c r="F1252" s="160">
        <f t="shared" si="146"/>
        <v>0</v>
      </c>
      <c r="G1252" s="161">
        <f t="shared" si="143"/>
        <v>199.36</v>
      </c>
      <c r="H1252" s="162">
        <f t="shared" si="144"/>
        <v>199.36</v>
      </c>
      <c r="I1252" s="168">
        <f t="shared" si="145"/>
        <v>0</v>
      </c>
      <c r="J1252" s="234" t="s">
        <v>40</v>
      </c>
      <c r="K1252" s="237"/>
      <c r="L1252" s="237"/>
      <c r="M1252" s="237"/>
      <c r="N1252" s="237"/>
      <c r="O1252" s="237"/>
      <c r="P1252" s="237"/>
      <c r="Q1252" s="237"/>
      <c r="R1252" s="237"/>
      <c r="S1252" s="237"/>
      <c r="T1252" s="237"/>
      <c r="U1252" s="237"/>
      <c r="V1252" s="236"/>
    </row>
    <row r="1253" spans="1:22" hidden="1" outlineLevel="2" x14ac:dyDescent="0.25">
      <c r="A1253" s="232">
        <v>42564</v>
      </c>
      <c r="B1253" s="233" t="s">
        <v>172</v>
      </c>
      <c r="C1253" s="158">
        <v>9.75</v>
      </c>
      <c r="D1253" s="167">
        <v>45</v>
      </c>
      <c r="E1253" s="159">
        <v>44.38</v>
      </c>
      <c r="F1253" s="160">
        <f t="shared" si="146"/>
        <v>438.75</v>
      </c>
      <c r="G1253" s="161">
        <f t="shared" si="143"/>
        <v>432.70500000000004</v>
      </c>
      <c r="H1253" s="162">
        <f t="shared" si="144"/>
        <v>-6.0449999999999591</v>
      </c>
      <c r="I1253" s="168">
        <f t="shared" si="145"/>
        <v>-1.3777777777777684E-2</v>
      </c>
      <c r="J1253" s="234" t="s">
        <v>40</v>
      </c>
      <c r="K1253" s="237"/>
      <c r="L1253" s="237"/>
      <c r="M1253" s="237"/>
      <c r="N1253" s="237"/>
      <c r="O1253" s="237"/>
      <c r="P1253" s="237"/>
      <c r="Q1253" s="237"/>
      <c r="R1253" s="237"/>
      <c r="S1253" s="237"/>
      <c r="T1253" s="237"/>
      <c r="U1253" s="237"/>
      <c r="V1253" s="236"/>
    </row>
    <row r="1254" spans="1:22" hidden="1" outlineLevel="2" x14ac:dyDescent="0.25">
      <c r="A1254" s="232">
        <v>42564</v>
      </c>
      <c r="B1254" s="233" t="s">
        <v>22</v>
      </c>
      <c r="C1254" s="158">
        <v>9.5</v>
      </c>
      <c r="D1254" s="167">
        <v>45</v>
      </c>
      <c r="E1254" s="159">
        <v>60.55</v>
      </c>
      <c r="F1254" s="160">
        <f t="shared" si="146"/>
        <v>427.5</v>
      </c>
      <c r="G1254" s="161">
        <f t="shared" si="143"/>
        <v>575.22500000000002</v>
      </c>
      <c r="H1254" s="162">
        <f t="shared" si="144"/>
        <v>147.72500000000002</v>
      </c>
      <c r="I1254" s="168">
        <f t="shared" si="145"/>
        <v>0.34555555555555562</v>
      </c>
      <c r="J1254" s="234" t="s">
        <v>40</v>
      </c>
      <c r="K1254" s="237"/>
      <c r="L1254" s="237"/>
      <c r="M1254" s="237"/>
      <c r="N1254" s="237"/>
      <c r="O1254" s="237"/>
      <c r="P1254" s="237"/>
      <c r="Q1254" s="237"/>
      <c r="R1254" s="237"/>
      <c r="S1254" s="237"/>
      <c r="T1254" s="237"/>
      <c r="U1254" s="237"/>
      <c r="V1254" s="236"/>
    </row>
    <row r="1255" spans="1:22" hidden="1" outlineLevel="2" x14ac:dyDescent="0.25">
      <c r="A1255" s="232">
        <v>42564</v>
      </c>
      <c r="B1255" s="240" t="s">
        <v>26</v>
      </c>
      <c r="C1255" s="158">
        <v>10</v>
      </c>
      <c r="D1255" s="169">
        <v>24</v>
      </c>
      <c r="E1255" s="159">
        <v>18.43</v>
      </c>
      <c r="F1255" s="160">
        <f t="shared" si="146"/>
        <v>240</v>
      </c>
      <c r="G1255" s="161">
        <f t="shared" si="143"/>
        <v>184.3</v>
      </c>
      <c r="H1255" s="162">
        <f t="shared" si="144"/>
        <v>-55.699999999999989</v>
      </c>
      <c r="I1255" s="168">
        <f t="shared" si="145"/>
        <v>-0.23208333333333328</v>
      </c>
      <c r="J1255" s="234" t="s">
        <v>40</v>
      </c>
      <c r="K1255" s="237"/>
      <c r="L1255" s="237"/>
      <c r="M1255" s="237"/>
      <c r="N1255" s="237"/>
      <c r="O1255" s="237"/>
      <c r="P1255" s="237"/>
      <c r="Q1255" s="237"/>
      <c r="R1255" s="237"/>
      <c r="S1255" s="237"/>
      <c r="T1255" s="237"/>
      <c r="U1255" s="237"/>
      <c r="V1255" s="236"/>
    </row>
    <row r="1256" spans="1:22" hidden="1" outlineLevel="2" x14ac:dyDescent="0.25">
      <c r="A1256" s="232">
        <v>42564</v>
      </c>
      <c r="B1256" s="233" t="s">
        <v>15</v>
      </c>
      <c r="C1256" s="158">
        <v>12.5</v>
      </c>
      <c r="D1256" s="167">
        <v>45</v>
      </c>
      <c r="E1256" s="159">
        <v>44.65</v>
      </c>
      <c r="F1256" s="160">
        <f t="shared" si="146"/>
        <v>562.5</v>
      </c>
      <c r="G1256" s="161">
        <f t="shared" si="143"/>
        <v>558.125</v>
      </c>
      <c r="H1256" s="162">
        <f t="shared" si="144"/>
        <v>-4.375</v>
      </c>
      <c r="I1256" s="168">
        <f t="shared" si="145"/>
        <v>-7.7777777777777776E-3</v>
      </c>
      <c r="J1256" s="234" t="s">
        <v>40</v>
      </c>
      <c r="K1256" s="237"/>
      <c r="L1256" s="237"/>
      <c r="M1256" s="237"/>
      <c r="N1256" s="237"/>
      <c r="O1256" s="237"/>
      <c r="P1256" s="237"/>
      <c r="Q1256" s="237"/>
      <c r="R1256" s="237"/>
      <c r="S1256" s="237"/>
      <c r="T1256" s="237"/>
      <c r="U1256" s="237"/>
      <c r="V1256" s="236"/>
    </row>
    <row r="1257" spans="1:22" hidden="1" outlineLevel="2" x14ac:dyDescent="0.25">
      <c r="A1257" s="232">
        <v>42564</v>
      </c>
      <c r="B1257" s="233" t="s">
        <v>21</v>
      </c>
      <c r="C1257" s="158">
        <v>12</v>
      </c>
      <c r="D1257" s="167">
        <v>30</v>
      </c>
      <c r="E1257" s="159"/>
      <c r="F1257" s="160">
        <f t="shared" si="146"/>
        <v>360</v>
      </c>
      <c r="G1257" s="161">
        <f t="shared" si="143"/>
        <v>0</v>
      </c>
      <c r="H1257" s="162">
        <f t="shared" si="144"/>
        <v>-360</v>
      </c>
      <c r="I1257" s="168">
        <f t="shared" si="145"/>
        <v>-1</v>
      </c>
      <c r="J1257" s="234" t="s">
        <v>40</v>
      </c>
      <c r="K1257" s="237"/>
      <c r="L1257" s="237"/>
      <c r="M1257" s="237"/>
      <c r="N1257" s="237"/>
      <c r="O1257" s="237"/>
      <c r="P1257" s="237"/>
      <c r="Q1257" s="237"/>
      <c r="R1257" s="237"/>
      <c r="S1257" s="237"/>
      <c r="T1257" s="237"/>
      <c r="U1257" s="237"/>
      <c r="V1257" s="236"/>
    </row>
    <row r="1258" spans="1:22" hidden="1" outlineLevel="2" x14ac:dyDescent="0.25">
      <c r="A1258" s="232">
        <v>42564</v>
      </c>
      <c r="B1258" s="233" t="s">
        <v>8</v>
      </c>
      <c r="C1258" s="158">
        <v>8.25</v>
      </c>
      <c r="D1258" s="167">
        <v>40</v>
      </c>
      <c r="E1258" s="159">
        <v>42.12</v>
      </c>
      <c r="F1258" s="160">
        <f t="shared" si="146"/>
        <v>330</v>
      </c>
      <c r="G1258" s="161">
        <f t="shared" si="143"/>
        <v>347.48999999999995</v>
      </c>
      <c r="H1258" s="162">
        <f t="shared" si="144"/>
        <v>17.489999999999952</v>
      </c>
      <c r="I1258" s="168">
        <f t="shared" si="145"/>
        <v>5.2999999999999853E-2</v>
      </c>
      <c r="J1258" s="234" t="s">
        <v>40</v>
      </c>
      <c r="K1258" s="237"/>
      <c r="L1258" s="237"/>
      <c r="M1258" s="237"/>
      <c r="N1258" s="237"/>
      <c r="O1258" s="237"/>
      <c r="P1258" s="237"/>
      <c r="Q1258" s="237"/>
      <c r="R1258" s="237"/>
      <c r="S1258" s="237"/>
      <c r="T1258" s="237"/>
      <c r="U1258" s="237"/>
      <c r="V1258" s="236"/>
    </row>
    <row r="1259" spans="1:22" hidden="1" outlineLevel="2" x14ac:dyDescent="0.25">
      <c r="A1259" s="232">
        <v>42564</v>
      </c>
      <c r="B1259" s="233" t="s">
        <v>23</v>
      </c>
      <c r="C1259" s="158">
        <v>11.25</v>
      </c>
      <c r="D1259" s="167">
        <v>42</v>
      </c>
      <c r="E1259" s="159">
        <v>8.6199999999999992</v>
      </c>
      <c r="F1259" s="160">
        <f t="shared" si="146"/>
        <v>472.5</v>
      </c>
      <c r="G1259" s="161">
        <f t="shared" si="143"/>
        <v>96.974999999999994</v>
      </c>
      <c r="H1259" s="162">
        <f t="shared" si="144"/>
        <v>-375.52499999999998</v>
      </c>
      <c r="I1259" s="168">
        <f t="shared" si="145"/>
        <v>-0.79476190476190467</v>
      </c>
      <c r="J1259" s="234" t="s">
        <v>40</v>
      </c>
      <c r="K1259" s="237"/>
      <c r="L1259" s="237"/>
      <c r="M1259" s="237"/>
      <c r="N1259" s="237"/>
      <c r="O1259" s="237"/>
      <c r="P1259" s="237"/>
      <c r="Q1259" s="237"/>
      <c r="R1259" s="237"/>
      <c r="S1259" s="237"/>
      <c r="T1259" s="237"/>
      <c r="U1259" s="237"/>
      <c r="V1259" s="236"/>
    </row>
    <row r="1260" spans="1:22" hidden="1" outlineLevel="2" x14ac:dyDescent="0.25">
      <c r="A1260" s="232">
        <v>42564</v>
      </c>
      <c r="B1260" s="233" t="s">
        <v>168</v>
      </c>
      <c r="C1260" s="164">
        <v>10.25</v>
      </c>
      <c r="D1260" s="167">
        <v>0</v>
      </c>
      <c r="E1260" s="159"/>
      <c r="F1260" s="160">
        <f t="shared" si="146"/>
        <v>0</v>
      </c>
      <c r="G1260" s="161">
        <f t="shared" si="143"/>
        <v>0</v>
      </c>
      <c r="H1260" s="162">
        <f t="shared" si="144"/>
        <v>0</v>
      </c>
      <c r="I1260" s="168">
        <f t="shared" si="145"/>
        <v>0</v>
      </c>
      <c r="J1260" s="234" t="s">
        <v>40</v>
      </c>
      <c r="K1260" s="237"/>
      <c r="L1260" s="237"/>
      <c r="M1260" s="237"/>
      <c r="N1260" s="237"/>
      <c r="O1260" s="237"/>
      <c r="P1260" s="237"/>
      <c r="Q1260" s="237"/>
      <c r="R1260" s="237"/>
      <c r="S1260" s="237"/>
      <c r="T1260" s="237"/>
      <c r="U1260" s="237"/>
      <c r="V1260" s="236"/>
    </row>
    <row r="1261" spans="1:22" hidden="1" outlineLevel="2" x14ac:dyDescent="0.25">
      <c r="A1261" s="232">
        <v>42564</v>
      </c>
      <c r="B1261" s="239" t="s">
        <v>37</v>
      </c>
      <c r="C1261" s="158">
        <v>8.5</v>
      </c>
      <c r="D1261" s="167">
        <v>0</v>
      </c>
      <c r="E1261" s="159">
        <v>17.52</v>
      </c>
      <c r="F1261" s="160">
        <f t="shared" si="146"/>
        <v>0</v>
      </c>
      <c r="G1261" s="161">
        <f t="shared" si="143"/>
        <v>148.91999999999999</v>
      </c>
      <c r="H1261" s="162">
        <f t="shared" si="144"/>
        <v>148.91999999999999</v>
      </c>
      <c r="I1261" s="168">
        <f t="shared" si="145"/>
        <v>0</v>
      </c>
      <c r="J1261" s="234" t="s">
        <v>40</v>
      </c>
      <c r="K1261" s="237"/>
      <c r="L1261" s="237"/>
      <c r="M1261" s="237"/>
      <c r="N1261" s="237"/>
      <c r="O1261" s="237"/>
      <c r="P1261" s="237"/>
      <c r="Q1261" s="237"/>
      <c r="R1261" s="237"/>
      <c r="S1261" s="237"/>
      <c r="T1261" s="237"/>
      <c r="U1261" s="237"/>
      <c r="V1261" s="236"/>
    </row>
    <row r="1262" spans="1:22" ht="15.75" hidden="1" outlineLevel="2" thickBot="1" x14ac:dyDescent="0.3">
      <c r="A1262" s="232">
        <v>42564</v>
      </c>
      <c r="B1262" s="233" t="s">
        <v>13</v>
      </c>
      <c r="C1262" s="158">
        <v>7.5</v>
      </c>
      <c r="D1262" s="167">
        <v>0</v>
      </c>
      <c r="E1262" s="159">
        <v>3.82</v>
      </c>
      <c r="F1262" s="160">
        <f t="shared" si="142"/>
        <v>0</v>
      </c>
      <c r="G1262" s="161">
        <f t="shared" si="143"/>
        <v>28.65</v>
      </c>
      <c r="H1262" s="162">
        <f t="shared" si="144"/>
        <v>28.65</v>
      </c>
      <c r="I1262" s="168">
        <f t="shared" si="145"/>
        <v>0</v>
      </c>
      <c r="J1262" s="234" t="s">
        <v>40</v>
      </c>
      <c r="K1262" s="237"/>
      <c r="L1262" s="237"/>
      <c r="M1262" s="237"/>
      <c r="N1262" s="237"/>
      <c r="O1262" s="237"/>
      <c r="P1262" s="237"/>
      <c r="Q1262" s="237"/>
      <c r="R1262" s="237"/>
      <c r="S1262" s="237"/>
      <c r="T1262" s="237"/>
      <c r="U1262" s="237"/>
      <c r="V1262" s="236"/>
    </row>
    <row r="1263" spans="1:22" ht="30.75" hidden="1" outlineLevel="1" thickBot="1" x14ac:dyDescent="0.3">
      <c r="A1263" s="241" t="s">
        <v>98</v>
      </c>
      <c r="B1263" s="242" t="s">
        <v>38</v>
      </c>
      <c r="C1263" s="243" t="s">
        <v>181</v>
      </c>
      <c r="D1263" s="198" t="s">
        <v>248</v>
      </c>
      <c r="E1263" s="199" t="s">
        <v>1</v>
      </c>
      <c r="F1263" s="244" t="s">
        <v>249</v>
      </c>
      <c r="G1263" s="245" t="s">
        <v>182</v>
      </c>
      <c r="H1263" s="191" t="s">
        <v>183</v>
      </c>
      <c r="I1263" s="246" t="s">
        <v>184</v>
      </c>
      <c r="J1263" s="247" t="s">
        <v>39</v>
      </c>
      <c r="K1263" s="248" t="s">
        <v>250</v>
      </c>
      <c r="L1263" s="249" t="s">
        <v>174</v>
      </c>
      <c r="M1263" s="248" t="s">
        <v>251</v>
      </c>
      <c r="N1263" s="249" t="s">
        <v>247</v>
      </c>
      <c r="O1263" s="248" t="s">
        <v>252</v>
      </c>
      <c r="P1263" s="249" t="s">
        <v>175</v>
      </c>
      <c r="Q1263" s="248" t="s">
        <v>254</v>
      </c>
      <c r="R1263" s="249" t="s">
        <v>176</v>
      </c>
      <c r="S1263" s="248" t="s">
        <v>245</v>
      </c>
      <c r="T1263" s="249" t="s">
        <v>177</v>
      </c>
      <c r="U1263" s="248" t="s">
        <v>246</v>
      </c>
      <c r="V1263" s="249" t="s">
        <v>178</v>
      </c>
    </row>
    <row r="1264" spans="1:22" ht="15.75" hidden="1" outlineLevel="1" thickBot="1" x14ac:dyDescent="0.3">
      <c r="A1264" s="250">
        <v>42564</v>
      </c>
      <c r="B1264" s="170" t="s">
        <v>62</v>
      </c>
      <c r="C1264" s="171">
        <f>SUM(C1229:C1262)</f>
        <v>389.75</v>
      </c>
      <c r="D1264" s="290">
        <f>SUM(D1229:D1262)</f>
        <v>893</v>
      </c>
      <c r="E1264" s="199">
        <f t="shared" ref="E1264:G1264" si="147">SUM(E1229:E1262)</f>
        <v>765.56000000000006</v>
      </c>
      <c r="F1264" s="304">
        <f t="shared" si="147"/>
        <v>11274.5</v>
      </c>
      <c r="G1264" s="245">
        <f t="shared" si="147"/>
        <v>9336.3724999999995</v>
      </c>
      <c r="H1264" s="305">
        <f t="shared" ref="H1264" si="148">SUM(H1229:H1262)</f>
        <v>-1938.1275000000001</v>
      </c>
      <c r="I1264" s="306">
        <f t="shared" ref="I1264" si="149">IF(F1264=0,0,H1264/F1264)</f>
        <v>-0.17190363209011486</v>
      </c>
      <c r="J1264" s="178"/>
      <c r="K1264" s="205">
        <f>SUM(F1229:F1230)</f>
        <v>1773.75</v>
      </c>
      <c r="L1264" s="201">
        <f>SUM(G1229:G1230)</f>
        <v>1595.3849999999998</v>
      </c>
      <c r="M1264" s="205">
        <f>SUM(F1231:F1232)</f>
        <v>1342.5</v>
      </c>
      <c r="N1264" s="201">
        <f>SUM(G1231:G1232)</f>
        <v>1242.9749999999999</v>
      </c>
      <c r="O1264" s="205">
        <f>SUM(F1233:F1235)</f>
        <v>1146</v>
      </c>
      <c r="P1264" s="201">
        <f>SUM(G1233:G1235)</f>
        <v>469.03999999999996</v>
      </c>
      <c r="Q1264" s="205">
        <f>SUM(F1236:F1243)</f>
        <v>2422</v>
      </c>
      <c r="R1264" s="201">
        <f>SUM(G1236:G1243)</f>
        <v>1328.27</v>
      </c>
      <c r="S1264" s="205">
        <f>SUM(F1244:F1262)</f>
        <v>4590.25</v>
      </c>
      <c r="T1264" s="201">
        <f>SUM(G1244:G1262)</f>
        <v>4700.7025000000003</v>
      </c>
      <c r="U1264" s="205">
        <f>K1264+M1264+O1264+Q1264+S1264</f>
        <v>11274.5</v>
      </c>
      <c r="V1264" s="206">
        <f>L1264+N1264+P1264+R1264+T1264</f>
        <v>9336.3725000000013</v>
      </c>
    </row>
    <row r="1265" spans="1:22" ht="15.75" hidden="1" outlineLevel="1" thickBot="1" x14ac:dyDescent="0.3">
      <c r="A1265" s="289" t="s">
        <v>310</v>
      </c>
      <c r="B1265" s="182" t="s">
        <v>62</v>
      </c>
      <c r="C1265" s="183"/>
      <c r="D1265" s="184"/>
      <c r="E1265" s="185">
        <v>884</v>
      </c>
      <c r="F1265" s="186"/>
      <c r="G1265" s="187">
        <v>9953</v>
      </c>
      <c r="H1265" s="293"/>
      <c r="I1265" s="294"/>
      <c r="J1265" s="295"/>
      <c r="K1265" s="191" t="s">
        <v>0</v>
      </c>
      <c r="L1265" s="214">
        <f>L1264-K1264</f>
        <v>-178.36500000000024</v>
      </c>
      <c r="M1265" s="191" t="s">
        <v>0</v>
      </c>
      <c r="N1265" s="215">
        <f>N1264-M1264</f>
        <v>-99.525000000000091</v>
      </c>
      <c r="O1265" s="191" t="s">
        <v>0</v>
      </c>
      <c r="P1265" s="215">
        <f>P1264-O1264</f>
        <v>-676.96</v>
      </c>
      <c r="Q1265" s="191" t="s">
        <v>0</v>
      </c>
      <c r="R1265" s="215">
        <f>R1264-Q1264</f>
        <v>-1093.73</v>
      </c>
      <c r="S1265" s="191" t="s">
        <v>0</v>
      </c>
      <c r="T1265" s="215">
        <f>T1264-S1264</f>
        <v>110.45250000000033</v>
      </c>
      <c r="U1265" s="191" t="s">
        <v>0</v>
      </c>
      <c r="V1265" s="216">
        <f>V1264-U1264</f>
        <v>-1938.1274999999987</v>
      </c>
    </row>
    <row r="1266" spans="1:22" ht="15.75" hidden="1" outlineLevel="1" thickBot="1" x14ac:dyDescent="0.3">
      <c r="A1266" s="296"/>
      <c r="B1266" s="297"/>
      <c r="C1266" s="297"/>
      <c r="D1266" s="297"/>
      <c r="E1266" s="297"/>
      <c r="F1266" s="297"/>
      <c r="G1266" s="297"/>
      <c r="H1266" s="297"/>
      <c r="I1266" s="297"/>
      <c r="J1266" s="297"/>
      <c r="K1266" s="297"/>
      <c r="L1266" s="297"/>
      <c r="M1266" s="297"/>
      <c r="N1266" s="297"/>
      <c r="O1266" s="297"/>
      <c r="P1266" s="297"/>
      <c r="Q1266" s="297"/>
      <c r="R1266" s="297"/>
      <c r="S1266" s="297"/>
      <c r="T1266" s="297"/>
      <c r="U1266" s="297"/>
      <c r="V1266" s="298"/>
    </row>
    <row r="1267" spans="1:22" hidden="1" outlineLevel="2" x14ac:dyDescent="0.25">
      <c r="A1267" s="232">
        <v>42571</v>
      </c>
      <c r="B1267" s="233" t="s">
        <v>135</v>
      </c>
      <c r="C1267" s="158">
        <v>19.25</v>
      </c>
      <c r="D1267" s="167">
        <v>45</v>
      </c>
      <c r="E1267" s="159">
        <v>53.03</v>
      </c>
      <c r="F1267" s="160">
        <f t="shared" ref="F1267:F1283" si="150">C1267*D1267</f>
        <v>866.25</v>
      </c>
      <c r="G1267" s="161">
        <f t="shared" ref="G1267:G1301" si="151">E1267*C1267</f>
        <v>1020.8275</v>
      </c>
      <c r="H1267" s="162">
        <f t="shared" ref="H1267:H1301" si="152">G1267-F1267</f>
        <v>154.57749999999999</v>
      </c>
      <c r="I1267" s="168">
        <f t="shared" ref="I1267:I1301" si="153">IF(F1267=0,0,H1267/F1267)</f>
        <v>0.17844444444444443</v>
      </c>
      <c r="J1267" s="234" t="s">
        <v>133</v>
      </c>
      <c r="K1267" s="235"/>
      <c r="L1267" s="235"/>
      <c r="M1267" s="235"/>
      <c r="N1267" s="235"/>
      <c r="O1267" s="235"/>
      <c r="P1267" s="235"/>
      <c r="Q1267" s="235"/>
      <c r="R1267" s="235"/>
      <c r="S1267" s="235"/>
      <c r="T1267" s="235"/>
      <c r="U1267" s="235"/>
      <c r="V1267" s="236"/>
    </row>
    <row r="1268" spans="1:22" hidden="1" outlineLevel="2" x14ac:dyDescent="0.25">
      <c r="A1268" s="232">
        <v>42571</v>
      </c>
      <c r="B1268" s="233" t="s">
        <v>17</v>
      </c>
      <c r="C1268" s="158">
        <v>16.5</v>
      </c>
      <c r="D1268" s="167">
        <v>55</v>
      </c>
      <c r="E1268" s="159">
        <v>44.5</v>
      </c>
      <c r="F1268" s="160">
        <f t="shared" si="150"/>
        <v>907.5</v>
      </c>
      <c r="G1268" s="161">
        <f t="shared" si="151"/>
        <v>734.25</v>
      </c>
      <c r="H1268" s="162">
        <f t="shared" si="152"/>
        <v>-173.25</v>
      </c>
      <c r="I1268" s="168">
        <f t="shared" si="153"/>
        <v>-0.19090909090909092</v>
      </c>
      <c r="J1268" s="234" t="s">
        <v>133</v>
      </c>
      <c r="K1268" s="235"/>
      <c r="L1268" s="235"/>
      <c r="M1268" s="235"/>
      <c r="N1268" s="235"/>
      <c r="O1268" s="235"/>
      <c r="P1268" s="235"/>
      <c r="Q1268" s="235"/>
      <c r="R1268" s="235"/>
      <c r="S1268" s="235"/>
      <c r="T1268" s="235"/>
      <c r="U1268" s="235"/>
      <c r="V1268" s="236"/>
    </row>
    <row r="1269" spans="1:22" hidden="1" outlineLevel="2" x14ac:dyDescent="0.25">
      <c r="A1269" s="232">
        <v>42571</v>
      </c>
      <c r="B1269" s="233" t="s">
        <v>10</v>
      </c>
      <c r="C1269" s="164">
        <v>16.5</v>
      </c>
      <c r="D1269" s="167">
        <v>45</v>
      </c>
      <c r="E1269" s="159">
        <v>49.08</v>
      </c>
      <c r="F1269" s="160">
        <f t="shared" si="150"/>
        <v>742.5</v>
      </c>
      <c r="G1269" s="161">
        <f t="shared" si="151"/>
        <v>809.81999999999994</v>
      </c>
      <c r="H1269" s="162">
        <f t="shared" si="152"/>
        <v>67.319999999999936</v>
      </c>
      <c r="I1269" s="168">
        <f t="shared" si="153"/>
        <v>9.0666666666666576E-2</v>
      </c>
      <c r="J1269" s="234" t="s">
        <v>42</v>
      </c>
      <c r="K1269" s="235"/>
      <c r="L1269" s="235"/>
      <c r="M1269" s="235"/>
      <c r="N1269" s="235"/>
      <c r="O1269" s="235"/>
      <c r="P1269" s="235"/>
      <c r="Q1269" s="235"/>
      <c r="R1269" s="235"/>
      <c r="S1269" s="235"/>
      <c r="T1269" s="235"/>
      <c r="U1269" s="235"/>
      <c r="V1269" s="236"/>
    </row>
    <row r="1270" spans="1:22" hidden="1" outlineLevel="2" x14ac:dyDescent="0.25">
      <c r="A1270" s="232">
        <v>42571</v>
      </c>
      <c r="B1270" s="233" t="s">
        <v>29</v>
      </c>
      <c r="C1270" s="158">
        <v>15</v>
      </c>
      <c r="D1270" s="167">
        <v>40</v>
      </c>
      <c r="E1270" s="159">
        <v>38.57</v>
      </c>
      <c r="F1270" s="160">
        <f t="shared" si="150"/>
        <v>600</v>
      </c>
      <c r="G1270" s="161">
        <f t="shared" si="151"/>
        <v>578.54999999999995</v>
      </c>
      <c r="H1270" s="162">
        <f t="shared" si="152"/>
        <v>-21.450000000000045</v>
      </c>
      <c r="I1270" s="168">
        <f t="shared" si="153"/>
        <v>-3.5750000000000073E-2</v>
      </c>
      <c r="J1270" s="234" t="s">
        <v>42</v>
      </c>
      <c r="K1270" s="235"/>
      <c r="L1270" s="235"/>
      <c r="M1270" s="235"/>
      <c r="N1270" s="235"/>
      <c r="O1270" s="235"/>
      <c r="P1270" s="235"/>
      <c r="Q1270" s="235"/>
      <c r="R1270" s="235"/>
      <c r="S1270" s="235"/>
      <c r="T1270" s="235"/>
      <c r="U1270" s="235"/>
      <c r="V1270" s="236"/>
    </row>
    <row r="1271" spans="1:22" hidden="1" outlineLevel="2" x14ac:dyDescent="0.25">
      <c r="A1271" s="232">
        <v>42571</v>
      </c>
      <c r="B1271" s="280" t="s">
        <v>136</v>
      </c>
      <c r="C1271" s="158">
        <v>17.25</v>
      </c>
      <c r="D1271" s="159">
        <v>40</v>
      </c>
      <c r="E1271" s="282"/>
      <c r="F1271" s="160">
        <f t="shared" si="150"/>
        <v>690</v>
      </c>
      <c r="G1271" s="161">
        <f t="shared" si="151"/>
        <v>0</v>
      </c>
      <c r="H1271" s="162">
        <f t="shared" si="152"/>
        <v>-690</v>
      </c>
      <c r="I1271" s="168">
        <f t="shared" si="153"/>
        <v>-1</v>
      </c>
      <c r="J1271" s="234" t="s">
        <v>41</v>
      </c>
      <c r="K1271" s="235"/>
      <c r="L1271" s="235"/>
      <c r="M1271" s="235"/>
      <c r="N1271" s="235"/>
      <c r="O1271" s="235"/>
      <c r="P1271" s="235"/>
      <c r="Q1271" s="235"/>
      <c r="R1271" s="235"/>
      <c r="S1271" s="235"/>
      <c r="T1271" s="235"/>
      <c r="U1271" s="235"/>
      <c r="V1271" s="236"/>
    </row>
    <row r="1272" spans="1:22" hidden="1" outlineLevel="2" x14ac:dyDescent="0.25">
      <c r="A1272" s="232">
        <v>42571</v>
      </c>
      <c r="B1272" s="233" t="s">
        <v>7</v>
      </c>
      <c r="C1272" s="158">
        <v>9.5</v>
      </c>
      <c r="D1272" s="167">
        <v>0</v>
      </c>
      <c r="E1272" s="159"/>
      <c r="F1272" s="160">
        <f t="shared" si="150"/>
        <v>0</v>
      </c>
      <c r="G1272" s="161">
        <f t="shared" si="151"/>
        <v>0</v>
      </c>
      <c r="H1272" s="162">
        <f t="shared" si="152"/>
        <v>0</v>
      </c>
      <c r="I1272" s="168">
        <f t="shared" si="153"/>
        <v>0</v>
      </c>
      <c r="J1272" s="234" t="s">
        <v>41</v>
      </c>
      <c r="K1272" s="235"/>
      <c r="L1272" s="235"/>
      <c r="M1272" s="235"/>
      <c r="N1272" s="235"/>
      <c r="O1272" s="235"/>
      <c r="P1272" s="235"/>
      <c r="Q1272" s="235"/>
      <c r="R1272" s="235"/>
      <c r="S1272" s="235"/>
      <c r="T1272" s="235"/>
      <c r="U1272" s="235"/>
      <c r="V1272" s="236"/>
    </row>
    <row r="1273" spans="1:22" hidden="1" outlineLevel="2" x14ac:dyDescent="0.25">
      <c r="A1273" s="232">
        <v>42571</v>
      </c>
      <c r="B1273" s="233" t="s">
        <v>30</v>
      </c>
      <c r="C1273" s="158">
        <v>13</v>
      </c>
      <c r="D1273" s="167">
        <v>42</v>
      </c>
      <c r="E1273" s="159">
        <v>37.979999999999997</v>
      </c>
      <c r="F1273" s="160">
        <f t="shared" si="150"/>
        <v>546</v>
      </c>
      <c r="G1273" s="161">
        <f t="shared" si="151"/>
        <v>493.73999999999995</v>
      </c>
      <c r="H1273" s="162">
        <f t="shared" si="152"/>
        <v>-52.260000000000048</v>
      </c>
      <c r="I1273" s="168">
        <f t="shared" si="153"/>
        <v>-9.5714285714285807E-2</v>
      </c>
      <c r="J1273" s="234" t="s">
        <v>41</v>
      </c>
      <c r="K1273" s="235"/>
      <c r="L1273" s="235"/>
      <c r="M1273" s="235"/>
      <c r="N1273" s="235"/>
      <c r="O1273" s="235"/>
      <c r="P1273" s="235"/>
      <c r="Q1273" s="235"/>
      <c r="R1273" s="235"/>
      <c r="S1273" s="235"/>
      <c r="T1273" s="235"/>
      <c r="U1273" s="235"/>
      <c r="V1273" s="236"/>
    </row>
    <row r="1274" spans="1:22" hidden="1" outlineLevel="2" x14ac:dyDescent="0.25">
      <c r="A1274" s="232">
        <v>42571</v>
      </c>
      <c r="B1274" s="233" t="s">
        <v>24</v>
      </c>
      <c r="C1274" s="158">
        <v>11.5</v>
      </c>
      <c r="D1274" s="167">
        <v>0</v>
      </c>
      <c r="E1274" s="159">
        <v>33.380000000000003</v>
      </c>
      <c r="F1274" s="160">
        <f>C1274*D1274</f>
        <v>0</v>
      </c>
      <c r="G1274" s="161">
        <f t="shared" si="151"/>
        <v>383.87</v>
      </c>
      <c r="H1274" s="162">
        <f t="shared" si="152"/>
        <v>383.87</v>
      </c>
      <c r="I1274" s="168">
        <f t="shared" si="153"/>
        <v>0</v>
      </c>
      <c r="J1274" s="234" t="s">
        <v>134</v>
      </c>
      <c r="K1274" s="235"/>
      <c r="L1274" s="235"/>
      <c r="M1274" s="235"/>
      <c r="N1274" s="235"/>
      <c r="O1274" s="235"/>
      <c r="P1274" s="235"/>
      <c r="Q1274" s="235"/>
      <c r="R1274" s="235"/>
      <c r="S1274" s="235"/>
      <c r="T1274" s="235"/>
      <c r="U1274" s="235"/>
      <c r="V1274" s="236"/>
    </row>
    <row r="1275" spans="1:22" hidden="1" outlineLevel="2" x14ac:dyDescent="0.25">
      <c r="A1275" s="232">
        <v>42571</v>
      </c>
      <c r="B1275" s="233" t="s">
        <v>19</v>
      </c>
      <c r="C1275" s="158">
        <v>8.75</v>
      </c>
      <c r="D1275" s="167">
        <v>32</v>
      </c>
      <c r="E1275" s="159">
        <v>35.68</v>
      </c>
      <c r="F1275" s="160">
        <f>C1275*D1275</f>
        <v>280</v>
      </c>
      <c r="G1275" s="161">
        <f t="shared" si="151"/>
        <v>312.2</v>
      </c>
      <c r="H1275" s="162">
        <f t="shared" si="152"/>
        <v>32.199999999999989</v>
      </c>
      <c r="I1275" s="168">
        <f t="shared" si="153"/>
        <v>0.11499999999999996</v>
      </c>
      <c r="J1275" s="234" t="s">
        <v>134</v>
      </c>
      <c r="K1275" s="235"/>
      <c r="L1275" s="235"/>
      <c r="M1275" s="235"/>
      <c r="N1275" s="235"/>
      <c r="O1275" s="235"/>
      <c r="P1275" s="235"/>
      <c r="Q1275" s="235"/>
      <c r="R1275" s="235"/>
      <c r="S1275" s="235"/>
      <c r="T1275" s="235"/>
      <c r="U1275" s="235"/>
      <c r="V1275" s="236"/>
    </row>
    <row r="1276" spans="1:22" s="26" customFormat="1" hidden="1" outlineLevel="2" x14ac:dyDescent="0.25">
      <c r="A1276" s="232">
        <v>42571</v>
      </c>
      <c r="B1276" s="233" t="s">
        <v>25</v>
      </c>
      <c r="C1276" s="158">
        <v>15</v>
      </c>
      <c r="D1276" s="167">
        <v>42</v>
      </c>
      <c r="E1276" s="159">
        <v>31.22</v>
      </c>
      <c r="F1276" s="160">
        <f>C1276*D1276</f>
        <v>630</v>
      </c>
      <c r="G1276" s="161">
        <f t="shared" si="151"/>
        <v>468.29999999999995</v>
      </c>
      <c r="H1276" s="162">
        <f t="shared" si="152"/>
        <v>-161.70000000000005</v>
      </c>
      <c r="I1276" s="168">
        <f t="shared" si="153"/>
        <v>-0.25666666666666677</v>
      </c>
      <c r="J1276" s="234" t="s">
        <v>134</v>
      </c>
      <c r="K1276" s="237"/>
      <c r="L1276" s="237"/>
      <c r="M1276" s="237"/>
      <c r="N1276" s="237"/>
      <c r="O1276" s="237"/>
      <c r="P1276" s="237"/>
      <c r="Q1276" s="237"/>
      <c r="R1276" s="237"/>
      <c r="S1276" s="237"/>
      <c r="T1276" s="237"/>
      <c r="U1276" s="237"/>
      <c r="V1276" s="236"/>
    </row>
    <row r="1277" spans="1:22" hidden="1" outlineLevel="2" x14ac:dyDescent="0.25">
      <c r="A1277" s="232">
        <v>42571</v>
      </c>
      <c r="B1277" s="233" t="s">
        <v>27</v>
      </c>
      <c r="C1277" s="158">
        <v>13</v>
      </c>
      <c r="D1277" s="167">
        <v>42</v>
      </c>
      <c r="E1277" s="159">
        <v>38.18</v>
      </c>
      <c r="F1277" s="160">
        <f>C1277*D1277</f>
        <v>546</v>
      </c>
      <c r="G1277" s="161">
        <f t="shared" si="151"/>
        <v>496.34</v>
      </c>
      <c r="H1277" s="162">
        <f t="shared" si="152"/>
        <v>-49.660000000000025</v>
      </c>
      <c r="I1277" s="168">
        <f t="shared" si="153"/>
        <v>-9.0952380952380993E-2</v>
      </c>
      <c r="J1277" s="234" t="s">
        <v>134</v>
      </c>
      <c r="K1277" s="237"/>
      <c r="L1277" s="237"/>
      <c r="M1277" s="237"/>
      <c r="N1277" s="237"/>
      <c r="O1277" s="237"/>
      <c r="P1277" s="237"/>
      <c r="Q1277" s="237"/>
      <c r="R1277" s="237"/>
      <c r="S1277" s="237"/>
      <c r="T1277" s="237"/>
      <c r="U1277" s="237"/>
      <c r="V1277" s="236"/>
    </row>
    <row r="1278" spans="1:22" hidden="1" outlineLevel="2" x14ac:dyDescent="0.25">
      <c r="A1278" s="232">
        <v>42571</v>
      </c>
      <c r="B1278" s="233" t="s">
        <v>4</v>
      </c>
      <c r="C1278" s="158">
        <v>13</v>
      </c>
      <c r="D1278" s="167">
        <v>18</v>
      </c>
      <c r="E1278" s="159">
        <v>16.87</v>
      </c>
      <c r="F1278" s="160">
        <f t="shared" si="150"/>
        <v>234</v>
      </c>
      <c r="G1278" s="161">
        <f t="shared" si="151"/>
        <v>219.31</v>
      </c>
      <c r="H1278" s="162">
        <f t="shared" si="152"/>
        <v>-14.689999999999998</v>
      </c>
      <c r="I1278" s="168">
        <f t="shared" si="153"/>
        <v>-6.2777777777777766E-2</v>
      </c>
      <c r="J1278" s="234" t="s">
        <v>134</v>
      </c>
      <c r="K1278" s="235"/>
      <c r="L1278" s="235"/>
      <c r="M1278" s="235"/>
      <c r="N1278" s="235"/>
      <c r="O1278" s="235"/>
      <c r="P1278" s="235"/>
      <c r="Q1278" s="235"/>
      <c r="R1278" s="235"/>
      <c r="S1278" s="235"/>
      <c r="T1278" s="235"/>
      <c r="U1278" s="235"/>
      <c r="V1278" s="236"/>
    </row>
    <row r="1279" spans="1:22" hidden="1" outlineLevel="2" x14ac:dyDescent="0.25">
      <c r="A1279" s="232">
        <v>42571</v>
      </c>
      <c r="B1279" s="233" t="s">
        <v>14</v>
      </c>
      <c r="C1279" s="158">
        <v>13</v>
      </c>
      <c r="D1279" s="167">
        <v>0</v>
      </c>
      <c r="E1279" s="159"/>
      <c r="F1279" s="160">
        <f t="shared" si="150"/>
        <v>0</v>
      </c>
      <c r="G1279" s="161">
        <f t="shared" si="151"/>
        <v>0</v>
      </c>
      <c r="H1279" s="162">
        <f t="shared" si="152"/>
        <v>0</v>
      </c>
      <c r="I1279" s="168">
        <f t="shared" si="153"/>
        <v>0</v>
      </c>
      <c r="J1279" s="234" t="s">
        <v>134</v>
      </c>
      <c r="K1279" s="235"/>
      <c r="L1279" s="235"/>
      <c r="M1279" s="235"/>
      <c r="N1279" s="235"/>
      <c r="O1279" s="235"/>
      <c r="P1279" s="235"/>
      <c r="Q1279" s="235"/>
      <c r="R1279" s="235"/>
      <c r="S1279" s="235"/>
      <c r="T1279" s="235"/>
      <c r="U1279" s="235"/>
      <c r="V1279" s="236"/>
    </row>
    <row r="1280" spans="1:22" hidden="1" outlineLevel="2" x14ac:dyDescent="0.25">
      <c r="A1280" s="232">
        <v>42571</v>
      </c>
      <c r="B1280" s="233" t="s">
        <v>16</v>
      </c>
      <c r="C1280" s="158">
        <v>8</v>
      </c>
      <c r="D1280" s="167">
        <v>24</v>
      </c>
      <c r="E1280" s="159"/>
      <c r="F1280" s="160">
        <f t="shared" si="150"/>
        <v>192</v>
      </c>
      <c r="G1280" s="161">
        <f t="shared" si="151"/>
        <v>0</v>
      </c>
      <c r="H1280" s="162">
        <f t="shared" si="152"/>
        <v>-192</v>
      </c>
      <c r="I1280" s="168">
        <f t="shared" si="153"/>
        <v>-1</v>
      </c>
      <c r="J1280" s="234" t="s">
        <v>134</v>
      </c>
      <c r="K1280" s="235"/>
      <c r="L1280" s="235"/>
      <c r="M1280" s="235"/>
      <c r="N1280" s="235"/>
      <c r="O1280" s="235"/>
      <c r="P1280" s="235"/>
      <c r="Q1280" s="235"/>
      <c r="R1280" s="235"/>
      <c r="S1280" s="235"/>
      <c r="T1280" s="235"/>
      <c r="U1280" s="235"/>
      <c r="V1280" s="236"/>
    </row>
    <row r="1281" spans="1:22" hidden="1" outlineLevel="2" x14ac:dyDescent="0.25">
      <c r="A1281" s="232">
        <v>42571</v>
      </c>
      <c r="B1281" s="233" t="s">
        <v>107</v>
      </c>
      <c r="C1281" s="158">
        <v>12</v>
      </c>
      <c r="D1281" s="167">
        <v>45</v>
      </c>
      <c r="E1281" s="159"/>
      <c r="F1281" s="160">
        <f t="shared" si="150"/>
        <v>540</v>
      </c>
      <c r="G1281" s="161">
        <f t="shared" si="151"/>
        <v>0</v>
      </c>
      <c r="H1281" s="162">
        <f t="shared" si="152"/>
        <v>-540</v>
      </c>
      <c r="I1281" s="168">
        <f t="shared" si="153"/>
        <v>-1</v>
      </c>
      <c r="J1281" s="234" t="s">
        <v>134</v>
      </c>
      <c r="K1281" s="235"/>
      <c r="L1281" s="235"/>
      <c r="M1281" s="235"/>
      <c r="N1281" s="235"/>
      <c r="O1281" s="235"/>
      <c r="P1281" s="235"/>
      <c r="Q1281" s="235"/>
      <c r="R1281" s="235"/>
      <c r="S1281" s="235"/>
      <c r="T1281" s="235"/>
      <c r="U1281" s="235"/>
      <c r="V1281" s="236"/>
    </row>
    <row r="1282" spans="1:22" hidden="1" outlineLevel="2" x14ac:dyDescent="0.25">
      <c r="A1282" s="232">
        <v>42571</v>
      </c>
      <c r="B1282" s="239" t="s">
        <v>31</v>
      </c>
      <c r="C1282" s="166">
        <v>10.75</v>
      </c>
      <c r="D1282" s="169">
        <v>0</v>
      </c>
      <c r="E1282" s="159"/>
      <c r="F1282" s="160">
        <f t="shared" si="150"/>
        <v>0</v>
      </c>
      <c r="G1282" s="161">
        <f t="shared" si="151"/>
        <v>0</v>
      </c>
      <c r="H1282" s="162">
        <f t="shared" si="152"/>
        <v>0</v>
      </c>
      <c r="I1282" s="168">
        <f t="shared" si="153"/>
        <v>0</v>
      </c>
      <c r="J1282" s="234" t="s">
        <v>40</v>
      </c>
      <c r="K1282" s="237"/>
      <c r="L1282" s="237"/>
      <c r="M1282" s="237"/>
      <c r="N1282" s="237"/>
      <c r="O1282" s="237"/>
      <c r="P1282" s="237"/>
      <c r="Q1282" s="237"/>
      <c r="R1282" s="237"/>
      <c r="S1282" s="237"/>
      <c r="T1282" s="237"/>
      <c r="U1282" s="237"/>
      <c r="V1282" s="236"/>
    </row>
    <row r="1283" spans="1:22" hidden="1" outlineLevel="2" x14ac:dyDescent="0.25">
      <c r="A1283" s="232">
        <v>42571</v>
      </c>
      <c r="B1283" s="233" t="s">
        <v>3</v>
      </c>
      <c r="C1283" s="158">
        <v>8</v>
      </c>
      <c r="D1283" s="167">
        <v>20</v>
      </c>
      <c r="E1283" s="159"/>
      <c r="F1283" s="160">
        <f t="shared" si="150"/>
        <v>160</v>
      </c>
      <c r="G1283" s="161">
        <f t="shared" si="151"/>
        <v>0</v>
      </c>
      <c r="H1283" s="162">
        <f t="shared" si="152"/>
        <v>-160</v>
      </c>
      <c r="I1283" s="168">
        <f t="shared" si="153"/>
        <v>-1</v>
      </c>
      <c r="J1283" s="234" t="s">
        <v>40</v>
      </c>
      <c r="K1283" s="237"/>
      <c r="L1283" s="237"/>
      <c r="M1283" s="237"/>
      <c r="N1283" s="237"/>
      <c r="O1283" s="237"/>
      <c r="P1283" s="237"/>
      <c r="Q1283" s="237"/>
      <c r="R1283" s="237"/>
      <c r="S1283" s="237"/>
      <c r="T1283" s="237"/>
      <c r="U1283" s="237"/>
      <c r="V1283" s="236"/>
    </row>
    <row r="1284" spans="1:22" hidden="1" outlineLevel="2" x14ac:dyDescent="0.25">
      <c r="A1284" s="232">
        <v>42571</v>
      </c>
      <c r="B1284" s="233" t="s">
        <v>5</v>
      </c>
      <c r="C1284" s="158">
        <v>15</v>
      </c>
      <c r="D1284" s="167">
        <v>42</v>
      </c>
      <c r="E1284" s="159">
        <v>47.17</v>
      </c>
      <c r="F1284" s="160">
        <f>C1284*D1284</f>
        <v>630</v>
      </c>
      <c r="G1284" s="161">
        <f t="shared" si="151"/>
        <v>707.55000000000007</v>
      </c>
      <c r="H1284" s="162">
        <f t="shared" si="152"/>
        <v>77.550000000000068</v>
      </c>
      <c r="I1284" s="168">
        <f t="shared" si="153"/>
        <v>0.1230952380952382</v>
      </c>
      <c r="J1284" s="234" t="s">
        <v>40</v>
      </c>
      <c r="K1284" s="237"/>
      <c r="L1284" s="237"/>
      <c r="M1284" s="237"/>
      <c r="N1284" s="237"/>
      <c r="O1284" s="237"/>
      <c r="P1284" s="237"/>
      <c r="Q1284" s="237"/>
      <c r="R1284" s="237"/>
      <c r="S1284" s="237"/>
      <c r="T1284" s="237"/>
      <c r="U1284" s="237"/>
      <c r="V1284" s="236"/>
    </row>
    <row r="1285" spans="1:22" hidden="1" outlineLevel="2" x14ac:dyDescent="0.25">
      <c r="A1285" s="232">
        <v>42571</v>
      </c>
      <c r="B1285" s="233" t="s">
        <v>11</v>
      </c>
      <c r="C1285" s="158">
        <v>12.5</v>
      </c>
      <c r="D1285" s="167">
        <v>24</v>
      </c>
      <c r="E1285" s="159">
        <v>32.53</v>
      </c>
      <c r="F1285" s="160">
        <f t="shared" ref="F1285" si="154">C1285*D1285</f>
        <v>300</v>
      </c>
      <c r="G1285" s="161">
        <f t="shared" si="151"/>
        <v>406.625</v>
      </c>
      <c r="H1285" s="162">
        <f t="shared" si="152"/>
        <v>106.625</v>
      </c>
      <c r="I1285" s="168">
        <f t="shared" si="153"/>
        <v>0.35541666666666666</v>
      </c>
      <c r="J1285" s="234" t="s">
        <v>40</v>
      </c>
      <c r="K1285" s="237"/>
      <c r="L1285" s="237"/>
      <c r="M1285" s="237"/>
      <c r="N1285" s="237"/>
      <c r="O1285" s="237"/>
      <c r="P1285" s="237"/>
      <c r="Q1285" s="237"/>
      <c r="R1285" s="237"/>
      <c r="S1285" s="237"/>
      <c r="T1285" s="237"/>
      <c r="U1285" s="237"/>
      <c r="V1285" s="236"/>
    </row>
    <row r="1286" spans="1:22" hidden="1" outlineLevel="2" x14ac:dyDescent="0.25">
      <c r="A1286" s="232">
        <v>42571</v>
      </c>
      <c r="B1286" s="233" t="s">
        <v>28</v>
      </c>
      <c r="C1286" s="158">
        <v>11.25</v>
      </c>
      <c r="D1286" s="167">
        <v>24</v>
      </c>
      <c r="E1286" s="159">
        <v>29.42</v>
      </c>
      <c r="F1286" s="160">
        <f t="shared" ref="F1286:F1300" si="155">C1286*D1286</f>
        <v>270</v>
      </c>
      <c r="G1286" s="161">
        <f t="shared" si="151"/>
        <v>330.97500000000002</v>
      </c>
      <c r="H1286" s="162">
        <f t="shared" si="152"/>
        <v>60.975000000000023</v>
      </c>
      <c r="I1286" s="168">
        <f t="shared" si="153"/>
        <v>0.22583333333333341</v>
      </c>
      <c r="J1286" s="234" t="s">
        <v>40</v>
      </c>
      <c r="K1286" s="237"/>
      <c r="L1286" s="237"/>
      <c r="M1286" s="237"/>
      <c r="N1286" s="237"/>
      <c r="O1286" s="237"/>
      <c r="P1286" s="237"/>
      <c r="Q1286" s="237"/>
      <c r="R1286" s="237"/>
      <c r="S1286" s="237"/>
      <c r="T1286" s="237"/>
      <c r="U1286" s="237"/>
      <c r="V1286" s="236"/>
    </row>
    <row r="1287" spans="1:22" hidden="1" outlineLevel="2" x14ac:dyDescent="0.25">
      <c r="A1287" s="232"/>
      <c r="B1287" s="233" t="s">
        <v>173</v>
      </c>
      <c r="C1287" s="158">
        <v>10.5</v>
      </c>
      <c r="D1287" s="167">
        <v>0</v>
      </c>
      <c r="E1287" s="159">
        <v>27.73</v>
      </c>
      <c r="F1287" s="160">
        <f t="shared" si="155"/>
        <v>0</v>
      </c>
      <c r="G1287" s="161">
        <f t="shared" si="151"/>
        <v>291.16500000000002</v>
      </c>
      <c r="H1287" s="162">
        <f t="shared" si="152"/>
        <v>291.16500000000002</v>
      </c>
      <c r="I1287" s="168">
        <f t="shared" si="153"/>
        <v>0</v>
      </c>
      <c r="J1287" s="234" t="s">
        <v>40</v>
      </c>
      <c r="K1287" s="237"/>
      <c r="L1287" s="237"/>
      <c r="M1287" s="237"/>
      <c r="N1287" s="237"/>
      <c r="O1287" s="237"/>
      <c r="P1287" s="237"/>
      <c r="Q1287" s="237"/>
      <c r="R1287" s="237"/>
      <c r="S1287" s="237"/>
      <c r="T1287" s="237"/>
      <c r="U1287" s="237"/>
      <c r="V1287" s="236"/>
    </row>
    <row r="1288" spans="1:22" hidden="1" outlineLevel="2" x14ac:dyDescent="0.25">
      <c r="A1288" s="232">
        <v>42571</v>
      </c>
      <c r="B1288" s="233" t="s">
        <v>18</v>
      </c>
      <c r="C1288" s="158">
        <v>9.5</v>
      </c>
      <c r="D1288" s="167">
        <v>42</v>
      </c>
      <c r="E1288" s="159">
        <v>44.42</v>
      </c>
      <c r="F1288" s="160">
        <f t="shared" si="155"/>
        <v>399</v>
      </c>
      <c r="G1288" s="161">
        <f t="shared" si="151"/>
        <v>421.99</v>
      </c>
      <c r="H1288" s="162">
        <f t="shared" si="152"/>
        <v>22.990000000000009</v>
      </c>
      <c r="I1288" s="168">
        <f t="shared" si="153"/>
        <v>5.7619047619047639E-2</v>
      </c>
      <c r="J1288" s="234" t="s">
        <v>40</v>
      </c>
      <c r="K1288" s="237"/>
      <c r="L1288" s="237"/>
      <c r="M1288" s="237"/>
      <c r="N1288" s="237"/>
      <c r="O1288" s="237"/>
      <c r="P1288" s="237"/>
      <c r="Q1288" s="237"/>
      <c r="R1288" s="237"/>
      <c r="S1288" s="237"/>
      <c r="T1288" s="237"/>
      <c r="U1288" s="237"/>
      <c r="V1288" s="236"/>
    </row>
    <row r="1289" spans="1:22" hidden="1" outlineLevel="2" x14ac:dyDescent="0.25">
      <c r="A1289" s="232">
        <v>42571</v>
      </c>
      <c r="B1289" s="233" t="s">
        <v>12</v>
      </c>
      <c r="C1289" s="158">
        <v>8.25</v>
      </c>
      <c r="D1289" s="167">
        <v>0</v>
      </c>
      <c r="E1289" s="159"/>
      <c r="F1289" s="160">
        <f t="shared" si="155"/>
        <v>0</v>
      </c>
      <c r="G1289" s="161">
        <f t="shared" si="151"/>
        <v>0</v>
      </c>
      <c r="H1289" s="162">
        <f t="shared" si="152"/>
        <v>0</v>
      </c>
      <c r="I1289" s="168">
        <f t="shared" si="153"/>
        <v>0</v>
      </c>
      <c r="J1289" s="234" t="s">
        <v>40</v>
      </c>
      <c r="K1289" s="237"/>
      <c r="L1289" s="237"/>
      <c r="M1289" s="237"/>
      <c r="N1289" s="237"/>
      <c r="O1289" s="237"/>
      <c r="P1289" s="237"/>
      <c r="Q1289" s="237"/>
      <c r="R1289" s="237"/>
      <c r="S1289" s="237"/>
      <c r="T1289" s="237"/>
      <c r="U1289" s="237"/>
      <c r="V1289" s="236"/>
    </row>
    <row r="1290" spans="1:22" hidden="1" outlineLevel="2" x14ac:dyDescent="0.25">
      <c r="A1290" s="232">
        <v>42571</v>
      </c>
      <c r="B1290" s="233" t="s">
        <v>6</v>
      </c>
      <c r="C1290" s="158">
        <v>8</v>
      </c>
      <c r="D1290" s="167">
        <v>0</v>
      </c>
      <c r="E1290" s="159">
        <v>10.050000000000001</v>
      </c>
      <c r="F1290" s="160">
        <f t="shared" si="155"/>
        <v>0</v>
      </c>
      <c r="G1290" s="161">
        <f t="shared" si="151"/>
        <v>80.400000000000006</v>
      </c>
      <c r="H1290" s="162">
        <f t="shared" si="152"/>
        <v>80.400000000000006</v>
      </c>
      <c r="I1290" s="168">
        <f t="shared" si="153"/>
        <v>0</v>
      </c>
      <c r="J1290" s="234" t="s">
        <v>40</v>
      </c>
      <c r="K1290" s="237"/>
      <c r="L1290" s="237"/>
      <c r="M1290" s="237"/>
      <c r="N1290" s="237"/>
      <c r="O1290" s="237"/>
      <c r="P1290" s="237"/>
      <c r="Q1290" s="237"/>
      <c r="R1290" s="237"/>
      <c r="S1290" s="237"/>
      <c r="T1290" s="237"/>
      <c r="U1290" s="237"/>
      <c r="V1290" s="236"/>
    </row>
    <row r="1291" spans="1:22" hidden="1" outlineLevel="2" x14ac:dyDescent="0.25">
      <c r="A1291" s="232">
        <v>42571</v>
      </c>
      <c r="B1291" s="233" t="s">
        <v>43</v>
      </c>
      <c r="C1291" s="164">
        <v>8</v>
      </c>
      <c r="D1291" s="167">
        <v>0</v>
      </c>
      <c r="E1291" s="159">
        <v>39.549999999999997</v>
      </c>
      <c r="F1291" s="160">
        <f t="shared" si="155"/>
        <v>0</v>
      </c>
      <c r="G1291" s="161">
        <f t="shared" si="151"/>
        <v>316.39999999999998</v>
      </c>
      <c r="H1291" s="162">
        <f t="shared" si="152"/>
        <v>316.39999999999998</v>
      </c>
      <c r="I1291" s="168">
        <f t="shared" si="153"/>
        <v>0</v>
      </c>
      <c r="J1291" s="234" t="s">
        <v>40</v>
      </c>
      <c r="K1291" s="237"/>
      <c r="L1291" s="237"/>
      <c r="M1291" s="237"/>
      <c r="N1291" s="237"/>
      <c r="O1291" s="237"/>
      <c r="P1291" s="237"/>
      <c r="Q1291" s="237"/>
      <c r="R1291" s="237"/>
      <c r="S1291" s="237"/>
      <c r="T1291" s="237"/>
      <c r="U1291" s="237"/>
      <c r="V1291" s="236"/>
    </row>
    <row r="1292" spans="1:22" hidden="1" outlineLevel="2" x14ac:dyDescent="0.25">
      <c r="A1292" s="232">
        <v>42571</v>
      </c>
      <c r="B1292" s="233" t="s">
        <v>172</v>
      </c>
      <c r="C1292" s="158">
        <v>9.75</v>
      </c>
      <c r="D1292" s="167">
        <v>45</v>
      </c>
      <c r="E1292" s="159"/>
      <c r="F1292" s="160">
        <f t="shared" si="155"/>
        <v>438.75</v>
      </c>
      <c r="G1292" s="161">
        <f t="shared" si="151"/>
        <v>0</v>
      </c>
      <c r="H1292" s="162">
        <f t="shared" si="152"/>
        <v>-438.75</v>
      </c>
      <c r="I1292" s="168">
        <f t="shared" si="153"/>
        <v>-1</v>
      </c>
      <c r="J1292" s="234" t="s">
        <v>40</v>
      </c>
      <c r="K1292" s="237"/>
      <c r="L1292" s="237"/>
      <c r="M1292" s="237"/>
      <c r="N1292" s="237"/>
      <c r="O1292" s="237"/>
      <c r="P1292" s="237"/>
      <c r="Q1292" s="237"/>
      <c r="R1292" s="237"/>
      <c r="S1292" s="237"/>
      <c r="T1292" s="237"/>
      <c r="U1292" s="237"/>
      <c r="V1292" s="236"/>
    </row>
    <row r="1293" spans="1:22" hidden="1" outlineLevel="2" x14ac:dyDescent="0.25">
      <c r="A1293" s="232">
        <v>42571</v>
      </c>
      <c r="B1293" s="233" t="s">
        <v>22</v>
      </c>
      <c r="C1293" s="158">
        <v>9.5</v>
      </c>
      <c r="D1293" s="167">
        <v>45</v>
      </c>
      <c r="E1293" s="159">
        <v>51.17</v>
      </c>
      <c r="F1293" s="160">
        <f t="shared" si="155"/>
        <v>427.5</v>
      </c>
      <c r="G1293" s="161">
        <f t="shared" si="151"/>
        <v>486.11500000000001</v>
      </c>
      <c r="H1293" s="162">
        <f t="shared" si="152"/>
        <v>58.615000000000009</v>
      </c>
      <c r="I1293" s="168">
        <f t="shared" si="153"/>
        <v>0.13711111111111113</v>
      </c>
      <c r="J1293" s="234" t="s">
        <v>40</v>
      </c>
      <c r="K1293" s="237"/>
      <c r="L1293" s="237"/>
      <c r="M1293" s="237"/>
      <c r="N1293" s="237"/>
      <c r="O1293" s="237"/>
      <c r="P1293" s="237"/>
      <c r="Q1293" s="237"/>
      <c r="R1293" s="237"/>
      <c r="S1293" s="237"/>
      <c r="T1293" s="237"/>
      <c r="U1293" s="237"/>
      <c r="V1293" s="236"/>
    </row>
    <row r="1294" spans="1:22" hidden="1" outlineLevel="2" x14ac:dyDescent="0.25">
      <c r="A1294" s="232">
        <v>42571</v>
      </c>
      <c r="B1294" s="240" t="s">
        <v>26</v>
      </c>
      <c r="C1294" s="158">
        <v>10</v>
      </c>
      <c r="D1294" s="169">
        <v>24</v>
      </c>
      <c r="E1294" s="159">
        <v>24.02</v>
      </c>
      <c r="F1294" s="160">
        <f t="shared" si="155"/>
        <v>240</v>
      </c>
      <c r="G1294" s="161">
        <f t="shared" si="151"/>
        <v>240.2</v>
      </c>
      <c r="H1294" s="162">
        <f t="shared" si="152"/>
        <v>0.19999999999998863</v>
      </c>
      <c r="I1294" s="168">
        <f t="shared" si="153"/>
        <v>8.3333333333328601E-4</v>
      </c>
      <c r="J1294" s="234" t="s">
        <v>40</v>
      </c>
      <c r="K1294" s="237"/>
      <c r="L1294" s="237"/>
      <c r="M1294" s="237"/>
      <c r="N1294" s="237"/>
      <c r="O1294" s="237"/>
      <c r="P1294" s="237"/>
      <c r="Q1294" s="237"/>
      <c r="R1294" s="237"/>
      <c r="S1294" s="237"/>
      <c r="T1294" s="237"/>
      <c r="U1294" s="237"/>
      <c r="V1294" s="236"/>
    </row>
    <row r="1295" spans="1:22" hidden="1" outlineLevel="2" x14ac:dyDescent="0.25">
      <c r="A1295" s="232">
        <v>42571</v>
      </c>
      <c r="B1295" s="233" t="s">
        <v>15</v>
      </c>
      <c r="C1295" s="158">
        <v>12.5</v>
      </c>
      <c r="D1295" s="167">
        <v>45</v>
      </c>
      <c r="E1295" s="159">
        <v>44.2</v>
      </c>
      <c r="F1295" s="160">
        <f t="shared" si="155"/>
        <v>562.5</v>
      </c>
      <c r="G1295" s="161">
        <f t="shared" si="151"/>
        <v>552.5</v>
      </c>
      <c r="H1295" s="162">
        <f t="shared" si="152"/>
        <v>-10</v>
      </c>
      <c r="I1295" s="168">
        <f t="shared" si="153"/>
        <v>-1.7777777777777778E-2</v>
      </c>
      <c r="J1295" s="234" t="s">
        <v>40</v>
      </c>
      <c r="K1295" s="237"/>
      <c r="L1295" s="237"/>
      <c r="M1295" s="237"/>
      <c r="N1295" s="237"/>
      <c r="O1295" s="237"/>
      <c r="P1295" s="237"/>
      <c r="Q1295" s="237"/>
      <c r="R1295" s="237"/>
      <c r="S1295" s="237"/>
      <c r="T1295" s="237"/>
      <c r="U1295" s="237"/>
      <c r="V1295" s="236"/>
    </row>
    <row r="1296" spans="1:22" hidden="1" outlineLevel="2" x14ac:dyDescent="0.25">
      <c r="A1296" s="232">
        <v>42571</v>
      </c>
      <c r="B1296" s="233" t="s">
        <v>21</v>
      </c>
      <c r="C1296" s="158">
        <v>12</v>
      </c>
      <c r="D1296" s="167">
        <v>30</v>
      </c>
      <c r="E1296" s="159"/>
      <c r="F1296" s="160">
        <f t="shared" si="155"/>
        <v>360</v>
      </c>
      <c r="G1296" s="161">
        <f t="shared" si="151"/>
        <v>0</v>
      </c>
      <c r="H1296" s="162">
        <f t="shared" si="152"/>
        <v>-360</v>
      </c>
      <c r="I1296" s="168">
        <f t="shared" si="153"/>
        <v>-1</v>
      </c>
      <c r="J1296" s="234" t="s">
        <v>40</v>
      </c>
      <c r="K1296" s="237"/>
      <c r="L1296" s="237"/>
      <c r="M1296" s="237"/>
      <c r="N1296" s="237"/>
      <c r="O1296" s="237"/>
      <c r="P1296" s="237"/>
      <c r="Q1296" s="237"/>
      <c r="R1296" s="237"/>
      <c r="S1296" s="237"/>
      <c r="T1296" s="237"/>
      <c r="U1296" s="237"/>
      <c r="V1296" s="236"/>
    </row>
    <row r="1297" spans="1:22" hidden="1" outlineLevel="2" x14ac:dyDescent="0.25">
      <c r="A1297" s="232">
        <v>42571</v>
      </c>
      <c r="B1297" s="233" t="s">
        <v>8</v>
      </c>
      <c r="C1297" s="158">
        <v>8.25</v>
      </c>
      <c r="D1297" s="167">
        <v>40</v>
      </c>
      <c r="E1297" s="159">
        <v>34.6</v>
      </c>
      <c r="F1297" s="160">
        <f t="shared" si="155"/>
        <v>330</v>
      </c>
      <c r="G1297" s="161">
        <f t="shared" si="151"/>
        <v>285.45</v>
      </c>
      <c r="H1297" s="162">
        <f t="shared" si="152"/>
        <v>-44.550000000000011</v>
      </c>
      <c r="I1297" s="168">
        <f t="shared" si="153"/>
        <v>-0.13500000000000004</v>
      </c>
      <c r="J1297" s="234" t="s">
        <v>40</v>
      </c>
      <c r="K1297" s="237"/>
      <c r="L1297" s="237"/>
      <c r="M1297" s="237"/>
      <c r="N1297" s="237"/>
      <c r="O1297" s="237"/>
      <c r="P1297" s="237"/>
      <c r="Q1297" s="237"/>
      <c r="R1297" s="237"/>
      <c r="S1297" s="237"/>
      <c r="T1297" s="237"/>
      <c r="U1297" s="237"/>
      <c r="V1297" s="236"/>
    </row>
    <row r="1298" spans="1:22" hidden="1" outlineLevel="2" x14ac:dyDescent="0.25">
      <c r="A1298" s="232">
        <v>42571</v>
      </c>
      <c r="B1298" s="233" t="s">
        <v>23</v>
      </c>
      <c r="C1298" s="158">
        <v>11.25</v>
      </c>
      <c r="D1298" s="167">
        <v>42</v>
      </c>
      <c r="E1298" s="159">
        <v>44.18</v>
      </c>
      <c r="F1298" s="160">
        <f t="shared" si="155"/>
        <v>472.5</v>
      </c>
      <c r="G1298" s="161">
        <f t="shared" si="151"/>
        <v>497.02499999999998</v>
      </c>
      <c r="H1298" s="162">
        <f t="shared" si="152"/>
        <v>24.524999999999977</v>
      </c>
      <c r="I1298" s="168">
        <f t="shared" si="153"/>
        <v>5.1904761904761856E-2</v>
      </c>
      <c r="J1298" s="234" t="s">
        <v>40</v>
      </c>
      <c r="K1298" s="237"/>
      <c r="L1298" s="237"/>
      <c r="M1298" s="237"/>
      <c r="N1298" s="237"/>
      <c r="O1298" s="237"/>
      <c r="P1298" s="237"/>
      <c r="Q1298" s="237"/>
      <c r="R1298" s="237"/>
      <c r="S1298" s="237"/>
      <c r="T1298" s="237"/>
      <c r="U1298" s="237"/>
      <c r="V1298" s="236"/>
    </row>
    <row r="1299" spans="1:22" hidden="1" outlineLevel="2" x14ac:dyDescent="0.25">
      <c r="A1299" s="232">
        <v>42571</v>
      </c>
      <c r="B1299" s="233" t="s">
        <v>168</v>
      </c>
      <c r="C1299" s="164">
        <v>10.25</v>
      </c>
      <c r="D1299" s="167">
        <v>0</v>
      </c>
      <c r="E1299" s="159"/>
      <c r="F1299" s="160">
        <f t="shared" si="155"/>
        <v>0</v>
      </c>
      <c r="G1299" s="161">
        <f t="shared" si="151"/>
        <v>0</v>
      </c>
      <c r="H1299" s="162">
        <f t="shared" si="152"/>
        <v>0</v>
      </c>
      <c r="I1299" s="168">
        <f t="shared" si="153"/>
        <v>0</v>
      </c>
      <c r="J1299" s="234" t="s">
        <v>40</v>
      </c>
      <c r="K1299" s="237"/>
      <c r="L1299" s="237"/>
      <c r="M1299" s="237"/>
      <c r="N1299" s="237"/>
      <c r="O1299" s="237"/>
      <c r="P1299" s="237"/>
      <c r="Q1299" s="237"/>
      <c r="R1299" s="237"/>
      <c r="S1299" s="237"/>
      <c r="T1299" s="237"/>
      <c r="U1299" s="237"/>
      <c r="V1299" s="236"/>
    </row>
    <row r="1300" spans="1:22" hidden="1" outlineLevel="2" x14ac:dyDescent="0.25">
      <c r="A1300" s="232">
        <v>42571</v>
      </c>
      <c r="B1300" s="239" t="s">
        <v>37</v>
      </c>
      <c r="C1300" s="158">
        <v>8.5</v>
      </c>
      <c r="D1300" s="167">
        <v>0</v>
      </c>
      <c r="E1300" s="159">
        <v>12.68</v>
      </c>
      <c r="F1300" s="160">
        <f t="shared" si="155"/>
        <v>0</v>
      </c>
      <c r="G1300" s="161">
        <f t="shared" si="151"/>
        <v>107.78</v>
      </c>
      <c r="H1300" s="162">
        <f t="shared" si="152"/>
        <v>107.78</v>
      </c>
      <c r="I1300" s="168">
        <f t="shared" si="153"/>
        <v>0</v>
      </c>
      <c r="J1300" s="234" t="s">
        <v>40</v>
      </c>
      <c r="K1300" s="237"/>
      <c r="L1300" s="237"/>
      <c r="M1300" s="237"/>
      <c r="N1300" s="237"/>
      <c r="O1300" s="237"/>
      <c r="P1300" s="237"/>
      <c r="Q1300" s="237"/>
      <c r="R1300" s="237"/>
      <c r="S1300" s="237"/>
      <c r="T1300" s="237"/>
      <c r="U1300" s="237"/>
      <c r="V1300" s="236"/>
    </row>
    <row r="1301" spans="1:22" ht="15.75" hidden="1" outlineLevel="2" thickBot="1" x14ac:dyDescent="0.3">
      <c r="A1301" s="232">
        <v>42571</v>
      </c>
      <c r="B1301" s="233" t="s">
        <v>13</v>
      </c>
      <c r="C1301" s="158">
        <v>7.5</v>
      </c>
      <c r="D1301" s="167">
        <v>0</v>
      </c>
      <c r="E1301" s="159"/>
      <c r="F1301" s="160">
        <f t="shared" ref="F1301" si="156">C1301*D1301</f>
        <v>0</v>
      </c>
      <c r="G1301" s="161">
        <f t="shared" si="151"/>
        <v>0</v>
      </c>
      <c r="H1301" s="162">
        <f t="shared" si="152"/>
        <v>0</v>
      </c>
      <c r="I1301" s="168">
        <f t="shared" si="153"/>
        <v>0</v>
      </c>
      <c r="J1301" s="234" t="s">
        <v>40</v>
      </c>
      <c r="K1301" s="237"/>
      <c r="L1301" s="237"/>
      <c r="M1301" s="237"/>
      <c r="N1301" s="237"/>
      <c r="O1301" s="237"/>
      <c r="P1301" s="237"/>
      <c r="Q1301" s="237"/>
      <c r="R1301" s="237"/>
      <c r="S1301" s="237"/>
      <c r="T1301" s="237"/>
      <c r="U1301" s="237"/>
      <c r="V1301" s="236"/>
    </row>
    <row r="1302" spans="1:22" ht="30.75" hidden="1" outlineLevel="1" thickBot="1" x14ac:dyDescent="0.3">
      <c r="A1302" s="241" t="s">
        <v>99</v>
      </c>
      <c r="B1302" s="242" t="s">
        <v>38</v>
      </c>
      <c r="C1302" s="243" t="s">
        <v>181</v>
      </c>
      <c r="D1302" s="198" t="s">
        <v>248</v>
      </c>
      <c r="E1302" s="199" t="s">
        <v>1</v>
      </c>
      <c r="F1302" s="244" t="s">
        <v>249</v>
      </c>
      <c r="G1302" s="245" t="s">
        <v>182</v>
      </c>
      <c r="H1302" s="191" t="s">
        <v>183</v>
      </c>
      <c r="I1302" s="246" t="s">
        <v>184</v>
      </c>
      <c r="J1302" s="247" t="s">
        <v>39</v>
      </c>
      <c r="K1302" s="248" t="s">
        <v>250</v>
      </c>
      <c r="L1302" s="249" t="s">
        <v>174</v>
      </c>
      <c r="M1302" s="248" t="s">
        <v>251</v>
      </c>
      <c r="N1302" s="249" t="s">
        <v>247</v>
      </c>
      <c r="O1302" s="248" t="s">
        <v>252</v>
      </c>
      <c r="P1302" s="249" t="s">
        <v>175</v>
      </c>
      <c r="Q1302" s="248" t="s">
        <v>254</v>
      </c>
      <c r="R1302" s="249" t="s">
        <v>176</v>
      </c>
      <c r="S1302" s="248" t="s">
        <v>245</v>
      </c>
      <c r="T1302" s="249" t="s">
        <v>177</v>
      </c>
      <c r="U1302" s="248" t="s">
        <v>246</v>
      </c>
      <c r="V1302" s="249" t="s">
        <v>178</v>
      </c>
    </row>
    <row r="1303" spans="1:22" ht="15.75" hidden="1" outlineLevel="1" thickBot="1" x14ac:dyDescent="0.3">
      <c r="A1303" s="250">
        <v>42571</v>
      </c>
      <c r="B1303" s="170" t="s">
        <v>62</v>
      </c>
      <c r="C1303" s="171">
        <f>SUM(C1267:C1301)</f>
        <v>402.5</v>
      </c>
      <c r="D1303" s="290">
        <f>SUM(D1267:D1301)</f>
        <v>893</v>
      </c>
      <c r="E1303" s="199">
        <f t="shared" ref="E1303:H1303" si="157">SUM(E1267:E1301)</f>
        <v>820.20999999999981</v>
      </c>
      <c r="F1303" s="304">
        <f t="shared" si="157"/>
        <v>11364.5</v>
      </c>
      <c r="G1303" s="245">
        <f t="shared" si="157"/>
        <v>10241.382500000002</v>
      </c>
      <c r="H1303" s="305">
        <f t="shared" si="157"/>
        <v>-1123.1175000000005</v>
      </c>
      <c r="I1303" s="306">
        <f t="shared" ref="I1303" si="158">IF(F1303=0,0,H1303/F1303)</f>
        <v>-9.8826829160983815E-2</v>
      </c>
      <c r="J1303" s="234"/>
      <c r="K1303" s="205">
        <f>SUM(F1267:F1268)</f>
        <v>1773.75</v>
      </c>
      <c r="L1303" s="201">
        <f>SUM(G1267:G1268)</f>
        <v>1755.0774999999999</v>
      </c>
      <c r="M1303" s="205">
        <f>SUM(F1269:F1270)</f>
        <v>1342.5</v>
      </c>
      <c r="N1303" s="201">
        <f>SUM(G1269:G1270)</f>
        <v>1388.37</v>
      </c>
      <c r="O1303" s="205">
        <f>SUM(F1271:F1273)</f>
        <v>1236</v>
      </c>
      <c r="P1303" s="201">
        <f>SUM(G1271:G1273)</f>
        <v>493.73999999999995</v>
      </c>
      <c r="Q1303" s="205">
        <f>SUM(F1274:F1281)</f>
        <v>2422</v>
      </c>
      <c r="R1303" s="201">
        <f>SUM(G1274:G1281)</f>
        <v>1880.0199999999998</v>
      </c>
      <c r="S1303" s="205">
        <f>SUM(F1282:F1301)</f>
        <v>4590.25</v>
      </c>
      <c r="T1303" s="201">
        <f>SUM(G1282:G1301)</f>
        <v>4724.1749999999993</v>
      </c>
      <c r="U1303" s="205">
        <f>K1303+M1303+O1303+Q1303+S1303</f>
        <v>11364.5</v>
      </c>
      <c r="V1303" s="206">
        <f>L1303+N1303+P1303+R1303+T1303</f>
        <v>10241.3825</v>
      </c>
    </row>
    <row r="1304" spans="1:22" ht="15.75" hidden="1" outlineLevel="1" thickBot="1" x14ac:dyDescent="0.3">
      <c r="A1304" s="289" t="s">
        <v>311</v>
      </c>
      <c r="B1304" s="182" t="s">
        <v>62</v>
      </c>
      <c r="C1304" s="183"/>
      <c r="D1304" s="184"/>
      <c r="E1304" s="185">
        <v>882</v>
      </c>
      <c r="F1304" s="186"/>
      <c r="G1304" s="187">
        <v>9861</v>
      </c>
      <c r="H1304" s="293"/>
      <c r="I1304" s="294"/>
      <c r="J1304" s="295"/>
      <c r="K1304" s="191" t="s">
        <v>0</v>
      </c>
      <c r="L1304" s="214">
        <f>L1303-K1303</f>
        <v>-18.672500000000127</v>
      </c>
      <c r="M1304" s="191" t="s">
        <v>0</v>
      </c>
      <c r="N1304" s="215">
        <f>N1303-M1303</f>
        <v>45.869999999999891</v>
      </c>
      <c r="O1304" s="191" t="s">
        <v>0</v>
      </c>
      <c r="P1304" s="215">
        <f>P1303-O1303</f>
        <v>-742.26</v>
      </c>
      <c r="Q1304" s="191" t="s">
        <v>0</v>
      </c>
      <c r="R1304" s="215">
        <f>R1303-Q1303</f>
        <v>-541.98000000000025</v>
      </c>
      <c r="S1304" s="191" t="s">
        <v>0</v>
      </c>
      <c r="T1304" s="215">
        <f>T1303-S1303</f>
        <v>133.92499999999927</v>
      </c>
      <c r="U1304" s="191" t="s">
        <v>0</v>
      </c>
      <c r="V1304" s="216">
        <f>V1303-U1303</f>
        <v>-1123.1175000000003</v>
      </c>
    </row>
    <row r="1305" spans="1:22" ht="15.75" hidden="1" outlineLevel="1" thickBot="1" x14ac:dyDescent="0.3">
      <c r="A1305" s="296"/>
      <c r="B1305" s="297"/>
      <c r="C1305" s="297"/>
      <c r="D1305" s="297"/>
      <c r="E1305" s="297"/>
      <c r="F1305" s="297"/>
      <c r="G1305" s="297"/>
      <c r="H1305" s="297"/>
      <c r="I1305" s="297"/>
      <c r="J1305" s="297"/>
      <c r="K1305" s="297"/>
      <c r="L1305" s="297"/>
      <c r="M1305" s="297"/>
      <c r="N1305" s="297"/>
      <c r="O1305" s="297"/>
      <c r="P1305" s="297"/>
      <c r="Q1305" s="297"/>
      <c r="R1305" s="297"/>
      <c r="S1305" s="297"/>
      <c r="T1305" s="297"/>
      <c r="U1305" s="297"/>
      <c r="V1305" s="298"/>
    </row>
    <row r="1306" spans="1:22" hidden="1" outlineLevel="2" x14ac:dyDescent="0.25">
      <c r="A1306" s="232">
        <v>42578</v>
      </c>
      <c r="B1306" s="233" t="s">
        <v>135</v>
      </c>
      <c r="C1306" s="158">
        <v>19.25</v>
      </c>
      <c r="D1306" s="167">
        <v>45</v>
      </c>
      <c r="E1306" s="159">
        <v>54.87</v>
      </c>
      <c r="F1306" s="160">
        <f t="shared" ref="F1306:F1312" si="159">C1306*D1306</f>
        <v>866.25</v>
      </c>
      <c r="G1306" s="161">
        <f t="shared" ref="G1306:G1340" si="160">E1306*C1306</f>
        <v>1056.2474999999999</v>
      </c>
      <c r="H1306" s="162">
        <f t="shared" ref="H1306:H1340" si="161">G1306-F1306</f>
        <v>189.99749999999995</v>
      </c>
      <c r="I1306" s="168">
        <f t="shared" ref="I1306:I1340" si="162">IF(F1306=0,0,H1306/F1306)</f>
        <v>0.21933333333333327</v>
      </c>
      <c r="J1306" s="234" t="s">
        <v>133</v>
      </c>
      <c r="K1306" s="235"/>
      <c r="L1306" s="235"/>
      <c r="M1306" s="235"/>
      <c r="N1306" s="235"/>
      <c r="O1306" s="235"/>
      <c r="P1306" s="235"/>
      <c r="Q1306" s="235"/>
      <c r="R1306" s="235"/>
      <c r="S1306" s="235"/>
      <c r="T1306" s="235"/>
      <c r="U1306" s="235"/>
      <c r="V1306" s="236"/>
    </row>
    <row r="1307" spans="1:22" hidden="1" outlineLevel="2" x14ac:dyDescent="0.25">
      <c r="A1307" s="232">
        <v>42578</v>
      </c>
      <c r="B1307" s="233" t="s">
        <v>17</v>
      </c>
      <c r="C1307" s="158">
        <v>16.5</v>
      </c>
      <c r="D1307" s="167">
        <v>55</v>
      </c>
      <c r="E1307" s="159">
        <v>40.07</v>
      </c>
      <c r="F1307" s="160">
        <f t="shared" si="159"/>
        <v>907.5</v>
      </c>
      <c r="G1307" s="161">
        <f t="shared" si="160"/>
        <v>661.15499999999997</v>
      </c>
      <c r="H1307" s="162">
        <f t="shared" si="161"/>
        <v>-246.34500000000003</v>
      </c>
      <c r="I1307" s="168">
        <f t="shared" si="162"/>
        <v>-0.2714545454545455</v>
      </c>
      <c r="J1307" s="234" t="s">
        <v>133</v>
      </c>
      <c r="K1307" s="235"/>
      <c r="L1307" s="235"/>
      <c r="M1307" s="235"/>
      <c r="N1307" s="235"/>
      <c r="O1307" s="235"/>
      <c r="P1307" s="235"/>
      <c r="Q1307" s="235"/>
      <c r="R1307" s="235"/>
      <c r="S1307" s="235"/>
      <c r="T1307" s="235"/>
      <c r="U1307" s="235"/>
      <c r="V1307" s="236"/>
    </row>
    <row r="1308" spans="1:22" hidden="1" outlineLevel="2" x14ac:dyDescent="0.25">
      <c r="A1308" s="232">
        <v>42578</v>
      </c>
      <c r="B1308" s="233" t="s">
        <v>89</v>
      </c>
      <c r="C1308" s="158">
        <v>15</v>
      </c>
      <c r="D1308" s="167">
        <v>40</v>
      </c>
      <c r="E1308" s="159">
        <v>41.77</v>
      </c>
      <c r="F1308" s="160">
        <f>C1308*D1308</f>
        <v>600</v>
      </c>
      <c r="G1308" s="161">
        <f t="shared" si="160"/>
        <v>626.55000000000007</v>
      </c>
      <c r="H1308" s="162">
        <f t="shared" si="161"/>
        <v>26.550000000000068</v>
      </c>
      <c r="I1308" s="168">
        <f t="shared" si="162"/>
        <v>4.4250000000000116E-2</v>
      </c>
      <c r="J1308" s="234" t="s">
        <v>42</v>
      </c>
      <c r="K1308" s="235"/>
      <c r="L1308" s="235"/>
      <c r="M1308" s="235"/>
      <c r="N1308" s="235"/>
      <c r="O1308" s="235"/>
      <c r="P1308" s="235"/>
      <c r="Q1308" s="235"/>
      <c r="R1308" s="235"/>
      <c r="S1308" s="235"/>
      <c r="T1308" s="235"/>
      <c r="U1308" s="235"/>
      <c r="V1308" s="236"/>
    </row>
    <row r="1309" spans="1:22" hidden="1" outlineLevel="2" x14ac:dyDescent="0.25">
      <c r="A1309" s="232">
        <v>42578</v>
      </c>
      <c r="B1309" s="233" t="s">
        <v>10</v>
      </c>
      <c r="C1309" s="164">
        <v>16.5</v>
      </c>
      <c r="D1309" s="167">
        <v>45</v>
      </c>
      <c r="E1309" s="159">
        <v>50.5</v>
      </c>
      <c r="F1309" s="160">
        <f t="shared" si="159"/>
        <v>742.5</v>
      </c>
      <c r="G1309" s="161">
        <f t="shared" si="160"/>
        <v>833.25</v>
      </c>
      <c r="H1309" s="162">
        <f t="shared" si="161"/>
        <v>90.75</v>
      </c>
      <c r="I1309" s="168">
        <f t="shared" si="162"/>
        <v>0.12222222222222222</v>
      </c>
      <c r="J1309" s="234" t="s">
        <v>42</v>
      </c>
      <c r="K1309" s="235"/>
      <c r="L1309" s="235"/>
      <c r="M1309" s="235"/>
      <c r="N1309" s="235"/>
      <c r="O1309" s="235"/>
      <c r="P1309" s="235"/>
      <c r="Q1309" s="235"/>
      <c r="R1309" s="235"/>
      <c r="S1309" s="235"/>
      <c r="T1309" s="235"/>
      <c r="U1309" s="235"/>
      <c r="V1309" s="236"/>
    </row>
    <row r="1310" spans="1:22" hidden="1" outlineLevel="2" x14ac:dyDescent="0.25">
      <c r="A1310" s="232">
        <v>42578</v>
      </c>
      <c r="B1310" s="280" t="s">
        <v>136</v>
      </c>
      <c r="C1310" s="158">
        <v>17.25</v>
      </c>
      <c r="D1310" s="159">
        <v>40</v>
      </c>
      <c r="E1310" s="282"/>
      <c r="F1310" s="160">
        <f t="shared" si="159"/>
        <v>690</v>
      </c>
      <c r="G1310" s="161">
        <f t="shared" si="160"/>
        <v>0</v>
      </c>
      <c r="H1310" s="162">
        <f t="shared" si="161"/>
        <v>-690</v>
      </c>
      <c r="I1310" s="168">
        <f t="shared" si="162"/>
        <v>-1</v>
      </c>
      <c r="J1310" s="234" t="s">
        <v>41</v>
      </c>
      <c r="K1310" s="235"/>
      <c r="L1310" s="235"/>
      <c r="M1310" s="235"/>
      <c r="N1310" s="235"/>
      <c r="O1310" s="235"/>
      <c r="P1310" s="235"/>
      <c r="Q1310" s="235"/>
      <c r="R1310" s="235"/>
      <c r="S1310" s="235"/>
      <c r="T1310" s="235"/>
      <c r="U1310" s="235"/>
      <c r="V1310" s="236"/>
    </row>
    <row r="1311" spans="1:22" hidden="1" outlineLevel="2" x14ac:dyDescent="0.25">
      <c r="A1311" s="232">
        <v>42578</v>
      </c>
      <c r="B1311" s="233" t="s">
        <v>7</v>
      </c>
      <c r="C1311" s="158">
        <v>9.5</v>
      </c>
      <c r="D1311" s="167">
        <v>0</v>
      </c>
      <c r="E1311" s="159"/>
      <c r="F1311" s="160">
        <f t="shared" si="159"/>
        <v>0</v>
      </c>
      <c r="G1311" s="161">
        <f t="shared" si="160"/>
        <v>0</v>
      </c>
      <c r="H1311" s="162">
        <f t="shared" si="161"/>
        <v>0</v>
      </c>
      <c r="I1311" s="168">
        <f t="shared" si="162"/>
        <v>0</v>
      </c>
      <c r="J1311" s="234" t="s">
        <v>41</v>
      </c>
      <c r="K1311" s="235"/>
      <c r="L1311" s="235"/>
      <c r="M1311" s="235"/>
      <c r="N1311" s="235"/>
      <c r="O1311" s="235"/>
      <c r="P1311" s="235"/>
      <c r="Q1311" s="235"/>
      <c r="R1311" s="235"/>
      <c r="S1311" s="235"/>
      <c r="T1311" s="235"/>
      <c r="U1311" s="235"/>
      <c r="V1311" s="236"/>
    </row>
    <row r="1312" spans="1:22" hidden="1" outlineLevel="2" x14ac:dyDescent="0.25">
      <c r="A1312" s="232">
        <v>42578</v>
      </c>
      <c r="B1312" s="233" t="s">
        <v>30</v>
      </c>
      <c r="C1312" s="158">
        <v>13</v>
      </c>
      <c r="D1312" s="167">
        <v>42</v>
      </c>
      <c r="E1312" s="159">
        <v>47.67</v>
      </c>
      <c r="F1312" s="160">
        <f t="shared" si="159"/>
        <v>546</v>
      </c>
      <c r="G1312" s="161">
        <f t="shared" si="160"/>
        <v>619.71</v>
      </c>
      <c r="H1312" s="162">
        <f t="shared" si="161"/>
        <v>73.710000000000036</v>
      </c>
      <c r="I1312" s="168">
        <f t="shared" si="162"/>
        <v>0.13500000000000006</v>
      </c>
      <c r="J1312" s="234" t="s">
        <v>41</v>
      </c>
      <c r="K1312" s="235"/>
      <c r="L1312" s="235"/>
      <c r="M1312" s="235"/>
      <c r="N1312" s="235"/>
      <c r="O1312" s="235"/>
      <c r="P1312" s="235"/>
      <c r="Q1312" s="235"/>
      <c r="R1312" s="235"/>
      <c r="S1312" s="235"/>
      <c r="T1312" s="235"/>
      <c r="U1312" s="235"/>
      <c r="V1312" s="236"/>
    </row>
    <row r="1313" spans="1:22" hidden="1" outlineLevel="2" x14ac:dyDescent="0.25">
      <c r="A1313" s="232">
        <v>42578</v>
      </c>
      <c r="B1313" s="233" t="s">
        <v>24</v>
      </c>
      <c r="C1313" s="158">
        <v>11.5</v>
      </c>
      <c r="D1313" s="167">
        <v>0</v>
      </c>
      <c r="E1313" s="159">
        <v>36.85</v>
      </c>
      <c r="F1313" s="160">
        <f>C1313*D1313</f>
        <v>0</v>
      </c>
      <c r="G1313" s="161">
        <f t="shared" si="160"/>
        <v>423.77500000000003</v>
      </c>
      <c r="H1313" s="162">
        <f t="shared" si="161"/>
        <v>423.77500000000003</v>
      </c>
      <c r="I1313" s="168">
        <f t="shared" si="162"/>
        <v>0</v>
      </c>
      <c r="J1313" s="234" t="s">
        <v>134</v>
      </c>
      <c r="K1313" s="235"/>
      <c r="L1313" s="235"/>
      <c r="M1313" s="235"/>
      <c r="N1313" s="235"/>
      <c r="O1313" s="235"/>
      <c r="P1313" s="235"/>
      <c r="Q1313" s="235"/>
      <c r="R1313" s="235"/>
      <c r="S1313" s="235"/>
      <c r="T1313" s="235"/>
      <c r="U1313" s="235"/>
      <c r="V1313" s="236"/>
    </row>
    <row r="1314" spans="1:22" hidden="1" outlineLevel="2" x14ac:dyDescent="0.25">
      <c r="A1314" s="232">
        <v>42578</v>
      </c>
      <c r="B1314" s="233" t="s">
        <v>19</v>
      </c>
      <c r="C1314" s="158">
        <v>8.75</v>
      </c>
      <c r="D1314" s="167">
        <v>32</v>
      </c>
      <c r="E1314" s="159">
        <v>30.98</v>
      </c>
      <c r="F1314" s="160">
        <f>C1314*D1314</f>
        <v>280</v>
      </c>
      <c r="G1314" s="161">
        <f t="shared" si="160"/>
        <v>271.07499999999999</v>
      </c>
      <c r="H1314" s="162">
        <f t="shared" si="161"/>
        <v>-8.9250000000000114</v>
      </c>
      <c r="I1314" s="168">
        <f t="shared" si="162"/>
        <v>-3.1875000000000042E-2</v>
      </c>
      <c r="J1314" s="234" t="s">
        <v>134</v>
      </c>
      <c r="K1314" s="235"/>
      <c r="L1314" s="235"/>
      <c r="M1314" s="235"/>
      <c r="N1314" s="235"/>
      <c r="O1314" s="235"/>
      <c r="P1314" s="235"/>
      <c r="Q1314" s="235"/>
      <c r="R1314" s="235"/>
      <c r="S1314" s="235"/>
      <c r="T1314" s="235"/>
      <c r="U1314" s="235"/>
      <c r="V1314" s="236"/>
    </row>
    <row r="1315" spans="1:22" hidden="1" outlineLevel="2" x14ac:dyDescent="0.25">
      <c r="A1315" s="232">
        <v>42578</v>
      </c>
      <c r="B1315" s="233" t="s">
        <v>25</v>
      </c>
      <c r="C1315" s="158">
        <v>15</v>
      </c>
      <c r="D1315" s="167">
        <v>42</v>
      </c>
      <c r="E1315" s="159">
        <v>38.35</v>
      </c>
      <c r="F1315" s="160">
        <f>C1315*D1315</f>
        <v>630</v>
      </c>
      <c r="G1315" s="161">
        <f t="shared" si="160"/>
        <v>575.25</v>
      </c>
      <c r="H1315" s="162">
        <f t="shared" si="161"/>
        <v>-54.75</v>
      </c>
      <c r="I1315" s="168">
        <f t="shared" si="162"/>
        <v>-8.6904761904761901E-2</v>
      </c>
      <c r="J1315" s="234" t="s">
        <v>134</v>
      </c>
      <c r="K1315" s="237"/>
      <c r="L1315" s="237"/>
      <c r="M1315" s="237"/>
      <c r="N1315" s="237"/>
      <c r="O1315" s="237"/>
      <c r="P1315" s="237"/>
      <c r="Q1315" s="237"/>
      <c r="R1315" s="237"/>
      <c r="S1315" s="237"/>
      <c r="T1315" s="237"/>
      <c r="U1315" s="237"/>
      <c r="V1315" s="236"/>
    </row>
    <row r="1316" spans="1:22" hidden="1" outlineLevel="2" x14ac:dyDescent="0.25">
      <c r="A1316" s="232">
        <v>42578</v>
      </c>
      <c r="B1316" s="233" t="s">
        <v>27</v>
      </c>
      <c r="C1316" s="158">
        <v>13</v>
      </c>
      <c r="D1316" s="167">
        <v>42</v>
      </c>
      <c r="E1316" s="159">
        <v>40.450000000000003</v>
      </c>
      <c r="F1316" s="160">
        <f>C1316*D1316</f>
        <v>546</v>
      </c>
      <c r="G1316" s="161">
        <f t="shared" si="160"/>
        <v>525.85</v>
      </c>
      <c r="H1316" s="162">
        <f t="shared" si="161"/>
        <v>-20.149999999999977</v>
      </c>
      <c r="I1316" s="168">
        <f t="shared" si="162"/>
        <v>-3.6904761904761864E-2</v>
      </c>
      <c r="J1316" s="234" t="s">
        <v>134</v>
      </c>
      <c r="K1316" s="237"/>
      <c r="L1316" s="237"/>
      <c r="M1316" s="237"/>
      <c r="N1316" s="237"/>
      <c r="O1316" s="237"/>
      <c r="P1316" s="237"/>
      <c r="Q1316" s="237"/>
      <c r="R1316" s="237"/>
      <c r="S1316" s="237"/>
      <c r="T1316" s="237"/>
      <c r="U1316" s="237"/>
      <c r="V1316" s="236"/>
    </row>
    <row r="1317" spans="1:22" hidden="1" outlineLevel="2" x14ac:dyDescent="0.25">
      <c r="A1317" s="232">
        <v>42578</v>
      </c>
      <c r="B1317" s="233" t="s">
        <v>4</v>
      </c>
      <c r="C1317" s="158">
        <v>13</v>
      </c>
      <c r="D1317" s="167">
        <v>18</v>
      </c>
      <c r="E1317" s="159">
        <v>19.03</v>
      </c>
      <c r="F1317" s="160">
        <f t="shared" ref="F1317:F1322" si="163">C1317*D1317</f>
        <v>234</v>
      </c>
      <c r="G1317" s="161">
        <f t="shared" si="160"/>
        <v>247.39000000000001</v>
      </c>
      <c r="H1317" s="162">
        <f t="shared" si="161"/>
        <v>13.390000000000015</v>
      </c>
      <c r="I1317" s="168">
        <f t="shared" si="162"/>
        <v>5.7222222222222285E-2</v>
      </c>
      <c r="J1317" s="234" t="s">
        <v>134</v>
      </c>
      <c r="K1317" s="237"/>
      <c r="L1317" s="237"/>
      <c r="M1317" s="237"/>
      <c r="N1317" s="237"/>
      <c r="O1317" s="237"/>
      <c r="P1317" s="237"/>
      <c r="Q1317" s="237"/>
      <c r="R1317" s="237"/>
      <c r="S1317" s="237"/>
      <c r="T1317" s="237"/>
      <c r="U1317" s="237"/>
      <c r="V1317" s="236"/>
    </row>
    <row r="1318" spans="1:22" s="4" customFormat="1" hidden="1" outlineLevel="2" x14ac:dyDescent="0.25">
      <c r="A1318" s="232">
        <v>42578</v>
      </c>
      <c r="B1318" s="233" t="s">
        <v>14</v>
      </c>
      <c r="C1318" s="158">
        <v>13</v>
      </c>
      <c r="D1318" s="167">
        <v>0</v>
      </c>
      <c r="E1318" s="159"/>
      <c r="F1318" s="160">
        <f t="shared" si="163"/>
        <v>0</v>
      </c>
      <c r="G1318" s="161">
        <f t="shared" si="160"/>
        <v>0</v>
      </c>
      <c r="H1318" s="162">
        <f t="shared" si="161"/>
        <v>0</v>
      </c>
      <c r="I1318" s="168">
        <f t="shared" si="162"/>
        <v>0</v>
      </c>
      <c r="J1318" s="234" t="s">
        <v>134</v>
      </c>
      <c r="K1318" s="235"/>
      <c r="L1318" s="235"/>
      <c r="M1318" s="235"/>
      <c r="N1318" s="235"/>
      <c r="O1318" s="235"/>
      <c r="P1318" s="235"/>
      <c r="Q1318" s="235"/>
      <c r="R1318" s="235"/>
      <c r="S1318" s="235"/>
      <c r="T1318" s="235"/>
      <c r="U1318" s="235"/>
      <c r="V1318" s="236"/>
    </row>
    <row r="1319" spans="1:22" s="4" customFormat="1" hidden="1" outlineLevel="2" x14ac:dyDescent="0.25">
      <c r="A1319" s="232">
        <v>42578</v>
      </c>
      <c r="B1319" s="233" t="s">
        <v>16</v>
      </c>
      <c r="C1319" s="158">
        <v>8</v>
      </c>
      <c r="D1319" s="167">
        <v>24</v>
      </c>
      <c r="E1319" s="159">
        <v>14.97</v>
      </c>
      <c r="F1319" s="160">
        <f t="shared" si="163"/>
        <v>192</v>
      </c>
      <c r="G1319" s="161">
        <f t="shared" si="160"/>
        <v>119.76</v>
      </c>
      <c r="H1319" s="162">
        <f t="shared" si="161"/>
        <v>-72.239999999999995</v>
      </c>
      <c r="I1319" s="168">
        <f t="shared" si="162"/>
        <v>-0.37624999999999997</v>
      </c>
      <c r="J1319" s="234" t="s">
        <v>134</v>
      </c>
      <c r="K1319" s="235"/>
      <c r="L1319" s="235"/>
      <c r="M1319" s="235"/>
      <c r="N1319" s="235"/>
      <c r="O1319" s="235"/>
      <c r="P1319" s="235"/>
      <c r="Q1319" s="235"/>
      <c r="R1319" s="235"/>
      <c r="S1319" s="235"/>
      <c r="T1319" s="235"/>
      <c r="U1319" s="235"/>
      <c r="V1319" s="236"/>
    </row>
    <row r="1320" spans="1:22" hidden="1" outlineLevel="2" x14ac:dyDescent="0.25">
      <c r="A1320" s="232">
        <v>42578</v>
      </c>
      <c r="B1320" s="233" t="s">
        <v>107</v>
      </c>
      <c r="C1320" s="158">
        <v>12</v>
      </c>
      <c r="D1320" s="167">
        <v>45</v>
      </c>
      <c r="E1320" s="159"/>
      <c r="F1320" s="160">
        <f t="shared" si="163"/>
        <v>540</v>
      </c>
      <c r="G1320" s="161">
        <f t="shared" si="160"/>
        <v>0</v>
      </c>
      <c r="H1320" s="162">
        <f t="shared" si="161"/>
        <v>-540</v>
      </c>
      <c r="I1320" s="168">
        <f t="shared" si="162"/>
        <v>-1</v>
      </c>
      <c r="J1320" s="234" t="s">
        <v>134</v>
      </c>
      <c r="K1320" s="235"/>
      <c r="L1320" s="235"/>
      <c r="M1320" s="235"/>
      <c r="N1320" s="235"/>
      <c r="O1320" s="235"/>
      <c r="P1320" s="235"/>
      <c r="Q1320" s="235"/>
      <c r="R1320" s="235"/>
      <c r="S1320" s="235"/>
      <c r="T1320" s="235"/>
      <c r="U1320" s="235"/>
      <c r="V1320" s="236"/>
    </row>
    <row r="1321" spans="1:22" s="26" customFormat="1" hidden="1" outlineLevel="2" x14ac:dyDescent="0.25">
      <c r="A1321" s="232">
        <v>42578</v>
      </c>
      <c r="B1321" s="239" t="s">
        <v>31</v>
      </c>
      <c r="C1321" s="166">
        <v>10.75</v>
      </c>
      <c r="D1321" s="169">
        <v>0</v>
      </c>
      <c r="E1321" s="159"/>
      <c r="F1321" s="160">
        <f t="shared" si="163"/>
        <v>0</v>
      </c>
      <c r="G1321" s="161">
        <f t="shared" si="160"/>
        <v>0</v>
      </c>
      <c r="H1321" s="162">
        <f t="shared" si="161"/>
        <v>0</v>
      </c>
      <c r="I1321" s="168">
        <f t="shared" si="162"/>
        <v>0</v>
      </c>
      <c r="J1321" s="234" t="s">
        <v>40</v>
      </c>
      <c r="K1321" s="237"/>
      <c r="L1321" s="237"/>
      <c r="M1321" s="237"/>
      <c r="N1321" s="237"/>
      <c r="O1321" s="237"/>
      <c r="P1321" s="237"/>
      <c r="Q1321" s="237"/>
      <c r="R1321" s="237"/>
      <c r="S1321" s="237"/>
      <c r="T1321" s="237"/>
      <c r="U1321" s="237"/>
      <c r="V1321" s="236"/>
    </row>
    <row r="1322" spans="1:22" hidden="1" outlineLevel="2" x14ac:dyDescent="0.25">
      <c r="A1322" s="232">
        <v>42578</v>
      </c>
      <c r="B1322" s="233" t="s">
        <v>3</v>
      </c>
      <c r="C1322" s="158">
        <v>8</v>
      </c>
      <c r="D1322" s="167">
        <v>20</v>
      </c>
      <c r="E1322" s="159"/>
      <c r="F1322" s="160">
        <f t="shared" si="163"/>
        <v>160</v>
      </c>
      <c r="G1322" s="161">
        <f t="shared" si="160"/>
        <v>0</v>
      </c>
      <c r="H1322" s="162">
        <f t="shared" si="161"/>
        <v>-160</v>
      </c>
      <c r="I1322" s="168">
        <f t="shared" si="162"/>
        <v>-1</v>
      </c>
      <c r="J1322" s="234" t="s">
        <v>40</v>
      </c>
      <c r="K1322" s="237"/>
      <c r="L1322" s="237"/>
      <c r="M1322" s="237"/>
      <c r="N1322" s="237"/>
      <c r="O1322" s="237"/>
      <c r="P1322" s="237"/>
      <c r="Q1322" s="237"/>
      <c r="R1322" s="237"/>
      <c r="S1322" s="237"/>
      <c r="T1322" s="237"/>
      <c r="U1322" s="237"/>
      <c r="V1322" s="236"/>
    </row>
    <row r="1323" spans="1:22" hidden="1" outlineLevel="2" x14ac:dyDescent="0.25">
      <c r="A1323" s="232">
        <v>42578</v>
      </c>
      <c r="B1323" s="233" t="s">
        <v>5</v>
      </c>
      <c r="C1323" s="158">
        <v>15</v>
      </c>
      <c r="D1323" s="167">
        <v>42</v>
      </c>
      <c r="E1323" s="159">
        <v>44.97</v>
      </c>
      <c r="F1323" s="160">
        <f>C1323*D1323</f>
        <v>630</v>
      </c>
      <c r="G1323" s="161">
        <f t="shared" si="160"/>
        <v>674.55</v>
      </c>
      <c r="H1323" s="162">
        <f t="shared" si="161"/>
        <v>44.549999999999955</v>
      </c>
      <c r="I1323" s="168">
        <f t="shared" si="162"/>
        <v>7.0714285714285646E-2</v>
      </c>
      <c r="J1323" s="234" t="s">
        <v>40</v>
      </c>
      <c r="K1323" s="237"/>
      <c r="L1323" s="237"/>
      <c r="M1323" s="237"/>
      <c r="N1323" s="237"/>
      <c r="O1323" s="237"/>
      <c r="P1323" s="237"/>
      <c r="Q1323" s="237"/>
      <c r="R1323" s="237"/>
      <c r="S1323" s="237"/>
      <c r="T1323" s="237"/>
      <c r="U1323" s="237"/>
      <c r="V1323" s="236"/>
    </row>
    <row r="1324" spans="1:22" hidden="1" outlineLevel="2" x14ac:dyDescent="0.25">
      <c r="A1324" s="232">
        <v>42578</v>
      </c>
      <c r="B1324" s="233" t="s">
        <v>11</v>
      </c>
      <c r="C1324" s="158">
        <v>12.5</v>
      </c>
      <c r="D1324" s="167">
        <v>24</v>
      </c>
      <c r="E1324" s="159">
        <v>28.77</v>
      </c>
      <c r="F1324" s="160">
        <f t="shared" ref="F1324" si="164">C1324*D1324</f>
        <v>300</v>
      </c>
      <c r="G1324" s="161">
        <f t="shared" si="160"/>
        <v>359.625</v>
      </c>
      <c r="H1324" s="162">
        <f t="shared" si="161"/>
        <v>59.625</v>
      </c>
      <c r="I1324" s="168">
        <f t="shared" si="162"/>
        <v>0.19875000000000001</v>
      </c>
      <c r="J1324" s="234" t="s">
        <v>40</v>
      </c>
      <c r="K1324" s="237"/>
      <c r="L1324" s="237"/>
      <c r="M1324" s="237"/>
      <c r="N1324" s="237"/>
      <c r="O1324" s="237"/>
      <c r="P1324" s="237"/>
      <c r="Q1324" s="237"/>
      <c r="R1324" s="237"/>
      <c r="S1324" s="237"/>
      <c r="T1324" s="237"/>
      <c r="U1324" s="237"/>
      <c r="V1324" s="236"/>
    </row>
    <row r="1325" spans="1:22" hidden="1" outlineLevel="2" x14ac:dyDescent="0.25">
      <c r="A1325" s="232">
        <v>42578</v>
      </c>
      <c r="B1325" s="233" t="s">
        <v>28</v>
      </c>
      <c r="C1325" s="158">
        <v>11.25</v>
      </c>
      <c r="D1325" s="167">
        <v>24</v>
      </c>
      <c r="E1325" s="159">
        <v>28.63</v>
      </c>
      <c r="F1325" s="160">
        <f t="shared" ref="F1325:F1339" si="165">C1325*D1325</f>
        <v>270</v>
      </c>
      <c r="G1325" s="161">
        <f t="shared" si="160"/>
        <v>322.08749999999998</v>
      </c>
      <c r="H1325" s="162">
        <f t="shared" si="161"/>
        <v>52.087499999999977</v>
      </c>
      <c r="I1325" s="168">
        <f t="shared" si="162"/>
        <v>0.19291666666666657</v>
      </c>
      <c r="J1325" s="234" t="s">
        <v>40</v>
      </c>
      <c r="K1325" s="237"/>
      <c r="L1325" s="237"/>
      <c r="M1325" s="237"/>
      <c r="N1325" s="237"/>
      <c r="O1325" s="237"/>
      <c r="P1325" s="237"/>
      <c r="Q1325" s="237"/>
      <c r="R1325" s="237"/>
      <c r="S1325" s="237"/>
      <c r="T1325" s="237"/>
      <c r="U1325" s="237"/>
      <c r="V1325" s="236"/>
    </row>
    <row r="1326" spans="1:22" hidden="1" outlineLevel="2" x14ac:dyDescent="0.25">
      <c r="A1326" s="232">
        <v>42578</v>
      </c>
      <c r="B1326" s="233" t="s">
        <v>173</v>
      </c>
      <c r="C1326" s="158">
        <v>10.5</v>
      </c>
      <c r="D1326" s="167">
        <v>0</v>
      </c>
      <c r="E1326" s="159"/>
      <c r="F1326" s="160">
        <f t="shared" si="165"/>
        <v>0</v>
      </c>
      <c r="G1326" s="161">
        <f t="shared" si="160"/>
        <v>0</v>
      </c>
      <c r="H1326" s="162">
        <f t="shared" si="161"/>
        <v>0</v>
      </c>
      <c r="I1326" s="168">
        <f t="shared" si="162"/>
        <v>0</v>
      </c>
      <c r="J1326" s="234" t="s">
        <v>40</v>
      </c>
      <c r="K1326" s="237"/>
      <c r="L1326" s="237"/>
      <c r="M1326" s="237"/>
      <c r="N1326" s="237"/>
      <c r="O1326" s="237"/>
      <c r="P1326" s="237"/>
      <c r="Q1326" s="237"/>
      <c r="R1326" s="237"/>
      <c r="S1326" s="237"/>
      <c r="T1326" s="237"/>
      <c r="U1326" s="237"/>
      <c r="V1326" s="236"/>
    </row>
    <row r="1327" spans="1:22" hidden="1" outlineLevel="2" x14ac:dyDescent="0.25">
      <c r="A1327" s="232">
        <v>42578</v>
      </c>
      <c r="B1327" s="233" t="s">
        <v>18</v>
      </c>
      <c r="C1327" s="158">
        <v>9.5</v>
      </c>
      <c r="D1327" s="167">
        <v>42</v>
      </c>
      <c r="E1327" s="159">
        <v>44.7</v>
      </c>
      <c r="F1327" s="160">
        <f t="shared" si="165"/>
        <v>399</v>
      </c>
      <c r="G1327" s="161">
        <f t="shared" si="160"/>
        <v>424.65000000000003</v>
      </c>
      <c r="H1327" s="162">
        <f t="shared" si="161"/>
        <v>25.650000000000034</v>
      </c>
      <c r="I1327" s="168">
        <f t="shared" si="162"/>
        <v>6.4285714285714377E-2</v>
      </c>
      <c r="J1327" s="234" t="s">
        <v>40</v>
      </c>
      <c r="K1327" s="237"/>
      <c r="L1327" s="237"/>
      <c r="M1327" s="237"/>
      <c r="N1327" s="237"/>
      <c r="O1327" s="237"/>
      <c r="P1327" s="237"/>
      <c r="Q1327" s="237"/>
      <c r="R1327" s="237"/>
      <c r="S1327" s="237"/>
      <c r="T1327" s="237"/>
      <c r="U1327" s="237"/>
      <c r="V1327" s="236"/>
    </row>
    <row r="1328" spans="1:22" hidden="1" outlineLevel="2" x14ac:dyDescent="0.25">
      <c r="A1328" s="232">
        <v>42578</v>
      </c>
      <c r="B1328" s="233" t="s">
        <v>12</v>
      </c>
      <c r="C1328" s="158">
        <v>8.25</v>
      </c>
      <c r="D1328" s="167">
        <v>0</v>
      </c>
      <c r="E1328" s="159"/>
      <c r="F1328" s="160">
        <f t="shared" si="165"/>
        <v>0</v>
      </c>
      <c r="G1328" s="161">
        <f t="shared" si="160"/>
        <v>0</v>
      </c>
      <c r="H1328" s="162">
        <f t="shared" si="161"/>
        <v>0</v>
      </c>
      <c r="I1328" s="168">
        <f t="shared" si="162"/>
        <v>0</v>
      </c>
      <c r="J1328" s="234" t="s">
        <v>40</v>
      </c>
      <c r="K1328" s="237"/>
      <c r="L1328" s="237"/>
      <c r="M1328" s="237"/>
      <c r="N1328" s="237"/>
      <c r="O1328" s="237"/>
      <c r="P1328" s="237"/>
      <c r="Q1328" s="237"/>
      <c r="R1328" s="237"/>
      <c r="S1328" s="237"/>
      <c r="T1328" s="237"/>
      <c r="U1328" s="237"/>
      <c r="V1328" s="236"/>
    </row>
    <row r="1329" spans="1:22" hidden="1" outlineLevel="2" x14ac:dyDescent="0.25">
      <c r="A1329" s="232">
        <v>42578</v>
      </c>
      <c r="B1329" s="233" t="s">
        <v>6</v>
      </c>
      <c r="C1329" s="158">
        <v>8</v>
      </c>
      <c r="D1329" s="167">
        <v>0</v>
      </c>
      <c r="E1329" s="159"/>
      <c r="F1329" s="160">
        <f t="shared" si="165"/>
        <v>0</v>
      </c>
      <c r="G1329" s="161">
        <f t="shared" si="160"/>
        <v>0</v>
      </c>
      <c r="H1329" s="162">
        <f t="shared" si="161"/>
        <v>0</v>
      </c>
      <c r="I1329" s="168">
        <f t="shared" si="162"/>
        <v>0</v>
      </c>
      <c r="J1329" s="234" t="s">
        <v>40</v>
      </c>
      <c r="K1329" s="237"/>
      <c r="L1329" s="237"/>
      <c r="M1329" s="237"/>
      <c r="N1329" s="237"/>
      <c r="O1329" s="237"/>
      <c r="P1329" s="237"/>
      <c r="Q1329" s="237"/>
      <c r="R1329" s="237"/>
      <c r="S1329" s="237"/>
      <c r="T1329" s="237"/>
      <c r="U1329" s="237"/>
      <c r="V1329" s="236"/>
    </row>
    <row r="1330" spans="1:22" hidden="1" outlineLevel="2" x14ac:dyDescent="0.25">
      <c r="A1330" s="232">
        <v>42578</v>
      </c>
      <c r="B1330" s="233" t="s">
        <v>43</v>
      </c>
      <c r="C1330" s="164">
        <v>8</v>
      </c>
      <c r="D1330" s="167">
        <v>0</v>
      </c>
      <c r="E1330" s="159">
        <v>39.6</v>
      </c>
      <c r="F1330" s="160">
        <f t="shared" si="165"/>
        <v>0</v>
      </c>
      <c r="G1330" s="161">
        <f t="shared" si="160"/>
        <v>316.8</v>
      </c>
      <c r="H1330" s="162">
        <f t="shared" si="161"/>
        <v>316.8</v>
      </c>
      <c r="I1330" s="168">
        <f t="shared" si="162"/>
        <v>0</v>
      </c>
      <c r="J1330" s="234" t="s">
        <v>40</v>
      </c>
      <c r="K1330" s="237"/>
      <c r="L1330" s="237"/>
      <c r="M1330" s="237"/>
      <c r="N1330" s="237"/>
      <c r="O1330" s="237"/>
      <c r="P1330" s="237"/>
      <c r="Q1330" s="237"/>
      <c r="R1330" s="237"/>
      <c r="S1330" s="237"/>
      <c r="T1330" s="237"/>
      <c r="U1330" s="237"/>
      <c r="V1330" s="236"/>
    </row>
    <row r="1331" spans="1:22" hidden="1" outlineLevel="2" x14ac:dyDescent="0.25">
      <c r="A1331" s="232">
        <v>42578</v>
      </c>
      <c r="B1331" s="233" t="s">
        <v>172</v>
      </c>
      <c r="C1331" s="158">
        <v>9.75</v>
      </c>
      <c r="D1331" s="167">
        <v>45</v>
      </c>
      <c r="E1331" s="159"/>
      <c r="F1331" s="160">
        <f t="shared" si="165"/>
        <v>438.75</v>
      </c>
      <c r="G1331" s="161">
        <f t="shared" si="160"/>
        <v>0</v>
      </c>
      <c r="H1331" s="162">
        <f t="shared" si="161"/>
        <v>-438.75</v>
      </c>
      <c r="I1331" s="168">
        <f t="shared" si="162"/>
        <v>-1</v>
      </c>
      <c r="J1331" s="234" t="s">
        <v>40</v>
      </c>
      <c r="K1331" s="237"/>
      <c r="L1331" s="237"/>
      <c r="M1331" s="237"/>
      <c r="N1331" s="237"/>
      <c r="O1331" s="237"/>
      <c r="P1331" s="237"/>
      <c r="Q1331" s="237"/>
      <c r="R1331" s="237"/>
      <c r="S1331" s="237"/>
      <c r="T1331" s="237"/>
      <c r="U1331" s="237"/>
      <c r="V1331" s="236"/>
    </row>
    <row r="1332" spans="1:22" hidden="1" outlineLevel="2" x14ac:dyDescent="0.25">
      <c r="A1332" s="232">
        <v>42578</v>
      </c>
      <c r="B1332" s="233" t="s">
        <v>22</v>
      </c>
      <c r="C1332" s="158">
        <v>9.5</v>
      </c>
      <c r="D1332" s="167">
        <v>45</v>
      </c>
      <c r="E1332" s="159">
        <v>50.17</v>
      </c>
      <c r="F1332" s="160">
        <f t="shared" si="165"/>
        <v>427.5</v>
      </c>
      <c r="G1332" s="161">
        <f t="shared" si="160"/>
        <v>476.61500000000001</v>
      </c>
      <c r="H1332" s="162">
        <f t="shared" si="161"/>
        <v>49.115000000000009</v>
      </c>
      <c r="I1332" s="168">
        <f t="shared" si="162"/>
        <v>0.11488888888888892</v>
      </c>
      <c r="J1332" s="234" t="s">
        <v>40</v>
      </c>
      <c r="K1332" s="237"/>
      <c r="L1332" s="237"/>
      <c r="M1332" s="237"/>
      <c r="N1332" s="237"/>
      <c r="O1332" s="237"/>
      <c r="P1332" s="237"/>
      <c r="Q1332" s="237"/>
      <c r="R1332" s="237"/>
      <c r="S1332" s="237"/>
      <c r="T1332" s="237"/>
      <c r="U1332" s="237"/>
      <c r="V1332" s="236"/>
    </row>
    <row r="1333" spans="1:22" hidden="1" outlineLevel="2" x14ac:dyDescent="0.25">
      <c r="A1333" s="232">
        <v>42578</v>
      </c>
      <c r="B1333" s="240" t="s">
        <v>26</v>
      </c>
      <c r="C1333" s="158">
        <v>10</v>
      </c>
      <c r="D1333" s="169">
        <v>24</v>
      </c>
      <c r="E1333" s="159">
        <v>18.02</v>
      </c>
      <c r="F1333" s="160">
        <f t="shared" si="165"/>
        <v>240</v>
      </c>
      <c r="G1333" s="161">
        <f t="shared" si="160"/>
        <v>180.2</v>
      </c>
      <c r="H1333" s="162">
        <f t="shared" si="161"/>
        <v>-59.800000000000011</v>
      </c>
      <c r="I1333" s="168">
        <f t="shared" si="162"/>
        <v>-0.2491666666666667</v>
      </c>
      <c r="J1333" s="234" t="s">
        <v>40</v>
      </c>
      <c r="K1333" s="237"/>
      <c r="L1333" s="237"/>
      <c r="M1333" s="237"/>
      <c r="N1333" s="237"/>
      <c r="O1333" s="237"/>
      <c r="P1333" s="237"/>
      <c r="Q1333" s="237"/>
      <c r="R1333" s="237"/>
      <c r="S1333" s="237"/>
      <c r="T1333" s="237"/>
      <c r="U1333" s="237"/>
      <c r="V1333" s="236"/>
    </row>
    <row r="1334" spans="1:22" hidden="1" outlineLevel="2" x14ac:dyDescent="0.25">
      <c r="A1334" s="232">
        <v>42578</v>
      </c>
      <c r="B1334" s="233" t="s">
        <v>15</v>
      </c>
      <c r="C1334" s="158">
        <v>12.5</v>
      </c>
      <c r="D1334" s="167">
        <v>45</v>
      </c>
      <c r="E1334" s="159">
        <v>7.83</v>
      </c>
      <c r="F1334" s="160">
        <f t="shared" si="165"/>
        <v>562.5</v>
      </c>
      <c r="G1334" s="161">
        <f t="shared" si="160"/>
        <v>97.875</v>
      </c>
      <c r="H1334" s="162">
        <f t="shared" si="161"/>
        <v>-464.625</v>
      </c>
      <c r="I1334" s="168">
        <f t="shared" si="162"/>
        <v>-0.82599999999999996</v>
      </c>
      <c r="J1334" s="234" t="s">
        <v>40</v>
      </c>
      <c r="K1334" s="237"/>
      <c r="L1334" s="237"/>
      <c r="M1334" s="237"/>
      <c r="N1334" s="237"/>
      <c r="O1334" s="237"/>
      <c r="P1334" s="237"/>
      <c r="Q1334" s="237"/>
      <c r="R1334" s="237"/>
      <c r="S1334" s="237"/>
      <c r="T1334" s="237"/>
      <c r="U1334" s="237"/>
      <c r="V1334" s="236"/>
    </row>
    <row r="1335" spans="1:22" hidden="1" outlineLevel="2" x14ac:dyDescent="0.25">
      <c r="A1335" s="232">
        <v>42578</v>
      </c>
      <c r="B1335" s="233" t="s">
        <v>21</v>
      </c>
      <c r="C1335" s="158">
        <v>12</v>
      </c>
      <c r="D1335" s="167">
        <v>30</v>
      </c>
      <c r="E1335" s="159"/>
      <c r="F1335" s="160">
        <f t="shared" si="165"/>
        <v>360</v>
      </c>
      <c r="G1335" s="161">
        <f t="shared" si="160"/>
        <v>0</v>
      </c>
      <c r="H1335" s="162">
        <f t="shared" si="161"/>
        <v>-360</v>
      </c>
      <c r="I1335" s="168">
        <f t="shared" si="162"/>
        <v>-1</v>
      </c>
      <c r="J1335" s="234" t="s">
        <v>40</v>
      </c>
      <c r="K1335" s="237"/>
      <c r="L1335" s="237"/>
      <c r="M1335" s="237"/>
      <c r="N1335" s="237"/>
      <c r="O1335" s="237"/>
      <c r="P1335" s="237"/>
      <c r="Q1335" s="237"/>
      <c r="R1335" s="237"/>
      <c r="S1335" s="237"/>
      <c r="T1335" s="237"/>
      <c r="U1335" s="237"/>
      <c r="V1335" s="236"/>
    </row>
    <row r="1336" spans="1:22" hidden="1" outlineLevel="2" x14ac:dyDescent="0.25">
      <c r="A1336" s="232">
        <v>42578</v>
      </c>
      <c r="B1336" s="233" t="s">
        <v>8</v>
      </c>
      <c r="C1336" s="158">
        <v>8.25</v>
      </c>
      <c r="D1336" s="167">
        <v>40</v>
      </c>
      <c r="E1336" s="159">
        <v>25.92</v>
      </c>
      <c r="F1336" s="160">
        <f t="shared" si="165"/>
        <v>330</v>
      </c>
      <c r="G1336" s="161">
        <f t="shared" si="160"/>
        <v>213.84</v>
      </c>
      <c r="H1336" s="162">
        <f t="shared" si="161"/>
        <v>-116.16</v>
      </c>
      <c r="I1336" s="168">
        <f t="shared" si="162"/>
        <v>-0.35199999999999998</v>
      </c>
      <c r="J1336" s="234" t="s">
        <v>40</v>
      </c>
      <c r="K1336" s="237"/>
      <c r="L1336" s="237"/>
      <c r="M1336" s="237"/>
      <c r="N1336" s="237"/>
      <c r="O1336" s="237"/>
      <c r="P1336" s="237"/>
      <c r="Q1336" s="237"/>
      <c r="R1336" s="237"/>
      <c r="S1336" s="237"/>
      <c r="T1336" s="237"/>
      <c r="U1336" s="237"/>
      <c r="V1336" s="236"/>
    </row>
    <row r="1337" spans="1:22" hidden="1" outlineLevel="2" x14ac:dyDescent="0.25">
      <c r="A1337" s="232">
        <v>42578</v>
      </c>
      <c r="B1337" s="233" t="s">
        <v>23</v>
      </c>
      <c r="C1337" s="158">
        <v>11.25</v>
      </c>
      <c r="D1337" s="167">
        <v>42</v>
      </c>
      <c r="E1337" s="159">
        <v>34.869999999999997</v>
      </c>
      <c r="F1337" s="160">
        <f t="shared" si="165"/>
        <v>472.5</v>
      </c>
      <c r="G1337" s="161">
        <f t="shared" si="160"/>
        <v>392.28749999999997</v>
      </c>
      <c r="H1337" s="162">
        <f t="shared" si="161"/>
        <v>-80.212500000000034</v>
      </c>
      <c r="I1337" s="168">
        <f t="shared" si="162"/>
        <v>-0.16976190476190484</v>
      </c>
      <c r="J1337" s="234" t="s">
        <v>40</v>
      </c>
      <c r="K1337" s="237"/>
      <c r="L1337" s="237"/>
      <c r="M1337" s="237"/>
      <c r="N1337" s="237"/>
      <c r="O1337" s="237"/>
      <c r="P1337" s="237"/>
      <c r="Q1337" s="237"/>
      <c r="R1337" s="237"/>
      <c r="S1337" s="237"/>
      <c r="T1337" s="237"/>
      <c r="U1337" s="237"/>
      <c r="V1337" s="236"/>
    </row>
    <row r="1338" spans="1:22" hidden="1" outlineLevel="2" x14ac:dyDescent="0.25">
      <c r="A1338" s="232">
        <v>42578</v>
      </c>
      <c r="B1338" s="233" t="s">
        <v>168</v>
      </c>
      <c r="C1338" s="164">
        <v>10.25</v>
      </c>
      <c r="D1338" s="167">
        <v>0</v>
      </c>
      <c r="E1338" s="159"/>
      <c r="F1338" s="160">
        <f t="shared" si="165"/>
        <v>0</v>
      </c>
      <c r="G1338" s="161">
        <f t="shared" si="160"/>
        <v>0</v>
      </c>
      <c r="H1338" s="162">
        <f t="shared" si="161"/>
        <v>0</v>
      </c>
      <c r="I1338" s="168">
        <f t="shared" si="162"/>
        <v>0</v>
      </c>
      <c r="J1338" s="234" t="s">
        <v>40</v>
      </c>
      <c r="K1338" s="237"/>
      <c r="L1338" s="237"/>
      <c r="M1338" s="237"/>
      <c r="N1338" s="237"/>
      <c r="O1338" s="237"/>
      <c r="P1338" s="237"/>
      <c r="Q1338" s="237"/>
      <c r="R1338" s="237"/>
      <c r="S1338" s="237"/>
      <c r="T1338" s="237"/>
      <c r="U1338" s="237"/>
      <c r="V1338" s="236"/>
    </row>
    <row r="1339" spans="1:22" hidden="1" outlineLevel="2" x14ac:dyDescent="0.25">
      <c r="A1339" s="232">
        <v>42578</v>
      </c>
      <c r="B1339" s="239" t="s">
        <v>37</v>
      </c>
      <c r="C1339" s="158">
        <v>8.5</v>
      </c>
      <c r="D1339" s="167">
        <v>0</v>
      </c>
      <c r="E1339" s="159">
        <v>17.670000000000002</v>
      </c>
      <c r="F1339" s="160">
        <f t="shared" si="165"/>
        <v>0</v>
      </c>
      <c r="G1339" s="161">
        <f t="shared" si="160"/>
        <v>150.19500000000002</v>
      </c>
      <c r="H1339" s="162">
        <f t="shared" si="161"/>
        <v>150.19500000000002</v>
      </c>
      <c r="I1339" s="168">
        <f t="shared" si="162"/>
        <v>0</v>
      </c>
      <c r="J1339" s="234" t="s">
        <v>40</v>
      </c>
      <c r="K1339" s="237"/>
      <c r="L1339" s="237"/>
      <c r="M1339" s="237"/>
      <c r="N1339" s="237"/>
      <c r="O1339" s="237"/>
      <c r="P1339" s="237"/>
      <c r="Q1339" s="237"/>
      <c r="R1339" s="237"/>
      <c r="S1339" s="237"/>
      <c r="T1339" s="237"/>
      <c r="U1339" s="237"/>
      <c r="V1339" s="236"/>
    </row>
    <row r="1340" spans="1:22" ht="15.75" hidden="1" outlineLevel="2" thickBot="1" x14ac:dyDescent="0.3">
      <c r="A1340" s="232">
        <v>42578</v>
      </c>
      <c r="B1340" s="233" t="s">
        <v>13</v>
      </c>
      <c r="C1340" s="158">
        <v>7.5</v>
      </c>
      <c r="D1340" s="167">
        <v>0</v>
      </c>
      <c r="E1340" s="159"/>
      <c r="F1340" s="160">
        <f t="shared" ref="F1340" si="166">C1340*D1340</f>
        <v>0</v>
      </c>
      <c r="G1340" s="161">
        <f t="shared" si="160"/>
        <v>0</v>
      </c>
      <c r="H1340" s="162">
        <f t="shared" si="161"/>
        <v>0</v>
      </c>
      <c r="I1340" s="168">
        <f t="shared" si="162"/>
        <v>0</v>
      </c>
      <c r="J1340" s="234" t="s">
        <v>40</v>
      </c>
      <c r="K1340" s="237"/>
      <c r="L1340" s="237"/>
      <c r="M1340" s="237"/>
      <c r="N1340" s="237"/>
      <c r="O1340" s="237"/>
      <c r="P1340" s="237"/>
      <c r="Q1340" s="237"/>
      <c r="R1340" s="237"/>
      <c r="S1340" s="237"/>
      <c r="T1340" s="237"/>
      <c r="U1340" s="237"/>
      <c r="V1340" s="236"/>
    </row>
    <row r="1341" spans="1:22" ht="30.75" hidden="1" outlineLevel="1" thickBot="1" x14ac:dyDescent="0.3">
      <c r="A1341" s="241" t="s">
        <v>100</v>
      </c>
      <c r="B1341" s="242" t="s">
        <v>38</v>
      </c>
      <c r="C1341" s="243" t="s">
        <v>181</v>
      </c>
      <c r="D1341" s="198" t="s">
        <v>248</v>
      </c>
      <c r="E1341" s="199" t="s">
        <v>1</v>
      </c>
      <c r="F1341" s="244" t="s">
        <v>249</v>
      </c>
      <c r="G1341" s="245" t="s">
        <v>182</v>
      </c>
      <c r="H1341" s="191" t="s">
        <v>183</v>
      </c>
      <c r="I1341" s="246" t="s">
        <v>184</v>
      </c>
      <c r="J1341" s="247" t="s">
        <v>39</v>
      </c>
      <c r="K1341" s="248" t="s">
        <v>250</v>
      </c>
      <c r="L1341" s="249" t="s">
        <v>174</v>
      </c>
      <c r="M1341" s="248" t="s">
        <v>251</v>
      </c>
      <c r="N1341" s="249" t="s">
        <v>247</v>
      </c>
      <c r="O1341" s="248" t="s">
        <v>252</v>
      </c>
      <c r="P1341" s="249" t="s">
        <v>175</v>
      </c>
      <c r="Q1341" s="248" t="s">
        <v>254</v>
      </c>
      <c r="R1341" s="249" t="s">
        <v>176</v>
      </c>
      <c r="S1341" s="248" t="s">
        <v>245</v>
      </c>
      <c r="T1341" s="249" t="s">
        <v>177</v>
      </c>
      <c r="U1341" s="248" t="s">
        <v>246</v>
      </c>
      <c r="V1341" s="249" t="s">
        <v>178</v>
      </c>
    </row>
    <row r="1342" spans="1:22" ht="15.75" hidden="1" outlineLevel="1" thickBot="1" x14ac:dyDescent="0.3">
      <c r="A1342" s="250">
        <v>42578</v>
      </c>
      <c r="B1342" s="170" t="s">
        <v>62</v>
      </c>
      <c r="C1342" s="171">
        <f>SUM(C1306:C1340)</f>
        <v>402.5</v>
      </c>
      <c r="D1342" s="290">
        <f>SUM(D1306:D1340)</f>
        <v>893</v>
      </c>
      <c r="E1342" s="199">
        <f t="shared" ref="E1342:H1342" si="167">SUM(E1306:E1340)</f>
        <v>756.66000000000008</v>
      </c>
      <c r="F1342" s="304">
        <f t="shared" si="167"/>
        <v>11364.5</v>
      </c>
      <c r="G1342" s="245">
        <f t="shared" si="167"/>
        <v>9568.7375000000011</v>
      </c>
      <c r="H1342" s="305">
        <f t="shared" si="167"/>
        <v>-1795.7625000000003</v>
      </c>
      <c r="I1342" s="306">
        <f t="shared" ref="I1342" si="168">IF(F1342=0,0,H1342/F1342)</f>
        <v>-0.1580150908530952</v>
      </c>
      <c r="J1342" s="309"/>
      <c r="K1342" s="205">
        <f>SUM(F1306:F1307)</f>
        <v>1773.75</v>
      </c>
      <c r="L1342" s="201">
        <f>SUM(G1306:G1307)</f>
        <v>1717.4024999999999</v>
      </c>
      <c r="M1342" s="205">
        <f>SUM(F1308:F1309)</f>
        <v>1342.5</v>
      </c>
      <c r="N1342" s="201">
        <f>SUM(G1308:G1309)</f>
        <v>1459.8000000000002</v>
      </c>
      <c r="O1342" s="205">
        <f>SUM(F1310:F1312)</f>
        <v>1236</v>
      </c>
      <c r="P1342" s="201">
        <f>SUM(G1310:G1312)</f>
        <v>619.71</v>
      </c>
      <c r="Q1342" s="205">
        <f>SUM(F1313:F1320)</f>
        <v>2422</v>
      </c>
      <c r="R1342" s="201">
        <f>SUM(G1313:G1320)</f>
        <v>2163.1</v>
      </c>
      <c r="S1342" s="205">
        <f>SUM(F1321:F1340)</f>
        <v>4590.25</v>
      </c>
      <c r="T1342" s="201">
        <f>SUM(G1321:G1340)</f>
        <v>3608.7250000000004</v>
      </c>
      <c r="U1342" s="205">
        <f>K1342+M1342+O1342+Q1342+S1342</f>
        <v>11364.5</v>
      </c>
      <c r="V1342" s="206">
        <f>L1342+N1342+P1342+R1342+T1342</f>
        <v>9568.7375000000011</v>
      </c>
    </row>
    <row r="1343" spans="1:22" ht="15.75" hidden="1" outlineLevel="1" thickBot="1" x14ac:dyDescent="0.3">
      <c r="A1343" s="289" t="s">
        <v>312</v>
      </c>
      <c r="B1343" s="182" t="s">
        <v>62</v>
      </c>
      <c r="C1343" s="183"/>
      <c r="D1343" s="184"/>
      <c r="E1343" s="185">
        <v>818</v>
      </c>
      <c r="F1343" s="186"/>
      <c r="G1343" s="187">
        <v>9349</v>
      </c>
      <c r="H1343" s="293"/>
      <c r="I1343" s="294"/>
      <c r="J1343" s="295"/>
      <c r="K1343" s="191" t="s">
        <v>0</v>
      </c>
      <c r="L1343" s="214">
        <f>L1342-K1342</f>
        <v>-56.347500000000082</v>
      </c>
      <c r="M1343" s="191" t="s">
        <v>0</v>
      </c>
      <c r="N1343" s="215">
        <f>N1342-M1342</f>
        <v>117.30000000000018</v>
      </c>
      <c r="O1343" s="191" t="s">
        <v>0</v>
      </c>
      <c r="P1343" s="215">
        <f>P1342-O1342</f>
        <v>-616.29</v>
      </c>
      <c r="Q1343" s="191" t="s">
        <v>0</v>
      </c>
      <c r="R1343" s="215">
        <f>R1342-Q1342</f>
        <v>-258.90000000000009</v>
      </c>
      <c r="S1343" s="191" t="s">
        <v>0</v>
      </c>
      <c r="T1343" s="215">
        <f>T1342-S1342</f>
        <v>-981.52499999999964</v>
      </c>
      <c r="U1343" s="191" t="s">
        <v>0</v>
      </c>
      <c r="V1343" s="216">
        <f>V1342-U1342</f>
        <v>-1795.7624999999989</v>
      </c>
    </row>
    <row r="1344" spans="1:22" ht="15.75" hidden="1" outlineLevel="1" thickBot="1" x14ac:dyDescent="0.3">
      <c r="A1344" s="296"/>
      <c r="B1344" s="297"/>
      <c r="C1344" s="297"/>
      <c r="D1344" s="297"/>
      <c r="E1344" s="297"/>
      <c r="F1344" s="297"/>
      <c r="G1344" s="297"/>
      <c r="H1344" s="297"/>
      <c r="I1344" s="297"/>
      <c r="J1344" s="297"/>
      <c r="K1344" s="297"/>
      <c r="L1344" s="297"/>
      <c r="M1344" s="297"/>
      <c r="N1344" s="297"/>
      <c r="O1344" s="297"/>
      <c r="P1344" s="297"/>
      <c r="Q1344" s="297"/>
      <c r="R1344" s="297"/>
      <c r="S1344" s="297"/>
      <c r="T1344" s="297"/>
      <c r="U1344" s="297"/>
      <c r="V1344" s="298"/>
    </row>
    <row r="1345" spans="1:22" ht="30.75" collapsed="1" thickBot="1" x14ac:dyDescent="0.3">
      <c r="A1345" s="261" t="s">
        <v>162</v>
      </c>
      <c r="B1345" s="262"/>
      <c r="C1345" s="263"/>
      <c r="D1345" s="198" t="s">
        <v>248</v>
      </c>
      <c r="E1345" s="199" t="s">
        <v>1</v>
      </c>
      <c r="F1345" s="244" t="s">
        <v>253</v>
      </c>
      <c r="G1345" s="245" t="s">
        <v>182</v>
      </c>
      <c r="H1345" s="191" t="s">
        <v>364</v>
      </c>
      <c r="I1345" s="246" t="s">
        <v>157</v>
      </c>
      <c r="J1345" s="247" t="s">
        <v>39</v>
      </c>
      <c r="K1345" s="248" t="s">
        <v>250</v>
      </c>
      <c r="L1345" s="249" t="s">
        <v>174</v>
      </c>
      <c r="M1345" s="248" t="s">
        <v>251</v>
      </c>
      <c r="N1345" s="249" t="s">
        <v>247</v>
      </c>
      <c r="O1345" s="248" t="s">
        <v>252</v>
      </c>
      <c r="P1345" s="249" t="s">
        <v>175</v>
      </c>
      <c r="Q1345" s="248" t="s">
        <v>254</v>
      </c>
      <c r="R1345" s="249" t="s">
        <v>176</v>
      </c>
      <c r="S1345" s="248" t="s">
        <v>245</v>
      </c>
      <c r="T1345" s="249" t="s">
        <v>177</v>
      </c>
      <c r="U1345" s="248" t="s">
        <v>246</v>
      </c>
      <c r="V1345" s="249" t="s">
        <v>178</v>
      </c>
    </row>
    <row r="1346" spans="1:22" ht="15.75" thickBot="1" x14ac:dyDescent="0.3">
      <c r="A1346" s="264" t="s">
        <v>141</v>
      </c>
      <c r="B1346" s="265"/>
      <c r="C1346" s="266"/>
      <c r="D1346" s="198">
        <f>D1226+D1264+D1303+D1342</f>
        <v>3801</v>
      </c>
      <c r="E1346" s="307">
        <f>E1226+E1264+E1303+E1342</f>
        <v>3181.8999999999996</v>
      </c>
      <c r="F1346" s="200">
        <f>F1226+F1264+F1303+F1342</f>
        <v>47993</v>
      </c>
      <c r="G1346" s="308">
        <f>G1226+G1264+G1303+G1342</f>
        <v>39455.817500000005</v>
      </c>
      <c r="H1346" s="200">
        <f>H1226+H1264+H1303+H1342</f>
        <v>-8537.1825000000008</v>
      </c>
      <c r="I1346" s="203">
        <f t="shared" ref="I1346" si="169">IF(F1346=0,0,H1346/F1346)</f>
        <v>-0.17788391015356408</v>
      </c>
      <c r="J1346" s="204"/>
      <c r="K1346" s="200">
        <f t="shared" ref="K1346:T1346" si="170">K1226+K1264+K1303+K1342</f>
        <v>7095</v>
      </c>
      <c r="L1346" s="308">
        <f t="shared" si="170"/>
        <v>6560.5650000000005</v>
      </c>
      <c r="M1346" s="200">
        <f t="shared" si="170"/>
        <v>5652</v>
      </c>
      <c r="N1346" s="308">
        <f t="shared" si="170"/>
        <v>5605.2</v>
      </c>
      <c r="O1346" s="200">
        <f t="shared" si="170"/>
        <v>4988</v>
      </c>
      <c r="P1346" s="308">
        <f t="shared" si="170"/>
        <v>2073.63</v>
      </c>
      <c r="Q1346" s="200">
        <f t="shared" si="170"/>
        <v>11140</v>
      </c>
      <c r="R1346" s="308">
        <f t="shared" si="170"/>
        <v>7531.9349999999995</v>
      </c>
      <c r="S1346" s="200">
        <f t="shared" si="170"/>
        <v>19118</v>
      </c>
      <c r="T1346" s="308">
        <f t="shared" si="170"/>
        <v>17684.487500000003</v>
      </c>
      <c r="U1346" s="205">
        <f>K1346+M1346+O1346+Q1346+S1346</f>
        <v>47993</v>
      </c>
      <c r="V1346" s="206">
        <f>L1346+N1346+P1346+R1346+T1346</f>
        <v>39455.817500000005</v>
      </c>
    </row>
    <row r="1347" spans="1:22" ht="15.75" thickBot="1" x14ac:dyDescent="0.3">
      <c r="A1347" s="267" t="s">
        <v>147</v>
      </c>
      <c r="B1347" s="268"/>
      <c r="C1347" s="269"/>
      <c r="D1347" s="207"/>
      <c r="E1347" s="185">
        <f>E1227+E1265+E1304+E1343</f>
        <v>3662</v>
      </c>
      <c r="F1347" s="186"/>
      <c r="G1347" s="187">
        <f>G1227+G1265+G1304+G1343</f>
        <v>41200</v>
      </c>
      <c r="H1347" s="211"/>
      <c r="I1347" s="212"/>
      <c r="J1347" s="213"/>
      <c r="K1347" s="191" t="s">
        <v>0</v>
      </c>
      <c r="L1347" s="214">
        <f>L1346-K1346</f>
        <v>-534.43499999999949</v>
      </c>
      <c r="M1347" s="191" t="s">
        <v>0</v>
      </c>
      <c r="N1347" s="215">
        <f>N1346-M1346</f>
        <v>-46.800000000000182</v>
      </c>
      <c r="O1347" s="191" t="s">
        <v>0</v>
      </c>
      <c r="P1347" s="215">
        <f>P1346-O1346</f>
        <v>-2914.37</v>
      </c>
      <c r="Q1347" s="191" t="s">
        <v>0</v>
      </c>
      <c r="R1347" s="215">
        <f>R1346-Q1346</f>
        <v>-3608.0650000000005</v>
      </c>
      <c r="S1347" s="191" t="s">
        <v>0</v>
      </c>
      <c r="T1347" s="215">
        <f>T1346-S1346</f>
        <v>-1433.5124999999971</v>
      </c>
      <c r="U1347" s="191" t="s">
        <v>0</v>
      </c>
      <c r="V1347" s="216">
        <f>V1346-U1346</f>
        <v>-8537.1824999999953</v>
      </c>
    </row>
    <row r="1348" spans="1:22" ht="15.75" thickBot="1" x14ac:dyDescent="0.3">
      <c r="A1348" s="270" t="s">
        <v>301</v>
      </c>
      <c r="B1348" s="271"/>
      <c r="C1348" s="272"/>
      <c r="D1348" s="217">
        <f>F1346/D1346</f>
        <v>12.626414101552223</v>
      </c>
      <c r="E1348" s="218"/>
      <c r="F1348" s="219"/>
      <c r="G1348" s="220"/>
      <c r="H1348" s="220"/>
      <c r="I1348" s="220"/>
      <c r="J1348" s="220"/>
      <c r="K1348" s="220"/>
      <c r="L1348" s="220"/>
      <c r="M1348" s="220"/>
      <c r="N1348" s="220"/>
      <c r="O1348" s="220"/>
      <c r="P1348" s="220"/>
      <c r="Q1348" s="220"/>
      <c r="R1348" s="220"/>
      <c r="S1348" s="220"/>
      <c r="T1348" s="220"/>
      <c r="U1348" s="220"/>
      <c r="V1348" s="221"/>
    </row>
    <row r="1349" spans="1:22" ht="15.75" thickBot="1" x14ac:dyDescent="0.3">
      <c r="A1349" s="264" t="s">
        <v>302</v>
      </c>
      <c r="B1349" s="265"/>
      <c r="C1349" s="266"/>
      <c r="D1349" s="222">
        <f>G1346/E1346</f>
        <v>12.400080926490464</v>
      </c>
      <c r="E1349" s="223">
        <f>D1349-D1348</f>
        <v>-0.22633317506175921</v>
      </c>
      <c r="F1349" s="224"/>
      <c r="G1349" s="225"/>
      <c r="H1349" s="225"/>
      <c r="I1349" s="225"/>
      <c r="J1349" s="225"/>
      <c r="K1349" s="225"/>
      <c r="L1349" s="225"/>
      <c r="M1349" s="225"/>
      <c r="N1349" s="225"/>
      <c r="O1349" s="225"/>
      <c r="P1349" s="225"/>
      <c r="Q1349" s="225"/>
      <c r="R1349" s="225"/>
      <c r="S1349" s="225"/>
      <c r="T1349" s="225"/>
      <c r="U1349" s="225"/>
      <c r="V1349" s="226"/>
    </row>
    <row r="1350" spans="1:22" s="85" customFormat="1" ht="15.75" thickBot="1" x14ac:dyDescent="0.3">
      <c r="A1350" s="267" t="s">
        <v>303</v>
      </c>
      <c r="B1350" s="268"/>
      <c r="C1350" s="269"/>
      <c r="D1350" s="273">
        <f>G1347/E1347</f>
        <v>11.250682687056253</v>
      </c>
      <c r="E1350" s="228">
        <f>D1349-D1350</f>
        <v>1.1493982394342108</v>
      </c>
      <c r="F1350" s="229"/>
      <c r="G1350" s="230"/>
      <c r="H1350" s="230"/>
      <c r="I1350" s="230"/>
      <c r="J1350" s="230"/>
      <c r="K1350" s="230"/>
      <c r="L1350" s="230"/>
      <c r="M1350" s="230"/>
      <c r="N1350" s="230"/>
      <c r="O1350" s="230"/>
      <c r="P1350" s="230"/>
      <c r="Q1350" s="230"/>
      <c r="R1350" s="230"/>
      <c r="S1350" s="230"/>
      <c r="T1350" s="230"/>
      <c r="U1350" s="230"/>
      <c r="V1350" s="231"/>
    </row>
    <row r="1351" spans="1:22" s="85" customFormat="1" ht="12.75" x14ac:dyDescent="0.2">
      <c r="A1351" s="310" t="s">
        <v>383</v>
      </c>
      <c r="B1351" s="311"/>
      <c r="C1351" s="311"/>
      <c r="D1351" s="311"/>
      <c r="E1351" s="311"/>
      <c r="F1351" s="311"/>
      <c r="G1351" s="311"/>
      <c r="H1351" s="311"/>
      <c r="I1351" s="311"/>
      <c r="J1351" s="311"/>
      <c r="K1351" s="311"/>
      <c r="L1351" s="311"/>
      <c r="M1351" s="311"/>
      <c r="N1351" s="311"/>
      <c r="O1351" s="311"/>
      <c r="P1351" s="311"/>
      <c r="Q1351" s="311"/>
      <c r="R1351" s="311"/>
      <c r="S1351" s="311"/>
      <c r="T1351" s="311"/>
      <c r="U1351" s="311"/>
      <c r="V1351" s="312"/>
    </row>
    <row r="1352" spans="1:22" s="85" customFormat="1" ht="13.5" thickBot="1" x14ac:dyDescent="0.25">
      <c r="A1352" s="313"/>
      <c r="B1352" s="314"/>
      <c r="C1352" s="314"/>
      <c r="D1352" s="314"/>
      <c r="E1352" s="314"/>
      <c r="F1352" s="314"/>
      <c r="G1352" s="314"/>
      <c r="H1352" s="314"/>
      <c r="I1352" s="314"/>
      <c r="J1352" s="314"/>
      <c r="K1352" s="314"/>
      <c r="L1352" s="314"/>
      <c r="M1352" s="314"/>
      <c r="N1352" s="314"/>
      <c r="O1352" s="314"/>
      <c r="P1352" s="314"/>
      <c r="Q1352" s="314"/>
      <c r="R1352" s="314"/>
      <c r="S1352" s="314"/>
      <c r="T1352" s="314"/>
      <c r="U1352" s="314"/>
      <c r="V1352" s="315"/>
    </row>
    <row r="1353" spans="1:22" s="85" customFormat="1" ht="26.25" thickBot="1" x14ac:dyDescent="0.25">
      <c r="A1353" s="261" t="s">
        <v>362</v>
      </c>
      <c r="B1353" s="262"/>
      <c r="C1353" s="263"/>
      <c r="D1353" s="316" t="s">
        <v>248</v>
      </c>
      <c r="E1353" s="317" t="s">
        <v>1</v>
      </c>
      <c r="F1353" s="318" t="s">
        <v>253</v>
      </c>
      <c r="G1353" s="319" t="s">
        <v>182</v>
      </c>
      <c r="H1353" s="320" t="s">
        <v>364</v>
      </c>
      <c r="I1353" s="321" t="s">
        <v>157</v>
      </c>
      <c r="J1353" s="322" t="s">
        <v>367</v>
      </c>
      <c r="K1353" s="323" t="s">
        <v>250</v>
      </c>
      <c r="L1353" s="324" t="s">
        <v>174</v>
      </c>
      <c r="M1353" s="323" t="s">
        <v>251</v>
      </c>
      <c r="N1353" s="324" t="s">
        <v>247</v>
      </c>
      <c r="O1353" s="323" t="s">
        <v>252</v>
      </c>
      <c r="P1353" s="324" t="s">
        <v>175</v>
      </c>
      <c r="Q1353" s="323" t="s">
        <v>254</v>
      </c>
      <c r="R1353" s="324" t="s">
        <v>176</v>
      </c>
      <c r="S1353" s="323" t="s">
        <v>245</v>
      </c>
      <c r="T1353" s="324" t="s">
        <v>177</v>
      </c>
      <c r="U1353" s="323" t="s">
        <v>246</v>
      </c>
      <c r="V1353" s="324" t="s">
        <v>178</v>
      </c>
    </row>
    <row r="1354" spans="1:22" s="85" customFormat="1" ht="15.75" thickBot="1" x14ac:dyDescent="0.3">
      <c r="A1354" s="325" t="s">
        <v>346</v>
      </c>
      <c r="B1354" s="265"/>
      <c r="C1354" s="266"/>
      <c r="D1354" s="316">
        <f>D176</f>
        <v>2430</v>
      </c>
      <c r="E1354" s="317">
        <f>E176</f>
        <v>2159.2400000000002</v>
      </c>
      <c r="F1354" s="326">
        <f>F176</f>
        <v>28789</v>
      </c>
      <c r="G1354" s="327">
        <f>G176</f>
        <v>27482.892500000002</v>
      </c>
      <c r="H1354" s="328">
        <f>H176</f>
        <v>1306.1074999999983</v>
      </c>
      <c r="I1354" s="329">
        <f t="shared" ref="I1354:I1361" si="171">IF(F1354=0,0,H1354/F1354)</f>
        <v>4.5368283024766344E-2</v>
      </c>
      <c r="J1354" s="327">
        <f>D179</f>
        <v>12.72803972694096</v>
      </c>
      <c r="K1354" s="330">
        <f t="shared" ref="K1354:V1354" si="172">K176</f>
        <v>3040</v>
      </c>
      <c r="L1354" s="331">
        <f t="shared" si="172"/>
        <v>3185.76</v>
      </c>
      <c r="M1354" s="330">
        <f t="shared" si="172"/>
        <v>4890</v>
      </c>
      <c r="N1354" s="331">
        <f t="shared" si="172"/>
        <v>4064.75</v>
      </c>
      <c r="O1354" s="330">
        <f t="shared" si="172"/>
        <v>1920</v>
      </c>
      <c r="P1354" s="331">
        <f t="shared" si="172"/>
        <v>1758.9199999999998</v>
      </c>
      <c r="Q1354" s="330">
        <f t="shared" si="172"/>
        <v>13749.25</v>
      </c>
      <c r="R1354" s="331">
        <f t="shared" si="172"/>
        <v>12235.667499999998</v>
      </c>
      <c r="S1354" s="330">
        <f t="shared" si="172"/>
        <v>5189.75</v>
      </c>
      <c r="T1354" s="331">
        <f t="shared" si="172"/>
        <v>5346.48</v>
      </c>
      <c r="U1354" s="330">
        <f t="shared" si="172"/>
        <v>28789</v>
      </c>
      <c r="V1354" s="331">
        <f t="shared" si="172"/>
        <v>26591.577499999996</v>
      </c>
    </row>
    <row r="1355" spans="1:22" s="85" customFormat="1" ht="15.75" thickBot="1" x14ac:dyDescent="0.3">
      <c r="A1355" s="325" t="s">
        <v>347</v>
      </c>
      <c r="B1355" s="265"/>
      <c r="C1355" s="266"/>
      <c r="D1355" s="316">
        <f>D356</f>
        <v>3257</v>
      </c>
      <c r="E1355" s="317">
        <f t="shared" ref="E1355:H1355" si="173">E356</f>
        <v>3112.76</v>
      </c>
      <c r="F1355" s="326">
        <f t="shared" si="173"/>
        <v>36191</v>
      </c>
      <c r="G1355" s="327">
        <f t="shared" si="173"/>
        <v>35157.122500000005</v>
      </c>
      <c r="H1355" s="328">
        <f t="shared" si="173"/>
        <v>-1033.8775000000001</v>
      </c>
      <c r="I1355" s="329">
        <f t="shared" si="171"/>
        <v>-2.8567254289740544E-2</v>
      </c>
      <c r="J1355" s="327">
        <f>D359</f>
        <v>11.294517566404092</v>
      </c>
      <c r="K1355" s="330">
        <f t="shared" ref="K1355:T1355" si="174">K356</f>
        <v>2672</v>
      </c>
      <c r="L1355" s="331">
        <f t="shared" si="174"/>
        <v>2821.76</v>
      </c>
      <c r="M1355" s="330">
        <f t="shared" si="174"/>
        <v>3690</v>
      </c>
      <c r="N1355" s="331">
        <f t="shared" si="174"/>
        <v>3458.2</v>
      </c>
      <c r="O1355" s="330">
        <f t="shared" si="174"/>
        <v>2064</v>
      </c>
      <c r="P1355" s="331">
        <f t="shared" si="174"/>
        <v>1763.125</v>
      </c>
      <c r="Q1355" s="330">
        <f t="shared" si="174"/>
        <v>18670.75</v>
      </c>
      <c r="R1355" s="331">
        <f t="shared" si="174"/>
        <v>17644.524999999998</v>
      </c>
      <c r="S1355" s="330">
        <f t="shared" si="174"/>
        <v>9094.25</v>
      </c>
      <c r="T1355" s="332">
        <f t="shared" si="174"/>
        <v>9469.5125000000007</v>
      </c>
      <c r="U1355" s="330">
        <f t="shared" ref="U1355:V1355" si="175">U356</f>
        <v>36191</v>
      </c>
      <c r="V1355" s="332">
        <f t="shared" si="175"/>
        <v>35157.122499999998</v>
      </c>
    </row>
    <row r="1356" spans="1:22" s="85" customFormat="1" ht="15.75" thickBot="1" x14ac:dyDescent="0.3">
      <c r="A1356" s="325" t="s">
        <v>348</v>
      </c>
      <c r="B1356" s="265"/>
      <c r="C1356" s="266"/>
      <c r="D1356" s="316">
        <f>D581</f>
        <v>5558</v>
      </c>
      <c r="E1356" s="317">
        <f t="shared" ref="E1356:H1356" si="176">E581</f>
        <v>5685.1399999999994</v>
      </c>
      <c r="F1356" s="326">
        <f t="shared" si="176"/>
        <v>62378.75</v>
      </c>
      <c r="G1356" s="327">
        <f t="shared" si="176"/>
        <v>63903.514999999992</v>
      </c>
      <c r="H1356" s="328">
        <f t="shared" si="176"/>
        <v>1524.7649999999921</v>
      </c>
      <c r="I1356" s="329">
        <f t="shared" si="171"/>
        <v>2.444366070176129E-2</v>
      </c>
      <c r="J1356" s="327">
        <f>D584</f>
        <v>11.240447025051274</v>
      </c>
      <c r="K1356" s="330">
        <f t="shared" ref="K1356:T1356" si="177">K581</f>
        <v>4000</v>
      </c>
      <c r="L1356" s="331">
        <f t="shared" si="177"/>
        <v>4562.24</v>
      </c>
      <c r="M1356" s="330">
        <f t="shared" si="177"/>
        <v>7430</v>
      </c>
      <c r="N1356" s="331">
        <f t="shared" si="177"/>
        <v>7825.3200000000006</v>
      </c>
      <c r="O1356" s="330">
        <f t="shared" si="177"/>
        <v>3538</v>
      </c>
      <c r="P1356" s="331">
        <f t="shared" si="177"/>
        <v>2956.33</v>
      </c>
      <c r="Q1356" s="330">
        <f t="shared" si="177"/>
        <v>28636.5</v>
      </c>
      <c r="R1356" s="331">
        <f t="shared" si="177"/>
        <v>28335.842500000002</v>
      </c>
      <c r="S1356" s="330">
        <f t="shared" si="177"/>
        <v>18774.25</v>
      </c>
      <c r="T1356" s="332">
        <f t="shared" si="177"/>
        <v>20223.782500000001</v>
      </c>
      <c r="U1356" s="330">
        <f t="shared" ref="U1356:V1356" si="178">U581</f>
        <v>62378.75</v>
      </c>
      <c r="V1356" s="332">
        <f t="shared" si="178"/>
        <v>63903.515000000007</v>
      </c>
    </row>
    <row r="1357" spans="1:22" s="85" customFormat="1" ht="15.75" thickBot="1" x14ac:dyDescent="0.3">
      <c r="A1357" s="325" t="s">
        <v>349</v>
      </c>
      <c r="B1357" s="265"/>
      <c r="C1357" s="266"/>
      <c r="D1357" s="316">
        <f>D765</f>
        <v>5893</v>
      </c>
      <c r="E1357" s="317">
        <f t="shared" ref="E1357:H1357" si="179">E765</f>
        <v>4719.9900000000007</v>
      </c>
      <c r="F1357" s="326">
        <f t="shared" si="179"/>
        <v>64453.5</v>
      </c>
      <c r="G1357" s="327">
        <f t="shared" si="179"/>
        <v>52386.595000000008</v>
      </c>
      <c r="H1357" s="328">
        <f t="shared" si="179"/>
        <v>-12066.904999999999</v>
      </c>
      <c r="I1357" s="329">
        <f t="shared" si="171"/>
        <v>-0.18721877012109503</v>
      </c>
      <c r="J1357" s="327">
        <f>D768</f>
        <v>11.09887838745421</v>
      </c>
      <c r="K1357" s="330">
        <f t="shared" ref="K1357:T1357" si="180">K765</f>
        <v>3575</v>
      </c>
      <c r="L1357" s="331">
        <f t="shared" si="180"/>
        <v>3627.9749999999999</v>
      </c>
      <c r="M1357" s="330">
        <f t="shared" si="180"/>
        <v>6730</v>
      </c>
      <c r="N1357" s="331">
        <f t="shared" si="180"/>
        <v>6656.11</v>
      </c>
      <c r="O1357" s="330">
        <f t="shared" si="180"/>
        <v>4831</v>
      </c>
      <c r="P1357" s="331">
        <f t="shared" si="180"/>
        <v>2344.2400000000002</v>
      </c>
      <c r="Q1357" s="330">
        <f t="shared" si="180"/>
        <v>24217</v>
      </c>
      <c r="R1357" s="331">
        <f t="shared" si="180"/>
        <v>18563.07</v>
      </c>
      <c r="S1357" s="330">
        <f t="shared" si="180"/>
        <v>25100.5</v>
      </c>
      <c r="T1357" s="332">
        <f t="shared" si="180"/>
        <v>21195.199999999997</v>
      </c>
      <c r="U1357" s="330">
        <f t="shared" ref="U1357:V1357" si="181">U765</f>
        <v>64453.5</v>
      </c>
      <c r="V1357" s="332">
        <f t="shared" si="181"/>
        <v>52386.594999999994</v>
      </c>
    </row>
    <row r="1358" spans="1:22" s="72" customFormat="1" ht="15" customHeight="1" thickBot="1" x14ac:dyDescent="0.3">
      <c r="A1358" s="325" t="s">
        <v>350</v>
      </c>
      <c r="B1358" s="265"/>
      <c r="C1358" s="266"/>
      <c r="D1358" s="316">
        <f>D951</f>
        <v>6657.67</v>
      </c>
      <c r="E1358" s="317">
        <f t="shared" ref="E1358:H1358" si="182">E951</f>
        <v>6361.7999999999993</v>
      </c>
      <c r="F1358" s="326">
        <f t="shared" si="182"/>
        <v>75878.035000000003</v>
      </c>
      <c r="G1358" s="327">
        <f t="shared" si="182"/>
        <v>72331.914999999994</v>
      </c>
      <c r="H1358" s="328">
        <f t="shared" si="182"/>
        <v>-3546.12</v>
      </c>
      <c r="I1358" s="329">
        <f t="shared" si="171"/>
        <v>-4.6734473289931661E-2</v>
      </c>
      <c r="J1358" s="327">
        <f>D954</f>
        <v>11.369724763431734</v>
      </c>
      <c r="K1358" s="330">
        <f t="shared" ref="K1358:T1358" si="183">K951</f>
        <v>7425</v>
      </c>
      <c r="L1358" s="331">
        <f t="shared" si="183"/>
        <v>7861.26</v>
      </c>
      <c r="M1358" s="330">
        <f t="shared" si="183"/>
        <v>7009.5</v>
      </c>
      <c r="N1358" s="331">
        <f t="shared" si="183"/>
        <v>7590.4649999999992</v>
      </c>
      <c r="O1358" s="330">
        <f t="shared" si="183"/>
        <v>5502</v>
      </c>
      <c r="P1358" s="331">
        <f t="shared" si="183"/>
        <v>3008.6</v>
      </c>
      <c r="Q1358" s="330">
        <f t="shared" si="183"/>
        <v>16738.5</v>
      </c>
      <c r="R1358" s="331">
        <f t="shared" si="183"/>
        <v>13509.544999999998</v>
      </c>
      <c r="S1358" s="330">
        <f t="shared" si="183"/>
        <v>39203.035000000003</v>
      </c>
      <c r="T1358" s="332">
        <f t="shared" si="183"/>
        <v>40362.044999999998</v>
      </c>
      <c r="U1358" s="330">
        <f t="shared" ref="U1358:V1358" si="184">U951</f>
        <v>75878.035000000003</v>
      </c>
      <c r="V1358" s="332">
        <f t="shared" si="184"/>
        <v>72331.914999999994</v>
      </c>
    </row>
    <row r="1359" spans="1:22" s="85" customFormat="1" ht="17.25" customHeight="1" thickBot="1" x14ac:dyDescent="0.3">
      <c r="A1359" s="325" t="s">
        <v>351</v>
      </c>
      <c r="B1359" s="265"/>
      <c r="C1359" s="266"/>
      <c r="D1359" s="316">
        <f>D1185</f>
        <v>5671</v>
      </c>
      <c r="E1359" s="317">
        <f t="shared" ref="E1359:H1359" si="185">E1185</f>
        <v>5643.39</v>
      </c>
      <c r="F1359" s="326">
        <f t="shared" si="185"/>
        <v>68720</v>
      </c>
      <c r="G1359" s="327">
        <f t="shared" si="185"/>
        <v>66191.347500000003</v>
      </c>
      <c r="H1359" s="328">
        <f t="shared" si="185"/>
        <v>-2528.6525000000006</v>
      </c>
      <c r="I1359" s="329">
        <f t="shared" si="171"/>
        <v>-3.6796456635622823E-2</v>
      </c>
      <c r="J1359" s="327">
        <f>D1188</f>
        <v>11.729004640827588</v>
      </c>
      <c r="K1359" s="330">
        <f t="shared" ref="K1359:T1359" si="186">K1185</f>
        <v>8868.75</v>
      </c>
      <c r="L1359" s="331">
        <f t="shared" si="186"/>
        <v>9253.1999999999989</v>
      </c>
      <c r="M1359" s="330">
        <f t="shared" si="186"/>
        <v>7548</v>
      </c>
      <c r="N1359" s="331">
        <f t="shared" si="186"/>
        <v>7362.24</v>
      </c>
      <c r="O1359" s="330">
        <f t="shared" si="186"/>
        <v>6029</v>
      </c>
      <c r="P1359" s="331">
        <f t="shared" si="186"/>
        <v>2522.7800000000002</v>
      </c>
      <c r="Q1359" s="330">
        <f t="shared" si="186"/>
        <v>16077</v>
      </c>
      <c r="R1359" s="331">
        <f t="shared" si="186"/>
        <v>13080</v>
      </c>
      <c r="S1359" s="330">
        <f t="shared" si="186"/>
        <v>30197.25</v>
      </c>
      <c r="T1359" s="332">
        <f t="shared" si="186"/>
        <v>33973.127500000002</v>
      </c>
      <c r="U1359" s="330">
        <f t="shared" ref="U1359:V1359" si="187">U1185</f>
        <v>68720</v>
      </c>
      <c r="V1359" s="332">
        <f t="shared" si="187"/>
        <v>66191.347500000003</v>
      </c>
    </row>
    <row r="1360" spans="1:22" s="85" customFormat="1" ht="15.75" thickBot="1" x14ac:dyDescent="0.3">
      <c r="A1360" s="325" t="s">
        <v>352</v>
      </c>
      <c r="B1360" s="265"/>
      <c r="C1360" s="266"/>
      <c r="D1360" s="316">
        <f>D1346</f>
        <v>3801</v>
      </c>
      <c r="E1360" s="317">
        <f t="shared" ref="E1360:H1360" si="188">E1346</f>
        <v>3181.8999999999996</v>
      </c>
      <c r="F1360" s="326">
        <f t="shared" si="188"/>
        <v>47993</v>
      </c>
      <c r="G1360" s="327">
        <f t="shared" si="188"/>
        <v>39455.817500000005</v>
      </c>
      <c r="H1360" s="328">
        <f t="shared" si="188"/>
        <v>-8537.1825000000008</v>
      </c>
      <c r="I1360" s="329">
        <f t="shared" si="171"/>
        <v>-0.17788391015356408</v>
      </c>
      <c r="J1360" s="327">
        <f>D1349</f>
        <v>12.400080926490464</v>
      </c>
      <c r="K1360" s="330">
        <f t="shared" ref="K1360:T1360" si="189">K1346</f>
        <v>7095</v>
      </c>
      <c r="L1360" s="331">
        <f t="shared" si="189"/>
        <v>6560.5650000000005</v>
      </c>
      <c r="M1360" s="330">
        <f t="shared" si="189"/>
        <v>5652</v>
      </c>
      <c r="N1360" s="331">
        <f t="shared" si="189"/>
        <v>5605.2</v>
      </c>
      <c r="O1360" s="330">
        <f t="shared" si="189"/>
        <v>4988</v>
      </c>
      <c r="P1360" s="331">
        <f t="shared" si="189"/>
        <v>2073.63</v>
      </c>
      <c r="Q1360" s="330">
        <f t="shared" si="189"/>
        <v>11140</v>
      </c>
      <c r="R1360" s="331">
        <f t="shared" si="189"/>
        <v>7531.9349999999995</v>
      </c>
      <c r="S1360" s="330">
        <f t="shared" si="189"/>
        <v>19118</v>
      </c>
      <c r="T1360" s="332">
        <f t="shared" si="189"/>
        <v>17684.487500000003</v>
      </c>
      <c r="U1360" s="330">
        <f t="shared" ref="U1360:V1360" si="190">U1346</f>
        <v>47993</v>
      </c>
      <c r="V1360" s="332">
        <f t="shared" si="190"/>
        <v>39455.817500000005</v>
      </c>
    </row>
    <row r="1361" spans="1:22" s="85" customFormat="1" ht="15.75" thickBot="1" x14ac:dyDescent="0.25">
      <c r="A1361" s="333" t="s">
        <v>353</v>
      </c>
      <c r="B1361" s="334"/>
      <c r="C1361" s="334"/>
      <c r="D1361" s="335">
        <f>SUM(D1354:D1360)</f>
        <v>33267.67</v>
      </c>
      <c r="E1361" s="336">
        <f t="shared" ref="E1361:G1361" si="191">SUM(E1354:E1360)</f>
        <v>30864.22</v>
      </c>
      <c r="F1361" s="337">
        <f t="shared" si="191"/>
        <v>384403.28500000003</v>
      </c>
      <c r="G1361" s="338">
        <f t="shared" si="191"/>
        <v>356909.20499999996</v>
      </c>
      <c r="H1361" s="339">
        <f>SUM(H1354:H1360)</f>
        <v>-24881.865000000013</v>
      </c>
      <c r="I1361" s="321">
        <f t="shared" si="171"/>
        <v>-6.4728544138221947E-2</v>
      </c>
      <c r="J1361" s="340">
        <f>G1361/E1361</f>
        <v>11.563849823517327</v>
      </c>
      <c r="K1361" s="318">
        <f>SUM(K1354:K1360)</f>
        <v>36675.75</v>
      </c>
      <c r="L1361" s="319">
        <f>SUM(L1354:L1360)</f>
        <v>37872.76</v>
      </c>
      <c r="M1361" s="318">
        <f t="shared" ref="M1361:V1361" si="192">SUM(M1354:M1360)</f>
        <v>42949.5</v>
      </c>
      <c r="N1361" s="319">
        <f t="shared" si="192"/>
        <v>42562.284999999996</v>
      </c>
      <c r="O1361" s="318">
        <f t="shared" si="192"/>
        <v>28872</v>
      </c>
      <c r="P1361" s="319">
        <f t="shared" si="192"/>
        <v>16427.625</v>
      </c>
      <c r="Q1361" s="318">
        <f t="shared" si="192"/>
        <v>129229</v>
      </c>
      <c r="R1361" s="319">
        <f t="shared" si="192"/>
        <v>110900.58500000001</v>
      </c>
      <c r="S1361" s="318">
        <f t="shared" si="192"/>
        <v>146677.035</v>
      </c>
      <c r="T1361" s="319">
        <f t="shared" si="192"/>
        <v>148254.63500000001</v>
      </c>
      <c r="U1361" s="318">
        <f t="shared" si="192"/>
        <v>384403.28500000003</v>
      </c>
      <c r="V1361" s="319">
        <f t="shared" si="192"/>
        <v>356017.89</v>
      </c>
    </row>
    <row r="1362" spans="1:22" s="85" customFormat="1" ht="30.75" customHeight="1" thickBot="1" x14ac:dyDescent="0.25">
      <c r="A1362" s="341" t="s">
        <v>363</v>
      </c>
      <c r="B1362" s="342"/>
      <c r="C1362" s="343"/>
      <c r="D1362" s="344" t="s">
        <v>368</v>
      </c>
      <c r="E1362" s="344" t="s">
        <v>371</v>
      </c>
      <c r="F1362" s="345" t="s">
        <v>365</v>
      </c>
      <c r="G1362" s="345" t="s">
        <v>370</v>
      </c>
      <c r="H1362" s="345" t="s">
        <v>366</v>
      </c>
      <c r="I1362" s="346" t="s">
        <v>157</v>
      </c>
      <c r="J1362" s="347" t="s">
        <v>369</v>
      </c>
      <c r="K1362" s="348"/>
      <c r="L1362" s="349"/>
      <c r="M1362" s="349"/>
      <c r="N1362" s="349"/>
      <c r="O1362" s="349"/>
      <c r="P1362" s="349"/>
      <c r="Q1362" s="349"/>
      <c r="R1362" s="349"/>
      <c r="S1362" s="349"/>
      <c r="T1362" s="349"/>
      <c r="U1362" s="349"/>
      <c r="V1362" s="350"/>
    </row>
    <row r="1363" spans="1:22" s="85" customFormat="1" ht="15.75" thickBot="1" x14ac:dyDescent="0.3">
      <c r="A1363" s="351" t="s">
        <v>354</v>
      </c>
      <c r="B1363" s="268"/>
      <c r="C1363" s="269"/>
      <c r="D1363" s="352">
        <f>D180</f>
        <v>11.367369589345172</v>
      </c>
      <c r="E1363" s="353">
        <f>E177</f>
        <v>2703</v>
      </c>
      <c r="F1363" s="354">
        <f>E1354-E1363</f>
        <v>-543.75999999999976</v>
      </c>
      <c r="G1363" s="355">
        <f>G177</f>
        <v>30726</v>
      </c>
      <c r="H1363" s="354">
        <f>G1354-G1363</f>
        <v>-3243.1074999999983</v>
      </c>
      <c r="I1363" s="329">
        <f>H1363/G1354</f>
        <v>-0.11800459140172374</v>
      </c>
      <c r="J1363" s="356">
        <f t="shared" ref="J1363:J1370" si="193">J1354-D1363</f>
        <v>1.3606701375957879</v>
      </c>
      <c r="K1363" s="357"/>
      <c r="L1363" s="358"/>
      <c r="M1363" s="358"/>
      <c r="N1363" s="358"/>
      <c r="O1363" s="358"/>
      <c r="P1363" s="358"/>
      <c r="Q1363" s="358"/>
      <c r="R1363" s="358"/>
      <c r="S1363" s="358"/>
      <c r="T1363" s="358"/>
      <c r="U1363" s="358"/>
      <c r="V1363" s="359"/>
    </row>
    <row r="1364" spans="1:22" s="85" customFormat="1" ht="15.75" thickBot="1" x14ac:dyDescent="0.3">
      <c r="A1364" s="351" t="s">
        <v>355</v>
      </c>
      <c r="B1364" s="268"/>
      <c r="C1364" s="269"/>
      <c r="D1364" s="352">
        <f>D360</f>
        <v>11.520349462365591</v>
      </c>
      <c r="E1364" s="353">
        <f>E357</f>
        <v>3069</v>
      </c>
      <c r="F1364" s="354">
        <f t="shared" ref="F1364:F1370" si="194">E1355-E1364</f>
        <v>43.760000000000218</v>
      </c>
      <c r="G1364" s="355">
        <f>G357</f>
        <v>35355.952499999999</v>
      </c>
      <c r="H1364" s="354">
        <f t="shared" ref="H1364:H1369" si="195">G1355-G1364</f>
        <v>-198.82999999999447</v>
      </c>
      <c r="I1364" s="329">
        <f t="shared" ref="I1364:I1370" si="196">H1364/G1355</f>
        <v>-5.6554685327274562E-3</v>
      </c>
      <c r="J1364" s="356">
        <f t="shared" si="193"/>
        <v>-0.22583189596149822</v>
      </c>
      <c r="K1364" s="357"/>
      <c r="L1364" s="358"/>
      <c r="M1364" s="358"/>
      <c r="N1364" s="358"/>
      <c r="O1364" s="358"/>
      <c r="P1364" s="358"/>
      <c r="Q1364" s="358"/>
      <c r="R1364" s="358"/>
      <c r="S1364" s="358"/>
      <c r="T1364" s="358"/>
      <c r="U1364" s="358"/>
      <c r="V1364" s="359"/>
    </row>
    <row r="1365" spans="1:22" s="85" customFormat="1" ht="15.75" thickBot="1" x14ac:dyDescent="0.3">
      <c r="A1365" s="351" t="s">
        <v>356</v>
      </c>
      <c r="B1365" s="268"/>
      <c r="C1365" s="269"/>
      <c r="D1365" s="352">
        <f>D585</f>
        <v>10.591108334820632</v>
      </c>
      <c r="E1365" s="353">
        <f>E582</f>
        <v>5603</v>
      </c>
      <c r="F1365" s="354">
        <f t="shared" si="194"/>
        <v>82.139999999999418</v>
      </c>
      <c r="G1365" s="355">
        <f>G582</f>
        <v>59341.98</v>
      </c>
      <c r="H1365" s="354">
        <f t="shared" si="195"/>
        <v>4561.5349999999889</v>
      </c>
      <c r="I1365" s="329">
        <f t="shared" si="196"/>
        <v>7.1381597710235334E-2</v>
      </c>
      <c r="J1365" s="356">
        <f t="shared" si="193"/>
        <v>0.64933869023064261</v>
      </c>
      <c r="K1365" s="357"/>
      <c r="L1365" s="358"/>
      <c r="M1365" s="358"/>
      <c r="N1365" s="358"/>
      <c r="O1365" s="358"/>
      <c r="P1365" s="358"/>
      <c r="Q1365" s="358"/>
      <c r="R1365" s="358"/>
      <c r="S1365" s="358"/>
      <c r="T1365" s="358"/>
      <c r="U1365" s="358"/>
      <c r="V1365" s="359"/>
    </row>
    <row r="1366" spans="1:22" s="85" customFormat="1" ht="15.75" thickBot="1" x14ac:dyDescent="0.3">
      <c r="A1366" s="351" t="s">
        <v>357</v>
      </c>
      <c r="B1366" s="268"/>
      <c r="C1366" s="269"/>
      <c r="D1366" s="352">
        <f>D769</f>
        <v>10.242145377558222</v>
      </c>
      <c r="E1366" s="353">
        <f>E766</f>
        <v>5668</v>
      </c>
      <c r="F1366" s="354">
        <f t="shared" si="194"/>
        <v>-948.00999999999931</v>
      </c>
      <c r="G1366" s="355">
        <f>G766</f>
        <v>58052.480000000003</v>
      </c>
      <c r="H1366" s="354">
        <f t="shared" si="195"/>
        <v>-5665.8849999999948</v>
      </c>
      <c r="I1366" s="329">
        <f t="shared" si="196"/>
        <v>-0.10815524467661992</v>
      </c>
      <c r="J1366" s="356">
        <f t="shared" si="193"/>
        <v>0.85673300989598822</v>
      </c>
      <c r="K1366" s="357"/>
      <c r="L1366" s="358"/>
      <c r="M1366" s="358"/>
      <c r="N1366" s="358"/>
      <c r="O1366" s="358"/>
      <c r="P1366" s="358"/>
      <c r="Q1366" s="358"/>
      <c r="R1366" s="358"/>
      <c r="S1366" s="358"/>
      <c r="T1366" s="358"/>
      <c r="U1366" s="358"/>
      <c r="V1366" s="359"/>
    </row>
    <row r="1367" spans="1:22" s="72" customFormat="1" ht="15.75" customHeight="1" thickBot="1" x14ac:dyDescent="0.3">
      <c r="A1367" s="351" t="s">
        <v>358</v>
      </c>
      <c r="B1367" s="268"/>
      <c r="C1367" s="269"/>
      <c r="D1367" s="352">
        <f>D955</f>
        <v>10.260590104403088</v>
      </c>
      <c r="E1367" s="353">
        <f>E952</f>
        <v>6609</v>
      </c>
      <c r="F1367" s="354">
        <f t="shared" si="194"/>
        <v>-247.20000000000073</v>
      </c>
      <c r="G1367" s="355">
        <f>G952</f>
        <v>67812.240000000005</v>
      </c>
      <c r="H1367" s="354">
        <f t="shared" si="195"/>
        <v>4519.6749999999884</v>
      </c>
      <c r="I1367" s="329">
        <f t="shared" si="196"/>
        <v>6.2485211403569073E-2</v>
      </c>
      <c r="J1367" s="356">
        <f t="shared" si="193"/>
        <v>1.1091346590286459</v>
      </c>
      <c r="K1367" s="357"/>
      <c r="L1367" s="358"/>
      <c r="M1367" s="358"/>
      <c r="N1367" s="358"/>
      <c r="O1367" s="358"/>
      <c r="P1367" s="358"/>
      <c r="Q1367" s="358"/>
      <c r="R1367" s="358"/>
      <c r="S1367" s="358"/>
      <c r="T1367" s="358"/>
      <c r="U1367" s="358"/>
      <c r="V1367" s="359"/>
    </row>
    <row r="1368" spans="1:22" ht="15.75" thickBot="1" x14ac:dyDescent="0.3">
      <c r="A1368" s="351" t="s">
        <v>359</v>
      </c>
      <c r="B1368" s="268"/>
      <c r="C1368" s="269"/>
      <c r="D1368" s="352">
        <f>D1189</f>
        <v>11.216960126332413</v>
      </c>
      <c r="E1368" s="353">
        <f>E1186</f>
        <v>5066</v>
      </c>
      <c r="F1368" s="354">
        <f t="shared" si="194"/>
        <v>577.39000000000033</v>
      </c>
      <c r="G1368" s="355">
        <f>G1186</f>
        <v>56825.120000000003</v>
      </c>
      <c r="H1368" s="354">
        <f t="shared" si="195"/>
        <v>9366.2275000000009</v>
      </c>
      <c r="I1368" s="329">
        <f t="shared" si="196"/>
        <v>0.14150229378545284</v>
      </c>
      <c r="J1368" s="356">
        <f t="shared" si="193"/>
        <v>0.51204451449517485</v>
      </c>
      <c r="K1368" s="357"/>
      <c r="L1368" s="358"/>
      <c r="M1368" s="358"/>
      <c r="N1368" s="358"/>
      <c r="O1368" s="358"/>
      <c r="P1368" s="358"/>
      <c r="Q1368" s="358"/>
      <c r="R1368" s="358"/>
      <c r="S1368" s="358"/>
      <c r="T1368" s="358"/>
      <c r="U1368" s="358"/>
      <c r="V1368" s="359"/>
    </row>
    <row r="1369" spans="1:22" ht="15.75" thickBot="1" x14ac:dyDescent="0.3">
      <c r="A1369" s="351" t="s">
        <v>360</v>
      </c>
      <c r="B1369" s="268"/>
      <c r="C1369" s="269"/>
      <c r="D1369" s="352">
        <f>D1350</f>
        <v>11.250682687056253</v>
      </c>
      <c r="E1369" s="353">
        <f>E1347</f>
        <v>3662</v>
      </c>
      <c r="F1369" s="354">
        <f t="shared" si="194"/>
        <v>-480.10000000000036</v>
      </c>
      <c r="G1369" s="355">
        <f>G1347</f>
        <v>41200</v>
      </c>
      <c r="H1369" s="354">
        <f t="shared" si="195"/>
        <v>-1744.1824999999953</v>
      </c>
      <c r="I1369" s="329">
        <f t="shared" si="196"/>
        <v>-4.4205965318042016E-2</v>
      </c>
      <c r="J1369" s="356">
        <f t="shared" si="193"/>
        <v>1.1493982394342108</v>
      </c>
      <c r="K1369" s="357"/>
      <c r="L1369" s="358"/>
      <c r="M1369" s="358"/>
      <c r="N1369" s="358"/>
      <c r="O1369" s="358"/>
      <c r="P1369" s="358"/>
      <c r="Q1369" s="358"/>
      <c r="R1369" s="358"/>
      <c r="S1369" s="358"/>
      <c r="T1369" s="358"/>
      <c r="U1369" s="358"/>
      <c r="V1369" s="359"/>
    </row>
    <row r="1370" spans="1:22" ht="15.75" thickBot="1" x14ac:dyDescent="0.3">
      <c r="A1370" s="360" t="s">
        <v>361</v>
      </c>
      <c r="B1370" s="361"/>
      <c r="C1370" s="362"/>
      <c r="D1370" s="344">
        <f>G1370/E1370</f>
        <v>10.787948502161829</v>
      </c>
      <c r="E1370" s="363">
        <f>SUM(E1363:E1369)</f>
        <v>32380</v>
      </c>
      <c r="F1370" s="345">
        <f t="shared" si="194"/>
        <v>-1515.7799999999988</v>
      </c>
      <c r="G1370" s="345">
        <f>SUM(G1363:G1369)</f>
        <v>349313.77250000002</v>
      </c>
      <c r="H1370" s="345">
        <f>SUM(H1363:H1369)</f>
        <v>7595.4324999999953</v>
      </c>
      <c r="I1370" s="346">
        <f t="shared" si="196"/>
        <v>2.1281133670957006E-2</v>
      </c>
      <c r="J1370" s="345">
        <f t="shared" si="193"/>
        <v>0.77590132135549794</v>
      </c>
      <c r="K1370" s="364"/>
      <c r="L1370" s="365"/>
      <c r="M1370" s="365"/>
      <c r="N1370" s="365"/>
      <c r="O1370" s="365"/>
      <c r="P1370" s="365"/>
      <c r="Q1370" s="365"/>
      <c r="R1370" s="365"/>
      <c r="S1370" s="365"/>
      <c r="T1370" s="365"/>
      <c r="U1370" s="365"/>
      <c r="V1370" s="366"/>
    </row>
    <row r="1371" spans="1:22" ht="15.75" thickBot="1" x14ac:dyDescent="0.3">
      <c r="A1371" s="367"/>
      <c r="B1371" s="368"/>
      <c r="C1371" s="368"/>
      <c r="D1371" s="368"/>
      <c r="E1371" s="368"/>
      <c r="F1371" s="368"/>
      <c r="G1371" s="368"/>
      <c r="H1371" s="368"/>
      <c r="I1371" s="368"/>
      <c r="J1371" s="368"/>
      <c r="K1371" s="368"/>
      <c r="L1371" s="368"/>
      <c r="M1371" s="368"/>
      <c r="N1371" s="368"/>
      <c r="O1371" s="368"/>
      <c r="P1371" s="368"/>
      <c r="Q1371" s="368"/>
      <c r="R1371" s="368"/>
      <c r="S1371" s="368"/>
      <c r="T1371" s="368"/>
      <c r="U1371" s="368"/>
      <c r="V1371" s="369"/>
    </row>
    <row r="1372" spans="1:22" ht="15.75" thickBot="1" x14ac:dyDescent="0.3">
      <c r="A1372" s="251"/>
      <c r="B1372" s="252"/>
      <c r="C1372" s="252"/>
      <c r="D1372" s="252"/>
      <c r="E1372" s="252"/>
      <c r="F1372" s="252"/>
      <c r="G1372" s="252"/>
      <c r="H1372" s="252"/>
      <c r="I1372" s="252"/>
      <c r="J1372" s="252"/>
      <c r="K1372" s="252"/>
      <c r="L1372" s="252"/>
      <c r="M1372" s="252"/>
      <c r="N1372" s="252"/>
      <c r="O1372" s="252"/>
      <c r="P1372" s="252"/>
      <c r="Q1372" s="252"/>
      <c r="R1372" s="252"/>
      <c r="S1372" s="252"/>
      <c r="T1372" s="252"/>
      <c r="U1372" s="252"/>
      <c r="V1372" s="253"/>
    </row>
    <row r="1373" spans="1:22" ht="16.5" thickBot="1" x14ac:dyDescent="0.3">
      <c r="A1373" s="274" t="s">
        <v>384</v>
      </c>
      <c r="B1373" s="275"/>
      <c r="C1373" s="275"/>
      <c r="D1373" s="275"/>
      <c r="E1373" s="275"/>
      <c r="F1373" s="275"/>
      <c r="G1373" s="275"/>
      <c r="H1373" s="275"/>
      <c r="I1373" s="275"/>
      <c r="J1373" s="275"/>
      <c r="K1373" s="275"/>
      <c r="L1373" s="275"/>
      <c r="M1373" s="275"/>
      <c r="N1373" s="275"/>
      <c r="O1373" s="275"/>
      <c r="P1373" s="275"/>
      <c r="Q1373" s="275"/>
      <c r="R1373" s="275"/>
      <c r="S1373" s="275"/>
      <c r="T1373" s="275"/>
      <c r="U1373" s="275"/>
      <c r="V1373" s="276"/>
    </row>
    <row r="1374" spans="1:22" hidden="1" outlineLevel="2" x14ac:dyDescent="0.25">
      <c r="A1374" s="79">
        <v>42585</v>
      </c>
      <c r="B1374" s="76" t="s">
        <v>135</v>
      </c>
      <c r="C1374" s="73">
        <v>19.25</v>
      </c>
      <c r="D1374" s="167">
        <v>45</v>
      </c>
      <c r="E1374" s="18">
        <v>54.22</v>
      </c>
      <c r="F1374" s="160">
        <f t="shared" ref="F1374:F1405" si="197">C1374*D1374</f>
        <v>866.25</v>
      </c>
      <c r="G1374" s="88">
        <f t="shared" ref="G1374:G1405" si="198">E1374*C1374</f>
        <v>1043.7349999999999</v>
      </c>
      <c r="H1374" s="162">
        <f t="shared" ref="H1374:H1405" si="199">G1374-F1374</f>
        <v>177.4849999999999</v>
      </c>
      <c r="I1374" s="168">
        <f t="shared" ref="I1374:I1407" si="200">IF(F1374=0,0,H1374/F1374)</f>
        <v>0.20488888888888879</v>
      </c>
      <c r="J1374" s="20" t="s">
        <v>133</v>
      </c>
    </row>
    <row r="1375" spans="1:22" hidden="1" outlineLevel="2" x14ac:dyDescent="0.25">
      <c r="A1375" s="79">
        <v>42585</v>
      </c>
      <c r="B1375" s="76" t="s">
        <v>17</v>
      </c>
      <c r="C1375" s="73">
        <v>16.5</v>
      </c>
      <c r="D1375" s="167">
        <v>55</v>
      </c>
      <c r="E1375" s="18">
        <v>33.770000000000003</v>
      </c>
      <c r="F1375" s="160">
        <f t="shared" si="197"/>
        <v>907.5</v>
      </c>
      <c r="G1375" s="88">
        <f t="shared" si="198"/>
        <v>557.20500000000004</v>
      </c>
      <c r="H1375" s="162">
        <f t="shared" si="199"/>
        <v>-350.29499999999996</v>
      </c>
      <c r="I1375" s="168">
        <f t="shared" si="200"/>
        <v>-0.38599999999999995</v>
      </c>
      <c r="J1375" s="20" t="s">
        <v>133</v>
      </c>
    </row>
    <row r="1376" spans="1:22" hidden="1" outlineLevel="2" x14ac:dyDescent="0.25">
      <c r="A1376" s="79">
        <v>42585</v>
      </c>
      <c r="B1376" s="76" t="s">
        <v>10</v>
      </c>
      <c r="C1376" s="74">
        <v>16.5</v>
      </c>
      <c r="D1376" s="167">
        <v>45</v>
      </c>
      <c r="E1376" s="18">
        <v>58.07</v>
      </c>
      <c r="F1376" s="160">
        <f t="shared" si="197"/>
        <v>742.5</v>
      </c>
      <c r="G1376" s="88">
        <f t="shared" si="198"/>
        <v>958.15499999999997</v>
      </c>
      <c r="H1376" s="162">
        <f t="shared" si="199"/>
        <v>215.65499999999997</v>
      </c>
      <c r="I1376" s="168">
        <f t="shared" si="200"/>
        <v>0.29044444444444439</v>
      </c>
      <c r="J1376" s="20" t="s">
        <v>42</v>
      </c>
    </row>
    <row r="1377" spans="1:21" hidden="1" outlineLevel="2" x14ac:dyDescent="0.25">
      <c r="A1377" s="79">
        <v>42585</v>
      </c>
      <c r="B1377" s="76" t="s">
        <v>89</v>
      </c>
      <c r="C1377" s="73">
        <v>15</v>
      </c>
      <c r="D1377" s="167">
        <v>40</v>
      </c>
      <c r="E1377" s="18">
        <v>42.57</v>
      </c>
      <c r="F1377" s="160">
        <f t="shared" si="197"/>
        <v>600</v>
      </c>
      <c r="G1377" s="88">
        <f t="shared" si="198"/>
        <v>638.54999999999995</v>
      </c>
      <c r="H1377" s="162">
        <f t="shared" si="199"/>
        <v>38.549999999999955</v>
      </c>
      <c r="I1377" s="168">
        <f t="shared" si="200"/>
        <v>6.4249999999999918E-2</v>
      </c>
      <c r="J1377" s="20" t="s">
        <v>42</v>
      </c>
    </row>
    <row r="1378" spans="1:21" hidden="1" outlineLevel="2" x14ac:dyDescent="0.25">
      <c r="A1378" s="79">
        <v>42585</v>
      </c>
      <c r="B1378" s="2" t="s">
        <v>136</v>
      </c>
      <c r="C1378" s="73">
        <v>17.25</v>
      </c>
      <c r="D1378" s="159">
        <v>40</v>
      </c>
      <c r="E1378" s="19"/>
      <c r="F1378" s="160">
        <f t="shared" si="197"/>
        <v>690</v>
      </c>
      <c r="G1378" s="88">
        <f t="shared" si="198"/>
        <v>0</v>
      </c>
      <c r="H1378" s="162">
        <f t="shared" si="199"/>
        <v>-690</v>
      </c>
      <c r="I1378" s="168">
        <f t="shared" si="200"/>
        <v>-1</v>
      </c>
      <c r="J1378" s="20" t="s">
        <v>41</v>
      </c>
    </row>
    <row r="1379" spans="1:21" hidden="1" outlineLevel="2" x14ac:dyDescent="0.25">
      <c r="A1379" s="79">
        <v>42585</v>
      </c>
      <c r="B1379" s="76" t="s">
        <v>7</v>
      </c>
      <c r="C1379" s="73">
        <v>9.5</v>
      </c>
      <c r="D1379" s="167">
        <v>0</v>
      </c>
      <c r="F1379" s="160">
        <f t="shared" si="197"/>
        <v>0</v>
      </c>
      <c r="G1379" s="88">
        <f t="shared" si="198"/>
        <v>0</v>
      </c>
      <c r="H1379" s="162">
        <f t="shared" si="199"/>
        <v>0</v>
      </c>
      <c r="I1379" s="168">
        <f t="shared" si="200"/>
        <v>0</v>
      </c>
      <c r="J1379" s="20" t="s">
        <v>41</v>
      </c>
    </row>
    <row r="1380" spans="1:21" hidden="1" outlineLevel="2" x14ac:dyDescent="0.25">
      <c r="A1380" s="79">
        <v>42585</v>
      </c>
      <c r="B1380" s="76" t="s">
        <v>30</v>
      </c>
      <c r="C1380" s="73">
        <v>13</v>
      </c>
      <c r="D1380" s="167">
        <v>42</v>
      </c>
      <c r="E1380" s="18">
        <v>47.83</v>
      </c>
      <c r="F1380" s="160">
        <f t="shared" si="197"/>
        <v>546</v>
      </c>
      <c r="G1380" s="88">
        <f t="shared" si="198"/>
        <v>621.79</v>
      </c>
      <c r="H1380" s="162">
        <f t="shared" si="199"/>
        <v>75.789999999999964</v>
      </c>
      <c r="I1380" s="168">
        <f t="shared" si="200"/>
        <v>0.13880952380952374</v>
      </c>
      <c r="J1380" s="20" t="s">
        <v>41</v>
      </c>
    </row>
    <row r="1381" spans="1:21" hidden="1" outlineLevel="2" x14ac:dyDescent="0.25">
      <c r="A1381" s="79">
        <v>42585</v>
      </c>
      <c r="B1381" s="76" t="s">
        <v>4</v>
      </c>
      <c r="C1381" s="73">
        <v>13</v>
      </c>
      <c r="D1381" s="167">
        <v>18</v>
      </c>
      <c r="E1381" s="18">
        <v>17.43</v>
      </c>
      <c r="F1381" s="160">
        <f t="shared" si="197"/>
        <v>234</v>
      </c>
      <c r="G1381" s="88">
        <f t="shared" si="198"/>
        <v>226.59</v>
      </c>
      <c r="H1381" s="162">
        <f t="shared" si="199"/>
        <v>-7.4099999999999966</v>
      </c>
      <c r="I1381" s="168">
        <f t="shared" si="200"/>
        <v>-3.1666666666666655E-2</v>
      </c>
      <c r="J1381" s="20" t="s">
        <v>134</v>
      </c>
    </row>
    <row r="1382" spans="1:21" hidden="1" outlineLevel="2" x14ac:dyDescent="0.25">
      <c r="A1382" s="79">
        <v>42585</v>
      </c>
      <c r="B1382" s="76" t="s">
        <v>14</v>
      </c>
      <c r="C1382" s="73">
        <v>13</v>
      </c>
      <c r="D1382" s="167">
        <v>0</v>
      </c>
      <c r="F1382" s="160">
        <f t="shared" si="197"/>
        <v>0</v>
      </c>
      <c r="G1382" s="88">
        <f t="shared" si="198"/>
        <v>0</v>
      </c>
      <c r="H1382" s="162">
        <f t="shared" si="199"/>
        <v>0</v>
      </c>
      <c r="I1382" s="168">
        <f t="shared" si="200"/>
        <v>0</v>
      </c>
      <c r="J1382" s="20" t="s">
        <v>134</v>
      </c>
    </row>
    <row r="1383" spans="1:21" hidden="1" outlineLevel="2" x14ac:dyDescent="0.25">
      <c r="A1383" s="79">
        <v>42585</v>
      </c>
      <c r="B1383" s="76" t="s">
        <v>16</v>
      </c>
      <c r="C1383" s="73">
        <v>8</v>
      </c>
      <c r="D1383" s="167">
        <v>20</v>
      </c>
      <c r="E1383" s="18">
        <v>27.88</v>
      </c>
      <c r="F1383" s="160">
        <f t="shared" si="197"/>
        <v>160</v>
      </c>
      <c r="G1383" s="88">
        <f t="shared" si="198"/>
        <v>223.04</v>
      </c>
      <c r="H1383" s="162">
        <f t="shared" si="199"/>
        <v>63.039999999999992</v>
      </c>
      <c r="I1383" s="168">
        <f t="shared" si="200"/>
        <v>0.39399999999999996</v>
      </c>
      <c r="J1383" s="20" t="s">
        <v>134</v>
      </c>
    </row>
    <row r="1384" spans="1:21" hidden="1" outlineLevel="2" x14ac:dyDescent="0.25">
      <c r="A1384" s="79">
        <v>42585</v>
      </c>
      <c r="B1384" s="76" t="s">
        <v>19</v>
      </c>
      <c r="C1384" s="73">
        <v>8.75</v>
      </c>
      <c r="D1384" s="167">
        <v>24</v>
      </c>
      <c r="E1384" s="18">
        <v>22.1</v>
      </c>
      <c r="F1384" s="160">
        <f t="shared" si="197"/>
        <v>210</v>
      </c>
      <c r="G1384" s="88">
        <f t="shared" si="198"/>
        <v>193.375</v>
      </c>
      <c r="H1384" s="162">
        <f t="shared" si="199"/>
        <v>-16.625</v>
      </c>
      <c r="I1384" s="168">
        <f t="shared" si="200"/>
        <v>-7.9166666666666663E-2</v>
      </c>
      <c r="J1384" s="20" t="s">
        <v>134</v>
      </c>
    </row>
    <row r="1385" spans="1:21" hidden="1" outlineLevel="2" x14ac:dyDescent="0.25">
      <c r="A1385" s="79">
        <v>42585</v>
      </c>
      <c r="B1385" s="76" t="s">
        <v>107</v>
      </c>
      <c r="C1385" s="73">
        <v>12</v>
      </c>
      <c r="D1385" s="167">
        <v>40</v>
      </c>
      <c r="F1385" s="160">
        <f t="shared" si="197"/>
        <v>480</v>
      </c>
      <c r="G1385" s="88">
        <f t="shared" si="198"/>
        <v>0</v>
      </c>
      <c r="H1385" s="162">
        <f t="shared" si="199"/>
        <v>-480</v>
      </c>
      <c r="I1385" s="168">
        <f t="shared" si="200"/>
        <v>-1</v>
      </c>
      <c r="J1385" s="20" t="s">
        <v>134</v>
      </c>
    </row>
    <row r="1386" spans="1:21" hidden="1" outlineLevel="2" x14ac:dyDescent="0.25">
      <c r="A1386" s="79">
        <v>42585</v>
      </c>
      <c r="B1386" s="76" t="s">
        <v>3</v>
      </c>
      <c r="C1386" s="73">
        <v>8</v>
      </c>
      <c r="D1386" s="167">
        <v>20</v>
      </c>
      <c r="E1386" s="18">
        <v>28.3</v>
      </c>
      <c r="F1386" s="160">
        <f>C1386*D1386</f>
        <v>160</v>
      </c>
      <c r="G1386" s="88">
        <f t="shared" si="198"/>
        <v>226.4</v>
      </c>
      <c r="H1386" s="162">
        <f t="shared" si="199"/>
        <v>66.400000000000006</v>
      </c>
      <c r="I1386" s="168">
        <f t="shared" si="200"/>
        <v>0.41500000000000004</v>
      </c>
      <c r="J1386" s="20" t="s">
        <v>134</v>
      </c>
    </row>
    <row r="1387" spans="1:21" hidden="1" outlineLevel="2" x14ac:dyDescent="0.25">
      <c r="A1387" s="79">
        <v>42585</v>
      </c>
      <c r="B1387" s="76" t="s">
        <v>24</v>
      </c>
      <c r="C1387" s="73">
        <v>11.5</v>
      </c>
      <c r="D1387" s="167">
        <v>0</v>
      </c>
      <c r="E1387" s="18">
        <v>34.85</v>
      </c>
      <c r="F1387" s="160">
        <f t="shared" si="197"/>
        <v>0</v>
      </c>
      <c r="G1387" s="88">
        <f t="shared" si="198"/>
        <v>400.77500000000003</v>
      </c>
      <c r="H1387" s="162">
        <f t="shared" si="199"/>
        <v>400.77500000000003</v>
      </c>
      <c r="I1387" s="168">
        <f t="shared" si="200"/>
        <v>0</v>
      </c>
      <c r="J1387" s="20" t="s">
        <v>134</v>
      </c>
    </row>
    <row r="1388" spans="1:21" hidden="1" outlineLevel="2" x14ac:dyDescent="0.25">
      <c r="A1388" s="79">
        <v>42585</v>
      </c>
      <c r="B1388" s="76" t="s">
        <v>25</v>
      </c>
      <c r="C1388" s="73">
        <v>15</v>
      </c>
      <c r="D1388" s="167">
        <v>42</v>
      </c>
      <c r="E1388" s="18">
        <v>38.28</v>
      </c>
      <c r="F1388" s="160">
        <f t="shared" si="197"/>
        <v>630</v>
      </c>
      <c r="G1388" s="88">
        <f t="shared" si="198"/>
        <v>574.20000000000005</v>
      </c>
      <c r="H1388" s="162">
        <f t="shared" si="199"/>
        <v>-55.799999999999955</v>
      </c>
      <c r="I1388" s="168">
        <f t="shared" si="200"/>
        <v>-8.8571428571428495E-2</v>
      </c>
      <c r="J1388" s="20" t="s">
        <v>134</v>
      </c>
    </row>
    <row r="1389" spans="1:21" hidden="1" outlineLevel="2" x14ac:dyDescent="0.25">
      <c r="A1389" s="79">
        <v>42585</v>
      </c>
      <c r="B1389" s="76" t="s">
        <v>27</v>
      </c>
      <c r="C1389" s="73">
        <v>13</v>
      </c>
      <c r="D1389" s="167">
        <v>42</v>
      </c>
      <c r="E1389" s="18">
        <v>43.78</v>
      </c>
      <c r="F1389" s="160">
        <f t="shared" si="197"/>
        <v>546</v>
      </c>
      <c r="G1389" s="88">
        <f t="shared" si="198"/>
        <v>569.14</v>
      </c>
      <c r="H1389" s="162">
        <f t="shared" si="199"/>
        <v>23.139999999999986</v>
      </c>
      <c r="I1389" s="168">
        <f t="shared" si="200"/>
        <v>4.2380952380952353E-2</v>
      </c>
      <c r="J1389" s="20" t="s">
        <v>134</v>
      </c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</row>
    <row r="1390" spans="1:21" hidden="1" outlineLevel="2" x14ac:dyDescent="0.25">
      <c r="A1390" s="79">
        <v>42585</v>
      </c>
      <c r="B1390" s="82" t="s">
        <v>31</v>
      </c>
      <c r="C1390" s="16">
        <v>10.75</v>
      </c>
      <c r="D1390" s="169">
        <v>0</v>
      </c>
      <c r="F1390" s="160">
        <f t="shared" si="197"/>
        <v>0</v>
      </c>
      <c r="G1390" s="88">
        <f t="shared" si="198"/>
        <v>0</v>
      </c>
      <c r="H1390" s="162">
        <f t="shared" si="199"/>
        <v>0</v>
      </c>
      <c r="I1390" s="168">
        <f t="shared" si="200"/>
        <v>0</v>
      </c>
      <c r="J1390" s="20" t="s">
        <v>40</v>
      </c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</row>
    <row r="1391" spans="1:21" hidden="1" outlineLevel="2" x14ac:dyDescent="0.25">
      <c r="A1391" s="79">
        <v>42585</v>
      </c>
      <c r="B1391" s="76" t="s">
        <v>8</v>
      </c>
      <c r="C1391" s="73">
        <v>8.25</v>
      </c>
      <c r="D1391" s="167">
        <v>40</v>
      </c>
      <c r="E1391" s="18">
        <v>36.619999999999997</v>
      </c>
      <c r="F1391" s="160">
        <f t="shared" si="197"/>
        <v>330</v>
      </c>
      <c r="G1391" s="88">
        <f t="shared" si="198"/>
        <v>302.11499999999995</v>
      </c>
      <c r="H1391" s="162">
        <f t="shared" si="199"/>
        <v>-27.885000000000048</v>
      </c>
      <c r="I1391" s="168">
        <f t="shared" si="200"/>
        <v>-8.4500000000000144E-2</v>
      </c>
      <c r="J1391" s="20" t="s">
        <v>40</v>
      </c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</row>
    <row r="1392" spans="1:21" hidden="1" outlineLevel="2" x14ac:dyDescent="0.25">
      <c r="A1392" s="79">
        <v>42585</v>
      </c>
      <c r="B1392" s="76" t="s">
        <v>11</v>
      </c>
      <c r="C1392" s="73">
        <v>12.5</v>
      </c>
      <c r="D1392" s="167">
        <v>24</v>
      </c>
      <c r="E1392" s="18">
        <v>26.83</v>
      </c>
      <c r="F1392" s="160">
        <f t="shared" si="197"/>
        <v>300</v>
      </c>
      <c r="G1392" s="88">
        <f t="shared" si="198"/>
        <v>335.375</v>
      </c>
      <c r="H1392" s="162">
        <f t="shared" si="199"/>
        <v>35.375</v>
      </c>
      <c r="I1392" s="168">
        <f t="shared" si="200"/>
        <v>0.11791666666666667</v>
      </c>
      <c r="J1392" s="20" t="s">
        <v>40</v>
      </c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</row>
    <row r="1393" spans="1:22" hidden="1" outlineLevel="2" x14ac:dyDescent="0.25">
      <c r="A1393" s="79">
        <v>42585</v>
      </c>
      <c r="B1393" s="76" t="s">
        <v>5</v>
      </c>
      <c r="C1393" s="73">
        <v>15</v>
      </c>
      <c r="D1393" s="167">
        <v>42</v>
      </c>
      <c r="E1393" s="18">
        <v>42.45</v>
      </c>
      <c r="F1393" s="160">
        <f>C1393*D1393</f>
        <v>630</v>
      </c>
      <c r="G1393" s="88">
        <f t="shared" si="198"/>
        <v>636.75</v>
      </c>
      <c r="H1393" s="162">
        <f t="shared" si="199"/>
        <v>6.75</v>
      </c>
      <c r="I1393" s="168">
        <f t="shared" si="200"/>
        <v>1.0714285714285714E-2</v>
      </c>
      <c r="J1393" s="20" t="s">
        <v>40</v>
      </c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</row>
    <row r="1394" spans="1:22" hidden="1" outlineLevel="2" x14ac:dyDescent="0.25">
      <c r="A1394" s="79">
        <v>42585</v>
      </c>
      <c r="B1394" s="76" t="s">
        <v>6</v>
      </c>
      <c r="C1394" s="73">
        <v>8</v>
      </c>
      <c r="D1394" s="167">
        <v>0</v>
      </c>
      <c r="F1394" s="160">
        <f>C1394*D1394</f>
        <v>0</v>
      </c>
      <c r="G1394" s="88">
        <f t="shared" si="198"/>
        <v>0</v>
      </c>
      <c r="H1394" s="162">
        <f t="shared" si="199"/>
        <v>0</v>
      </c>
      <c r="I1394" s="168">
        <f t="shared" si="200"/>
        <v>0</v>
      </c>
      <c r="J1394" s="20" t="s">
        <v>40</v>
      </c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</row>
    <row r="1395" spans="1:22" hidden="1" outlineLevel="2" x14ac:dyDescent="0.25">
      <c r="A1395" s="79">
        <v>42585</v>
      </c>
      <c r="B1395" s="76" t="s">
        <v>43</v>
      </c>
      <c r="C1395" s="74">
        <v>8.75</v>
      </c>
      <c r="D1395" s="167">
        <v>0</v>
      </c>
      <c r="E1395" s="18">
        <v>34.1</v>
      </c>
      <c r="F1395" s="160">
        <f>C1395*D1395</f>
        <v>0</v>
      </c>
      <c r="G1395" s="88">
        <f t="shared" si="198"/>
        <v>298.375</v>
      </c>
      <c r="H1395" s="162">
        <f t="shared" si="199"/>
        <v>298.375</v>
      </c>
      <c r="I1395" s="168">
        <f t="shared" si="200"/>
        <v>0</v>
      </c>
      <c r="J1395" s="20" t="s">
        <v>40</v>
      </c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</row>
    <row r="1396" spans="1:22" hidden="1" outlineLevel="2" x14ac:dyDescent="0.25">
      <c r="A1396" s="79">
        <v>42585</v>
      </c>
      <c r="B1396" s="76" t="s">
        <v>13</v>
      </c>
      <c r="C1396" s="73">
        <v>7.5</v>
      </c>
      <c r="D1396" s="167">
        <v>0</v>
      </c>
      <c r="E1396" s="18">
        <v>4.75</v>
      </c>
      <c r="F1396" s="160">
        <f t="shared" si="197"/>
        <v>0</v>
      </c>
      <c r="G1396" s="88">
        <f t="shared" si="198"/>
        <v>35.625</v>
      </c>
      <c r="H1396" s="162">
        <f t="shared" si="199"/>
        <v>35.625</v>
      </c>
      <c r="I1396" s="168">
        <f t="shared" si="200"/>
        <v>0</v>
      </c>
      <c r="J1396" s="20" t="s">
        <v>40</v>
      </c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</row>
    <row r="1397" spans="1:22" hidden="1" outlineLevel="2" x14ac:dyDescent="0.25">
      <c r="A1397" s="79">
        <v>42585</v>
      </c>
      <c r="B1397" s="83" t="s">
        <v>26</v>
      </c>
      <c r="C1397" s="73">
        <v>10</v>
      </c>
      <c r="D1397" s="169">
        <v>16</v>
      </c>
      <c r="E1397" s="18">
        <v>17.13</v>
      </c>
      <c r="F1397" s="160">
        <f>C1397*D1397</f>
        <v>160</v>
      </c>
      <c r="G1397" s="88">
        <f t="shared" si="198"/>
        <v>171.29999999999998</v>
      </c>
      <c r="H1397" s="162">
        <f t="shared" si="199"/>
        <v>11.299999999999983</v>
      </c>
      <c r="I1397" s="168">
        <f t="shared" si="200"/>
        <v>7.0624999999999896E-2</v>
      </c>
      <c r="J1397" s="20" t="s">
        <v>40</v>
      </c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</row>
    <row r="1398" spans="1:22" hidden="1" outlineLevel="2" x14ac:dyDescent="0.25">
      <c r="A1398" s="79">
        <v>42585</v>
      </c>
      <c r="B1398" s="76" t="s">
        <v>15</v>
      </c>
      <c r="C1398" s="73">
        <v>12.5</v>
      </c>
      <c r="D1398" s="167">
        <v>45</v>
      </c>
      <c r="F1398" s="160">
        <f t="shared" si="197"/>
        <v>562.5</v>
      </c>
      <c r="G1398" s="88">
        <f t="shared" si="198"/>
        <v>0</v>
      </c>
      <c r="H1398" s="162">
        <f t="shared" si="199"/>
        <v>-562.5</v>
      </c>
      <c r="I1398" s="168">
        <f t="shared" si="200"/>
        <v>-1</v>
      </c>
      <c r="J1398" s="20" t="s">
        <v>40</v>
      </c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</row>
    <row r="1399" spans="1:22" hidden="1" outlineLevel="2" x14ac:dyDescent="0.25">
      <c r="A1399" s="79">
        <v>42585</v>
      </c>
      <c r="B1399" s="76" t="s">
        <v>18</v>
      </c>
      <c r="C1399" s="73">
        <v>9.5</v>
      </c>
      <c r="D1399" s="167">
        <v>42</v>
      </c>
      <c r="E1399" s="18">
        <v>43.17</v>
      </c>
      <c r="F1399" s="160">
        <f t="shared" si="197"/>
        <v>399</v>
      </c>
      <c r="G1399" s="88">
        <f t="shared" si="198"/>
        <v>410.11500000000001</v>
      </c>
      <c r="H1399" s="162">
        <f t="shared" si="199"/>
        <v>11.115000000000009</v>
      </c>
      <c r="I1399" s="168">
        <f t="shared" si="200"/>
        <v>2.7857142857142879E-2</v>
      </c>
      <c r="J1399" s="20" t="s">
        <v>40</v>
      </c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</row>
    <row r="1400" spans="1:22" hidden="1" outlineLevel="2" x14ac:dyDescent="0.25">
      <c r="A1400" s="79">
        <v>42585</v>
      </c>
      <c r="B1400" s="76" t="s">
        <v>21</v>
      </c>
      <c r="C1400" s="73">
        <v>12</v>
      </c>
      <c r="D1400" s="167">
        <v>30</v>
      </c>
      <c r="F1400" s="160">
        <f t="shared" si="197"/>
        <v>360</v>
      </c>
      <c r="G1400" s="88">
        <f t="shared" si="198"/>
        <v>0</v>
      </c>
      <c r="H1400" s="162">
        <f t="shared" si="199"/>
        <v>-360</v>
      </c>
      <c r="I1400" s="168">
        <f t="shared" si="200"/>
        <v>-1</v>
      </c>
      <c r="J1400" s="20" t="s">
        <v>40</v>
      </c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</row>
    <row r="1401" spans="1:22" hidden="1" outlineLevel="2" x14ac:dyDescent="0.25">
      <c r="A1401" s="79">
        <v>42585</v>
      </c>
      <c r="B1401" s="76" t="s">
        <v>22</v>
      </c>
      <c r="C1401" s="73">
        <v>9.5</v>
      </c>
      <c r="D1401" s="167">
        <v>45</v>
      </c>
      <c r="E1401" s="18">
        <v>60.93</v>
      </c>
      <c r="F1401" s="160">
        <f t="shared" si="197"/>
        <v>427.5</v>
      </c>
      <c r="G1401" s="88">
        <f t="shared" si="198"/>
        <v>578.83500000000004</v>
      </c>
      <c r="H1401" s="162">
        <f t="shared" si="199"/>
        <v>151.33500000000004</v>
      </c>
      <c r="I1401" s="168">
        <f t="shared" si="200"/>
        <v>0.35400000000000009</v>
      </c>
      <c r="J1401" s="20" t="s">
        <v>40</v>
      </c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</row>
    <row r="1402" spans="1:22" hidden="1" outlineLevel="2" x14ac:dyDescent="0.25">
      <c r="A1402" s="79">
        <v>42585</v>
      </c>
      <c r="B1402" s="76" t="s">
        <v>23</v>
      </c>
      <c r="C1402" s="73">
        <v>11.25</v>
      </c>
      <c r="D1402" s="167">
        <v>42</v>
      </c>
      <c r="E1402" s="18">
        <v>35.979999999999997</v>
      </c>
      <c r="F1402" s="160">
        <f t="shared" si="197"/>
        <v>472.5</v>
      </c>
      <c r="G1402" s="88">
        <f t="shared" si="198"/>
        <v>404.77499999999998</v>
      </c>
      <c r="H1402" s="162">
        <f t="shared" si="199"/>
        <v>-67.725000000000023</v>
      </c>
      <c r="I1402" s="168">
        <f t="shared" si="200"/>
        <v>-0.14333333333333337</v>
      </c>
      <c r="J1402" s="20" t="s">
        <v>40</v>
      </c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</row>
    <row r="1403" spans="1:22" s="26" customFormat="1" hidden="1" outlineLevel="2" x14ac:dyDescent="0.25">
      <c r="A1403" s="79">
        <v>42585</v>
      </c>
      <c r="B1403" s="76" t="s">
        <v>168</v>
      </c>
      <c r="C1403" s="74">
        <v>10.25</v>
      </c>
      <c r="D1403" s="167">
        <v>0</v>
      </c>
      <c r="E1403" s="18"/>
      <c r="F1403" s="160">
        <f t="shared" si="197"/>
        <v>0</v>
      </c>
      <c r="G1403" s="88">
        <f t="shared" si="198"/>
        <v>0</v>
      </c>
      <c r="H1403" s="162">
        <f t="shared" si="199"/>
        <v>0</v>
      </c>
      <c r="I1403" s="168">
        <f t="shared" si="200"/>
        <v>0</v>
      </c>
      <c r="J1403" s="20" t="s">
        <v>40</v>
      </c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92"/>
    </row>
    <row r="1404" spans="1:22" hidden="1" outlineLevel="2" x14ac:dyDescent="0.25">
      <c r="A1404" s="79">
        <v>42585</v>
      </c>
      <c r="B1404" s="82" t="s">
        <v>37</v>
      </c>
      <c r="C1404" s="73">
        <v>8.5</v>
      </c>
      <c r="D1404" s="167">
        <v>0</v>
      </c>
      <c r="E1404" s="18">
        <v>20.65</v>
      </c>
      <c r="F1404" s="160">
        <f>C1404*D1404</f>
        <v>0</v>
      </c>
      <c r="G1404" s="88">
        <f t="shared" si="198"/>
        <v>175.52499999999998</v>
      </c>
      <c r="H1404" s="162">
        <f t="shared" si="199"/>
        <v>175.52499999999998</v>
      </c>
      <c r="I1404" s="168">
        <f t="shared" si="200"/>
        <v>0</v>
      </c>
      <c r="J1404" s="20" t="s">
        <v>40</v>
      </c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</row>
    <row r="1405" spans="1:22" ht="15.75" hidden="1" outlineLevel="2" thickBot="1" x14ac:dyDescent="0.3">
      <c r="A1405" s="79">
        <v>42585</v>
      </c>
      <c r="B1405" s="76" t="s">
        <v>28</v>
      </c>
      <c r="C1405" s="73">
        <v>11.25</v>
      </c>
      <c r="D1405" s="167">
        <v>24</v>
      </c>
      <c r="E1405" s="18">
        <v>38.57</v>
      </c>
      <c r="F1405" s="160">
        <f t="shared" si="197"/>
        <v>270</v>
      </c>
      <c r="G1405" s="88">
        <f t="shared" si="198"/>
        <v>433.91250000000002</v>
      </c>
      <c r="H1405" s="162">
        <f t="shared" si="199"/>
        <v>163.91250000000002</v>
      </c>
      <c r="I1405" s="168">
        <f t="shared" si="200"/>
        <v>0.60708333333333342</v>
      </c>
      <c r="J1405" s="20" t="s">
        <v>40</v>
      </c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</row>
    <row r="1406" spans="1:22" ht="30.75" collapsed="1" thickBot="1" x14ac:dyDescent="0.3">
      <c r="A1406" s="71" t="s">
        <v>101</v>
      </c>
      <c r="B1406" s="43" t="s">
        <v>38</v>
      </c>
      <c r="C1406" s="77" t="s">
        <v>181</v>
      </c>
      <c r="D1406" s="40" t="s">
        <v>248</v>
      </c>
      <c r="E1406" s="41" t="s">
        <v>1</v>
      </c>
      <c r="F1406" s="11" t="s">
        <v>249</v>
      </c>
      <c r="G1406" s="89" t="s">
        <v>182</v>
      </c>
      <c r="H1406" s="86" t="s">
        <v>183</v>
      </c>
      <c r="I1406" s="42" t="s">
        <v>184</v>
      </c>
      <c r="J1406" s="113" t="s">
        <v>39</v>
      </c>
      <c r="K1406" s="87" t="s">
        <v>250</v>
      </c>
      <c r="L1406" s="90" t="s">
        <v>174</v>
      </c>
      <c r="M1406" s="87" t="s">
        <v>251</v>
      </c>
      <c r="N1406" s="90" t="s">
        <v>247</v>
      </c>
      <c r="O1406" s="87" t="s">
        <v>252</v>
      </c>
      <c r="P1406" s="90" t="s">
        <v>175</v>
      </c>
      <c r="Q1406" s="87" t="s">
        <v>254</v>
      </c>
      <c r="R1406" s="90" t="s">
        <v>176</v>
      </c>
      <c r="S1406" s="87" t="s">
        <v>245</v>
      </c>
      <c r="T1406" s="90" t="s">
        <v>177</v>
      </c>
      <c r="U1406" s="87" t="s">
        <v>246</v>
      </c>
      <c r="V1406" s="90" t="s">
        <v>178</v>
      </c>
    </row>
    <row r="1407" spans="1:22" s="27" customFormat="1" ht="15.75" thickBot="1" x14ac:dyDescent="0.3">
      <c r="A1407" s="70">
        <v>42585</v>
      </c>
      <c r="B1407" s="84" t="s">
        <v>62</v>
      </c>
      <c r="C1407" s="55">
        <f>SUM(C1374:C1405)</f>
        <v>374.75</v>
      </c>
      <c r="D1407" s="290">
        <f>SUM(D1374:D1405)</f>
        <v>823</v>
      </c>
      <c r="E1407" s="199">
        <f t="shared" ref="E1407:H1407" si="201">SUM(E1374:E1405)</f>
        <v>810.2600000000001</v>
      </c>
      <c r="F1407" s="370">
        <f t="shared" si="201"/>
        <v>10683.75</v>
      </c>
      <c r="G1407" s="245">
        <f t="shared" si="201"/>
        <v>10015.657499999999</v>
      </c>
      <c r="H1407" s="305">
        <f t="shared" si="201"/>
        <v>-668.09250000000031</v>
      </c>
      <c r="I1407" s="306">
        <f t="shared" si="200"/>
        <v>-6.2533520533520556E-2</v>
      </c>
      <c r="J1407" s="371"/>
      <c r="K1407" s="200">
        <f>SUM(F1374:F1375)</f>
        <v>1773.75</v>
      </c>
      <c r="L1407" s="308">
        <f>SUM(G1374:G1375)</f>
        <v>1600.94</v>
      </c>
      <c r="M1407" s="200">
        <f>SUM(F1376:F1377)</f>
        <v>1342.5</v>
      </c>
      <c r="N1407" s="308">
        <f>SUM(G1376:G1377)</f>
        <v>1596.7049999999999</v>
      </c>
      <c r="O1407" s="200">
        <f>SUM(F1378:F1380)</f>
        <v>1236</v>
      </c>
      <c r="P1407" s="308">
        <f>SUM(G1378:G1380)</f>
        <v>621.79</v>
      </c>
      <c r="Q1407" s="200">
        <f>SUM(F1381:F1389)</f>
        <v>2420</v>
      </c>
      <c r="R1407" s="308">
        <f>SUM(G1381:G1389)</f>
        <v>2413.52</v>
      </c>
      <c r="S1407" s="200">
        <f>SUM(F1390:F1405)</f>
        <v>3911.5</v>
      </c>
      <c r="T1407" s="308">
        <f>SUM(G1390:G1405)</f>
        <v>3782.7024999999999</v>
      </c>
      <c r="U1407" s="200">
        <f>K1407+M1407+O1407+Q1407+S1407</f>
        <v>10683.75</v>
      </c>
      <c r="V1407" s="372">
        <f>L1407+N1407+P1407+R1407+T1407</f>
        <v>10015.657499999999</v>
      </c>
    </row>
    <row r="1408" spans="1:22" s="27" customFormat="1" ht="15.75" thickBot="1" x14ac:dyDescent="0.3">
      <c r="A1408" s="48" t="s">
        <v>313</v>
      </c>
      <c r="B1408" s="45" t="s">
        <v>62</v>
      </c>
      <c r="C1408" s="62"/>
      <c r="D1408" s="184"/>
      <c r="E1408" s="185">
        <v>811</v>
      </c>
      <c r="F1408" s="186"/>
      <c r="G1408" s="187">
        <v>9199</v>
      </c>
      <c r="H1408" s="293"/>
      <c r="I1408" s="294"/>
      <c r="J1408" s="295"/>
      <c r="K1408" s="191" t="s">
        <v>0</v>
      </c>
      <c r="L1408" s="305">
        <f>L1407-K1407</f>
        <v>-172.80999999999995</v>
      </c>
      <c r="M1408" s="191" t="s">
        <v>0</v>
      </c>
      <c r="N1408" s="373">
        <f>N1407-M1407</f>
        <v>254.20499999999993</v>
      </c>
      <c r="O1408" s="191" t="s">
        <v>0</v>
      </c>
      <c r="P1408" s="373">
        <f>P1407-O1407</f>
        <v>-614.21</v>
      </c>
      <c r="Q1408" s="191" t="s">
        <v>0</v>
      </c>
      <c r="R1408" s="373">
        <f>R1407-Q1407</f>
        <v>-6.4800000000000182</v>
      </c>
      <c r="S1408" s="191" t="s">
        <v>0</v>
      </c>
      <c r="T1408" s="373">
        <f>T1407-S1407</f>
        <v>-128.79750000000013</v>
      </c>
      <c r="U1408" s="191" t="s">
        <v>0</v>
      </c>
      <c r="V1408" s="374">
        <f>V1407-U1407</f>
        <v>-668.09250000000065</v>
      </c>
    </row>
    <row r="1409" spans="1:22" ht="15.75" thickBot="1" x14ac:dyDescent="0.3">
      <c r="A1409" s="149"/>
      <c r="B1409" s="150"/>
      <c r="C1409" s="150"/>
      <c r="D1409" s="150"/>
      <c r="E1409" s="150"/>
      <c r="F1409" s="150"/>
      <c r="G1409" s="150"/>
      <c r="H1409" s="150"/>
      <c r="I1409" s="150"/>
      <c r="J1409" s="150"/>
      <c r="K1409" s="150"/>
      <c r="L1409" s="150"/>
      <c r="M1409" s="150"/>
      <c r="N1409" s="150"/>
      <c r="O1409" s="150"/>
      <c r="P1409" s="150"/>
      <c r="Q1409" s="150"/>
      <c r="R1409" s="150"/>
      <c r="S1409" s="150"/>
      <c r="T1409" s="150"/>
      <c r="U1409" s="150"/>
      <c r="V1409" s="151"/>
    </row>
    <row r="1410" spans="1:22" hidden="1" outlineLevel="2" x14ac:dyDescent="0.25">
      <c r="A1410" s="79">
        <v>42592</v>
      </c>
      <c r="B1410" s="76" t="s">
        <v>135</v>
      </c>
      <c r="C1410" s="158">
        <v>19.25</v>
      </c>
      <c r="D1410" s="167">
        <v>45</v>
      </c>
      <c r="E1410" s="18">
        <v>51.02</v>
      </c>
      <c r="F1410" s="160">
        <f t="shared" ref="F1410:F1441" si="202">C1410*D1410</f>
        <v>866.25</v>
      </c>
      <c r="G1410" s="161">
        <f>E1410*C1410</f>
        <v>982.1350000000001</v>
      </c>
      <c r="H1410" s="162">
        <f>G1410-F1410</f>
        <v>115.8850000000001</v>
      </c>
      <c r="I1410" s="168">
        <f t="shared" ref="I1410" si="203">IF(F1410=0,0,H1410/F1410)</f>
        <v>0.13377777777777791</v>
      </c>
      <c r="J1410" s="20" t="s">
        <v>133</v>
      </c>
    </row>
    <row r="1411" spans="1:22" hidden="1" outlineLevel="2" x14ac:dyDescent="0.25">
      <c r="A1411" s="79">
        <v>42592</v>
      </c>
      <c r="B1411" s="76" t="s">
        <v>17</v>
      </c>
      <c r="C1411" s="158">
        <v>16.5</v>
      </c>
      <c r="D1411" s="167">
        <v>55</v>
      </c>
      <c r="E1411" s="18">
        <v>35.6</v>
      </c>
      <c r="F1411" s="160">
        <f t="shared" si="202"/>
        <v>907.5</v>
      </c>
      <c r="G1411" s="161">
        <f t="shared" ref="G1411:G1441" si="204">E1411*C1411</f>
        <v>587.4</v>
      </c>
      <c r="H1411" s="162">
        <f t="shared" ref="H1411:H1441" si="205">G1411-F1411</f>
        <v>-320.10000000000002</v>
      </c>
      <c r="I1411" s="168">
        <f t="shared" ref="I1411:I1443" si="206">IF(F1411=0,0,H1411/F1411)</f>
        <v>-0.35272727272727278</v>
      </c>
      <c r="J1411" s="20" t="s">
        <v>133</v>
      </c>
    </row>
    <row r="1412" spans="1:22" hidden="1" outlineLevel="2" x14ac:dyDescent="0.25">
      <c r="A1412" s="79">
        <v>42592</v>
      </c>
      <c r="B1412" s="76" t="s">
        <v>10</v>
      </c>
      <c r="C1412" s="164">
        <v>16.5</v>
      </c>
      <c r="D1412" s="167">
        <v>45</v>
      </c>
      <c r="E1412" s="18">
        <v>50.48</v>
      </c>
      <c r="F1412" s="160">
        <f t="shared" si="202"/>
        <v>742.5</v>
      </c>
      <c r="G1412" s="161">
        <f t="shared" si="204"/>
        <v>832.92</v>
      </c>
      <c r="H1412" s="162">
        <f t="shared" si="205"/>
        <v>90.419999999999959</v>
      </c>
      <c r="I1412" s="168">
        <f t="shared" si="206"/>
        <v>0.12177777777777772</v>
      </c>
      <c r="J1412" s="20" t="s">
        <v>42</v>
      </c>
    </row>
    <row r="1413" spans="1:22" hidden="1" outlineLevel="2" x14ac:dyDescent="0.25">
      <c r="A1413" s="79">
        <v>42592</v>
      </c>
      <c r="B1413" s="76" t="s">
        <v>89</v>
      </c>
      <c r="C1413" s="158">
        <v>15</v>
      </c>
      <c r="D1413" s="167">
        <v>40</v>
      </c>
      <c r="E1413" s="18">
        <v>23.02</v>
      </c>
      <c r="F1413" s="160">
        <f t="shared" si="202"/>
        <v>600</v>
      </c>
      <c r="G1413" s="161">
        <f t="shared" si="204"/>
        <v>345.3</v>
      </c>
      <c r="H1413" s="162">
        <f t="shared" si="205"/>
        <v>-254.7</v>
      </c>
      <c r="I1413" s="168">
        <f t="shared" si="206"/>
        <v>-0.42449999999999999</v>
      </c>
      <c r="J1413" s="20" t="s">
        <v>42</v>
      </c>
    </row>
    <row r="1414" spans="1:22" hidden="1" outlineLevel="2" x14ac:dyDescent="0.25">
      <c r="A1414" s="79">
        <v>42592</v>
      </c>
      <c r="B1414" s="2" t="s">
        <v>136</v>
      </c>
      <c r="C1414" s="158">
        <v>17.25</v>
      </c>
      <c r="D1414" s="159">
        <v>40</v>
      </c>
      <c r="E1414" s="22">
        <v>42.35</v>
      </c>
      <c r="F1414" s="160">
        <f t="shared" si="202"/>
        <v>690</v>
      </c>
      <c r="G1414" s="161">
        <f t="shared" si="204"/>
        <v>730.53750000000002</v>
      </c>
      <c r="H1414" s="162">
        <f t="shared" si="205"/>
        <v>40.537500000000023</v>
      </c>
      <c r="I1414" s="168">
        <f t="shared" si="206"/>
        <v>5.8750000000000031E-2</v>
      </c>
      <c r="J1414" s="20" t="s">
        <v>41</v>
      </c>
    </row>
    <row r="1415" spans="1:22" hidden="1" outlineLevel="2" x14ac:dyDescent="0.25">
      <c r="A1415" s="79">
        <v>42592</v>
      </c>
      <c r="B1415" s="76" t="s">
        <v>7</v>
      </c>
      <c r="C1415" s="158">
        <v>9.5</v>
      </c>
      <c r="D1415" s="167">
        <v>0</v>
      </c>
      <c r="F1415" s="160">
        <f t="shared" si="202"/>
        <v>0</v>
      </c>
      <c r="G1415" s="161">
        <f t="shared" si="204"/>
        <v>0</v>
      </c>
      <c r="H1415" s="162">
        <f t="shared" si="205"/>
        <v>0</v>
      </c>
      <c r="I1415" s="168">
        <f t="shared" si="206"/>
        <v>0</v>
      </c>
      <c r="J1415" s="20" t="s">
        <v>41</v>
      </c>
    </row>
    <row r="1416" spans="1:22" hidden="1" outlineLevel="2" x14ac:dyDescent="0.25">
      <c r="A1416" s="79">
        <v>42592</v>
      </c>
      <c r="B1416" s="76" t="s">
        <v>30</v>
      </c>
      <c r="C1416" s="158">
        <v>13</v>
      </c>
      <c r="D1416" s="167">
        <v>42</v>
      </c>
      <c r="E1416" s="18">
        <v>45.67</v>
      </c>
      <c r="F1416" s="160">
        <f t="shared" si="202"/>
        <v>546</v>
      </c>
      <c r="G1416" s="161">
        <f t="shared" si="204"/>
        <v>593.71</v>
      </c>
      <c r="H1416" s="162">
        <f t="shared" si="205"/>
        <v>47.710000000000036</v>
      </c>
      <c r="I1416" s="168">
        <f t="shared" si="206"/>
        <v>8.7380952380952448E-2</v>
      </c>
      <c r="J1416" s="20" t="s">
        <v>41</v>
      </c>
    </row>
    <row r="1417" spans="1:22" hidden="1" outlineLevel="2" x14ac:dyDescent="0.25">
      <c r="A1417" s="79">
        <v>42592</v>
      </c>
      <c r="B1417" s="76" t="s">
        <v>4</v>
      </c>
      <c r="C1417" s="158">
        <v>13</v>
      </c>
      <c r="D1417" s="167">
        <v>18</v>
      </c>
      <c r="E1417" s="18">
        <v>17.32</v>
      </c>
      <c r="F1417" s="160">
        <f t="shared" si="202"/>
        <v>234</v>
      </c>
      <c r="G1417" s="161">
        <f t="shared" si="204"/>
        <v>225.16</v>
      </c>
      <c r="H1417" s="162">
        <f t="shared" si="205"/>
        <v>-8.8400000000000034</v>
      </c>
      <c r="I1417" s="168">
        <f t="shared" si="206"/>
        <v>-3.7777777777777792E-2</v>
      </c>
      <c r="J1417" s="20" t="s">
        <v>134</v>
      </c>
    </row>
    <row r="1418" spans="1:22" hidden="1" outlineLevel="2" x14ac:dyDescent="0.25">
      <c r="A1418" s="79">
        <v>42592</v>
      </c>
      <c r="B1418" s="76" t="s">
        <v>14</v>
      </c>
      <c r="C1418" s="158">
        <v>13</v>
      </c>
      <c r="D1418" s="167">
        <v>0</v>
      </c>
      <c r="F1418" s="160">
        <f t="shared" si="202"/>
        <v>0</v>
      </c>
      <c r="G1418" s="161">
        <f t="shared" si="204"/>
        <v>0</v>
      </c>
      <c r="H1418" s="162">
        <f t="shared" si="205"/>
        <v>0</v>
      </c>
      <c r="I1418" s="168">
        <f t="shared" si="206"/>
        <v>0</v>
      </c>
      <c r="J1418" s="20" t="s">
        <v>134</v>
      </c>
    </row>
    <row r="1419" spans="1:22" hidden="1" outlineLevel="2" x14ac:dyDescent="0.25">
      <c r="A1419" s="79">
        <v>42592</v>
      </c>
      <c r="B1419" s="76" t="s">
        <v>16</v>
      </c>
      <c r="C1419" s="158">
        <v>8</v>
      </c>
      <c r="D1419" s="167">
        <v>20</v>
      </c>
      <c r="E1419" s="18">
        <v>56.43</v>
      </c>
      <c r="F1419" s="160">
        <f t="shared" si="202"/>
        <v>160</v>
      </c>
      <c r="G1419" s="161">
        <f t="shared" si="204"/>
        <v>451.44</v>
      </c>
      <c r="H1419" s="162">
        <f t="shared" si="205"/>
        <v>291.44</v>
      </c>
      <c r="I1419" s="168">
        <f t="shared" si="206"/>
        <v>1.8214999999999999</v>
      </c>
      <c r="J1419" s="20" t="s">
        <v>134</v>
      </c>
    </row>
    <row r="1420" spans="1:22" hidden="1" outlineLevel="2" x14ac:dyDescent="0.25">
      <c r="A1420" s="79">
        <v>42592</v>
      </c>
      <c r="B1420" s="76" t="s">
        <v>19</v>
      </c>
      <c r="C1420" s="158">
        <v>8.75</v>
      </c>
      <c r="D1420" s="167">
        <v>24</v>
      </c>
      <c r="E1420" s="18">
        <v>35.53</v>
      </c>
      <c r="F1420" s="160">
        <f t="shared" si="202"/>
        <v>210</v>
      </c>
      <c r="G1420" s="161">
        <f t="shared" si="204"/>
        <v>310.88749999999999</v>
      </c>
      <c r="H1420" s="162">
        <f t="shared" si="205"/>
        <v>100.88749999999999</v>
      </c>
      <c r="I1420" s="168">
        <f t="shared" si="206"/>
        <v>0.4804166666666666</v>
      </c>
      <c r="J1420" s="20" t="s">
        <v>134</v>
      </c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</row>
    <row r="1421" spans="1:22" hidden="1" outlineLevel="2" x14ac:dyDescent="0.25">
      <c r="A1421" s="79">
        <v>42592</v>
      </c>
      <c r="B1421" s="76" t="s">
        <v>107</v>
      </c>
      <c r="C1421" s="158">
        <v>12</v>
      </c>
      <c r="D1421" s="167">
        <v>40</v>
      </c>
      <c r="F1421" s="160">
        <f t="shared" si="202"/>
        <v>480</v>
      </c>
      <c r="G1421" s="161">
        <f t="shared" si="204"/>
        <v>0</v>
      </c>
      <c r="H1421" s="162">
        <f t="shared" si="205"/>
        <v>-480</v>
      </c>
      <c r="I1421" s="168">
        <f t="shared" si="206"/>
        <v>-1</v>
      </c>
      <c r="J1421" s="20" t="s">
        <v>134</v>
      </c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</row>
    <row r="1422" spans="1:22" hidden="1" outlineLevel="2" x14ac:dyDescent="0.25">
      <c r="A1422" s="79">
        <v>42592</v>
      </c>
      <c r="B1422" s="76" t="s">
        <v>24</v>
      </c>
      <c r="C1422" s="158">
        <v>11.5</v>
      </c>
      <c r="D1422" s="167">
        <v>0</v>
      </c>
      <c r="E1422" s="18">
        <v>44.5</v>
      </c>
      <c r="F1422" s="160">
        <f t="shared" si="202"/>
        <v>0</v>
      </c>
      <c r="G1422" s="161">
        <f t="shared" si="204"/>
        <v>511.75</v>
      </c>
      <c r="H1422" s="162">
        <f t="shared" si="205"/>
        <v>511.75</v>
      </c>
      <c r="I1422" s="168">
        <f t="shared" si="206"/>
        <v>0</v>
      </c>
      <c r="J1422" s="20" t="s">
        <v>134</v>
      </c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</row>
    <row r="1423" spans="1:22" hidden="1" outlineLevel="2" x14ac:dyDescent="0.25">
      <c r="A1423" s="79">
        <v>42592</v>
      </c>
      <c r="B1423" s="76" t="s">
        <v>25</v>
      </c>
      <c r="C1423" s="158">
        <v>15</v>
      </c>
      <c r="D1423" s="167">
        <v>42</v>
      </c>
      <c r="E1423" s="18">
        <v>39.65</v>
      </c>
      <c r="F1423" s="160">
        <f t="shared" si="202"/>
        <v>630</v>
      </c>
      <c r="G1423" s="161">
        <f t="shared" si="204"/>
        <v>594.75</v>
      </c>
      <c r="H1423" s="162">
        <f t="shared" si="205"/>
        <v>-35.25</v>
      </c>
      <c r="I1423" s="168">
        <f t="shared" si="206"/>
        <v>-5.5952380952380955E-2</v>
      </c>
      <c r="J1423" s="20" t="s">
        <v>134</v>
      </c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</row>
    <row r="1424" spans="1:22" hidden="1" outlineLevel="2" x14ac:dyDescent="0.25">
      <c r="A1424" s="79">
        <v>42592</v>
      </c>
      <c r="B1424" s="76" t="s">
        <v>27</v>
      </c>
      <c r="C1424" s="158">
        <v>13</v>
      </c>
      <c r="D1424" s="167">
        <v>42</v>
      </c>
      <c r="E1424" s="18">
        <v>41.27</v>
      </c>
      <c r="F1424" s="160">
        <f t="shared" si="202"/>
        <v>546</v>
      </c>
      <c r="G1424" s="161">
        <f t="shared" si="204"/>
        <v>536.51</v>
      </c>
      <c r="H1424" s="162">
        <f t="shared" si="205"/>
        <v>-9.4900000000000091</v>
      </c>
      <c r="I1424" s="168">
        <f t="shared" si="206"/>
        <v>-1.7380952380952396E-2</v>
      </c>
      <c r="J1424" s="20" t="s">
        <v>134</v>
      </c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</row>
    <row r="1425" spans="1:21" hidden="1" outlineLevel="2" x14ac:dyDescent="0.25">
      <c r="A1425" s="79">
        <v>42592</v>
      </c>
      <c r="B1425" s="76" t="s">
        <v>3</v>
      </c>
      <c r="C1425" s="158">
        <v>8</v>
      </c>
      <c r="D1425" s="167">
        <v>20</v>
      </c>
      <c r="E1425" s="18">
        <v>17.95</v>
      </c>
      <c r="F1425" s="160">
        <f>C1425*D1425</f>
        <v>160</v>
      </c>
      <c r="G1425" s="161">
        <f t="shared" si="204"/>
        <v>143.6</v>
      </c>
      <c r="H1425" s="162">
        <f t="shared" si="205"/>
        <v>-16.400000000000006</v>
      </c>
      <c r="I1425" s="168">
        <f t="shared" si="206"/>
        <v>-0.10250000000000004</v>
      </c>
      <c r="J1425" s="20" t="s">
        <v>134</v>
      </c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</row>
    <row r="1426" spans="1:21" hidden="1" outlineLevel="2" x14ac:dyDescent="0.25">
      <c r="A1426" s="79">
        <v>42592</v>
      </c>
      <c r="B1426" s="82" t="s">
        <v>31</v>
      </c>
      <c r="C1426" s="166">
        <v>10.75</v>
      </c>
      <c r="D1426" s="169">
        <v>0</v>
      </c>
      <c r="F1426" s="160">
        <f t="shared" si="202"/>
        <v>0</v>
      </c>
      <c r="G1426" s="161">
        <f t="shared" si="204"/>
        <v>0</v>
      </c>
      <c r="H1426" s="162">
        <f t="shared" si="205"/>
        <v>0</v>
      </c>
      <c r="I1426" s="168">
        <f t="shared" si="206"/>
        <v>0</v>
      </c>
      <c r="J1426" s="20" t="s">
        <v>40</v>
      </c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</row>
    <row r="1427" spans="1:21" hidden="1" outlineLevel="2" x14ac:dyDescent="0.25">
      <c r="A1427" s="79">
        <v>42592</v>
      </c>
      <c r="B1427" s="76" t="s">
        <v>5</v>
      </c>
      <c r="C1427" s="158">
        <v>15</v>
      </c>
      <c r="D1427" s="167">
        <v>42</v>
      </c>
      <c r="E1427" s="18">
        <v>44.42</v>
      </c>
      <c r="F1427" s="160">
        <f>C1427*D1427</f>
        <v>630</v>
      </c>
      <c r="G1427" s="161">
        <f t="shared" si="204"/>
        <v>666.30000000000007</v>
      </c>
      <c r="H1427" s="162">
        <f t="shared" si="205"/>
        <v>36.300000000000068</v>
      </c>
      <c r="I1427" s="168">
        <f t="shared" si="206"/>
        <v>5.7619047619047729E-2</v>
      </c>
      <c r="J1427" s="20" t="s">
        <v>40</v>
      </c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</row>
    <row r="1428" spans="1:21" hidden="1" outlineLevel="2" x14ac:dyDescent="0.25">
      <c r="A1428" s="79">
        <v>42592</v>
      </c>
      <c r="B1428" s="76" t="s">
        <v>8</v>
      </c>
      <c r="C1428" s="158">
        <v>8.25</v>
      </c>
      <c r="D1428" s="167">
        <v>40</v>
      </c>
      <c r="E1428" s="18">
        <v>26.77</v>
      </c>
      <c r="F1428" s="160">
        <f t="shared" si="202"/>
        <v>330</v>
      </c>
      <c r="G1428" s="161">
        <f t="shared" si="204"/>
        <v>220.85249999999999</v>
      </c>
      <c r="H1428" s="162">
        <f t="shared" si="205"/>
        <v>-109.14750000000001</v>
      </c>
      <c r="I1428" s="168">
        <f t="shared" si="206"/>
        <v>-0.33075000000000004</v>
      </c>
      <c r="J1428" s="20" t="s">
        <v>40</v>
      </c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</row>
    <row r="1429" spans="1:21" hidden="1" outlineLevel="2" x14ac:dyDescent="0.25">
      <c r="A1429" s="79">
        <v>42592</v>
      </c>
      <c r="B1429" s="76" t="s">
        <v>11</v>
      </c>
      <c r="C1429" s="158">
        <v>12.5</v>
      </c>
      <c r="D1429" s="167">
        <v>24</v>
      </c>
      <c r="E1429" s="18">
        <v>32.979999999999997</v>
      </c>
      <c r="F1429" s="160">
        <f t="shared" si="202"/>
        <v>300</v>
      </c>
      <c r="G1429" s="161">
        <f t="shared" si="204"/>
        <v>412.24999999999994</v>
      </c>
      <c r="H1429" s="162">
        <f t="shared" si="205"/>
        <v>112.24999999999994</v>
      </c>
      <c r="I1429" s="168">
        <f t="shared" si="206"/>
        <v>0.37416666666666648</v>
      </c>
      <c r="J1429" s="20" t="s">
        <v>40</v>
      </c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</row>
    <row r="1430" spans="1:21" hidden="1" outlineLevel="2" x14ac:dyDescent="0.25">
      <c r="A1430" s="79">
        <v>42592</v>
      </c>
      <c r="B1430" s="76" t="s">
        <v>6</v>
      </c>
      <c r="C1430" s="158">
        <v>8</v>
      </c>
      <c r="D1430" s="167">
        <v>0</v>
      </c>
      <c r="F1430" s="160">
        <f>C1430*D1430</f>
        <v>0</v>
      </c>
      <c r="G1430" s="161">
        <f t="shared" si="204"/>
        <v>0</v>
      </c>
      <c r="H1430" s="162">
        <f t="shared" si="205"/>
        <v>0</v>
      </c>
      <c r="I1430" s="168">
        <f t="shared" si="206"/>
        <v>0</v>
      </c>
      <c r="J1430" s="20" t="s">
        <v>40</v>
      </c>
    </row>
    <row r="1431" spans="1:21" hidden="1" outlineLevel="2" x14ac:dyDescent="0.25">
      <c r="A1431" s="79">
        <v>42592</v>
      </c>
      <c r="B1431" s="76" t="s">
        <v>43</v>
      </c>
      <c r="C1431" s="164">
        <v>8</v>
      </c>
      <c r="D1431" s="167">
        <v>0</v>
      </c>
      <c r="E1431" s="18">
        <v>36.729999999999997</v>
      </c>
      <c r="F1431" s="160">
        <f>C1431*D1431</f>
        <v>0</v>
      </c>
      <c r="G1431" s="161">
        <f t="shared" si="204"/>
        <v>293.83999999999997</v>
      </c>
      <c r="H1431" s="162">
        <f t="shared" si="205"/>
        <v>293.83999999999997</v>
      </c>
      <c r="I1431" s="168">
        <f t="shared" si="206"/>
        <v>0</v>
      </c>
      <c r="J1431" s="20" t="s">
        <v>40</v>
      </c>
    </row>
    <row r="1432" spans="1:21" hidden="1" outlineLevel="2" x14ac:dyDescent="0.25">
      <c r="A1432" s="79">
        <v>42592</v>
      </c>
      <c r="B1432" s="76" t="s">
        <v>13</v>
      </c>
      <c r="C1432" s="158">
        <v>7.5</v>
      </c>
      <c r="D1432" s="167">
        <v>0</v>
      </c>
      <c r="F1432" s="160">
        <f t="shared" si="202"/>
        <v>0</v>
      </c>
      <c r="G1432" s="161">
        <f t="shared" si="204"/>
        <v>0</v>
      </c>
      <c r="H1432" s="162">
        <f t="shared" si="205"/>
        <v>0</v>
      </c>
      <c r="I1432" s="168">
        <f t="shared" si="206"/>
        <v>0</v>
      </c>
      <c r="J1432" s="20" t="s">
        <v>40</v>
      </c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</row>
    <row r="1433" spans="1:21" hidden="1" outlineLevel="2" x14ac:dyDescent="0.25">
      <c r="A1433" s="79">
        <v>42592</v>
      </c>
      <c r="B1433" s="83" t="s">
        <v>26</v>
      </c>
      <c r="C1433" s="158">
        <v>10</v>
      </c>
      <c r="D1433" s="169">
        <v>16</v>
      </c>
      <c r="E1433" s="18">
        <v>8.82</v>
      </c>
      <c r="F1433" s="160">
        <f>C1433*D1433</f>
        <v>160</v>
      </c>
      <c r="G1433" s="161">
        <f t="shared" si="204"/>
        <v>88.2</v>
      </c>
      <c r="H1433" s="162">
        <f t="shared" si="205"/>
        <v>-71.8</v>
      </c>
      <c r="I1433" s="168">
        <f t="shared" si="206"/>
        <v>-0.44874999999999998</v>
      </c>
      <c r="J1433" s="20" t="s">
        <v>40</v>
      </c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</row>
    <row r="1434" spans="1:21" hidden="1" outlineLevel="2" x14ac:dyDescent="0.25">
      <c r="A1434" s="79">
        <v>42592</v>
      </c>
      <c r="B1434" s="76" t="s">
        <v>15</v>
      </c>
      <c r="C1434" s="158">
        <v>12.5</v>
      </c>
      <c r="D1434" s="167">
        <v>45</v>
      </c>
      <c r="F1434" s="160">
        <f t="shared" si="202"/>
        <v>562.5</v>
      </c>
      <c r="G1434" s="161">
        <f t="shared" si="204"/>
        <v>0</v>
      </c>
      <c r="H1434" s="162">
        <f t="shared" si="205"/>
        <v>-562.5</v>
      </c>
      <c r="I1434" s="168">
        <f t="shared" si="206"/>
        <v>-1</v>
      </c>
      <c r="J1434" s="20" t="s">
        <v>40</v>
      </c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</row>
    <row r="1435" spans="1:21" hidden="1" outlineLevel="2" x14ac:dyDescent="0.25">
      <c r="A1435" s="79">
        <v>42592</v>
      </c>
      <c r="B1435" s="76" t="s">
        <v>18</v>
      </c>
      <c r="C1435" s="158">
        <v>9.5</v>
      </c>
      <c r="D1435" s="167">
        <v>42</v>
      </c>
      <c r="E1435" s="18">
        <v>44.22</v>
      </c>
      <c r="F1435" s="160">
        <f t="shared" si="202"/>
        <v>399</v>
      </c>
      <c r="G1435" s="161">
        <f t="shared" si="204"/>
        <v>420.09</v>
      </c>
      <c r="H1435" s="162">
        <f t="shared" si="205"/>
        <v>21.089999999999975</v>
      </c>
      <c r="I1435" s="168">
        <f t="shared" si="206"/>
        <v>5.2857142857142797E-2</v>
      </c>
      <c r="J1435" s="20" t="s">
        <v>40</v>
      </c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</row>
    <row r="1436" spans="1:21" hidden="1" outlineLevel="2" x14ac:dyDescent="0.25">
      <c r="A1436" s="79">
        <v>42592</v>
      </c>
      <c r="B1436" s="76" t="s">
        <v>21</v>
      </c>
      <c r="C1436" s="158">
        <v>12</v>
      </c>
      <c r="D1436" s="167">
        <v>30</v>
      </c>
      <c r="F1436" s="160">
        <f t="shared" si="202"/>
        <v>360</v>
      </c>
      <c r="G1436" s="161">
        <f t="shared" si="204"/>
        <v>0</v>
      </c>
      <c r="H1436" s="162">
        <f t="shared" si="205"/>
        <v>-360</v>
      </c>
      <c r="I1436" s="168">
        <f t="shared" si="206"/>
        <v>-1</v>
      </c>
      <c r="J1436" s="20" t="s">
        <v>40</v>
      </c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</row>
    <row r="1437" spans="1:21" hidden="1" outlineLevel="2" x14ac:dyDescent="0.25">
      <c r="A1437" s="79">
        <v>42592</v>
      </c>
      <c r="B1437" s="76" t="s">
        <v>22</v>
      </c>
      <c r="C1437" s="158">
        <v>9.5</v>
      </c>
      <c r="D1437" s="167">
        <v>45</v>
      </c>
      <c r="E1437" s="18">
        <v>60.65</v>
      </c>
      <c r="F1437" s="160">
        <f t="shared" si="202"/>
        <v>427.5</v>
      </c>
      <c r="G1437" s="161">
        <f t="shared" si="204"/>
        <v>576.17499999999995</v>
      </c>
      <c r="H1437" s="162">
        <f t="shared" si="205"/>
        <v>148.67499999999995</v>
      </c>
      <c r="I1437" s="168">
        <f t="shared" si="206"/>
        <v>0.34777777777777769</v>
      </c>
      <c r="J1437" s="20" t="s">
        <v>40</v>
      </c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</row>
    <row r="1438" spans="1:21" hidden="1" outlineLevel="2" x14ac:dyDescent="0.25">
      <c r="A1438" s="79">
        <v>42592</v>
      </c>
      <c r="B1438" s="76" t="s">
        <v>23</v>
      </c>
      <c r="C1438" s="158">
        <v>11.25</v>
      </c>
      <c r="D1438" s="167">
        <v>42</v>
      </c>
      <c r="E1438" s="18">
        <v>33.950000000000003</v>
      </c>
      <c r="F1438" s="160">
        <f t="shared" si="202"/>
        <v>472.5</v>
      </c>
      <c r="G1438" s="161">
        <f t="shared" si="204"/>
        <v>381.93750000000006</v>
      </c>
      <c r="H1438" s="162">
        <f t="shared" si="205"/>
        <v>-90.562499999999943</v>
      </c>
      <c r="I1438" s="168">
        <f t="shared" si="206"/>
        <v>-0.19166666666666654</v>
      </c>
      <c r="J1438" s="20" t="s">
        <v>40</v>
      </c>
    </row>
    <row r="1439" spans="1:21" hidden="1" outlineLevel="2" x14ac:dyDescent="0.25">
      <c r="A1439" s="79">
        <v>42592</v>
      </c>
      <c r="B1439" s="76" t="s">
        <v>168</v>
      </c>
      <c r="C1439" s="164">
        <v>10.25</v>
      </c>
      <c r="D1439" s="167">
        <v>0</v>
      </c>
      <c r="F1439" s="160">
        <f t="shared" si="202"/>
        <v>0</v>
      </c>
      <c r="G1439" s="161">
        <f t="shared" si="204"/>
        <v>0</v>
      </c>
      <c r="H1439" s="162">
        <f t="shared" si="205"/>
        <v>0</v>
      </c>
      <c r="I1439" s="168">
        <f t="shared" si="206"/>
        <v>0</v>
      </c>
      <c r="J1439" s="20" t="s">
        <v>40</v>
      </c>
    </row>
    <row r="1440" spans="1:21" hidden="1" outlineLevel="2" x14ac:dyDescent="0.25">
      <c r="A1440" s="79">
        <v>42592</v>
      </c>
      <c r="B1440" s="82" t="s">
        <v>37</v>
      </c>
      <c r="C1440" s="158">
        <v>8.5</v>
      </c>
      <c r="D1440" s="167">
        <v>0</v>
      </c>
      <c r="E1440" s="18">
        <v>36.049999999999997</v>
      </c>
      <c r="F1440" s="160">
        <f>C1440*D1440</f>
        <v>0</v>
      </c>
      <c r="G1440" s="161">
        <f t="shared" si="204"/>
        <v>306.42499999999995</v>
      </c>
      <c r="H1440" s="162">
        <f t="shared" si="205"/>
        <v>306.42499999999995</v>
      </c>
      <c r="I1440" s="168">
        <f t="shared" si="206"/>
        <v>0</v>
      </c>
      <c r="J1440" s="20" t="s">
        <v>40</v>
      </c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</row>
    <row r="1441" spans="1:22" ht="15.75" hidden="1" outlineLevel="2" thickBot="1" x14ac:dyDescent="0.3">
      <c r="A1441" s="79">
        <v>42592</v>
      </c>
      <c r="B1441" s="76" t="s">
        <v>28</v>
      </c>
      <c r="C1441" s="158">
        <v>11.25</v>
      </c>
      <c r="D1441" s="167">
        <v>24</v>
      </c>
      <c r="E1441" s="18">
        <v>25.72</v>
      </c>
      <c r="F1441" s="160">
        <f t="shared" si="202"/>
        <v>270</v>
      </c>
      <c r="G1441" s="161">
        <f t="shared" si="204"/>
        <v>289.34999999999997</v>
      </c>
      <c r="H1441" s="162">
        <f t="shared" si="205"/>
        <v>19.349999999999966</v>
      </c>
      <c r="I1441" s="168">
        <f t="shared" si="206"/>
        <v>7.1666666666666545E-2</v>
      </c>
      <c r="J1441" s="20" t="s">
        <v>40</v>
      </c>
    </row>
    <row r="1442" spans="1:22" ht="30.75" hidden="1" outlineLevel="1" thickBot="1" x14ac:dyDescent="0.3">
      <c r="A1442" s="71" t="s">
        <v>102</v>
      </c>
      <c r="B1442" s="43" t="s">
        <v>38</v>
      </c>
      <c r="C1442" s="77" t="s">
        <v>181</v>
      </c>
      <c r="D1442" s="40" t="s">
        <v>248</v>
      </c>
      <c r="E1442" s="41" t="s">
        <v>1</v>
      </c>
      <c r="F1442" s="11" t="s">
        <v>249</v>
      </c>
      <c r="G1442" s="89" t="s">
        <v>182</v>
      </c>
      <c r="H1442" s="86" t="s">
        <v>183</v>
      </c>
      <c r="I1442" s="42" t="s">
        <v>184</v>
      </c>
      <c r="J1442" s="113" t="s">
        <v>39</v>
      </c>
      <c r="K1442" s="87" t="s">
        <v>250</v>
      </c>
      <c r="L1442" s="90" t="s">
        <v>174</v>
      </c>
      <c r="M1442" s="87" t="s">
        <v>251</v>
      </c>
      <c r="N1442" s="90" t="s">
        <v>247</v>
      </c>
      <c r="O1442" s="87" t="s">
        <v>252</v>
      </c>
      <c r="P1442" s="90" t="s">
        <v>175</v>
      </c>
      <c r="Q1442" s="87" t="s">
        <v>254</v>
      </c>
      <c r="R1442" s="90" t="s">
        <v>176</v>
      </c>
      <c r="S1442" s="87" t="s">
        <v>245</v>
      </c>
      <c r="T1442" s="90" t="s">
        <v>177</v>
      </c>
      <c r="U1442" s="87" t="s">
        <v>246</v>
      </c>
      <c r="V1442" s="90" t="s">
        <v>178</v>
      </c>
    </row>
    <row r="1443" spans="1:22" s="27" customFormat="1" ht="15.75" hidden="1" outlineLevel="1" thickBot="1" x14ac:dyDescent="0.3">
      <c r="A1443" s="250">
        <v>42592</v>
      </c>
      <c r="B1443" s="170" t="s">
        <v>62</v>
      </c>
      <c r="C1443" s="171"/>
      <c r="D1443" s="290">
        <f>SUM(D1410:D1441)</f>
        <v>823</v>
      </c>
      <c r="E1443" s="199">
        <f>SUM(E1410:E1441)</f>
        <v>851.1</v>
      </c>
      <c r="F1443" s="370">
        <f>SUM(F1410:F1441)</f>
        <v>10683.75</v>
      </c>
      <c r="G1443" s="382">
        <f t="shared" ref="G1443:H1443" si="207">SUM(G1410:G1441)</f>
        <v>10501.52</v>
      </c>
      <c r="H1443" s="383">
        <f t="shared" si="207"/>
        <v>-182.23000000000002</v>
      </c>
      <c r="I1443" s="306">
        <f t="shared" si="206"/>
        <v>-1.7056745056745058E-2</v>
      </c>
      <c r="J1443" s="371"/>
      <c r="K1443" s="200">
        <f>SUM(F1410:F1411)</f>
        <v>1773.75</v>
      </c>
      <c r="L1443" s="308">
        <f>SUM(G1410:G1411)</f>
        <v>1569.5350000000001</v>
      </c>
      <c r="M1443" s="200">
        <f>SUM(F1412:F1413)</f>
        <v>1342.5</v>
      </c>
      <c r="N1443" s="308">
        <f>SUM(G1412:G1413)</f>
        <v>1178.22</v>
      </c>
      <c r="O1443" s="200">
        <f>SUM(F1414:F1416)</f>
        <v>1236</v>
      </c>
      <c r="P1443" s="308">
        <f>SUM(G1414:G1416)</f>
        <v>1324.2474999999999</v>
      </c>
      <c r="Q1443" s="200">
        <f>SUM(F1417:F1425)</f>
        <v>2420</v>
      </c>
      <c r="R1443" s="308">
        <f>SUM(G1417:G1425)</f>
        <v>2774.0975000000003</v>
      </c>
      <c r="S1443" s="200">
        <f>SUM(F1426:F1441)</f>
        <v>3911.5</v>
      </c>
      <c r="T1443" s="308">
        <f>SUM(G1426:G1441)</f>
        <v>3655.4199999999996</v>
      </c>
      <c r="U1443" s="200">
        <f>K1443+M1443+O1443+Q1443+S1443</f>
        <v>10683.75</v>
      </c>
      <c r="V1443" s="372">
        <f>L1443+N1443+P1443+R1443+T1443</f>
        <v>10501.52</v>
      </c>
    </row>
    <row r="1444" spans="1:22" s="27" customFormat="1" ht="15.75" hidden="1" outlineLevel="1" thickBot="1" x14ac:dyDescent="0.3">
      <c r="A1444" s="289" t="s">
        <v>314</v>
      </c>
      <c r="B1444" s="182" t="s">
        <v>62</v>
      </c>
      <c r="C1444" s="384"/>
      <c r="D1444" s="184"/>
      <c r="E1444" s="185">
        <v>801</v>
      </c>
      <c r="F1444" s="186"/>
      <c r="G1444" s="187">
        <v>9234</v>
      </c>
      <c r="H1444" s="293"/>
      <c r="I1444" s="294"/>
      <c r="J1444" s="295"/>
      <c r="K1444" s="191" t="s">
        <v>0</v>
      </c>
      <c r="L1444" s="305">
        <f>L1443-K1443</f>
        <v>-204.21499999999992</v>
      </c>
      <c r="M1444" s="191" t="s">
        <v>0</v>
      </c>
      <c r="N1444" s="373">
        <f>N1443-M1443</f>
        <v>-164.27999999999997</v>
      </c>
      <c r="O1444" s="191" t="s">
        <v>0</v>
      </c>
      <c r="P1444" s="373">
        <f>P1443-O1443</f>
        <v>88.247499999999945</v>
      </c>
      <c r="Q1444" s="191" t="s">
        <v>0</v>
      </c>
      <c r="R1444" s="373">
        <f>R1443-Q1443</f>
        <v>354.09750000000031</v>
      </c>
      <c r="S1444" s="191" t="s">
        <v>0</v>
      </c>
      <c r="T1444" s="373">
        <f>T1443-S1443</f>
        <v>-256.08000000000038</v>
      </c>
      <c r="U1444" s="191" t="s">
        <v>0</v>
      </c>
      <c r="V1444" s="374">
        <f>V1443-U1443</f>
        <v>-182.22999999999956</v>
      </c>
    </row>
    <row r="1445" spans="1:22" ht="15.75" hidden="1" outlineLevel="1" thickBot="1" x14ac:dyDescent="0.3">
      <c r="A1445" s="296"/>
      <c r="B1445" s="297"/>
      <c r="C1445" s="297"/>
      <c r="D1445" s="297"/>
      <c r="E1445" s="297"/>
      <c r="F1445" s="297"/>
      <c r="G1445" s="297"/>
      <c r="H1445" s="297"/>
      <c r="I1445" s="297"/>
      <c r="J1445" s="297"/>
      <c r="K1445" s="297"/>
      <c r="L1445" s="297"/>
      <c r="M1445" s="297"/>
      <c r="N1445" s="297"/>
      <c r="O1445" s="297"/>
      <c r="P1445" s="297"/>
      <c r="Q1445" s="297"/>
      <c r="R1445" s="297"/>
      <c r="S1445" s="297"/>
      <c r="T1445" s="297"/>
      <c r="U1445" s="297"/>
      <c r="V1445" s="298"/>
    </row>
    <row r="1446" spans="1:22" hidden="1" outlineLevel="2" x14ac:dyDescent="0.25">
      <c r="A1446" s="79">
        <v>42599</v>
      </c>
      <c r="B1446" s="76" t="s">
        <v>189</v>
      </c>
      <c r="C1446" s="158">
        <v>19.25</v>
      </c>
      <c r="D1446" s="167">
        <v>45</v>
      </c>
      <c r="F1446" s="160">
        <f t="shared" ref="F1446" si="208">C1446*D1446</f>
        <v>866.25</v>
      </c>
      <c r="G1446" s="161">
        <f t="shared" ref="G1446:G1476" si="209">E1446*C1446</f>
        <v>0</v>
      </c>
      <c r="H1446" s="162">
        <f t="shared" ref="H1446:H1476" si="210">G1446-F1446</f>
        <v>-866.25</v>
      </c>
      <c r="I1446" s="168">
        <f t="shared" ref="I1446:I1478" si="211">IF(F1446=0,0,H1446/F1446)</f>
        <v>-1</v>
      </c>
      <c r="J1446" s="20" t="s">
        <v>133</v>
      </c>
    </row>
    <row r="1447" spans="1:22" hidden="1" outlineLevel="2" x14ac:dyDescent="0.25">
      <c r="A1447" s="79">
        <v>42599</v>
      </c>
      <c r="B1447" s="76" t="s">
        <v>190</v>
      </c>
      <c r="C1447" s="158">
        <v>16.667000000000002</v>
      </c>
      <c r="D1447" s="167">
        <v>45</v>
      </c>
      <c r="F1447" s="160">
        <f t="shared" ref="F1447:F1476" si="212">C1447*D1447</f>
        <v>750.0150000000001</v>
      </c>
      <c r="G1447" s="161">
        <f t="shared" si="209"/>
        <v>0</v>
      </c>
      <c r="H1447" s="162">
        <f t="shared" si="210"/>
        <v>-750.0150000000001</v>
      </c>
      <c r="I1447" s="168">
        <f t="shared" si="211"/>
        <v>-1</v>
      </c>
      <c r="J1447" s="20" t="s">
        <v>133</v>
      </c>
    </row>
    <row r="1448" spans="1:22" hidden="1" outlineLevel="2" x14ac:dyDescent="0.25">
      <c r="A1448" s="79">
        <v>42599</v>
      </c>
      <c r="B1448" s="76" t="s">
        <v>192</v>
      </c>
      <c r="C1448" s="158">
        <v>15</v>
      </c>
      <c r="D1448" s="167">
        <v>40</v>
      </c>
      <c r="F1448" s="160">
        <f t="shared" si="212"/>
        <v>600</v>
      </c>
      <c r="G1448" s="161">
        <f t="shared" si="209"/>
        <v>0</v>
      </c>
      <c r="H1448" s="162">
        <f t="shared" si="210"/>
        <v>-600</v>
      </c>
      <c r="I1448" s="168">
        <f t="shared" si="211"/>
        <v>-1</v>
      </c>
      <c r="J1448" s="20" t="s">
        <v>42</v>
      </c>
    </row>
    <row r="1449" spans="1:22" hidden="1" outlineLevel="2" x14ac:dyDescent="0.25">
      <c r="A1449" s="79">
        <v>42599</v>
      </c>
      <c r="B1449" s="76" t="s">
        <v>191</v>
      </c>
      <c r="C1449" s="164">
        <v>16.5</v>
      </c>
      <c r="D1449" s="167">
        <v>45</v>
      </c>
      <c r="F1449" s="160">
        <f t="shared" si="212"/>
        <v>742.5</v>
      </c>
      <c r="G1449" s="161">
        <f t="shared" si="209"/>
        <v>0</v>
      </c>
      <c r="H1449" s="162">
        <f t="shared" si="210"/>
        <v>-742.5</v>
      </c>
      <c r="I1449" s="168">
        <f t="shared" si="211"/>
        <v>-1</v>
      </c>
      <c r="J1449" s="20" t="s">
        <v>42</v>
      </c>
    </row>
    <row r="1450" spans="1:22" hidden="1" outlineLevel="2" x14ac:dyDescent="0.25">
      <c r="A1450" s="79">
        <v>42599</v>
      </c>
      <c r="B1450" s="76" t="s">
        <v>194</v>
      </c>
      <c r="C1450" s="158">
        <v>9.5</v>
      </c>
      <c r="D1450" s="167">
        <v>0</v>
      </c>
      <c r="F1450" s="160">
        <f t="shared" si="212"/>
        <v>0</v>
      </c>
      <c r="G1450" s="161">
        <f t="shared" si="209"/>
        <v>0</v>
      </c>
      <c r="H1450" s="162">
        <f t="shared" si="210"/>
        <v>0</v>
      </c>
      <c r="I1450" s="168">
        <f t="shared" si="211"/>
        <v>0</v>
      </c>
      <c r="J1450" s="20" t="s">
        <v>41</v>
      </c>
    </row>
    <row r="1451" spans="1:22" hidden="1" outlineLevel="2" x14ac:dyDescent="0.25">
      <c r="A1451" s="79">
        <v>42599</v>
      </c>
      <c r="B1451" s="76" t="s">
        <v>195</v>
      </c>
      <c r="C1451" s="158">
        <v>13</v>
      </c>
      <c r="D1451" s="167">
        <v>42</v>
      </c>
      <c r="F1451" s="160">
        <f t="shared" si="212"/>
        <v>546</v>
      </c>
      <c r="G1451" s="161">
        <f t="shared" si="209"/>
        <v>0</v>
      </c>
      <c r="H1451" s="162">
        <f t="shared" si="210"/>
        <v>-546</v>
      </c>
      <c r="I1451" s="168">
        <f t="shared" si="211"/>
        <v>-1</v>
      </c>
      <c r="J1451" s="20" t="s">
        <v>41</v>
      </c>
    </row>
    <row r="1452" spans="1:22" hidden="1" outlineLevel="2" x14ac:dyDescent="0.25">
      <c r="A1452" s="79">
        <v>42599</v>
      </c>
      <c r="B1452" s="2" t="s">
        <v>193</v>
      </c>
      <c r="C1452" s="158">
        <v>17.25</v>
      </c>
      <c r="D1452" s="159">
        <v>40</v>
      </c>
      <c r="E1452" s="19"/>
      <c r="F1452" s="160">
        <f t="shared" si="212"/>
        <v>690</v>
      </c>
      <c r="G1452" s="161">
        <f t="shared" si="209"/>
        <v>0</v>
      </c>
      <c r="H1452" s="162">
        <f t="shared" si="210"/>
        <v>-690</v>
      </c>
      <c r="I1452" s="168">
        <f t="shared" si="211"/>
        <v>-1</v>
      </c>
      <c r="J1452" s="20" t="s">
        <v>41</v>
      </c>
    </row>
    <row r="1453" spans="1:22" hidden="1" outlineLevel="2" x14ac:dyDescent="0.25">
      <c r="A1453" s="79">
        <v>42599</v>
      </c>
      <c r="B1453" s="76" t="s">
        <v>201</v>
      </c>
      <c r="C1453" s="158">
        <v>11.5</v>
      </c>
      <c r="D1453" s="167">
        <v>0</v>
      </c>
      <c r="F1453" s="160">
        <f t="shared" si="212"/>
        <v>0</v>
      </c>
      <c r="G1453" s="161">
        <f t="shared" si="209"/>
        <v>0</v>
      </c>
      <c r="H1453" s="162">
        <f t="shared" si="210"/>
        <v>0</v>
      </c>
      <c r="I1453" s="168">
        <f t="shared" si="211"/>
        <v>0</v>
      </c>
      <c r="J1453" s="20" t="s">
        <v>134</v>
      </c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</row>
    <row r="1454" spans="1:22" hidden="1" outlineLevel="2" x14ac:dyDescent="0.25">
      <c r="A1454" s="79">
        <v>42599</v>
      </c>
      <c r="B1454" s="76" t="s">
        <v>197</v>
      </c>
      <c r="C1454" s="158">
        <v>13</v>
      </c>
      <c r="D1454" s="167">
        <v>0</v>
      </c>
      <c r="F1454" s="160">
        <f t="shared" si="212"/>
        <v>0</v>
      </c>
      <c r="G1454" s="161">
        <f t="shared" si="209"/>
        <v>0</v>
      </c>
      <c r="H1454" s="162">
        <f t="shared" si="210"/>
        <v>0</v>
      </c>
      <c r="I1454" s="168">
        <f t="shared" si="211"/>
        <v>0</v>
      </c>
      <c r="J1454" s="20" t="s">
        <v>134</v>
      </c>
    </row>
    <row r="1455" spans="1:22" hidden="1" outlineLevel="2" x14ac:dyDescent="0.25">
      <c r="A1455" s="79">
        <v>42599</v>
      </c>
      <c r="B1455" s="76" t="s">
        <v>198</v>
      </c>
      <c r="C1455" s="158">
        <v>8</v>
      </c>
      <c r="D1455" s="167">
        <v>20</v>
      </c>
      <c r="F1455" s="160">
        <f t="shared" si="212"/>
        <v>160</v>
      </c>
      <c r="G1455" s="161">
        <f t="shared" si="209"/>
        <v>0</v>
      </c>
      <c r="H1455" s="162">
        <f t="shared" si="210"/>
        <v>-160</v>
      </c>
      <c r="I1455" s="168">
        <f t="shared" si="211"/>
        <v>-1</v>
      </c>
      <c r="J1455" s="20" t="s">
        <v>134</v>
      </c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</row>
    <row r="1456" spans="1:22" hidden="1" outlineLevel="2" x14ac:dyDescent="0.25">
      <c r="A1456" s="79">
        <v>42599</v>
      </c>
      <c r="B1456" s="83" t="s">
        <v>203</v>
      </c>
      <c r="C1456" s="158">
        <v>10</v>
      </c>
      <c r="D1456" s="169">
        <v>16</v>
      </c>
      <c r="F1456" s="160">
        <f t="shared" si="212"/>
        <v>160</v>
      </c>
      <c r="G1456" s="161">
        <f t="shared" si="209"/>
        <v>0</v>
      </c>
      <c r="H1456" s="162">
        <f t="shared" si="210"/>
        <v>-160</v>
      </c>
      <c r="I1456" s="168">
        <f t="shared" si="211"/>
        <v>-1</v>
      </c>
      <c r="J1456" s="20" t="s">
        <v>134</v>
      </c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</row>
    <row r="1457" spans="1:21" hidden="1" outlineLevel="2" x14ac:dyDescent="0.25">
      <c r="A1457" s="79">
        <v>42599</v>
      </c>
      <c r="B1457" s="76" t="s">
        <v>200</v>
      </c>
      <c r="C1457" s="158">
        <v>12</v>
      </c>
      <c r="D1457" s="167">
        <v>40</v>
      </c>
      <c r="F1457" s="160">
        <f t="shared" si="212"/>
        <v>480</v>
      </c>
      <c r="G1457" s="161">
        <f t="shared" si="209"/>
        <v>0</v>
      </c>
      <c r="H1457" s="162">
        <f t="shared" si="210"/>
        <v>-480</v>
      </c>
      <c r="I1457" s="168">
        <f t="shared" si="211"/>
        <v>-1</v>
      </c>
      <c r="J1457" s="20" t="s">
        <v>134</v>
      </c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</row>
    <row r="1458" spans="1:21" hidden="1" outlineLevel="2" x14ac:dyDescent="0.25">
      <c r="A1458" s="79">
        <v>42599</v>
      </c>
      <c r="B1458" s="76" t="s">
        <v>199</v>
      </c>
      <c r="C1458" s="158">
        <v>8.75</v>
      </c>
      <c r="D1458" s="167">
        <v>24</v>
      </c>
      <c r="F1458" s="160">
        <f t="shared" si="212"/>
        <v>210</v>
      </c>
      <c r="G1458" s="161">
        <f t="shared" si="209"/>
        <v>0</v>
      </c>
      <c r="H1458" s="162">
        <f t="shared" si="210"/>
        <v>-210</v>
      </c>
      <c r="I1458" s="168">
        <f t="shared" si="211"/>
        <v>-1</v>
      </c>
      <c r="J1458" s="20" t="s">
        <v>134</v>
      </c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</row>
    <row r="1459" spans="1:21" hidden="1" outlineLevel="2" x14ac:dyDescent="0.25">
      <c r="A1459" s="79">
        <v>42599</v>
      </c>
      <c r="B1459" s="76" t="s">
        <v>202</v>
      </c>
      <c r="C1459" s="158">
        <v>15</v>
      </c>
      <c r="D1459" s="167">
        <v>42</v>
      </c>
      <c r="F1459" s="160">
        <f t="shared" si="212"/>
        <v>630</v>
      </c>
      <c r="G1459" s="161">
        <f t="shared" si="209"/>
        <v>0</v>
      </c>
      <c r="H1459" s="162">
        <f t="shared" si="210"/>
        <v>-630</v>
      </c>
      <c r="I1459" s="168">
        <f t="shared" si="211"/>
        <v>-1</v>
      </c>
      <c r="J1459" s="20" t="s">
        <v>134</v>
      </c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</row>
    <row r="1460" spans="1:21" hidden="1" outlineLevel="2" x14ac:dyDescent="0.25">
      <c r="A1460" s="79">
        <v>42599</v>
      </c>
      <c r="B1460" s="76" t="s">
        <v>204</v>
      </c>
      <c r="C1460" s="158">
        <v>13</v>
      </c>
      <c r="D1460" s="167">
        <v>42</v>
      </c>
      <c r="F1460" s="160">
        <f t="shared" si="212"/>
        <v>546</v>
      </c>
      <c r="G1460" s="161">
        <f t="shared" si="209"/>
        <v>0</v>
      </c>
      <c r="H1460" s="162">
        <f t="shared" si="210"/>
        <v>-546</v>
      </c>
      <c r="I1460" s="168">
        <f t="shared" si="211"/>
        <v>-1</v>
      </c>
      <c r="J1460" s="20" t="s">
        <v>134</v>
      </c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</row>
    <row r="1461" spans="1:21" hidden="1" outlineLevel="2" x14ac:dyDescent="0.25">
      <c r="A1461" s="79">
        <v>42599</v>
      </c>
      <c r="B1461" s="76" t="s">
        <v>244</v>
      </c>
      <c r="C1461" s="158">
        <v>13</v>
      </c>
      <c r="D1461" s="167">
        <v>18</v>
      </c>
      <c r="F1461" s="160">
        <f t="shared" si="212"/>
        <v>234</v>
      </c>
      <c r="G1461" s="161">
        <f t="shared" si="209"/>
        <v>0</v>
      </c>
      <c r="H1461" s="162">
        <f t="shared" si="210"/>
        <v>-234</v>
      </c>
      <c r="I1461" s="168">
        <f t="shared" si="211"/>
        <v>-1</v>
      </c>
      <c r="J1461" s="20" t="s">
        <v>134</v>
      </c>
    </row>
    <row r="1462" spans="1:21" hidden="1" outlineLevel="2" x14ac:dyDescent="0.25">
      <c r="A1462" s="79">
        <v>42599</v>
      </c>
      <c r="B1462" s="82" t="s">
        <v>205</v>
      </c>
      <c r="C1462" s="166">
        <v>10.75</v>
      </c>
      <c r="D1462" s="169">
        <v>0</v>
      </c>
      <c r="F1462" s="160">
        <f t="shared" si="212"/>
        <v>0</v>
      </c>
      <c r="G1462" s="161">
        <f t="shared" si="209"/>
        <v>0</v>
      </c>
      <c r="H1462" s="162">
        <f t="shared" si="210"/>
        <v>0</v>
      </c>
      <c r="I1462" s="168">
        <f t="shared" si="211"/>
        <v>0</v>
      </c>
      <c r="J1462" s="20" t="s">
        <v>40</v>
      </c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</row>
    <row r="1463" spans="1:21" hidden="1" outlineLevel="2" x14ac:dyDescent="0.25">
      <c r="A1463" s="79">
        <v>42599</v>
      </c>
      <c r="B1463" s="76" t="s">
        <v>210</v>
      </c>
      <c r="C1463" s="158">
        <v>15</v>
      </c>
      <c r="D1463" s="167">
        <v>42</v>
      </c>
      <c r="F1463" s="160">
        <f t="shared" si="212"/>
        <v>630</v>
      </c>
      <c r="G1463" s="161">
        <f t="shared" si="209"/>
        <v>0</v>
      </c>
      <c r="H1463" s="162">
        <f t="shared" si="210"/>
        <v>-630</v>
      </c>
      <c r="I1463" s="168">
        <f t="shared" si="211"/>
        <v>-1</v>
      </c>
      <c r="J1463" s="20" t="s">
        <v>40</v>
      </c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</row>
    <row r="1464" spans="1:21" hidden="1" outlineLevel="2" x14ac:dyDescent="0.25">
      <c r="A1464" s="79">
        <v>42599</v>
      </c>
      <c r="B1464" s="76" t="s">
        <v>208</v>
      </c>
      <c r="C1464" s="158">
        <v>12.5</v>
      </c>
      <c r="D1464" s="167">
        <v>24</v>
      </c>
      <c r="F1464" s="160">
        <f t="shared" si="212"/>
        <v>300</v>
      </c>
      <c r="G1464" s="161">
        <f t="shared" si="209"/>
        <v>0</v>
      </c>
      <c r="H1464" s="162">
        <f t="shared" si="210"/>
        <v>-300</v>
      </c>
      <c r="I1464" s="168">
        <f t="shared" si="211"/>
        <v>-1</v>
      </c>
      <c r="J1464" s="20" t="s">
        <v>40</v>
      </c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</row>
    <row r="1465" spans="1:21" hidden="1" outlineLevel="2" x14ac:dyDescent="0.25">
      <c r="A1465" s="79">
        <v>42599</v>
      </c>
      <c r="B1465" s="76" t="s">
        <v>219</v>
      </c>
      <c r="C1465" s="158">
        <v>11.25</v>
      </c>
      <c r="D1465" s="167">
        <v>24</v>
      </c>
      <c r="F1465" s="160">
        <f t="shared" si="212"/>
        <v>270</v>
      </c>
      <c r="G1465" s="161">
        <f t="shared" si="209"/>
        <v>0</v>
      </c>
      <c r="H1465" s="162">
        <f t="shared" si="210"/>
        <v>-270</v>
      </c>
      <c r="I1465" s="168">
        <f t="shared" si="211"/>
        <v>-1</v>
      </c>
      <c r="J1465" s="20" t="s">
        <v>40</v>
      </c>
    </row>
    <row r="1466" spans="1:21" hidden="1" outlineLevel="2" x14ac:dyDescent="0.25">
      <c r="A1466" s="79">
        <v>42599</v>
      </c>
      <c r="B1466" s="76" t="s">
        <v>214</v>
      </c>
      <c r="C1466" s="158">
        <v>9.5</v>
      </c>
      <c r="D1466" s="167">
        <v>42</v>
      </c>
      <c r="F1466" s="160">
        <f t="shared" si="212"/>
        <v>399</v>
      </c>
      <c r="G1466" s="161">
        <f t="shared" si="209"/>
        <v>0</v>
      </c>
      <c r="H1466" s="162">
        <f t="shared" si="210"/>
        <v>-399</v>
      </c>
      <c r="I1466" s="168">
        <f t="shared" si="211"/>
        <v>-1</v>
      </c>
      <c r="J1466" s="20" t="s">
        <v>40</v>
      </c>
    </row>
    <row r="1467" spans="1:21" hidden="1" outlineLevel="2" x14ac:dyDescent="0.25">
      <c r="A1467" s="79">
        <v>42599</v>
      </c>
      <c r="B1467" s="76" t="s">
        <v>211</v>
      </c>
      <c r="C1467" s="158">
        <v>8</v>
      </c>
      <c r="D1467" s="167">
        <v>0</v>
      </c>
      <c r="F1467" s="160">
        <f t="shared" si="212"/>
        <v>0</v>
      </c>
      <c r="G1467" s="161">
        <f t="shared" si="209"/>
        <v>0</v>
      </c>
      <c r="H1467" s="162">
        <f t="shared" si="210"/>
        <v>0</v>
      </c>
      <c r="I1467" s="168">
        <f t="shared" si="211"/>
        <v>0</v>
      </c>
      <c r="J1467" s="20" t="s">
        <v>40</v>
      </c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</row>
    <row r="1468" spans="1:21" hidden="1" outlineLevel="2" x14ac:dyDescent="0.25">
      <c r="A1468" s="79">
        <v>42599</v>
      </c>
      <c r="B1468" s="76" t="s">
        <v>212</v>
      </c>
      <c r="C1468" s="164">
        <v>8</v>
      </c>
      <c r="D1468" s="167">
        <v>0</v>
      </c>
      <c r="F1468" s="160">
        <f t="shared" si="212"/>
        <v>0</v>
      </c>
      <c r="G1468" s="161">
        <f t="shared" si="209"/>
        <v>0</v>
      </c>
      <c r="H1468" s="162">
        <f t="shared" si="210"/>
        <v>0</v>
      </c>
      <c r="I1468" s="168">
        <f t="shared" si="211"/>
        <v>0</v>
      </c>
      <c r="J1468" s="20" t="s">
        <v>40</v>
      </c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</row>
    <row r="1469" spans="1:21" hidden="1" outlineLevel="2" x14ac:dyDescent="0.25">
      <c r="A1469" s="79">
        <v>42599</v>
      </c>
      <c r="B1469" s="76" t="s">
        <v>216</v>
      </c>
      <c r="C1469" s="158">
        <v>9.5</v>
      </c>
      <c r="D1469" s="167">
        <v>45</v>
      </c>
      <c r="F1469" s="160">
        <f t="shared" si="212"/>
        <v>427.5</v>
      </c>
      <c r="G1469" s="161">
        <f t="shared" si="209"/>
        <v>0</v>
      </c>
      <c r="H1469" s="162">
        <f t="shared" si="210"/>
        <v>-427.5</v>
      </c>
      <c r="I1469" s="168">
        <f t="shared" si="211"/>
        <v>-1</v>
      </c>
      <c r="J1469" s="20" t="s">
        <v>40</v>
      </c>
    </row>
    <row r="1470" spans="1:21" hidden="1" outlineLevel="2" x14ac:dyDescent="0.25">
      <c r="A1470" s="79">
        <v>42599</v>
      </c>
      <c r="B1470" s="76" t="s">
        <v>213</v>
      </c>
      <c r="C1470" s="158">
        <v>12.5</v>
      </c>
      <c r="D1470" s="167">
        <v>45</v>
      </c>
      <c r="F1470" s="160">
        <f t="shared" si="212"/>
        <v>562.5</v>
      </c>
      <c r="G1470" s="161">
        <f t="shared" si="209"/>
        <v>0</v>
      </c>
      <c r="H1470" s="162">
        <f t="shared" si="210"/>
        <v>-562.5</v>
      </c>
      <c r="I1470" s="168">
        <f t="shared" si="211"/>
        <v>-1</v>
      </c>
      <c r="J1470" s="20" t="s">
        <v>40</v>
      </c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</row>
    <row r="1471" spans="1:21" hidden="1" outlineLevel="2" x14ac:dyDescent="0.25">
      <c r="A1471" s="79">
        <v>42599</v>
      </c>
      <c r="B1471" s="76" t="s">
        <v>215</v>
      </c>
      <c r="C1471" s="158">
        <v>12</v>
      </c>
      <c r="D1471" s="167">
        <v>30</v>
      </c>
      <c r="F1471" s="160">
        <f t="shared" si="212"/>
        <v>360</v>
      </c>
      <c r="G1471" s="161">
        <f t="shared" si="209"/>
        <v>0</v>
      </c>
      <c r="H1471" s="162">
        <f t="shared" si="210"/>
        <v>-360</v>
      </c>
      <c r="I1471" s="168">
        <f t="shared" si="211"/>
        <v>-1</v>
      </c>
      <c r="J1471" s="20" t="s">
        <v>40</v>
      </c>
    </row>
    <row r="1472" spans="1:21" hidden="1" outlineLevel="2" x14ac:dyDescent="0.25">
      <c r="A1472" s="79">
        <v>42599</v>
      </c>
      <c r="B1472" s="76" t="s">
        <v>207</v>
      </c>
      <c r="C1472" s="158">
        <v>8.25</v>
      </c>
      <c r="D1472" s="167">
        <v>40</v>
      </c>
      <c r="F1472" s="160">
        <f t="shared" si="212"/>
        <v>330</v>
      </c>
      <c r="G1472" s="161">
        <f t="shared" si="209"/>
        <v>0</v>
      </c>
      <c r="H1472" s="162">
        <f t="shared" si="210"/>
        <v>-330</v>
      </c>
      <c r="I1472" s="168">
        <f t="shared" si="211"/>
        <v>-1</v>
      </c>
      <c r="J1472" s="20" t="s">
        <v>40</v>
      </c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</row>
    <row r="1473" spans="1:22" hidden="1" outlineLevel="2" x14ac:dyDescent="0.25">
      <c r="A1473" s="79">
        <v>42599</v>
      </c>
      <c r="B1473" s="76" t="s">
        <v>217</v>
      </c>
      <c r="C1473" s="158">
        <v>11.25</v>
      </c>
      <c r="D1473" s="167">
        <v>42</v>
      </c>
      <c r="F1473" s="160">
        <f t="shared" si="212"/>
        <v>472.5</v>
      </c>
      <c r="G1473" s="161">
        <f t="shared" si="209"/>
        <v>0</v>
      </c>
      <c r="H1473" s="162">
        <f t="shared" si="210"/>
        <v>-472.5</v>
      </c>
      <c r="I1473" s="168">
        <f t="shared" si="211"/>
        <v>-1</v>
      </c>
      <c r="J1473" s="20" t="s">
        <v>40</v>
      </c>
    </row>
    <row r="1474" spans="1:22" hidden="1" outlineLevel="2" x14ac:dyDescent="0.25">
      <c r="A1474" s="79">
        <v>42599</v>
      </c>
      <c r="B1474" s="76" t="s">
        <v>218</v>
      </c>
      <c r="C1474" s="164">
        <v>10.25</v>
      </c>
      <c r="D1474" s="167">
        <v>0</v>
      </c>
      <c r="F1474" s="160">
        <f t="shared" si="212"/>
        <v>0</v>
      </c>
      <c r="G1474" s="161">
        <f t="shared" si="209"/>
        <v>0</v>
      </c>
      <c r="H1474" s="162">
        <f t="shared" si="210"/>
        <v>0</v>
      </c>
      <c r="I1474" s="168">
        <f t="shared" si="211"/>
        <v>0</v>
      </c>
      <c r="J1474" s="20" t="s">
        <v>40</v>
      </c>
    </row>
    <row r="1475" spans="1:22" hidden="1" outlineLevel="2" x14ac:dyDescent="0.25">
      <c r="A1475" s="79">
        <v>42599</v>
      </c>
      <c r="B1475" s="76" t="s">
        <v>206</v>
      </c>
      <c r="C1475" s="158">
        <v>8</v>
      </c>
      <c r="D1475" s="167">
        <v>20</v>
      </c>
      <c r="F1475" s="160">
        <f t="shared" si="212"/>
        <v>160</v>
      </c>
      <c r="G1475" s="161">
        <f t="shared" si="209"/>
        <v>0</v>
      </c>
      <c r="H1475" s="162">
        <f t="shared" si="210"/>
        <v>-160</v>
      </c>
      <c r="I1475" s="168">
        <f t="shared" si="211"/>
        <v>-1</v>
      </c>
      <c r="J1475" s="20" t="s">
        <v>40</v>
      </c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</row>
    <row r="1476" spans="1:22" ht="15.75" hidden="1" outlineLevel="2" thickBot="1" x14ac:dyDescent="0.3">
      <c r="A1476" s="79">
        <v>42599</v>
      </c>
      <c r="B1476" s="76" t="s">
        <v>209</v>
      </c>
      <c r="C1476" s="158">
        <v>7.5</v>
      </c>
      <c r="D1476" s="167">
        <v>0</v>
      </c>
      <c r="F1476" s="160">
        <f t="shared" si="212"/>
        <v>0</v>
      </c>
      <c r="G1476" s="161">
        <f t="shared" si="209"/>
        <v>0</v>
      </c>
      <c r="H1476" s="162">
        <f t="shared" si="210"/>
        <v>0</v>
      </c>
      <c r="I1476" s="168">
        <f t="shared" si="211"/>
        <v>0</v>
      </c>
      <c r="J1476" s="20" t="s">
        <v>40</v>
      </c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</row>
    <row r="1477" spans="1:22" ht="30.75" hidden="1" outlineLevel="1" thickBot="1" x14ac:dyDescent="0.3">
      <c r="A1477" s="71" t="s">
        <v>103</v>
      </c>
      <c r="B1477" s="43" t="s">
        <v>38</v>
      </c>
      <c r="C1477" s="77" t="s">
        <v>181</v>
      </c>
      <c r="D1477" s="40" t="s">
        <v>248</v>
      </c>
      <c r="E1477" s="41" t="s">
        <v>1</v>
      </c>
      <c r="F1477" s="11" t="s">
        <v>249</v>
      </c>
      <c r="G1477" s="89" t="s">
        <v>182</v>
      </c>
      <c r="H1477" s="86" t="s">
        <v>183</v>
      </c>
      <c r="I1477" s="42" t="s">
        <v>184</v>
      </c>
      <c r="J1477" s="113" t="s">
        <v>39</v>
      </c>
      <c r="K1477" s="87" t="s">
        <v>250</v>
      </c>
      <c r="L1477" s="90" t="s">
        <v>174</v>
      </c>
      <c r="M1477" s="87" t="s">
        <v>251</v>
      </c>
      <c r="N1477" s="90" t="s">
        <v>247</v>
      </c>
      <c r="O1477" s="87" t="s">
        <v>252</v>
      </c>
      <c r="P1477" s="90" t="s">
        <v>175</v>
      </c>
      <c r="Q1477" s="87" t="s">
        <v>254</v>
      </c>
      <c r="R1477" s="90" t="s">
        <v>176</v>
      </c>
      <c r="S1477" s="87" t="s">
        <v>245</v>
      </c>
      <c r="T1477" s="90" t="s">
        <v>177</v>
      </c>
      <c r="U1477" s="87" t="s">
        <v>246</v>
      </c>
      <c r="V1477" s="90" t="s">
        <v>178</v>
      </c>
    </row>
    <row r="1478" spans="1:22" s="27" customFormat="1" ht="15.75" hidden="1" outlineLevel="1" thickBot="1" x14ac:dyDescent="0.3">
      <c r="A1478" s="250">
        <v>42599</v>
      </c>
      <c r="B1478" s="170" t="s">
        <v>62</v>
      </c>
      <c r="C1478" s="171"/>
      <c r="D1478" s="290">
        <f>SUM(D1446:D1476)</f>
        <v>813</v>
      </c>
      <c r="E1478" s="199">
        <f t="shared" ref="E1478:H1478" si="213">SUM(E1446:E1476)</f>
        <v>0</v>
      </c>
      <c r="F1478" s="370">
        <f t="shared" si="213"/>
        <v>10526.264999999999</v>
      </c>
      <c r="G1478" s="245">
        <f t="shared" si="213"/>
        <v>0</v>
      </c>
      <c r="H1478" s="305">
        <f t="shared" si="213"/>
        <v>-10526.264999999999</v>
      </c>
      <c r="I1478" s="306">
        <f t="shared" si="211"/>
        <v>-1</v>
      </c>
      <c r="J1478" s="371"/>
      <c r="K1478" s="200">
        <f>SUM(F1446:F1447)</f>
        <v>1616.2650000000001</v>
      </c>
      <c r="L1478" s="308">
        <f>SUM(G1446:G1447)</f>
        <v>0</v>
      </c>
      <c r="M1478" s="200">
        <f>SUM(F1448:F1449)</f>
        <v>1342.5</v>
      </c>
      <c r="N1478" s="308">
        <f>SUM(G1448:G1449)</f>
        <v>0</v>
      </c>
      <c r="O1478" s="200">
        <f>SUM(F1450:F1452)</f>
        <v>1236</v>
      </c>
      <c r="P1478" s="308">
        <f>SUM(G1450:G1452)</f>
        <v>0</v>
      </c>
      <c r="Q1478" s="200">
        <f>SUM(F1453:F1461)</f>
        <v>2420</v>
      </c>
      <c r="R1478" s="308">
        <f>SUM(G1453:G1461)</f>
        <v>0</v>
      </c>
      <c r="S1478" s="200">
        <f>SUM(F1462:F1476)</f>
        <v>3911.5</v>
      </c>
      <c r="T1478" s="308">
        <f>SUM(G1462:G1476)</f>
        <v>0</v>
      </c>
      <c r="U1478" s="200">
        <f>K1478+M1478+O1478+Q1478+S1478</f>
        <v>10526.264999999999</v>
      </c>
      <c r="V1478" s="372">
        <f>L1478+N1478+P1478+R1478+T1478</f>
        <v>0</v>
      </c>
    </row>
    <row r="1479" spans="1:22" s="27" customFormat="1" ht="15.75" hidden="1" outlineLevel="1" thickBot="1" x14ac:dyDescent="0.3">
      <c r="A1479" s="289" t="s">
        <v>315</v>
      </c>
      <c r="B1479" s="182" t="s">
        <v>62</v>
      </c>
      <c r="C1479" s="384"/>
      <c r="D1479" s="184"/>
      <c r="E1479" s="185">
        <v>733</v>
      </c>
      <c r="F1479" s="186"/>
      <c r="G1479" s="187">
        <v>7981</v>
      </c>
      <c r="H1479" s="293"/>
      <c r="I1479" s="294"/>
      <c r="J1479" s="295"/>
      <c r="K1479" s="191" t="s">
        <v>0</v>
      </c>
      <c r="L1479" s="305">
        <f>L1478-K1478</f>
        <v>-1616.2650000000001</v>
      </c>
      <c r="M1479" s="191" t="s">
        <v>0</v>
      </c>
      <c r="N1479" s="373">
        <f>N1478-M1478</f>
        <v>-1342.5</v>
      </c>
      <c r="O1479" s="191" t="s">
        <v>0</v>
      </c>
      <c r="P1479" s="373">
        <f>P1478-O1478</f>
        <v>-1236</v>
      </c>
      <c r="Q1479" s="191" t="s">
        <v>0</v>
      </c>
      <c r="R1479" s="373">
        <f>R1478-Q1478</f>
        <v>-2420</v>
      </c>
      <c r="S1479" s="191" t="s">
        <v>0</v>
      </c>
      <c r="T1479" s="373">
        <f>T1478-S1478</f>
        <v>-3911.5</v>
      </c>
      <c r="U1479" s="191" t="s">
        <v>0</v>
      </c>
      <c r="V1479" s="374">
        <f>V1478-U1478</f>
        <v>-10526.264999999999</v>
      </c>
    </row>
    <row r="1480" spans="1:22" ht="15.75" hidden="1" outlineLevel="1" thickBot="1" x14ac:dyDescent="0.3">
      <c r="A1480" s="296"/>
      <c r="B1480" s="297"/>
      <c r="C1480" s="297"/>
      <c r="D1480" s="297"/>
      <c r="E1480" s="297"/>
      <c r="F1480" s="297"/>
      <c r="G1480" s="297"/>
      <c r="H1480" s="297"/>
      <c r="I1480" s="297"/>
      <c r="J1480" s="297"/>
      <c r="K1480" s="297"/>
      <c r="L1480" s="297"/>
      <c r="M1480" s="297"/>
      <c r="N1480" s="297"/>
      <c r="O1480" s="297"/>
      <c r="P1480" s="297"/>
      <c r="Q1480" s="297"/>
      <c r="R1480" s="297"/>
      <c r="S1480" s="297"/>
      <c r="T1480" s="297"/>
      <c r="U1480" s="297"/>
      <c r="V1480" s="298"/>
    </row>
    <row r="1481" spans="1:22" hidden="1" outlineLevel="2" x14ac:dyDescent="0.25">
      <c r="A1481" s="79">
        <v>42606</v>
      </c>
      <c r="B1481" s="76" t="s">
        <v>189</v>
      </c>
      <c r="C1481" s="158">
        <v>19.25</v>
      </c>
      <c r="D1481" s="167">
        <v>45</v>
      </c>
      <c r="F1481" s="160">
        <f t="shared" ref="F1481:F1487" si="214">C1481*D1481</f>
        <v>866.25</v>
      </c>
      <c r="G1481" s="161">
        <f t="shared" ref="G1481:G1511" si="215">E1481*C1481</f>
        <v>0</v>
      </c>
      <c r="H1481" s="162">
        <f t="shared" ref="H1481:H1511" si="216">G1481-F1481</f>
        <v>-866.25</v>
      </c>
      <c r="I1481" s="168">
        <f t="shared" ref="I1481:I1511" si="217">IF(F1481=0,0,H1481/F1481)</f>
        <v>-1</v>
      </c>
      <c r="J1481" s="20" t="s">
        <v>133</v>
      </c>
    </row>
    <row r="1482" spans="1:22" hidden="1" outlineLevel="2" x14ac:dyDescent="0.25">
      <c r="A1482" s="79">
        <v>42606</v>
      </c>
      <c r="B1482" s="76" t="s">
        <v>190</v>
      </c>
      <c r="C1482" s="158">
        <v>16.667000000000002</v>
      </c>
      <c r="D1482" s="167">
        <v>45</v>
      </c>
      <c r="F1482" s="160">
        <f t="shared" si="214"/>
        <v>750.0150000000001</v>
      </c>
      <c r="G1482" s="161">
        <f t="shared" si="215"/>
        <v>0</v>
      </c>
      <c r="H1482" s="162">
        <f t="shared" si="216"/>
        <v>-750.0150000000001</v>
      </c>
      <c r="I1482" s="168">
        <f t="shared" si="217"/>
        <v>-1</v>
      </c>
      <c r="J1482" s="20" t="s">
        <v>133</v>
      </c>
    </row>
    <row r="1483" spans="1:22" hidden="1" outlineLevel="2" x14ac:dyDescent="0.25">
      <c r="A1483" s="79">
        <v>42606</v>
      </c>
      <c r="B1483" s="76" t="s">
        <v>191</v>
      </c>
      <c r="C1483" s="164">
        <v>16.5</v>
      </c>
      <c r="D1483" s="167">
        <v>45</v>
      </c>
      <c r="F1483" s="160">
        <f t="shared" si="214"/>
        <v>742.5</v>
      </c>
      <c r="G1483" s="161">
        <f t="shared" si="215"/>
        <v>0</v>
      </c>
      <c r="H1483" s="162">
        <f t="shared" si="216"/>
        <v>-742.5</v>
      </c>
      <c r="I1483" s="168">
        <f t="shared" si="217"/>
        <v>-1</v>
      </c>
      <c r="J1483" s="20" t="s">
        <v>42</v>
      </c>
    </row>
    <row r="1484" spans="1:22" hidden="1" outlineLevel="2" x14ac:dyDescent="0.25">
      <c r="A1484" s="79">
        <v>42606</v>
      </c>
      <c r="B1484" s="76" t="s">
        <v>192</v>
      </c>
      <c r="C1484" s="158">
        <v>15</v>
      </c>
      <c r="D1484" s="167">
        <v>40</v>
      </c>
      <c r="F1484" s="160">
        <f t="shared" si="214"/>
        <v>600</v>
      </c>
      <c r="G1484" s="161">
        <f t="shared" si="215"/>
        <v>0</v>
      </c>
      <c r="H1484" s="162">
        <f t="shared" si="216"/>
        <v>-600</v>
      </c>
      <c r="I1484" s="168">
        <f t="shared" si="217"/>
        <v>-1</v>
      </c>
      <c r="J1484" s="20" t="s">
        <v>42</v>
      </c>
    </row>
    <row r="1485" spans="1:22" hidden="1" outlineLevel="2" x14ac:dyDescent="0.25">
      <c r="A1485" s="79">
        <v>42606</v>
      </c>
      <c r="B1485" s="2" t="s">
        <v>193</v>
      </c>
      <c r="C1485" s="158">
        <v>17.25</v>
      </c>
      <c r="D1485" s="159">
        <v>40</v>
      </c>
      <c r="E1485" s="19"/>
      <c r="F1485" s="160">
        <f t="shared" si="214"/>
        <v>690</v>
      </c>
      <c r="G1485" s="161">
        <f t="shared" si="215"/>
        <v>0</v>
      </c>
      <c r="H1485" s="162">
        <f t="shared" si="216"/>
        <v>-690</v>
      </c>
      <c r="I1485" s="168">
        <f t="shared" si="217"/>
        <v>-1</v>
      </c>
      <c r="J1485" s="20" t="s">
        <v>41</v>
      </c>
    </row>
    <row r="1486" spans="1:22" hidden="1" outlineLevel="2" x14ac:dyDescent="0.25">
      <c r="A1486" s="79">
        <v>42606</v>
      </c>
      <c r="B1486" s="76" t="s">
        <v>194</v>
      </c>
      <c r="C1486" s="158">
        <v>9.5</v>
      </c>
      <c r="D1486" s="167">
        <v>0</v>
      </c>
      <c r="F1486" s="160">
        <f t="shared" si="214"/>
        <v>0</v>
      </c>
      <c r="G1486" s="161">
        <f t="shared" si="215"/>
        <v>0</v>
      </c>
      <c r="H1486" s="162">
        <f t="shared" si="216"/>
        <v>0</v>
      </c>
      <c r="I1486" s="168">
        <f t="shared" si="217"/>
        <v>0</v>
      </c>
      <c r="J1486" s="20" t="s">
        <v>41</v>
      </c>
    </row>
    <row r="1487" spans="1:22" hidden="1" outlineLevel="2" x14ac:dyDescent="0.25">
      <c r="A1487" s="79">
        <v>42606</v>
      </c>
      <c r="B1487" s="76" t="s">
        <v>195</v>
      </c>
      <c r="C1487" s="158">
        <v>13</v>
      </c>
      <c r="D1487" s="167">
        <v>42</v>
      </c>
      <c r="F1487" s="160">
        <f t="shared" si="214"/>
        <v>546</v>
      </c>
      <c r="G1487" s="161">
        <f t="shared" si="215"/>
        <v>0</v>
      </c>
      <c r="H1487" s="162">
        <f t="shared" si="216"/>
        <v>-546</v>
      </c>
      <c r="I1487" s="168">
        <f t="shared" si="217"/>
        <v>-1</v>
      </c>
      <c r="J1487" s="20" t="s">
        <v>41</v>
      </c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</row>
    <row r="1488" spans="1:22" hidden="1" outlineLevel="2" x14ac:dyDescent="0.25">
      <c r="A1488" s="79">
        <v>42606</v>
      </c>
      <c r="B1488" s="76" t="s">
        <v>196</v>
      </c>
      <c r="C1488" s="158">
        <v>13</v>
      </c>
      <c r="D1488" s="167">
        <v>18</v>
      </c>
      <c r="F1488" s="160">
        <f t="shared" ref="F1488:F1511" si="218">C1488*D1488</f>
        <v>234</v>
      </c>
      <c r="G1488" s="161">
        <f t="shared" si="215"/>
        <v>0</v>
      </c>
      <c r="H1488" s="162">
        <f t="shared" si="216"/>
        <v>-234</v>
      </c>
      <c r="I1488" s="168">
        <f t="shared" si="217"/>
        <v>-1</v>
      </c>
      <c r="J1488" s="20" t="s">
        <v>134</v>
      </c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</row>
    <row r="1489" spans="1:21" hidden="1" outlineLevel="2" x14ac:dyDescent="0.25">
      <c r="A1489" s="79">
        <v>42606</v>
      </c>
      <c r="B1489" s="76" t="s">
        <v>201</v>
      </c>
      <c r="C1489" s="158">
        <v>11.5</v>
      </c>
      <c r="D1489" s="167">
        <v>0</v>
      </c>
      <c r="F1489" s="160">
        <f t="shared" si="218"/>
        <v>0</v>
      </c>
      <c r="G1489" s="161">
        <f t="shared" si="215"/>
        <v>0</v>
      </c>
      <c r="H1489" s="162">
        <f t="shared" si="216"/>
        <v>0</v>
      </c>
      <c r="I1489" s="168">
        <f t="shared" si="217"/>
        <v>0</v>
      </c>
      <c r="J1489" s="20" t="s">
        <v>134</v>
      </c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</row>
    <row r="1490" spans="1:21" hidden="1" outlineLevel="2" x14ac:dyDescent="0.25">
      <c r="A1490" s="79">
        <v>42606</v>
      </c>
      <c r="B1490" s="76" t="s">
        <v>197</v>
      </c>
      <c r="C1490" s="158">
        <v>13</v>
      </c>
      <c r="D1490" s="167">
        <v>0</v>
      </c>
      <c r="F1490" s="160">
        <f t="shared" si="218"/>
        <v>0</v>
      </c>
      <c r="G1490" s="161">
        <f t="shared" si="215"/>
        <v>0</v>
      </c>
      <c r="H1490" s="162">
        <f t="shared" si="216"/>
        <v>0</v>
      </c>
      <c r="I1490" s="168">
        <f t="shared" si="217"/>
        <v>0</v>
      </c>
      <c r="J1490" s="20" t="s">
        <v>134</v>
      </c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</row>
    <row r="1491" spans="1:21" hidden="1" outlineLevel="2" x14ac:dyDescent="0.25">
      <c r="A1491" s="79">
        <v>42606</v>
      </c>
      <c r="B1491" s="76" t="s">
        <v>198</v>
      </c>
      <c r="C1491" s="158">
        <v>8</v>
      </c>
      <c r="D1491" s="167">
        <v>5</v>
      </c>
      <c r="F1491" s="160">
        <f t="shared" si="218"/>
        <v>40</v>
      </c>
      <c r="G1491" s="161">
        <f t="shared" si="215"/>
        <v>0</v>
      </c>
      <c r="H1491" s="162">
        <f t="shared" si="216"/>
        <v>-40</v>
      </c>
      <c r="I1491" s="168">
        <f t="shared" si="217"/>
        <v>-1</v>
      </c>
      <c r="J1491" s="20" t="s">
        <v>134</v>
      </c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</row>
    <row r="1492" spans="1:21" hidden="1" outlineLevel="2" x14ac:dyDescent="0.25">
      <c r="A1492" s="79">
        <v>42606</v>
      </c>
      <c r="B1492" s="83" t="s">
        <v>203</v>
      </c>
      <c r="C1492" s="158">
        <v>10</v>
      </c>
      <c r="D1492" s="169">
        <v>16</v>
      </c>
      <c r="F1492" s="160">
        <f t="shared" si="218"/>
        <v>160</v>
      </c>
      <c r="G1492" s="161">
        <f t="shared" si="215"/>
        <v>0</v>
      </c>
      <c r="H1492" s="162">
        <f t="shared" si="216"/>
        <v>-160</v>
      </c>
      <c r="I1492" s="168">
        <f t="shared" si="217"/>
        <v>-1</v>
      </c>
      <c r="J1492" s="20" t="s">
        <v>134</v>
      </c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</row>
    <row r="1493" spans="1:21" hidden="1" outlineLevel="2" x14ac:dyDescent="0.25">
      <c r="A1493" s="79">
        <v>42606</v>
      </c>
      <c r="B1493" s="76" t="s">
        <v>200</v>
      </c>
      <c r="C1493" s="158">
        <v>12</v>
      </c>
      <c r="D1493" s="167">
        <v>40</v>
      </c>
      <c r="F1493" s="160">
        <f t="shared" si="218"/>
        <v>480</v>
      </c>
      <c r="G1493" s="161">
        <f t="shared" si="215"/>
        <v>0</v>
      </c>
      <c r="H1493" s="162">
        <f t="shared" si="216"/>
        <v>-480</v>
      </c>
      <c r="I1493" s="168">
        <f t="shared" si="217"/>
        <v>-1</v>
      </c>
      <c r="J1493" s="20" t="s">
        <v>134</v>
      </c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</row>
    <row r="1494" spans="1:21" hidden="1" outlineLevel="2" x14ac:dyDescent="0.25">
      <c r="A1494" s="79">
        <v>42606</v>
      </c>
      <c r="B1494" s="76" t="s">
        <v>199</v>
      </c>
      <c r="C1494" s="158">
        <v>8.75</v>
      </c>
      <c r="D1494" s="167">
        <v>24</v>
      </c>
      <c r="F1494" s="160">
        <f t="shared" si="218"/>
        <v>210</v>
      </c>
      <c r="G1494" s="161">
        <f t="shared" si="215"/>
        <v>0</v>
      </c>
      <c r="H1494" s="162">
        <f t="shared" si="216"/>
        <v>-210</v>
      </c>
      <c r="I1494" s="168">
        <f t="shared" si="217"/>
        <v>-1</v>
      </c>
      <c r="J1494" s="20" t="s">
        <v>134</v>
      </c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</row>
    <row r="1495" spans="1:21" hidden="1" outlineLevel="2" x14ac:dyDescent="0.25">
      <c r="A1495" s="79">
        <v>42606</v>
      </c>
      <c r="B1495" s="76" t="s">
        <v>202</v>
      </c>
      <c r="C1495" s="158">
        <v>15</v>
      </c>
      <c r="D1495" s="167">
        <v>42</v>
      </c>
      <c r="F1495" s="160">
        <f t="shared" si="218"/>
        <v>630</v>
      </c>
      <c r="G1495" s="161">
        <f t="shared" si="215"/>
        <v>0</v>
      </c>
      <c r="H1495" s="162">
        <f t="shared" si="216"/>
        <v>-630</v>
      </c>
      <c r="I1495" s="168">
        <f t="shared" si="217"/>
        <v>-1</v>
      </c>
      <c r="J1495" s="20" t="s">
        <v>134</v>
      </c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</row>
    <row r="1496" spans="1:21" hidden="1" outlineLevel="2" x14ac:dyDescent="0.25">
      <c r="A1496" s="79">
        <v>42606</v>
      </c>
      <c r="B1496" s="76" t="s">
        <v>204</v>
      </c>
      <c r="C1496" s="158">
        <v>13</v>
      </c>
      <c r="D1496" s="167">
        <v>42</v>
      </c>
      <c r="F1496" s="160">
        <f t="shared" si="218"/>
        <v>546</v>
      </c>
      <c r="G1496" s="161">
        <f t="shared" si="215"/>
        <v>0</v>
      </c>
      <c r="H1496" s="162">
        <f t="shared" si="216"/>
        <v>-546</v>
      </c>
      <c r="I1496" s="168">
        <f t="shared" si="217"/>
        <v>-1</v>
      </c>
      <c r="J1496" s="20" t="s">
        <v>134</v>
      </c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</row>
    <row r="1497" spans="1:21" hidden="1" outlineLevel="2" x14ac:dyDescent="0.25">
      <c r="A1497" s="79">
        <v>42606</v>
      </c>
      <c r="B1497" s="82" t="s">
        <v>205</v>
      </c>
      <c r="C1497" s="166">
        <v>10.75</v>
      </c>
      <c r="D1497" s="169">
        <v>0</v>
      </c>
      <c r="F1497" s="160">
        <f t="shared" si="218"/>
        <v>0</v>
      </c>
      <c r="G1497" s="161">
        <f t="shared" si="215"/>
        <v>0</v>
      </c>
      <c r="H1497" s="162">
        <f t="shared" si="216"/>
        <v>0</v>
      </c>
      <c r="I1497" s="168">
        <f t="shared" si="217"/>
        <v>0</v>
      </c>
      <c r="J1497" s="20" t="s">
        <v>40</v>
      </c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</row>
    <row r="1498" spans="1:21" hidden="1" outlineLevel="2" x14ac:dyDescent="0.25">
      <c r="A1498" s="79">
        <v>42606</v>
      </c>
      <c r="B1498" s="76" t="s">
        <v>210</v>
      </c>
      <c r="C1498" s="158">
        <v>15</v>
      </c>
      <c r="D1498" s="167">
        <v>42</v>
      </c>
      <c r="F1498" s="160">
        <f t="shared" si="218"/>
        <v>630</v>
      </c>
      <c r="G1498" s="161">
        <f t="shared" si="215"/>
        <v>0</v>
      </c>
      <c r="H1498" s="162">
        <f t="shared" si="216"/>
        <v>-630</v>
      </c>
      <c r="I1498" s="168">
        <f t="shared" si="217"/>
        <v>-1</v>
      </c>
      <c r="J1498" s="20" t="s">
        <v>40</v>
      </c>
    </row>
    <row r="1499" spans="1:21" hidden="1" outlineLevel="2" x14ac:dyDescent="0.25">
      <c r="A1499" s="79">
        <v>42606</v>
      </c>
      <c r="B1499" s="76" t="s">
        <v>208</v>
      </c>
      <c r="C1499" s="158">
        <v>12.5</v>
      </c>
      <c r="D1499" s="167">
        <v>24</v>
      </c>
      <c r="F1499" s="160">
        <f t="shared" si="218"/>
        <v>300</v>
      </c>
      <c r="G1499" s="161">
        <f t="shared" si="215"/>
        <v>0</v>
      </c>
      <c r="H1499" s="162">
        <f t="shared" si="216"/>
        <v>-300</v>
      </c>
      <c r="I1499" s="168">
        <f t="shared" si="217"/>
        <v>-1</v>
      </c>
      <c r="J1499" s="20" t="s">
        <v>40</v>
      </c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</row>
    <row r="1500" spans="1:21" hidden="1" outlineLevel="2" x14ac:dyDescent="0.25">
      <c r="A1500" s="79">
        <v>42606</v>
      </c>
      <c r="B1500" s="76" t="s">
        <v>219</v>
      </c>
      <c r="C1500" s="158">
        <v>11.25</v>
      </c>
      <c r="D1500" s="167">
        <v>24</v>
      </c>
      <c r="F1500" s="160">
        <f t="shared" si="218"/>
        <v>270</v>
      </c>
      <c r="G1500" s="161">
        <f t="shared" si="215"/>
        <v>0</v>
      </c>
      <c r="H1500" s="162">
        <f t="shared" si="216"/>
        <v>-270</v>
      </c>
      <c r="I1500" s="168">
        <f t="shared" si="217"/>
        <v>-1</v>
      </c>
      <c r="J1500" s="20" t="s">
        <v>40</v>
      </c>
    </row>
    <row r="1501" spans="1:21" hidden="1" outlineLevel="2" x14ac:dyDescent="0.25">
      <c r="A1501" s="79">
        <v>42606</v>
      </c>
      <c r="B1501" s="76" t="s">
        <v>214</v>
      </c>
      <c r="C1501" s="158">
        <v>9.5</v>
      </c>
      <c r="D1501" s="167">
        <v>42</v>
      </c>
      <c r="F1501" s="160">
        <f t="shared" si="218"/>
        <v>399</v>
      </c>
      <c r="G1501" s="161">
        <f t="shared" si="215"/>
        <v>0</v>
      </c>
      <c r="H1501" s="162">
        <f t="shared" si="216"/>
        <v>-399</v>
      </c>
      <c r="I1501" s="168">
        <f t="shared" si="217"/>
        <v>-1</v>
      </c>
      <c r="J1501" s="20" t="s">
        <v>40</v>
      </c>
    </row>
    <row r="1502" spans="1:21" hidden="1" outlineLevel="2" x14ac:dyDescent="0.25">
      <c r="A1502" s="79">
        <v>42606</v>
      </c>
      <c r="B1502" s="76" t="s">
        <v>211</v>
      </c>
      <c r="C1502" s="158">
        <v>8</v>
      </c>
      <c r="D1502" s="167">
        <v>0</v>
      </c>
      <c r="F1502" s="160">
        <f t="shared" si="218"/>
        <v>0</v>
      </c>
      <c r="G1502" s="161">
        <f t="shared" si="215"/>
        <v>0</v>
      </c>
      <c r="H1502" s="162">
        <f t="shared" si="216"/>
        <v>0</v>
      </c>
      <c r="I1502" s="168">
        <f t="shared" si="217"/>
        <v>0</v>
      </c>
      <c r="J1502" s="20" t="s">
        <v>40</v>
      </c>
    </row>
    <row r="1503" spans="1:21" hidden="1" outlineLevel="2" x14ac:dyDescent="0.25">
      <c r="A1503" s="79">
        <v>42606</v>
      </c>
      <c r="B1503" s="76" t="s">
        <v>212</v>
      </c>
      <c r="C1503" s="164">
        <v>8</v>
      </c>
      <c r="D1503" s="167">
        <v>0</v>
      </c>
      <c r="F1503" s="160">
        <f t="shared" si="218"/>
        <v>0</v>
      </c>
      <c r="G1503" s="161">
        <f t="shared" si="215"/>
        <v>0</v>
      </c>
      <c r="H1503" s="162">
        <f t="shared" si="216"/>
        <v>0</v>
      </c>
      <c r="I1503" s="168">
        <f t="shared" si="217"/>
        <v>0</v>
      </c>
      <c r="J1503" s="20" t="s">
        <v>40</v>
      </c>
    </row>
    <row r="1504" spans="1:21" hidden="1" outlineLevel="2" x14ac:dyDescent="0.25">
      <c r="A1504" s="79">
        <v>42606</v>
      </c>
      <c r="B1504" s="76" t="s">
        <v>216</v>
      </c>
      <c r="C1504" s="158">
        <v>9.5</v>
      </c>
      <c r="D1504" s="167">
        <v>45</v>
      </c>
      <c r="F1504" s="160">
        <f t="shared" si="218"/>
        <v>427.5</v>
      </c>
      <c r="G1504" s="161">
        <f t="shared" si="215"/>
        <v>0</v>
      </c>
      <c r="H1504" s="162">
        <f t="shared" si="216"/>
        <v>-427.5</v>
      </c>
      <c r="I1504" s="168">
        <f t="shared" si="217"/>
        <v>-1</v>
      </c>
      <c r="J1504" s="20" t="s">
        <v>40</v>
      </c>
    </row>
    <row r="1505" spans="1:22" hidden="1" outlineLevel="2" x14ac:dyDescent="0.25">
      <c r="A1505" s="79">
        <v>42606</v>
      </c>
      <c r="B1505" s="76" t="s">
        <v>213</v>
      </c>
      <c r="C1505" s="158">
        <v>12.5</v>
      </c>
      <c r="D1505" s="167">
        <v>45</v>
      </c>
      <c r="F1505" s="160">
        <f t="shared" si="218"/>
        <v>562.5</v>
      </c>
      <c r="G1505" s="161">
        <f t="shared" si="215"/>
        <v>0</v>
      </c>
      <c r="H1505" s="162">
        <f t="shared" si="216"/>
        <v>-562.5</v>
      </c>
      <c r="I1505" s="168">
        <f t="shared" si="217"/>
        <v>-1</v>
      </c>
      <c r="J1505" s="20" t="s">
        <v>40</v>
      </c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</row>
    <row r="1506" spans="1:22" hidden="1" outlineLevel="2" x14ac:dyDescent="0.25">
      <c r="A1506" s="79">
        <v>42606</v>
      </c>
      <c r="B1506" s="76" t="s">
        <v>215</v>
      </c>
      <c r="C1506" s="158">
        <v>12</v>
      </c>
      <c r="D1506" s="167">
        <v>30</v>
      </c>
      <c r="F1506" s="160">
        <f t="shared" si="218"/>
        <v>360</v>
      </c>
      <c r="G1506" s="161">
        <f t="shared" si="215"/>
        <v>0</v>
      </c>
      <c r="H1506" s="162">
        <f t="shared" si="216"/>
        <v>-360</v>
      </c>
      <c r="I1506" s="168">
        <f t="shared" si="217"/>
        <v>-1</v>
      </c>
      <c r="J1506" s="20" t="s">
        <v>40</v>
      </c>
    </row>
    <row r="1507" spans="1:22" hidden="1" outlineLevel="2" x14ac:dyDescent="0.25">
      <c r="A1507" s="79">
        <v>42606</v>
      </c>
      <c r="B1507" s="76" t="s">
        <v>207</v>
      </c>
      <c r="C1507" s="158">
        <v>8.25</v>
      </c>
      <c r="D1507" s="167">
        <v>40</v>
      </c>
      <c r="F1507" s="160">
        <f t="shared" si="218"/>
        <v>330</v>
      </c>
      <c r="G1507" s="161">
        <f t="shared" si="215"/>
        <v>0</v>
      </c>
      <c r="H1507" s="162">
        <f t="shared" si="216"/>
        <v>-330</v>
      </c>
      <c r="I1507" s="168">
        <f t="shared" si="217"/>
        <v>-1</v>
      </c>
      <c r="J1507" s="20" t="s">
        <v>40</v>
      </c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</row>
    <row r="1508" spans="1:22" hidden="1" outlineLevel="2" x14ac:dyDescent="0.25">
      <c r="A1508" s="79">
        <v>42606</v>
      </c>
      <c r="B1508" s="76" t="s">
        <v>217</v>
      </c>
      <c r="C1508" s="158">
        <v>11.25</v>
      </c>
      <c r="D1508" s="167">
        <v>42</v>
      </c>
      <c r="F1508" s="160">
        <f t="shared" si="218"/>
        <v>472.5</v>
      </c>
      <c r="G1508" s="161">
        <f t="shared" si="215"/>
        <v>0</v>
      </c>
      <c r="H1508" s="162">
        <f t="shared" si="216"/>
        <v>-472.5</v>
      </c>
      <c r="I1508" s="168">
        <f t="shared" si="217"/>
        <v>-1</v>
      </c>
      <c r="J1508" s="20" t="s">
        <v>40</v>
      </c>
    </row>
    <row r="1509" spans="1:22" hidden="1" outlineLevel="2" x14ac:dyDescent="0.25">
      <c r="A1509" s="79">
        <v>42606</v>
      </c>
      <c r="B1509" s="76" t="s">
        <v>218</v>
      </c>
      <c r="C1509" s="164">
        <v>10.25</v>
      </c>
      <c r="D1509" s="167">
        <v>0</v>
      </c>
      <c r="F1509" s="160">
        <f t="shared" si="218"/>
        <v>0</v>
      </c>
      <c r="G1509" s="161">
        <f t="shared" si="215"/>
        <v>0</v>
      </c>
      <c r="H1509" s="162">
        <f t="shared" si="216"/>
        <v>0</v>
      </c>
      <c r="I1509" s="168">
        <f t="shared" si="217"/>
        <v>0</v>
      </c>
      <c r="J1509" s="20" t="s">
        <v>40</v>
      </c>
    </row>
    <row r="1510" spans="1:22" hidden="1" outlineLevel="2" x14ac:dyDescent="0.25">
      <c r="A1510" s="79">
        <v>42606</v>
      </c>
      <c r="B1510" s="76" t="s">
        <v>206</v>
      </c>
      <c r="C1510" s="158">
        <v>8</v>
      </c>
      <c r="D1510" s="167">
        <v>5</v>
      </c>
      <c r="F1510" s="160">
        <f t="shared" si="218"/>
        <v>40</v>
      </c>
      <c r="G1510" s="161">
        <f t="shared" si="215"/>
        <v>0</v>
      </c>
      <c r="H1510" s="162">
        <f t="shared" si="216"/>
        <v>-40</v>
      </c>
      <c r="I1510" s="168">
        <f t="shared" si="217"/>
        <v>-1</v>
      </c>
      <c r="J1510" s="20" t="s">
        <v>40</v>
      </c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</row>
    <row r="1511" spans="1:22" s="4" customFormat="1" ht="15.75" hidden="1" outlineLevel="2" thickBot="1" x14ac:dyDescent="0.3">
      <c r="A1511" s="79">
        <v>42606</v>
      </c>
      <c r="B1511" s="76" t="s">
        <v>209</v>
      </c>
      <c r="C1511" s="158">
        <v>7.5</v>
      </c>
      <c r="D1511" s="167">
        <v>0</v>
      </c>
      <c r="E1511" s="18"/>
      <c r="F1511" s="160">
        <f t="shared" si="218"/>
        <v>0</v>
      </c>
      <c r="G1511" s="161">
        <f t="shared" si="215"/>
        <v>0</v>
      </c>
      <c r="H1511" s="162">
        <f t="shared" si="216"/>
        <v>0</v>
      </c>
      <c r="I1511" s="168">
        <f t="shared" si="217"/>
        <v>0</v>
      </c>
      <c r="J1511" s="20" t="s">
        <v>40</v>
      </c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92"/>
    </row>
    <row r="1512" spans="1:22" ht="30.75" hidden="1" outlineLevel="1" thickBot="1" x14ac:dyDescent="0.3">
      <c r="A1512" s="71" t="s">
        <v>104</v>
      </c>
      <c r="B1512" s="43" t="s">
        <v>38</v>
      </c>
      <c r="C1512" s="77" t="s">
        <v>181</v>
      </c>
      <c r="D1512" s="40" t="s">
        <v>248</v>
      </c>
      <c r="E1512" s="41" t="s">
        <v>1</v>
      </c>
      <c r="F1512" s="11" t="s">
        <v>249</v>
      </c>
      <c r="G1512" s="89" t="s">
        <v>182</v>
      </c>
      <c r="H1512" s="86" t="s">
        <v>183</v>
      </c>
      <c r="I1512" s="42" t="s">
        <v>184</v>
      </c>
      <c r="J1512" s="113" t="s">
        <v>39</v>
      </c>
      <c r="K1512" s="87" t="s">
        <v>250</v>
      </c>
      <c r="L1512" s="90" t="s">
        <v>174</v>
      </c>
      <c r="M1512" s="87" t="s">
        <v>251</v>
      </c>
      <c r="N1512" s="90" t="s">
        <v>247</v>
      </c>
      <c r="O1512" s="87" t="s">
        <v>252</v>
      </c>
      <c r="P1512" s="90" t="s">
        <v>175</v>
      </c>
      <c r="Q1512" s="87" t="s">
        <v>254</v>
      </c>
      <c r="R1512" s="90" t="s">
        <v>176</v>
      </c>
      <c r="S1512" s="87" t="s">
        <v>245</v>
      </c>
      <c r="T1512" s="90" t="s">
        <v>177</v>
      </c>
      <c r="U1512" s="87" t="s">
        <v>246</v>
      </c>
      <c r="V1512" s="90" t="s">
        <v>178</v>
      </c>
    </row>
    <row r="1513" spans="1:22" s="27" customFormat="1" ht="15.75" hidden="1" outlineLevel="1" thickBot="1" x14ac:dyDescent="0.3">
      <c r="A1513" s="250">
        <v>42606</v>
      </c>
      <c r="B1513" s="170" t="s">
        <v>62</v>
      </c>
      <c r="C1513" s="171"/>
      <c r="D1513" s="290">
        <f>SUM(D1481:D1511)</f>
        <v>783</v>
      </c>
      <c r="E1513" s="199">
        <f t="shared" ref="E1513:H1513" si="219">SUM(E1481:E1511)</f>
        <v>0</v>
      </c>
      <c r="F1513" s="370">
        <f t="shared" si="219"/>
        <v>10286.264999999999</v>
      </c>
      <c r="G1513" s="245">
        <f t="shared" si="219"/>
        <v>0</v>
      </c>
      <c r="H1513" s="302">
        <f t="shared" si="219"/>
        <v>-10286.264999999999</v>
      </c>
      <c r="I1513" s="303">
        <v>0</v>
      </c>
      <c r="J1513" s="371"/>
      <c r="K1513" s="200">
        <f>SUM(F1481:F1482)</f>
        <v>1616.2650000000001</v>
      </c>
      <c r="L1513" s="308">
        <f>SUM(G1481:G1482)</f>
        <v>0</v>
      </c>
      <c r="M1513" s="200">
        <f>SUM(F1483:F1484)</f>
        <v>1342.5</v>
      </c>
      <c r="N1513" s="308">
        <f>SUM(G1483:G1484)</f>
        <v>0</v>
      </c>
      <c r="O1513" s="200">
        <f>SUM(F1485:F1487)</f>
        <v>1236</v>
      </c>
      <c r="P1513" s="308">
        <f>SUM(G1485:G1487)</f>
        <v>0</v>
      </c>
      <c r="Q1513" s="200">
        <f>SUM(F1488:F1496)</f>
        <v>2300</v>
      </c>
      <c r="R1513" s="308">
        <f>SUM(G1488:G1496)</f>
        <v>0</v>
      </c>
      <c r="S1513" s="200">
        <f>SUM(F1497:F1511)</f>
        <v>3791.5</v>
      </c>
      <c r="T1513" s="308">
        <f>SUM(G1497:G1511)</f>
        <v>0</v>
      </c>
      <c r="U1513" s="200">
        <f>K1513+M1513+O1513+Q1513+S1513</f>
        <v>10286.264999999999</v>
      </c>
      <c r="V1513" s="372">
        <f>L1513+N1513+P1513+R1513+T1513</f>
        <v>0</v>
      </c>
    </row>
    <row r="1514" spans="1:22" s="27" customFormat="1" ht="15.75" hidden="1" outlineLevel="1" thickBot="1" x14ac:dyDescent="0.3">
      <c r="A1514" s="289" t="s">
        <v>316</v>
      </c>
      <c r="B1514" s="182" t="s">
        <v>62</v>
      </c>
      <c r="C1514" s="384"/>
      <c r="D1514" s="184"/>
      <c r="E1514" s="185">
        <v>846</v>
      </c>
      <c r="F1514" s="186"/>
      <c r="G1514" s="187">
        <v>9974</v>
      </c>
      <c r="H1514" s="293"/>
      <c r="I1514" s="294"/>
      <c r="J1514" s="295"/>
      <c r="K1514" s="191" t="s">
        <v>0</v>
      </c>
      <c r="L1514" s="305">
        <f>L1513-K1513</f>
        <v>-1616.2650000000001</v>
      </c>
      <c r="M1514" s="191" t="s">
        <v>0</v>
      </c>
      <c r="N1514" s="373">
        <f>N1513-M1513</f>
        <v>-1342.5</v>
      </c>
      <c r="O1514" s="191" t="s">
        <v>0</v>
      </c>
      <c r="P1514" s="373">
        <f>P1513-O1513</f>
        <v>-1236</v>
      </c>
      <c r="Q1514" s="191" t="s">
        <v>0</v>
      </c>
      <c r="R1514" s="373">
        <f>R1513-Q1513</f>
        <v>-2300</v>
      </c>
      <c r="S1514" s="191" t="s">
        <v>0</v>
      </c>
      <c r="T1514" s="373">
        <f>T1513-S1513</f>
        <v>-3791.5</v>
      </c>
      <c r="U1514" s="191" t="s">
        <v>0</v>
      </c>
      <c r="V1514" s="374">
        <f>V1513-U1513</f>
        <v>-10286.264999999999</v>
      </c>
    </row>
    <row r="1515" spans="1:22" ht="15.75" hidden="1" outlineLevel="1" thickBot="1" x14ac:dyDescent="0.3">
      <c r="A1515" s="149"/>
      <c r="B1515" s="150"/>
      <c r="C1515" s="150"/>
      <c r="D1515" s="150"/>
      <c r="E1515" s="150"/>
      <c r="F1515" s="150"/>
      <c r="G1515" s="150"/>
      <c r="H1515" s="150"/>
      <c r="I1515" s="150"/>
      <c r="J1515" s="150"/>
      <c r="K1515" s="150"/>
      <c r="L1515" s="150"/>
      <c r="M1515" s="150"/>
      <c r="N1515" s="150"/>
      <c r="O1515" s="150"/>
      <c r="P1515" s="150"/>
      <c r="Q1515" s="150"/>
      <c r="R1515" s="150"/>
      <c r="S1515" s="150"/>
      <c r="T1515" s="150"/>
      <c r="U1515" s="150"/>
      <c r="V1515" s="151"/>
    </row>
    <row r="1516" spans="1:22" hidden="1" outlineLevel="2" x14ac:dyDescent="0.25">
      <c r="A1516" s="79">
        <v>42613</v>
      </c>
      <c r="B1516" s="76" t="s">
        <v>189</v>
      </c>
      <c r="C1516" s="158">
        <v>19.25</v>
      </c>
      <c r="D1516" s="167">
        <v>45</v>
      </c>
      <c r="F1516" s="160">
        <f t="shared" ref="F1516:F1546" si="220">C1516*D1516</f>
        <v>866.25</v>
      </c>
      <c r="G1516" s="161">
        <f t="shared" ref="G1516:G1546" si="221">E1516*C1516</f>
        <v>0</v>
      </c>
      <c r="H1516" s="162">
        <f t="shared" ref="H1516:H1546" si="222">G1516-F1516</f>
        <v>-866.25</v>
      </c>
      <c r="I1516" s="168">
        <f t="shared" ref="I1516:I1546" si="223">IF(F1516=0,0,H1516/F1516)</f>
        <v>-1</v>
      </c>
      <c r="J1516" s="20" t="s">
        <v>133</v>
      </c>
    </row>
    <row r="1517" spans="1:22" hidden="1" outlineLevel="2" x14ac:dyDescent="0.25">
      <c r="A1517" s="79">
        <v>42613</v>
      </c>
      <c r="B1517" s="76" t="s">
        <v>190</v>
      </c>
      <c r="C1517" s="158">
        <v>16.667000000000002</v>
      </c>
      <c r="D1517" s="167">
        <v>45</v>
      </c>
      <c r="F1517" s="160">
        <f t="shared" si="220"/>
        <v>750.0150000000001</v>
      </c>
      <c r="G1517" s="161">
        <f t="shared" si="221"/>
        <v>0</v>
      </c>
      <c r="H1517" s="162">
        <f t="shared" si="222"/>
        <v>-750.0150000000001</v>
      </c>
      <c r="I1517" s="168">
        <f t="shared" si="223"/>
        <v>-1</v>
      </c>
      <c r="J1517" s="20" t="s">
        <v>133</v>
      </c>
    </row>
    <row r="1518" spans="1:22" hidden="1" outlineLevel="2" x14ac:dyDescent="0.25">
      <c r="A1518" s="79">
        <v>42613</v>
      </c>
      <c r="B1518" s="76" t="s">
        <v>191</v>
      </c>
      <c r="C1518" s="164">
        <v>16.5</v>
      </c>
      <c r="D1518" s="167">
        <v>45</v>
      </c>
      <c r="F1518" s="160">
        <f t="shared" si="220"/>
        <v>742.5</v>
      </c>
      <c r="G1518" s="161">
        <f t="shared" si="221"/>
        <v>0</v>
      </c>
      <c r="H1518" s="162">
        <f t="shared" si="222"/>
        <v>-742.5</v>
      </c>
      <c r="I1518" s="168">
        <f t="shared" si="223"/>
        <v>-1</v>
      </c>
      <c r="J1518" s="20" t="s">
        <v>42</v>
      </c>
    </row>
    <row r="1519" spans="1:22" hidden="1" outlineLevel="2" x14ac:dyDescent="0.25">
      <c r="A1519" s="79">
        <v>42613</v>
      </c>
      <c r="B1519" s="76" t="s">
        <v>192</v>
      </c>
      <c r="C1519" s="158">
        <v>15</v>
      </c>
      <c r="D1519" s="167">
        <v>40</v>
      </c>
      <c r="F1519" s="160">
        <f t="shared" si="220"/>
        <v>600</v>
      </c>
      <c r="G1519" s="161">
        <f t="shared" si="221"/>
        <v>0</v>
      </c>
      <c r="H1519" s="162">
        <f t="shared" si="222"/>
        <v>-600</v>
      </c>
      <c r="I1519" s="168">
        <f t="shared" si="223"/>
        <v>-1</v>
      </c>
      <c r="J1519" s="20" t="s">
        <v>42</v>
      </c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</row>
    <row r="1520" spans="1:22" hidden="1" outlineLevel="2" x14ac:dyDescent="0.25">
      <c r="A1520" s="79">
        <v>42613</v>
      </c>
      <c r="B1520" s="2" t="s">
        <v>193</v>
      </c>
      <c r="C1520" s="158">
        <v>17.25</v>
      </c>
      <c r="D1520" s="159">
        <v>40</v>
      </c>
      <c r="E1520" s="19"/>
      <c r="F1520" s="160">
        <f t="shared" si="220"/>
        <v>690</v>
      </c>
      <c r="G1520" s="161">
        <f t="shared" si="221"/>
        <v>0</v>
      </c>
      <c r="H1520" s="162">
        <f t="shared" si="222"/>
        <v>-690</v>
      </c>
      <c r="I1520" s="168">
        <f t="shared" si="223"/>
        <v>-1</v>
      </c>
      <c r="J1520" s="20" t="s">
        <v>41</v>
      </c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</row>
    <row r="1521" spans="1:21" hidden="1" outlineLevel="2" x14ac:dyDescent="0.25">
      <c r="A1521" s="79">
        <v>42613</v>
      </c>
      <c r="B1521" s="76" t="s">
        <v>194</v>
      </c>
      <c r="C1521" s="158">
        <v>9.5</v>
      </c>
      <c r="D1521" s="167">
        <v>0</v>
      </c>
      <c r="F1521" s="160">
        <f t="shared" si="220"/>
        <v>0</v>
      </c>
      <c r="G1521" s="161">
        <f t="shared" si="221"/>
        <v>0</v>
      </c>
      <c r="H1521" s="162">
        <f t="shared" si="222"/>
        <v>0</v>
      </c>
      <c r="I1521" s="168">
        <f t="shared" si="223"/>
        <v>0</v>
      </c>
      <c r="J1521" s="20" t="s">
        <v>41</v>
      </c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</row>
    <row r="1522" spans="1:21" hidden="1" outlineLevel="2" x14ac:dyDescent="0.25">
      <c r="A1522" s="79">
        <v>42613</v>
      </c>
      <c r="B1522" s="76" t="s">
        <v>195</v>
      </c>
      <c r="C1522" s="158">
        <v>13</v>
      </c>
      <c r="D1522" s="167">
        <v>42</v>
      </c>
      <c r="F1522" s="160">
        <f t="shared" si="220"/>
        <v>546</v>
      </c>
      <c r="G1522" s="161">
        <f t="shared" si="221"/>
        <v>0</v>
      </c>
      <c r="H1522" s="162">
        <f t="shared" si="222"/>
        <v>-546</v>
      </c>
      <c r="I1522" s="168">
        <f t="shared" si="223"/>
        <v>-1</v>
      </c>
      <c r="J1522" s="20" t="s">
        <v>41</v>
      </c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</row>
    <row r="1523" spans="1:21" hidden="1" outlineLevel="2" x14ac:dyDescent="0.25">
      <c r="A1523" s="79">
        <v>42613</v>
      </c>
      <c r="B1523" s="76" t="s">
        <v>196</v>
      </c>
      <c r="C1523" s="158">
        <v>13</v>
      </c>
      <c r="D1523" s="167">
        <v>18</v>
      </c>
      <c r="F1523" s="160">
        <f t="shared" si="220"/>
        <v>234</v>
      </c>
      <c r="G1523" s="161">
        <f t="shared" si="221"/>
        <v>0</v>
      </c>
      <c r="H1523" s="162">
        <f t="shared" si="222"/>
        <v>-234</v>
      </c>
      <c r="I1523" s="168">
        <f t="shared" si="223"/>
        <v>-1</v>
      </c>
      <c r="J1523" s="20" t="s">
        <v>134</v>
      </c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</row>
    <row r="1524" spans="1:21" hidden="1" outlineLevel="2" x14ac:dyDescent="0.25">
      <c r="A1524" s="79">
        <v>42613</v>
      </c>
      <c r="B1524" s="76" t="s">
        <v>197</v>
      </c>
      <c r="C1524" s="158">
        <v>13</v>
      </c>
      <c r="D1524" s="167">
        <v>0</v>
      </c>
      <c r="F1524" s="160">
        <f t="shared" si="220"/>
        <v>0</v>
      </c>
      <c r="G1524" s="161">
        <f t="shared" si="221"/>
        <v>0</v>
      </c>
      <c r="H1524" s="162">
        <f t="shared" si="222"/>
        <v>0</v>
      </c>
      <c r="I1524" s="168">
        <f t="shared" si="223"/>
        <v>0</v>
      </c>
      <c r="J1524" s="20" t="s">
        <v>134</v>
      </c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</row>
    <row r="1525" spans="1:21" hidden="1" outlineLevel="2" x14ac:dyDescent="0.25">
      <c r="A1525" s="79">
        <v>42613</v>
      </c>
      <c r="B1525" s="76" t="s">
        <v>198</v>
      </c>
      <c r="C1525" s="158">
        <v>8</v>
      </c>
      <c r="D1525" s="167">
        <v>5</v>
      </c>
      <c r="F1525" s="160">
        <f t="shared" si="220"/>
        <v>40</v>
      </c>
      <c r="G1525" s="161">
        <f t="shared" si="221"/>
        <v>0</v>
      </c>
      <c r="H1525" s="162">
        <f t="shared" si="222"/>
        <v>-40</v>
      </c>
      <c r="I1525" s="168">
        <f t="shared" si="223"/>
        <v>-1</v>
      </c>
      <c r="J1525" s="20" t="s">
        <v>134</v>
      </c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</row>
    <row r="1526" spans="1:21" hidden="1" outlineLevel="2" x14ac:dyDescent="0.25">
      <c r="A1526" s="79">
        <v>42613</v>
      </c>
      <c r="B1526" s="76" t="s">
        <v>199</v>
      </c>
      <c r="C1526" s="158">
        <v>8.75</v>
      </c>
      <c r="D1526" s="167">
        <v>24</v>
      </c>
      <c r="F1526" s="160">
        <f t="shared" si="220"/>
        <v>210</v>
      </c>
      <c r="G1526" s="161">
        <f t="shared" si="221"/>
        <v>0</v>
      </c>
      <c r="H1526" s="162">
        <f t="shared" si="222"/>
        <v>-210</v>
      </c>
      <c r="I1526" s="168">
        <f t="shared" si="223"/>
        <v>-1</v>
      </c>
      <c r="J1526" s="20" t="s">
        <v>134</v>
      </c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</row>
    <row r="1527" spans="1:21" hidden="1" outlineLevel="2" x14ac:dyDescent="0.25">
      <c r="A1527" s="79">
        <v>42613</v>
      </c>
      <c r="B1527" s="76" t="s">
        <v>200</v>
      </c>
      <c r="C1527" s="158">
        <v>12</v>
      </c>
      <c r="D1527" s="167">
        <v>40</v>
      </c>
      <c r="F1527" s="160">
        <f t="shared" si="220"/>
        <v>480</v>
      </c>
      <c r="G1527" s="161">
        <f t="shared" si="221"/>
        <v>0</v>
      </c>
      <c r="H1527" s="162">
        <f t="shared" si="222"/>
        <v>-480</v>
      </c>
      <c r="I1527" s="168">
        <f t="shared" si="223"/>
        <v>-1</v>
      </c>
      <c r="J1527" s="20" t="s">
        <v>134</v>
      </c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</row>
    <row r="1528" spans="1:21" hidden="1" outlineLevel="2" x14ac:dyDescent="0.25">
      <c r="A1528" s="79">
        <v>42613</v>
      </c>
      <c r="B1528" s="76" t="s">
        <v>201</v>
      </c>
      <c r="C1528" s="158">
        <v>11.5</v>
      </c>
      <c r="D1528" s="167">
        <v>0</v>
      </c>
      <c r="F1528" s="160">
        <f t="shared" si="220"/>
        <v>0</v>
      </c>
      <c r="G1528" s="161">
        <f t="shared" si="221"/>
        <v>0</v>
      </c>
      <c r="H1528" s="162">
        <f t="shared" si="222"/>
        <v>0</v>
      </c>
      <c r="I1528" s="168">
        <f t="shared" si="223"/>
        <v>0</v>
      </c>
      <c r="J1528" s="20" t="s">
        <v>134</v>
      </c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</row>
    <row r="1529" spans="1:21" hidden="1" outlineLevel="2" x14ac:dyDescent="0.25">
      <c r="A1529" s="79">
        <v>42613</v>
      </c>
      <c r="B1529" s="76" t="s">
        <v>202</v>
      </c>
      <c r="C1529" s="158">
        <v>15</v>
      </c>
      <c r="D1529" s="167">
        <v>42</v>
      </c>
      <c r="F1529" s="160">
        <f t="shared" si="220"/>
        <v>630</v>
      </c>
      <c r="G1529" s="161">
        <f t="shared" si="221"/>
        <v>0</v>
      </c>
      <c r="H1529" s="162">
        <f t="shared" si="222"/>
        <v>-630</v>
      </c>
      <c r="I1529" s="168">
        <f t="shared" si="223"/>
        <v>-1</v>
      </c>
      <c r="J1529" s="20" t="s">
        <v>134</v>
      </c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</row>
    <row r="1530" spans="1:21" hidden="1" outlineLevel="2" x14ac:dyDescent="0.25">
      <c r="A1530" s="79">
        <v>42613</v>
      </c>
      <c r="B1530" s="83" t="s">
        <v>203</v>
      </c>
      <c r="C1530" s="158">
        <v>10</v>
      </c>
      <c r="D1530" s="169">
        <v>16</v>
      </c>
      <c r="F1530" s="160">
        <f t="shared" si="220"/>
        <v>160</v>
      </c>
      <c r="G1530" s="161">
        <f t="shared" si="221"/>
        <v>0</v>
      </c>
      <c r="H1530" s="162">
        <f t="shared" si="222"/>
        <v>-160</v>
      </c>
      <c r="I1530" s="168">
        <f t="shared" si="223"/>
        <v>-1</v>
      </c>
      <c r="J1530" s="20" t="s">
        <v>134</v>
      </c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</row>
    <row r="1531" spans="1:21" hidden="1" outlineLevel="2" x14ac:dyDescent="0.25">
      <c r="A1531" s="79">
        <v>42613</v>
      </c>
      <c r="B1531" s="76" t="s">
        <v>204</v>
      </c>
      <c r="C1531" s="158">
        <v>13</v>
      </c>
      <c r="D1531" s="167">
        <v>42</v>
      </c>
      <c r="F1531" s="160">
        <f t="shared" si="220"/>
        <v>546</v>
      </c>
      <c r="G1531" s="161">
        <f t="shared" si="221"/>
        <v>0</v>
      </c>
      <c r="H1531" s="162">
        <f t="shared" si="222"/>
        <v>-546</v>
      </c>
      <c r="I1531" s="168">
        <f t="shared" si="223"/>
        <v>-1</v>
      </c>
      <c r="J1531" s="20" t="s">
        <v>134</v>
      </c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</row>
    <row r="1532" spans="1:21" hidden="1" outlineLevel="2" x14ac:dyDescent="0.25">
      <c r="A1532" s="79">
        <v>42613</v>
      </c>
      <c r="B1532" s="82" t="s">
        <v>205</v>
      </c>
      <c r="C1532" s="166">
        <v>10.75</v>
      </c>
      <c r="D1532" s="169">
        <v>0</v>
      </c>
      <c r="F1532" s="160">
        <f t="shared" si="220"/>
        <v>0</v>
      </c>
      <c r="G1532" s="161">
        <f t="shared" si="221"/>
        <v>0</v>
      </c>
      <c r="H1532" s="162">
        <f t="shared" si="222"/>
        <v>0</v>
      </c>
      <c r="I1532" s="168">
        <f t="shared" si="223"/>
        <v>0</v>
      </c>
      <c r="J1532" s="20" t="s">
        <v>40</v>
      </c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</row>
    <row r="1533" spans="1:21" hidden="1" outlineLevel="2" x14ac:dyDescent="0.25">
      <c r="A1533" s="79">
        <v>42613</v>
      </c>
      <c r="B1533" s="76" t="s">
        <v>206</v>
      </c>
      <c r="C1533" s="158">
        <v>8</v>
      </c>
      <c r="D1533" s="167">
        <v>5</v>
      </c>
      <c r="F1533" s="160">
        <f t="shared" si="220"/>
        <v>40</v>
      </c>
      <c r="G1533" s="161">
        <f t="shared" si="221"/>
        <v>0</v>
      </c>
      <c r="H1533" s="162">
        <f t="shared" si="222"/>
        <v>-40</v>
      </c>
      <c r="I1533" s="168">
        <f t="shared" si="223"/>
        <v>-1</v>
      </c>
      <c r="J1533" s="20" t="s">
        <v>40</v>
      </c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</row>
    <row r="1534" spans="1:21" hidden="1" outlineLevel="2" x14ac:dyDescent="0.25">
      <c r="A1534" s="79">
        <v>42613</v>
      </c>
      <c r="B1534" s="76" t="s">
        <v>207</v>
      </c>
      <c r="C1534" s="158">
        <v>8.25</v>
      </c>
      <c r="D1534" s="167">
        <v>40</v>
      </c>
      <c r="F1534" s="160">
        <f t="shared" si="220"/>
        <v>330</v>
      </c>
      <c r="G1534" s="161">
        <f t="shared" si="221"/>
        <v>0</v>
      </c>
      <c r="H1534" s="162">
        <f t="shared" si="222"/>
        <v>-330</v>
      </c>
      <c r="I1534" s="168">
        <f t="shared" si="223"/>
        <v>-1</v>
      </c>
      <c r="J1534" s="20" t="s">
        <v>40</v>
      </c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</row>
    <row r="1535" spans="1:21" hidden="1" outlineLevel="2" x14ac:dyDescent="0.25">
      <c r="A1535" s="79">
        <v>42613</v>
      </c>
      <c r="B1535" s="76" t="s">
        <v>208</v>
      </c>
      <c r="C1535" s="158">
        <v>12.5</v>
      </c>
      <c r="D1535" s="167">
        <v>24</v>
      </c>
      <c r="F1535" s="160">
        <f t="shared" si="220"/>
        <v>300</v>
      </c>
      <c r="G1535" s="161">
        <f t="shared" si="221"/>
        <v>0</v>
      </c>
      <c r="H1535" s="162">
        <f t="shared" si="222"/>
        <v>-300</v>
      </c>
      <c r="I1535" s="168">
        <f t="shared" si="223"/>
        <v>-1</v>
      </c>
      <c r="J1535" s="20" t="s">
        <v>40</v>
      </c>
    </row>
    <row r="1536" spans="1:21" hidden="1" outlineLevel="2" x14ac:dyDescent="0.25">
      <c r="A1536" s="79">
        <v>42613</v>
      </c>
      <c r="B1536" s="76" t="s">
        <v>209</v>
      </c>
      <c r="C1536" s="158">
        <v>7.5</v>
      </c>
      <c r="D1536" s="167">
        <v>0</v>
      </c>
      <c r="F1536" s="160">
        <f t="shared" si="220"/>
        <v>0</v>
      </c>
      <c r="G1536" s="161">
        <f t="shared" si="221"/>
        <v>0</v>
      </c>
      <c r="H1536" s="162">
        <f t="shared" si="222"/>
        <v>0</v>
      </c>
      <c r="I1536" s="168">
        <f t="shared" si="223"/>
        <v>0</v>
      </c>
      <c r="J1536" s="20" t="s">
        <v>40</v>
      </c>
    </row>
    <row r="1537" spans="1:22" hidden="1" outlineLevel="2" x14ac:dyDescent="0.25">
      <c r="A1537" s="79">
        <v>42613</v>
      </c>
      <c r="B1537" s="76" t="s">
        <v>210</v>
      </c>
      <c r="C1537" s="158">
        <v>15</v>
      </c>
      <c r="D1537" s="167">
        <v>42</v>
      </c>
      <c r="F1537" s="160">
        <f>C1537*D1537</f>
        <v>630</v>
      </c>
      <c r="G1537" s="161">
        <f t="shared" si="221"/>
        <v>0</v>
      </c>
      <c r="H1537" s="162">
        <f t="shared" si="222"/>
        <v>-630</v>
      </c>
      <c r="I1537" s="168">
        <f t="shared" si="223"/>
        <v>-1</v>
      </c>
      <c r="J1537" s="20" t="s">
        <v>40</v>
      </c>
    </row>
    <row r="1538" spans="1:22" hidden="1" outlineLevel="2" x14ac:dyDescent="0.25">
      <c r="A1538" s="79">
        <v>42613</v>
      </c>
      <c r="B1538" s="76" t="s">
        <v>211</v>
      </c>
      <c r="C1538" s="158">
        <v>8</v>
      </c>
      <c r="D1538" s="167">
        <v>0</v>
      </c>
      <c r="F1538" s="160">
        <f>C1538*D1538</f>
        <v>0</v>
      </c>
      <c r="G1538" s="161">
        <f t="shared" si="221"/>
        <v>0</v>
      </c>
      <c r="H1538" s="162">
        <f t="shared" si="222"/>
        <v>0</v>
      </c>
      <c r="I1538" s="168">
        <f t="shared" si="223"/>
        <v>0</v>
      </c>
      <c r="J1538" s="20" t="s">
        <v>40</v>
      </c>
    </row>
    <row r="1539" spans="1:22" hidden="1" outlineLevel="2" x14ac:dyDescent="0.25">
      <c r="A1539" s="79">
        <v>42613</v>
      </c>
      <c r="B1539" s="76" t="s">
        <v>212</v>
      </c>
      <c r="C1539" s="164">
        <v>8</v>
      </c>
      <c r="D1539" s="167">
        <v>0</v>
      </c>
      <c r="F1539" s="160">
        <f>C1539*D1539</f>
        <v>0</v>
      </c>
      <c r="G1539" s="161">
        <f t="shared" si="221"/>
        <v>0</v>
      </c>
      <c r="H1539" s="162">
        <f t="shared" si="222"/>
        <v>0</v>
      </c>
      <c r="I1539" s="168">
        <f t="shared" si="223"/>
        <v>0</v>
      </c>
      <c r="J1539" s="20" t="s">
        <v>40</v>
      </c>
    </row>
    <row r="1540" spans="1:22" hidden="1" outlineLevel="2" x14ac:dyDescent="0.25">
      <c r="A1540" s="79">
        <v>42613</v>
      </c>
      <c r="B1540" s="76" t="s">
        <v>213</v>
      </c>
      <c r="C1540" s="158">
        <v>12.5</v>
      </c>
      <c r="D1540" s="167">
        <v>45</v>
      </c>
      <c r="F1540" s="160">
        <f t="shared" si="220"/>
        <v>562.5</v>
      </c>
      <c r="G1540" s="161">
        <f t="shared" si="221"/>
        <v>0</v>
      </c>
      <c r="H1540" s="162">
        <f t="shared" si="222"/>
        <v>-562.5</v>
      </c>
      <c r="I1540" s="168">
        <f t="shared" si="223"/>
        <v>-1</v>
      </c>
      <c r="J1540" s="20" t="s">
        <v>40</v>
      </c>
    </row>
    <row r="1541" spans="1:22" hidden="1" outlineLevel="2" x14ac:dyDescent="0.25">
      <c r="A1541" s="79">
        <v>42613</v>
      </c>
      <c r="B1541" s="76" t="s">
        <v>214</v>
      </c>
      <c r="C1541" s="158">
        <v>9.5</v>
      </c>
      <c r="D1541" s="167">
        <v>42</v>
      </c>
      <c r="F1541" s="160">
        <f t="shared" si="220"/>
        <v>399</v>
      </c>
      <c r="G1541" s="161">
        <f t="shared" si="221"/>
        <v>0</v>
      </c>
      <c r="H1541" s="162">
        <f t="shared" si="222"/>
        <v>-399</v>
      </c>
      <c r="I1541" s="168">
        <f t="shared" si="223"/>
        <v>-1</v>
      </c>
      <c r="J1541" s="20" t="s">
        <v>40</v>
      </c>
    </row>
    <row r="1542" spans="1:22" hidden="1" outlineLevel="2" x14ac:dyDescent="0.25">
      <c r="A1542" s="79">
        <v>42613</v>
      </c>
      <c r="B1542" s="76" t="s">
        <v>215</v>
      </c>
      <c r="C1542" s="158">
        <v>12</v>
      </c>
      <c r="D1542" s="167">
        <v>30</v>
      </c>
      <c r="F1542" s="160">
        <f t="shared" si="220"/>
        <v>360</v>
      </c>
      <c r="G1542" s="161">
        <f t="shared" si="221"/>
        <v>0</v>
      </c>
      <c r="H1542" s="162">
        <f t="shared" si="222"/>
        <v>-360</v>
      </c>
      <c r="I1542" s="168">
        <f t="shared" si="223"/>
        <v>-1</v>
      </c>
      <c r="J1542" s="20" t="s">
        <v>40</v>
      </c>
    </row>
    <row r="1543" spans="1:22" hidden="1" outlineLevel="2" x14ac:dyDescent="0.25">
      <c r="A1543" s="79">
        <v>42613</v>
      </c>
      <c r="B1543" s="76" t="s">
        <v>216</v>
      </c>
      <c r="C1543" s="158">
        <v>9.5</v>
      </c>
      <c r="D1543" s="167">
        <v>45</v>
      </c>
      <c r="F1543" s="160">
        <f t="shared" si="220"/>
        <v>427.5</v>
      </c>
      <c r="G1543" s="161">
        <f t="shared" si="221"/>
        <v>0</v>
      </c>
      <c r="H1543" s="162">
        <f t="shared" si="222"/>
        <v>-427.5</v>
      </c>
      <c r="I1543" s="168">
        <f t="shared" si="223"/>
        <v>-1</v>
      </c>
      <c r="J1543" s="20" t="s">
        <v>40</v>
      </c>
    </row>
    <row r="1544" spans="1:22" hidden="1" outlineLevel="2" x14ac:dyDescent="0.25">
      <c r="A1544" s="79">
        <v>42613</v>
      </c>
      <c r="B1544" s="76" t="s">
        <v>217</v>
      </c>
      <c r="C1544" s="158">
        <v>11.25</v>
      </c>
      <c r="D1544" s="167">
        <v>42</v>
      </c>
      <c r="F1544" s="160">
        <f t="shared" si="220"/>
        <v>472.5</v>
      </c>
      <c r="G1544" s="161">
        <f t="shared" si="221"/>
        <v>0</v>
      </c>
      <c r="H1544" s="162">
        <f t="shared" si="222"/>
        <v>-472.5</v>
      </c>
      <c r="I1544" s="168">
        <f t="shared" si="223"/>
        <v>-1</v>
      </c>
      <c r="J1544" s="20" t="s">
        <v>40</v>
      </c>
    </row>
    <row r="1545" spans="1:22" hidden="1" outlineLevel="2" x14ac:dyDescent="0.25">
      <c r="A1545" s="79">
        <v>42613</v>
      </c>
      <c r="B1545" s="76" t="s">
        <v>218</v>
      </c>
      <c r="C1545" s="164">
        <v>10.25</v>
      </c>
      <c r="D1545" s="167">
        <v>0</v>
      </c>
      <c r="F1545" s="160">
        <f t="shared" si="220"/>
        <v>0</v>
      </c>
      <c r="G1545" s="161">
        <f t="shared" si="221"/>
        <v>0</v>
      </c>
      <c r="H1545" s="162">
        <f t="shared" si="222"/>
        <v>0</v>
      </c>
      <c r="I1545" s="168">
        <f t="shared" si="223"/>
        <v>0</v>
      </c>
      <c r="J1545" s="20" t="s">
        <v>40</v>
      </c>
    </row>
    <row r="1546" spans="1:22" ht="15.75" hidden="1" outlineLevel="2" thickBot="1" x14ac:dyDescent="0.3">
      <c r="A1546" s="79">
        <v>42613</v>
      </c>
      <c r="B1546" s="76" t="s">
        <v>219</v>
      </c>
      <c r="C1546" s="158">
        <v>11.25</v>
      </c>
      <c r="D1546" s="167">
        <v>24</v>
      </c>
      <c r="F1546" s="160">
        <f t="shared" si="220"/>
        <v>270</v>
      </c>
      <c r="G1546" s="161">
        <f t="shared" si="221"/>
        <v>0</v>
      </c>
      <c r="H1546" s="162">
        <f t="shared" si="222"/>
        <v>-270</v>
      </c>
      <c r="I1546" s="168">
        <f t="shared" si="223"/>
        <v>-1</v>
      </c>
      <c r="J1546" s="20" t="s">
        <v>40</v>
      </c>
    </row>
    <row r="1547" spans="1:22" ht="30.75" hidden="1" outlineLevel="1" thickBot="1" x14ac:dyDescent="0.3">
      <c r="A1547" s="71" t="s">
        <v>105</v>
      </c>
      <c r="B1547" s="43" t="s">
        <v>38</v>
      </c>
      <c r="C1547" s="77" t="s">
        <v>181</v>
      </c>
      <c r="D1547" s="40" t="s">
        <v>248</v>
      </c>
      <c r="E1547" s="41" t="s">
        <v>1</v>
      </c>
      <c r="F1547" s="11" t="s">
        <v>249</v>
      </c>
      <c r="G1547" s="89" t="s">
        <v>182</v>
      </c>
      <c r="H1547" s="86" t="s">
        <v>183</v>
      </c>
      <c r="I1547" s="42" t="s">
        <v>184</v>
      </c>
      <c r="J1547" s="113" t="s">
        <v>39</v>
      </c>
      <c r="K1547" s="87" t="s">
        <v>250</v>
      </c>
      <c r="L1547" s="90" t="s">
        <v>174</v>
      </c>
      <c r="M1547" s="87" t="s">
        <v>251</v>
      </c>
      <c r="N1547" s="90" t="s">
        <v>247</v>
      </c>
      <c r="O1547" s="87" t="s">
        <v>252</v>
      </c>
      <c r="P1547" s="90" t="s">
        <v>175</v>
      </c>
      <c r="Q1547" s="87" t="s">
        <v>254</v>
      </c>
      <c r="R1547" s="90" t="s">
        <v>176</v>
      </c>
      <c r="S1547" s="87" t="s">
        <v>245</v>
      </c>
      <c r="T1547" s="90" t="s">
        <v>177</v>
      </c>
      <c r="U1547" s="87" t="s">
        <v>246</v>
      </c>
      <c r="V1547" s="90" t="s">
        <v>178</v>
      </c>
    </row>
    <row r="1548" spans="1:22" ht="15.75" hidden="1" outlineLevel="1" thickBot="1" x14ac:dyDescent="0.3">
      <c r="A1548" s="250">
        <v>42613</v>
      </c>
      <c r="B1548" s="170" t="s">
        <v>62</v>
      </c>
      <c r="C1548" s="171"/>
      <c r="D1548" s="290">
        <f>SUM(D1516:D1546)</f>
        <v>783</v>
      </c>
      <c r="E1548" s="199">
        <f t="shared" ref="E1548:H1548" si="224">SUM(E1516:E1546)</f>
        <v>0</v>
      </c>
      <c r="F1548" s="304">
        <f t="shared" si="224"/>
        <v>10286.264999999999</v>
      </c>
      <c r="G1548" s="245">
        <f t="shared" si="224"/>
        <v>0</v>
      </c>
      <c r="H1548" s="302">
        <f t="shared" si="224"/>
        <v>-10286.264999999999</v>
      </c>
      <c r="I1548" s="303">
        <v>0</v>
      </c>
      <c r="J1548" s="371"/>
      <c r="K1548" s="205">
        <f>SUM(F1516:F1517)</f>
        <v>1616.2650000000001</v>
      </c>
      <c r="L1548" s="201">
        <f>SUM(G1516:G1517)</f>
        <v>0</v>
      </c>
      <c r="M1548" s="205">
        <f>SUM(F1518:F1519)</f>
        <v>1342.5</v>
      </c>
      <c r="N1548" s="201">
        <f>SUM(G1518:G1519)</f>
        <v>0</v>
      </c>
      <c r="O1548" s="205">
        <f>SUM(F1520:F1522)</f>
        <v>1236</v>
      </c>
      <c r="P1548" s="201">
        <f>SUM(G1520:G1522)</f>
        <v>0</v>
      </c>
      <c r="Q1548" s="205">
        <f>SUM(F1523:F1531)</f>
        <v>2300</v>
      </c>
      <c r="R1548" s="201">
        <f>SUM(G1523:G1531)</f>
        <v>0</v>
      </c>
      <c r="S1548" s="205">
        <f>SUM(F1532:F1546)</f>
        <v>3791.5</v>
      </c>
      <c r="T1548" s="201">
        <f>SUM(G1532:G1546)</f>
        <v>0</v>
      </c>
      <c r="U1548" s="205">
        <f>K1548+M1548+O1548+Q1548+S1548</f>
        <v>10286.264999999999</v>
      </c>
      <c r="V1548" s="93">
        <f>L1548+N1548+P1548+R1548+T1548</f>
        <v>0</v>
      </c>
    </row>
    <row r="1549" spans="1:22" ht="15.75" hidden="1" outlineLevel="1" thickBot="1" x14ac:dyDescent="0.3">
      <c r="A1549" s="289" t="s">
        <v>332</v>
      </c>
      <c r="B1549" s="182" t="s">
        <v>62</v>
      </c>
      <c r="C1549" s="183"/>
      <c r="D1549" s="184"/>
      <c r="E1549" s="185">
        <v>793</v>
      </c>
      <c r="F1549" s="186"/>
      <c r="G1549" s="187">
        <v>9218</v>
      </c>
      <c r="H1549" s="293"/>
      <c r="I1549" s="294"/>
      <c r="J1549" s="295"/>
      <c r="K1549" s="302"/>
      <c r="L1549" s="385"/>
      <c r="M1549" s="386"/>
      <c r="N1549" s="302"/>
      <c r="O1549" s="385"/>
      <c r="P1549" s="386"/>
      <c r="Q1549" s="302"/>
      <c r="R1549" s="385"/>
      <c r="S1549" s="386"/>
      <c r="T1549" s="302"/>
      <c r="U1549" s="385"/>
      <c r="V1549" s="94"/>
    </row>
    <row r="1550" spans="1:22" ht="15.75" hidden="1" outlineLevel="1" thickBot="1" x14ac:dyDescent="0.3">
      <c r="A1550" s="149"/>
      <c r="B1550" s="150"/>
      <c r="C1550" s="150"/>
      <c r="D1550" s="150"/>
      <c r="E1550" s="150"/>
      <c r="F1550" s="150"/>
      <c r="G1550" s="150"/>
      <c r="H1550" s="150"/>
      <c r="I1550" s="150"/>
      <c r="J1550" s="150"/>
      <c r="K1550" s="150"/>
      <c r="L1550" s="150"/>
      <c r="M1550" s="150"/>
      <c r="N1550" s="150"/>
      <c r="O1550" s="150"/>
      <c r="P1550" s="150"/>
      <c r="Q1550" s="150"/>
      <c r="R1550" s="150"/>
      <c r="S1550" s="150"/>
      <c r="T1550" s="150"/>
      <c r="U1550" s="150"/>
      <c r="V1550" s="151"/>
    </row>
    <row r="1551" spans="1:22" s="26" customFormat="1" ht="30.75" collapsed="1" thickBot="1" x14ac:dyDescent="0.3">
      <c r="A1551" s="140" t="s">
        <v>163</v>
      </c>
      <c r="B1551" s="141"/>
      <c r="C1551" s="142"/>
      <c r="D1551" s="40" t="s">
        <v>248</v>
      </c>
      <c r="E1551" s="41" t="s">
        <v>1</v>
      </c>
      <c r="F1551" s="11" t="s">
        <v>253</v>
      </c>
      <c r="G1551" s="89" t="s">
        <v>182</v>
      </c>
      <c r="H1551" s="86" t="s">
        <v>364</v>
      </c>
      <c r="I1551" s="42" t="s">
        <v>157</v>
      </c>
      <c r="J1551" s="113" t="s">
        <v>39</v>
      </c>
      <c r="K1551" s="87" t="s">
        <v>250</v>
      </c>
      <c r="L1551" s="90" t="s">
        <v>174</v>
      </c>
      <c r="M1551" s="87" t="s">
        <v>251</v>
      </c>
      <c r="N1551" s="90" t="s">
        <v>247</v>
      </c>
      <c r="O1551" s="87" t="s">
        <v>252</v>
      </c>
      <c r="P1551" s="90" t="s">
        <v>175</v>
      </c>
      <c r="Q1551" s="87" t="s">
        <v>254</v>
      </c>
      <c r="R1551" s="90" t="s">
        <v>176</v>
      </c>
      <c r="S1551" s="87" t="s">
        <v>245</v>
      </c>
      <c r="T1551" s="90" t="s">
        <v>177</v>
      </c>
      <c r="U1551" s="87" t="s">
        <v>246</v>
      </c>
      <c r="V1551" s="90" t="s">
        <v>178</v>
      </c>
    </row>
    <row r="1552" spans="1:22" ht="15.75" thickBot="1" x14ac:dyDescent="0.3">
      <c r="A1552" s="264" t="s">
        <v>142</v>
      </c>
      <c r="B1552" s="265"/>
      <c r="C1552" s="266"/>
      <c r="D1552" s="198">
        <f>D1407+D1443+D1478+D1513+D1548</f>
        <v>4025</v>
      </c>
      <c r="E1552" s="199">
        <f t="shared" ref="E1552:H1553" si="225">E1407+E1443+E1478+E1513+E1548</f>
        <v>1661.3600000000001</v>
      </c>
      <c r="F1552" s="200">
        <f t="shared" si="225"/>
        <v>52466.294999999998</v>
      </c>
      <c r="G1552" s="201">
        <f t="shared" si="225"/>
        <v>20517.177499999998</v>
      </c>
      <c r="H1552" s="202">
        <f t="shared" si="225"/>
        <v>-31949.1175</v>
      </c>
      <c r="I1552" s="203">
        <v>0</v>
      </c>
      <c r="J1552" s="371"/>
      <c r="K1552" s="205">
        <f t="shared" ref="K1552:U1552" si="226">K1407+K1443+K1478+K1513+K1548</f>
        <v>8396.2950000000001</v>
      </c>
      <c r="L1552" s="201">
        <f t="shared" si="226"/>
        <v>3170.4750000000004</v>
      </c>
      <c r="M1552" s="205">
        <f t="shared" si="226"/>
        <v>6712.5</v>
      </c>
      <c r="N1552" s="201">
        <f t="shared" si="226"/>
        <v>2774.9250000000002</v>
      </c>
      <c r="O1552" s="205">
        <f t="shared" si="226"/>
        <v>6180</v>
      </c>
      <c r="P1552" s="201">
        <f t="shared" si="226"/>
        <v>1946.0374999999999</v>
      </c>
      <c r="Q1552" s="205">
        <f t="shared" si="226"/>
        <v>11860</v>
      </c>
      <c r="R1552" s="201">
        <f t="shared" si="226"/>
        <v>5187.6175000000003</v>
      </c>
      <c r="S1552" s="205">
        <f t="shared" si="226"/>
        <v>19317.5</v>
      </c>
      <c r="T1552" s="201">
        <f t="shared" si="226"/>
        <v>7438.1224999999995</v>
      </c>
      <c r="U1552" s="205">
        <f t="shared" si="226"/>
        <v>52466.294999999998</v>
      </c>
      <c r="V1552" s="206">
        <f>L1552+N1552+P1552+R1552+T1552</f>
        <v>20517.177499999998</v>
      </c>
    </row>
    <row r="1553" spans="1:22" ht="15.75" thickBot="1" x14ac:dyDescent="0.3">
      <c r="A1553" s="267" t="s">
        <v>152</v>
      </c>
      <c r="B1553" s="268"/>
      <c r="C1553" s="269"/>
      <c r="D1553" s="207"/>
      <c r="E1553" s="185">
        <f t="shared" si="225"/>
        <v>3984</v>
      </c>
      <c r="F1553" s="186"/>
      <c r="G1553" s="187">
        <f t="shared" si="225"/>
        <v>45606</v>
      </c>
      <c r="H1553" s="211"/>
      <c r="I1553" s="212"/>
      <c r="J1553" s="213"/>
      <c r="K1553" s="191" t="s">
        <v>0</v>
      </c>
      <c r="L1553" s="214">
        <f>L1552-K1552</f>
        <v>-5225.82</v>
      </c>
      <c r="M1553" s="191" t="s">
        <v>0</v>
      </c>
      <c r="N1553" s="215">
        <f>N1552-M1552</f>
        <v>-3937.5749999999998</v>
      </c>
      <c r="O1553" s="191" t="s">
        <v>0</v>
      </c>
      <c r="P1553" s="215">
        <f>P1552-O1552</f>
        <v>-4233.9624999999996</v>
      </c>
      <c r="Q1553" s="191" t="s">
        <v>0</v>
      </c>
      <c r="R1553" s="215">
        <f>R1552-Q1552</f>
        <v>-6672.3824999999997</v>
      </c>
      <c r="S1553" s="191" t="s">
        <v>0</v>
      </c>
      <c r="T1553" s="215">
        <f>T1552-S1552</f>
        <v>-11879.377500000001</v>
      </c>
      <c r="U1553" s="191" t="s">
        <v>0</v>
      </c>
      <c r="V1553" s="216">
        <f>V1552-U1552</f>
        <v>-31949.1175</v>
      </c>
    </row>
    <row r="1554" spans="1:22" ht="15.75" thickBot="1" x14ac:dyDescent="0.3">
      <c r="A1554" s="270" t="s">
        <v>304</v>
      </c>
      <c r="B1554" s="271"/>
      <c r="C1554" s="272"/>
      <c r="D1554" s="217">
        <f>F1552/D1552</f>
        <v>13.035104347826087</v>
      </c>
      <c r="E1554" s="218"/>
      <c r="F1554" s="219"/>
      <c r="G1554" s="220"/>
      <c r="H1554" s="220"/>
      <c r="I1554" s="220"/>
      <c r="J1554" s="220"/>
      <c r="K1554" s="220"/>
      <c r="L1554" s="220"/>
      <c r="M1554" s="220"/>
      <c r="N1554" s="220"/>
      <c r="O1554" s="220"/>
      <c r="P1554" s="220"/>
      <c r="Q1554" s="220"/>
      <c r="R1554" s="220"/>
      <c r="S1554" s="220"/>
      <c r="T1554" s="220"/>
      <c r="U1554" s="220"/>
      <c r="V1554" s="221"/>
    </row>
    <row r="1555" spans="1:22" ht="15.75" thickBot="1" x14ac:dyDescent="0.3">
      <c r="A1555" s="264" t="s">
        <v>305</v>
      </c>
      <c r="B1555" s="265"/>
      <c r="C1555" s="266"/>
      <c r="D1555" s="222">
        <f>G1552/E1552</f>
        <v>12.349627714643422</v>
      </c>
      <c r="E1555" s="223">
        <f>D1555/D1554</f>
        <v>0.94741303062165483</v>
      </c>
      <c r="F1555" s="224"/>
      <c r="G1555" s="225"/>
      <c r="H1555" s="225"/>
      <c r="I1555" s="225"/>
      <c r="J1555" s="225"/>
      <c r="K1555" s="225"/>
      <c r="L1555" s="225"/>
      <c r="M1555" s="225"/>
      <c r="N1555" s="225"/>
      <c r="O1555" s="225"/>
      <c r="P1555" s="225"/>
      <c r="Q1555" s="225"/>
      <c r="R1555" s="225"/>
      <c r="S1555" s="225"/>
      <c r="T1555" s="225"/>
      <c r="U1555" s="225"/>
      <c r="V1555" s="226"/>
    </row>
    <row r="1556" spans="1:22" ht="15.75" thickBot="1" x14ac:dyDescent="0.3">
      <c r="A1556" s="267" t="s">
        <v>306</v>
      </c>
      <c r="B1556" s="268"/>
      <c r="C1556" s="269"/>
      <c r="D1556" s="273">
        <f>G1553/E1553</f>
        <v>11.447289156626505</v>
      </c>
      <c r="E1556" s="228">
        <f>D1555/D1556</f>
        <v>1.0788255232894661</v>
      </c>
      <c r="F1556" s="229"/>
      <c r="G1556" s="230"/>
      <c r="H1556" s="230"/>
      <c r="I1556" s="230"/>
      <c r="J1556" s="230"/>
      <c r="K1556" s="230"/>
      <c r="L1556" s="230"/>
      <c r="M1556" s="230"/>
      <c r="N1556" s="230"/>
      <c r="O1556" s="230"/>
      <c r="P1556" s="230"/>
      <c r="Q1556" s="230"/>
      <c r="R1556" s="230"/>
      <c r="S1556" s="230"/>
      <c r="T1556" s="230"/>
      <c r="U1556" s="230"/>
      <c r="V1556" s="231"/>
    </row>
    <row r="1557" spans="1:22" ht="15.75" thickBot="1" x14ac:dyDescent="0.3">
      <c r="A1557" s="152"/>
      <c r="B1557" s="153"/>
      <c r="C1557" s="153"/>
      <c r="D1557" s="153"/>
      <c r="E1557" s="153"/>
      <c r="F1557" s="153"/>
      <c r="G1557" s="153"/>
      <c r="H1557" s="153"/>
      <c r="I1557" s="153"/>
      <c r="J1557" s="153"/>
      <c r="K1557" s="153"/>
      <c r="L1557" s="153"/>
      <c r="M1557" s="153"/>
      <c r="N1557" s="153"/>
      <c r="O1557" s="153"/>
      <c r="P1557" s="153"/>
      <c r="Q1557" s="153"/>
      <c r="R1557" s="153"/>
      <c r="S1557" s="153"/>
      <c r="T1557" s="153"/>
      <c r="U1557" s="153"/>
      <c r="V1557" s="154"/>
    </row>
    <row r="1558" spans="1:22" ht="16.5" thickBot="1" x14ac:dyDescent="0.3">
      <c r="A1558" s="118" t="s">
        <v>385</v>
      </c>
      <c r="B1558" s="119"/>
      <c r="C1558" s="119"/>
      <c r="D1558" s="119"/>
      <c r="E1558" s="119"/>
      <c r="F1558" s="119"/>
      <c r="G1558" s="119"/>
      <c r="H1558" s="119"/>
      <c r="I1558" s="119"/>
      <c r="J1558" s="119"/>
      <c r="K1558" s="119"/>
      <c r="L1558" s="119"/>
      <c r="M1558" s="119"/>
      <c r="N1558" s="119"/>
      <c r="O1558" s="119"/>
      <c r="P1558" s="119"/>
      <c r="Q1558" s="119"/>
      <c r="R1558" s="119"/>
      <c r="S1558" s="119"/>
      <c r="T1558" s="119"/>
      <c r="U1558" s="119"/>
      <c r="V1558" s="120"/>
    </row>
    <row r="1559" spans="1:22" hidden="1" outlineLevel="2" x14ac:dyDescent="0.25">
      <c r="A1559" s="79">
        <v>42620</v>
      </c>
      <c r="B1559" s="76" t="s">
        <v>189</v>
      </c>
      <c r="C1559" s="158">
        <v>19.25</v>
      </c>
      <c r="D1559" s="167">
        <v>45</v>
      </c>
      <c r="F1559" s="160">
        <f t="shared" ref="F1559:F1590" si="227">C1559*D1559</f>
        <v>866.25</v>
      </c>
      <c r="G1559" s="161">
        <f t="shared" ref="G1559:G1590" si="228">E1559*C1559</f>
        <v>0</v>
      </c>
      <c r="H1559" s="162">
        <f t="shared" ref="H1559:H1590" si="229">G1559-F1559</f>
        <v>-866.25</v>
      </c>
      <c r="I1559" s="168">
        <f t="shared" ref="I1559:I1590" si="230">IF(F1559=0,0,H1559/F1559)</f>
        <v>-1</v>
      </c>
      <c r="J1559" s="20" t="s">
        <v>133</v>
      </c>
    </row>
    <row r="1560" spans="1:22" hidden="1" outlineLevel="2" x14ac:dyDescent="0.25">
      <c r="A1560" s="79">
        <v>42620</v>
      </c>
      <c r="B1560" s="76" t="s">
        <v>190</v>
      </c>
      <c r="C1560" s="158">
        <v>16.667000000000002</v>
      </c>
      <c r="D1560" s="167">
        <v>45</v>
      </c>
      <c r="F1560" s="160">
        <f t="shared" si="227"/>
        <v>750.0150000000001</v>
      </c>
      <c r="G1560" s="161">
        <f t="shared" si="228"/>
        <v>0</v>
      </c>
      <c r="H1560" s="162">
        <f t="shared" si="229"/>
        <v>-750.0150000000001</v>
      </c>
      <c r="I1560" s="168">
        <f t="shared" si="230"/>
        <v>-1</v>
      </c>
      <c r="J1560" s="20" t="s">
        <v>133</v>
      </c>
    </row>
    <row r="1561" spans="1:22" hidden="1" outlineLevel="2" x14ac:dyDescent="0.25">
      <c r="A1561" s="79">
        <v>42620</v>
      </c>
      <c r="B1561" s="76" t="s">
        <v>220</v>
      </c>
      <c r="C1561" s="164">
        <v>16.5</v>
      </c>
      <c r="D1561" s="167">
        <v>53</v>
      </c>
      <c r="F1561" s="160">
        <f t="shared" si="227"/>
        <v>874.5</v>
      </c>
      <c r="G1561" s="161">
        <f t="shared" si="228"/>
        <v>0</v>
      </c>
      <c r="H1561" s="162">
        <f t="shared" si="229"/>
        <v>-874.5</v>
      </c>
      <c r="I1561" s="168">
        <f t="shared" si="230"/>
        <v>-1</v>
      </c>
      <c r="J1561" s="20" t="s">
        <v>42</v>
      </c>
    </row>
    <row r="1562" spans="1:22" hidden="1" outlineLevel="2" x14ac:dyDescent="0.25">
      <c r="A1562" s="79">
        <v>42620</v>
      </c>
      <c r="B1562" s="76" t="s">
        <v>192</v>
      </c>
      <c r="C1562" s="158">
        <v>15</v>
      </c>
      <c r="D1562" s="167">
        <v>48</v>
      </c>
      <c r="F1562" s="160">
        <f t="shared" si="227"/>
        <v>720</v>
      </c>
      <c r="G1562" s="161">
        <f t="shared" si="228"/>
        <v>0</v>
      </c>
      <c r="H1562" s="162">
        <f t="shared" si="229"/>
        <v>-720</v>
      </c>
      <c r="I1562" s="168">
        <f t="shared" si="230"/>
        <v>-1</v>
      </c>
      <c r="J1562" s="20" t="s">
        <v>42</v>
      </c>
    </row>
    <row r="1563" spans="1:22" hidden="1" outlineLevel="2" x14ac:dyDescent="0.25">
      <c r="A1563" s="79">
        <v>42620</v>
      </c>
      <c r="B1563" s="2" t="s">
        <v>221</v>
      </c>
      <c r="C1563" s="158">
        <v>17.25</v>
      </c>
      <c r="D1563" s="159">
        <v>40</v>
      </c>
      <c r="E1563" s="19"/>
      <c r="F1563" s="160">
        <f t="shared" si="227"/>
        <v>690</v>
      </c>
      <c r="G1563" s="161">
        <f t="shared" si="228"/>
        <v>0</v>
      </c>
      <c r="H1563" s="162">
        <f t="shared" si="229"/>
        <v>-690</v>
      </c>
      <c r="I1563" s="168">
        <f t="shared" si="230"/>
        <v>-1</v>
      </c>
      <c r="J1563" s="20" t="s">
        <v>41</v>
      </c>
    </row>
    <row r="1564" spans="1:22" hidden="1" outlineLevel="2" x14ac:dyDescent="0.25">
      <c r="A1564" s="79">
        <v>42620</v>
      </c>
      <c r="B1564" s="76" t="s">
        <v>194</v>
      </c>
      <c r="C1564" s="158">
        <v>9.5</v>
      </c>
      <c r="D1564" s="167">
        <v>0</v>
      </c>
      <c r="F1564" s="160">
        <f t="shared" si="227"/>
        <v>0</v>
      </c>
      <c r="G1564" s="161">
        <f t="shared" si="228"/>
        <v>0</v>
      </c>
      <c r="H1564" s="162">
        <f t="shared" si="229"/>
        <v>0</v>
      </c>
      <c r="I1564" s="168">
        <f t="shared" si="230"/>
        <v>0</v>
      </c>
      <c r="J1564" s="20" t="s">
        <v>41</v>
      </c>
    </row>
    <row r="1565" spans="1:22" hidden="1" outlineLevel="2" x14ac:dyDescent="0.25">
      <c r="A1565" s="79">
        <v>42620</v>
      </c>
      <c r="B1565" s="76" t="s">
        <v>222</v>
      </c>
      <c r="C1565" s="158">
        <v>13</v>
      </c>
      <c r="D1565" s="167">
        <v>50</v>
      </c>
      <c r="F1565" s="160">
        <f t="shared" si="227"/>
        <v>650</v>
      </c>
      <c r="G1565" s="161">
        <f t="shared" si="228"/>
        <v>0</v>
      </c>
      <c r="H1565" s="162">
        <f t="shared" si="229"/>
        <v>-650</v>
      </c>
      <c r="I1565" s="168">
        <f t="shared" si="230"/>
        <v>-1</v>
      </c>
      <c r="J1565" s="20" t="s">
        <v>41</v>
      </c>
    </row>
    <row r="1566" spans="1:22" hidden="1" outlineLevel="2" x14ac:dyDescent="0.25">
      <c r="A1566" s="79">
        <v>42620</v>
      </c>
      <c r="B1566" s="76" t="s">
        <v>223</v>
      </c>
      <c r="C1566" s="158">
        <v>13</v>
      </c>
      <c r="D1566" s="167">
        <v>26</v>
      </c>
      <c r="F1566" s="160">
        <f t="shared" si="227"/>
        <v>338</v>
      </c>
      <c r="G1566" s="161">
        <f t="shared" si="228"/>
        <v>0</v>
      </c>
      <c r="H1566" s="162">
        <f t="shared" si="229"/>
        <v>-338</v>
      </c>
      <c r="I1566" s="168">
        <f t="shared" si="230"/>
        <v>-1</v>
      </c>
      <c r="J1566" s="20" t="s">
        <v>134</v>
      </c>
    </row>
    <row r="1567" spans="1:22" hidden="1" outlineLevel="2" x14ac:dyDescent="0.25">
      <c r="A1567" s="79">
        <v>42620</v>
      </c>
      <c r="B1567" s="76" t="s">
        <v>211</v>
      </c>
      <c r="C1567" s="158">
        <v>8</v>
      </c>
      <c r="D1567" s="167">
        <v>0</v>
      </c>
      <c r="F1567" s="160">
        <f t="shared" si="227"/>
        <v>0</v>
      </c>
      <c r="G1567" s="161">
        <f t="shared" si="228"/>
        <v>0</v>
      </c>
      <c r="H1567" s="162">
        <f t="shared" si="229"/>
        <v>0</v>
      </c>
      <c r="I1567" s="168">
        <f t="shared" si="230"/>
        <v>0</v>
      </c>
      <c r="J1567" s="20" t="s">
        <v>134</v>
      </c>
    </row>
    <row r="1568" spans="1:22" hidden="1" outlineLevel="2" x14ac:dyDescent="0.25">
      <c r="A1568" s="79">
        <v>42620</v>
      </c>
      <c r="B1568" s="76" t="s">
        <v>212</v>
      </c>
      <c r="C1568" s="164">
        <v>8</v>
      </c>
      <c r="D1568" s="167">
        <v>0</v>
      </c>
      <c r="F1568" s="160">
        <f>C1568*D1568</f>
        <v>0</v>
      </c>
      <c r="G1568" s="161">
        <f t="shared" si="228"/>
        <v>0</v>
      </c>
      <c r="H1568" s="162">
        <f t="shared" si="229"/>
        <v>0</v>
      </c>
      <c r="I1568" s="168">
        <f t="shared" si="230"/>
        <v>0</v>
      </c>
      <c r="J1568" s="20" t="s">
        <v>134</v>
      </c>
    </row>
    <row r="1569" spans="1:21" hidden="1" outlineLevel="2" x14ac:dyDescent="0.25">
      <c r="A1569" s="79">
        <v>42620</v>
      </c>
      <c r="B1569" s="76" t="s">
        <v>224</v>
      </c>
      <c r="C1569" s="158">
        <v>12</v>
      </c>
      <c r="D1569" s="167">
        <v>48</v>
      </c>
      <c r="F1569" s="160">
        <f t="shared" si="227"/>
        <v>576</v>
      </c>
      <c r="G1569" s="161">
        <f t="shared" si="228"/>
        <v>0</v>
      </c>
      <c r="H1569" s="162">
        <f t="shared" si="229"/>
        <v>-576</v>
      </c>
      <c r="I1569" s="168">
        <f t="shared" si="230"/>
        <v>-1</v>
      </c>
      <c r="J1569" s="20" t="s">
        <v>134</v>
      </c>
    </row>
    <row r="1570" spans="1:21" hidden="1" outlineLevel="2" x14ac:dyDescent="0.25">
      <c r="A1570" s="79">
        <v>42620</v>
      </c>
      <c r="B1570" s="76" t="s">
        <v>197</v>
      </c>
      <c r="C1570" s="158">
        <v>13</v>
      </c>
      <c r="D1570" s="167">
        <v>0</v>
      </c>
      <c r="F1570" s="160">
        <f t="shared" si="227"/>
        <v>0</v>
      </c>
      <c r="G1570" s="161">
        <f t="shared" si="228"/>
        <v>0</v>
      </c>
      <c r="H1570" s="162">
        <f t="shared" si="229"/>
        <v>0</v>
      </c>
      <c r="I1570" s="168">
        <f t="shared" si="230"/>
        <v>0</v>
      </c>
      <c r="J1570" s="20" t="s">
        <v>134</v>
      </c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</row>
    <row r="1571" spans="1:21" hidden="1" outlineLevel="2" x14ac:dyDescent="0.25">
      <c r="A1571" s="79">
        <v>42620</v>
      </c>
      <c r="B1571" s="76" t="s">
        <v>198</v>
      </c>
      <c r="C1571" s="158">
        <v>8</v>
      </c>
      <c r="D1571" s="167">
        <v>5</v>
      </c>
      <c r="F1571" s="160">
        <f t="shared" si="227"/>
        <v>40</v>
      </c>
      <c r="G1571" s="161">
        <f t="shared" si="228"/>
        <v>0</v>
      </c>
      <c r="H1571" s="162">
        <f t="shared" si="229"/>
        <v>-40</v>
      </c>
      <c r="I1571" s="168">
        <f t="shared" si="230"/>
        <v>-1</v>
      </c>
      <c r="J1571" s="20" t="s">
        <v>134</v>
      </c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</row>
    <row r="1572" spans="1:21" hidden="1" outlineLevel="2" x14ac:dyDescent="0.25">
      <c r="A1572" s="79">
        <v>42620</v>
      </c>
      <c r="B1572" s="76" t="s">
        <v>225</v>
      </c>
      <c r="C1572" s="158">
        <v>8.75</v>
      </c>
      <c r="D1572" s="167">
        <v>32</v>
      </c>
      <c r="F1572" s="160">
        <f t="shared" si="227"/>
        <v>280</v>
      </c>
      <c r="G1572" s="161">
        <f t="shared" si="228"/>
        <v>0</v>
      </c>
      <c r="H1572" s="162">
        <f t="shared" si="229"/>
        <v>-280</v>
      </c>
      <c r="I1572" s="168">
        <f t="shared" si="230"/>
        <v>-1</v>
      </c>
      <c r="J1572" s="20" t="s">
        <v>134</v>
      </c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</row>
    <row r="1573" spans="1:21" hidden="1" outlineLevel="2" x14ac:dyDescent="0.25">
      <c r="A1573" s="79">
        <v>42620</v>
      </c>
      <c r="B1573" s="76" t="s">
        <v>200</v>
      </c>
      <c r="C1573" s="158">
        <v>12</v>
      </c>
      <c r="D1573" s="167">
        <v>0</v>
      </c>
      <c r="F1573" s="160">
        <f t="shared" si="227"/>
        <v>0</v>
      </c>
      <c r="G1573" s="161">
        <f t="shared" si="228"/>
        <v>0</v>
      </c>
      <c r="H1573" s="162">
        <f t="shared" si="229"/>
        <v>0</v>
      </c>
      <c r="I1573" s="168">
        <f t="shared" si="230"/>
        <v>0</v>
      </c>
      <c r="J1573" s="20" t="s">
        <v>134</v>
      </c>
      <c r="K1573" s="29"/>
      <c r="L1573" s="29"/>
      <c r="M1573" s="29"/>
      <c r="N1573" s="29"/>
      <c r="O1573" s="29"/>
      <c r="P1573" s="29"/>
      <c r="Q1573" s="29"/>
      <c r="R1573" s="29"/>
      <c r="S1573" s="29"/>
      <c r="T1573" s="29"/>
      <c r="U1573" s="29"/>
    </row>
    <row r="1574" spans="1:21" hidden="1" outlineLevel="2" x14ac:dyDescent="0.25">
      <c r="A1574" s="79">
        <v>42620</v>
      </c>
      <c r="B1574" s="76" t="s">
        <v>201</v>
      </c>
      <c r="C1574" s="158">
        <v>11.5</v>
      </c>
      <c r="D1574" s="167">
        <v>0</v>
      </c>
      <c r="F1574" s="160">
        <f t="shared" si="227"/>
        <v>0</v>
      </c>
      <c r="G1574" s="161">
        <f t="shared" si="228"/>
        <v>0</v>
      </c>
      <c r="H1574" s="162">
        <f t="shared" si="229"/>
        <v>0</v>
      </c>
      <c r="I1574" s="168">
        <f t="shared" si="230"/>
        <v>0</v>
      </c>
      <c r="J1574" s="20" t="s">
        <v>134</v>
      </c>
      <c r="K1574" s="29"/>
      <c r="L1574" s="29"/>
      <c r="M1574" s="29"/>
      <c r="N1574" s="29"/>
      <c r="O1574" s="29"/>
      <c r="P1574" s="29"/>
      <c r="Q1574" s="29"/>
      <c r="R1574" s="29"/>
      <c r="S1574" s="29"/>
      <c r="T1574" s="29"/>
      <c r="U1574" s="29"/>
    </row>
    <row r="1575" spans="1:21" hidden="1" outlineLevel="2" x14ac:dyDescent="0.25">
      <c r="A1575" s="79">
        <v>42620</v>
      </c>
      <c r="B1575" s="76" t="s">
        <v>226</v>
      </c>
      <c r="C1575" s="158">
        <v>15</v>
      </c>
      <c r="D1575" s="167">
        <v>50</v>
      </c>
      <c r="F1575" s="160">
        <f t="shared" si="227"/>
        <v>750</v>
      </c>
      <c r="G1575" s="161">
        <f t="shared" si="228"/>
        <v>0</v>
      </c>
      <c r="H1575" s="162">
        <f t="shared" si="229"/>
        <v>-750</v>
      </c>
      <c r="I1575" s="168">
        <f t="shared" si="230"/>
        <v>-1</v>
      </c>
      <c r="J1575" s="20" t="s">
        <v>134</v>
      </c>
      <c r="K1575" s="29"/>
      <c r="L1575" s="29"/>
      <c r="M1575" s="29"/>
      <c r="N1575" s="29"/>
      <c r="O1575" s="29"/>
      <c r="P1575" s="29"/>
      <c r="Q1575" s="29"/>
      <c r="R1575" s="29"/>
      <c r="S1575" s="29"/>
      <c r="T1575" s="29"/>
      <c r="U1575" s="29"/>
    </row>
    <row r="1576" spans="1:21" hidden="1" outlineLevel="2" x14ac:dyDescent="0.25">
      <c r="A1576" s="79">
        <v>42620</v>
      </c>
      <c r="B1576" s="83" t="s">
        <v>227</v>
      </c>
      <c r="C1576" s="158">
        <v>10</v>
      </c>
      <c r="D1576" s="169">
        <v>24</v>
      </c>
      <c r="F1576" s="160">
        <f t="shared" si="227"/>
        <v>240</v>
      </c>
      <c r="G1576" s="161">
        <f t="shared" si="228"/>
        <v>0</v>
      </c>
      <c r="H1576" s="162">
        <f t="shared" si="229"/>
        <v>-240</v>
      </c>
      <c r="I1576" s="168">
        <f t="shared" si="230"/>
        <v>-1</v>
      </c>
      <c r="J1576" s="20" t="s">
        <v>134</v>
      </c>
      <c r="K1576" s="29"/>
      <c r="L1576" s="29"/>
      <c r="M1576" s="29"/>
      <c r="N1576" s="29"/>
      <c r="O1576" s="29"/>
      <c r="P1576" s="29"/>
      <c r="Q1576" s="29"/>
      <c r="R1576" s="29"/>
      <c r="S1576" s="29"/>
      <c r="T1576" s="29"/>
      <c r="U1576" s="29"/>
    </row>
    <row r="1577" spans="1:21" hidden="1" outlineLevel="2" x14ac:dyDescent="0.25">
      <c r="A1577" s="79">
        <v>42620</v>
      </c>
      <c r="B1577" s="76" t="s">
        <v>228</v>
      </c>
      <c r="C1577" s="158">
        <v>13</v>
      </c>
      <c r="D1577" s="167">
        <v>50</v>
      </c>
      <c r="F1577" s="160">
        <f t="shared" si="227"/>
        <v>650</v>
      </c>
      <c r="G1577" s="161">
        <f t="shared" si="228"/>
        <v>0</v>
      </c>
      <c r="H1577" s="162">
        <f t="shared" si="229"/>
        <v>-650</v>
      </c>
      <c r="I1577" s="168">
        <f t="shared" si="230"/>
        <v>-1</v>
      </c>
      <c r="J1577" s="20" t="s">
        <v>134</v>
      </c>
      <c r="K1577" s="29"/>
      <c r="L1577" s="29"/>
      <c r="M1577" s="29"/>
      <c r="N1577" s="29"/>
      <c r="O1577" s="29"/>
      <c r="P1577" s="29"/>
      <c r="Q1577" s="29"/>
      <c r="R1577" s="29"/>
      <c r="S1577" s="29"/>
      <c r="T1577" s="29"/>
      <c r="U1577" s="29"/>
    </row>
    <row r="1578" spans="1:21" hidden="1" outlineLevel="2" x14ac:dyDescent="0.25">
      <c r="A1578" s="79">
        <v>42620</v>
      </c>
      <c r="B1578" s="82" t="s">
        <v>205</v>
      </c>
      <c r="C1578" s="166">
        <v>10.75</v>
      </c>
      <c r="D1578" s="169">
        <v>0</v>
      </c>
      <c r="F1578" s="160">
        <f t="shared" si="227"/>
        <v>0</v>
      </c>
      <c r="G1578" s="161">
        <f t="shared" si="228"/>
        <v>0</v>
      </c>
      <c r="H1578" s="162">
        <f t="shared" si="229"/>
        <v>0</v>
      </c>
      <c r="I1578" s="168">
        <f t="shared" si="230"/>
        <v>0</v>
      </c>
      <c r="J1578" s="20" t="s">
        <v>40</v>
      </c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</row>
    <row r="1579" spans="1:21" hidden="1" outlineLevel="2" x14ac:dyDescent="0.25">
      <c r="A1579" s="79">
        <v>42620</v>
      </c>
      <c r="B1579" s="76" t="s">
        <v>206</v>
      </c>
      <c r="C1579" s="158">
        <v>8</v>
      </c>
      <c r="D1579" s="167">
        <v>5</v>
      </c>
      <c r="F1579" s="160">
        <f t="shared" si="227"/>
        <v>40</v>
      </c>
      <c r="G1579" s="161">
        <f t="shared" si="228"/>
        <v>0</v>
      </c>
      <c r="H1579" s="162">
        <f t="shared" si="229"/>
        <v>-40</v>
      </c>
      <c r="I1579" s="168">
        <f t="shared" si="230"/>
        <v>-1</v>
      </c>
      <c r="J1579" s="20" t="s">
        <v>40</v>
      </c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</row>
    <row r="1580" spans="1:21" hidden="1" outlineLevel="2" x14ac:dyDescent="0.25">
      <c r="A1580" s="79">
        <v>42620</v>
      </c>
      <c r="B1580" s="76" t="s">
        <v>229</v>
      </c>
      <c r="C1580" s="158">
        <v>15</v>
      </c>
      <c r="D1580" s="167">
        <v>50</v>
      </c>
      <c r="F1580" s="160">
        <f>C1580*D1580</f>
        <v>750</v>
      </c>
      <c r="G1580" s="161">
        <f t="shared" si="228"/>
        <v>0</v>
      </c>
      <c r="H1580" s="162">
        <f t="shared" si="229"/>
        <v>-750</v>
      </c>
      <c r="I1580" s="168">
        <f t="shared" si="230"/>
        <v>-1</v>
      </c>
      <c r="J1580" s="20" t="s">
        <v>40</v>
      </c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</row>
    <row r="1581" spans="1:21" hidden="1" outlineLevel="2" x14ac:dyDescent="0.25">
      <c r="A1581" s="79">
        <v>42620</v>
      </c>
      <c r="B1581" s="76" t="s">
        <v>230</v>
      </c>
      <c r="C1581" s="158">
        <v>8.25</v>
      </c>
      <c r="D1581" s="167">
        <v>48</v>
      </c>
      <c r="F1581" s="160">
        <f t="shared" si="227"/>
        <v>396</v>
      </c>
      <c r="G1581" s="161">
        <f t="shared" si="228"/>
        <v>0</v>
      </c>
      <c r="H1581" s="162">
        <f t="shared" si="229"/>
        <v>-396</v>
      </c>
      <c r="I1581" s="168">
        <f t="shared" si="230"/>
        <v>-1</v>
      </c>
      <c r="J1581" s="20" t="s">
        <v>40</v>
      </c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</row>
    <row r="1582" spans="1:21" hidden="1" outlineLevel="2" x14ac:dyDescent="0.25">
      <c r="A1582" s="79">
        <v>42620</v>
      </c>
      <c r="B1582" s="76" t="s">
        <v>231</v>
      </c>
      <c r="C1582" s="158">
        <v>12.5</v>
      </c>
      <c r="D1582" s="167">
        <v>32</v>
      </c>
      <c r="F1582" s="160">
        <f t="shared" si="227"/>
        <v>400</v>
      </c>
      <c r="G1582" s="161">
        <f t="shared" si="228"/>
        <v>0</v>
      </c>
      <c r="H1582" s="162">
        <f t="shared" si="229"/>
        <v>-400</v>
      </c>
      <c r="I1582" s="168">
        <f t="shared" si="230"/>
        <v>-1</v>
      </c>
      <c r="J1582" s="20" t="s">
        <v>40</v>
      </c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</row>
    <row r="1583" spans="1:21" hidden="1" outlineLevel="2" x14ac:dyDescent="0.25">
      <c r="A1583" s="79">
        <v>42620</v>
      </c>
      <c r="B1583" s="76" t="s">
        <v>209</v>
      </c>
      <c r="C1583" s="158">
        <v>7.5</v>
      </c>
      <c r="D1583" s="167">
        <v>0</v>
      </c>
      <c r="F1583" s="160">
        <f t="shared" si="227"/>
        <v>0</v>
      </c>
      <c r="G1583" s="161">
        <f t="shared" si="228"/>
        <v>0</v>
      </c>
      <c r="H1583" s="162">
        <f t="shared" si="229"/>
        <v>0</v>
      </c>
      <c r="I1583" s="168">
        <f t="shared" si="230"/>
        <v>0</v>
      </c>
      <c r="J1583" s="20" t="s">
        <v>40</v>
      </c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</row>
    <row r="1584" spans="1:21" hidden="1" outlineLevel="2" x14ac:dyDescent="0.25">
      <c r="A1584" s="79">
        <v>42620</v>
      </c>
      <c r="B1584" s="76" t="s">
        <v>232</v>
      </c>
      <c r="C1584" s="158">
        <v>12.5</v>
      </c>
      <c r="D1584" s="167">
        <v>53</v>
      </c>
      <c r="F1584" s="160">
        <f t="shared" si="227"/>
        <v>662.5</v>
      </c>
      <c r="G1584" s="161">
        <f t="shared" si="228"/>
        <v>0</v>
      </c>
      <c r="H1584" s="162">
        <f t="shared" si="229"/>
        <v>-662.5</v>
      </c>
      <c r="I1584" s="168">
        <f t="shared" si="230"/>
        <v>-1</v>
      </c>
      <c r="J1584" s="20" t="s">
        <v>40</v>
      </c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</row>
    <row r="1585" spans="1:22" hidden="1" outlineLevel="2" x14ac:dyDescent="0.25">
      <c r="A1585" s="79">
        <v>42620</v>
      </c>
      <c r="B1585" s="76" t="s">
        <v>233</v>
      </c>
      <c r="C1585" s="158">
        <v>9.5</v>
      </c>
      <c r="D1585" s="167">
        <v>50</v>
      </c>
      <c r="F1585" s="160">
        <f t="shared" si="227"/>
        <v>475</v>
      </c>
      <c r="G1585" s="161">
        <f t="shared" si="228"/>
        <v>0</v>
      </c>
      <c r="H1585" s="162">
        <f t="shared" si="229"/>
        <v>-475</v>
      </c>
      <c r="I1585" s="168">
        <f t="shared" si="230"/>
        <v>-1</v>
      </c>
      <c r="J1585" s="20" t="s">
        <v>40</v>
      </c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</row>
    <row r="1586" spans="1:22" s="26" customFormat="1" hidden="1" outlineLevel="2" x14ac:dyDescent="0.25">
      <c r="A1586" s="79">
        <v>42620</v>
      </c>
      <c r="B1586" s="76" t="s">
        <v>234</v>
      </c>
      <c r="C1586" s="158">
        <v>12</v>
      </c>
      <c r="D1586" s="167">
        <v>38</v>
      </c>
      <c r="E1586" s="18"/>
      <c r="F1586" s="160">
        <f t="shared" si="227"/>
        <v>456</v>
      </c>
      <c r="G1586" s="161">
        <f t="shared" si="228"/>
        <v>0</v>
      </c>
      <c r="H1586" s="162">
        <f t="shared" si="229"/>
        <v>-456</v>
      </c>
      <c r="I1586" s="168">
        <f t="shared" si="230"/>
        <v>-1</v>
      </c>
      <c r="J1586" s="20" t="s">
        <v>40</v>
      </c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92"/>
    </row>
    <row r="1587" spans="1:22" hidden="1" outlineLevel="2" x14ac:dyDescent="0.25">
      <c r="A1587" s="79">
        <v>42620</v>
      </c>
      <c r="B1587" s="76" t="s">
        <v>235</v>
      </c>
      <c r="C1587" s="158">
        <v>9.5</v>
      </c>
      <c r="D1587" s="167">
        <v>53</v>
      </c>
      <c r="F1587" s="160">
        <f t="shared" si="227"/>
        <v>503.5</v>
      </c>
      <c r="G1587" s="161">
        <f t="shared" si="228"/>
        <v>0</v>
      </c>
      <c r="H1587" s="162">
        <f t="shared" si="229"/>
        <v>-503.5</v>
      </c>
      <c r="I1587" s="168">
        <f t="shared" si="230"/>
        <v>-1</v>
      </c>
      <c r="J1587" s="20" t="s">
        <v>40</v>
      </c>
    </row>
    <row r="1588" spans="1:22" hidden="1" outlineLevel="2" x14ac:dyDescent="0.25">
      <c r="A1588" s="79">
        <v>42620</v>
      </c>
      <c r="B1588" s="76" t="s">
        <v>236</v>
      </c>
      <c r="C1588" s="158">
        <v>11.25</v>
      </c>
      <c r="D1588" s="167">
        <v>50</v>
      </c>
      <c r="F1588" s="160">
        <f t="shared" si="227"/>
        <v>562.5</v>
      </c>
      <c r="G1588" s="161">
        <f t="shared" si="228"/>
        <v>0</v>
      </c>
      <c r="H1588" s="162">
        <f t="shared" si="229"/>
        <v>-562.5</v>
      </c>
      <c r="I1588" s="168">
        <f t="shared" si="230"/>
        <v>-1</v>
      </c>
      <c r="J1588" s="20" t="s">
        <v>40</v>
      </c>
    </row>
    <row r="1589" spans="1:22" hidden="1" outlineLevel="2" x14ac:dyDescent="0.25">
      <c r="A1589" s="79">
        <v>42620</v>
      </c>
      <c r="B1589" s="76" t="s">
        <v>218</v>
      </c>
      <c r="C1589" s="164">
        <v>10.25</v>
      </c>
      <c r="D1589" s="167">
        <v>0</v>
      </c>
      <c r="F1589" s="160">
        <f t="shared" si="227"/>
        <v>0</v>
      </c>
      <c r="G1589" s="161">
        <f t="shared" si="228"/>
        <v>0</v>
      </c>
      <c r="H1589" s="162">
        <f t="shared" si="229"/>
        <v>0</v>
      </c>
      <c r="I1589" s="168">
        <f t="shared" si="230"/>
        <v>0</v>
      </c>
      <c r="J1589" s="20" t="s">
        <v>40</v>
      </c>
    </row>
    <row r="1590" spans="1:22" ht="15.75" hidden="1" outlineLevel="2" thickBot="1" x14ac:dyDescent="0.3">
      <c r="A1590" s="79">
        <v>42620</v>
      </c>
      <c r="B1590" s="76" t="s">
        <v>237</v>
      </c>
      <c r="C1590" s="158">
        <v>11.25</v>
      </c>
      <c r="D1590" s="167">
        <v>32</v>
      </c>
      <c r="F1590" s="160">
        <f t="shared" si="227"/>
        <v>360</v>
      </c>
      <c r="G1590" s="161">
        <f t="shared" si="228"/>
        <v>0</v>
      </c>
      <c r="H1590" s="162">
        <f t="shared" si="229"/>
        <v>-360</v>
      </c>
      <c r="I1590" s="168">
        <f t="shared" si="230"/>
        <v>-1</v>
      </c>
      <c r="J1590" s="20" t="s">
        <v>40</v>
      </c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95"/>
    </row>
    <row r="1591" spans="1:22" ht="30.75" hidden="1" outlineLevel="1" thickBot="1" x14ac:dyDescent="0.3">
      <c r="A1591" s="71" t="s">
        <v>106</v>
      </c>
      <c r="B1591" s="43" t="s">
        <v>38</v>
      </c>
      <c r="C1591" s="77" t="s">
        <v>181</v>
      </c>
      <c r="D1591" s="40" t="s">
        <v>248</v>
      </c>
      <c r="E1591" s="41" t="s">
        <v>1</v>
      </c>
      <c r="F1591" s="11" t="s">
        <v>249</v>
      </c>
      <c r="G1591" s="89" t="s">
        <v>182</v>
      </c>
      <c r="H1591" s="86" t="s">
        <v>183</v>
      </c>
      <c r="I1591" s="42" t="s">
        <v>184</v>
      </c>
      <c r="J1591" s="113" t="s">
        <v>39</v>
      </c>
      <c r="K1591" s="87" t="s">
        <v>250</v>
      </c>
      <c r="L1591" s="90" t="s">
        <v>174</v>
      </c>
      <c r="M1591" s="87" t="s">
        <v>251</v>
      </c>
      <c r="N1591" s="90" t="s">
        <v>247</v>
      </c>
      <c r="O1591" s="87" t="s">
        <v>252</v>
      </c>
      <c r="P1591" s="90" t="s">
        <v>175</v>
      </c>
      <c r="Q1591" s="87" t="s">
        <v>254</v>
      </c>
      <c r="R1591" s="90" t="s">
        <v>176</v>
      </c>
      <c r="S1591" s="87" t="s">
        <v>245</v>
      </c>
      <c r="T1591" s="90" t="s">
        <v>177</v>
      </c>
      <c r="U1591" s="87" t="s">
        <v>246</v>
      </c>
      <c r="V1591" s="90" t="s">
        <v>178</v>
      </c>
    </row>
    <row r="1592" spans="1:22" s="27" customFormat="1" ht="15.75" hidden="1" outlineLevel="1" thickBot="1" x14ac:dyDescent="0.3">
      <c r="A1592" s="250">
        <v>42620</v>
      </c>
      <c r="B1592" s="170" t="s">
        <v>62</v>
      </c>
      <c r="C1592" s="171"/>
      <c r="D1592" s="290">
        <f>SUM(D1559:D1590)</f>
        <v>927</v>
      </c>
      <c r="E1592" s="199">
        <f t="shared" ref="E1592:H1592" si="231">SUM(E1559:E1590)</f>
        <v>0</v>
      </c>
      <c r="F1592" s="370">
        <f t="shared" si="231"/>
        <v>12030.264999999999</v>
      </c>
      <c r="G1592" s="245">
        <f t="shared" si="231"/>
        <v>0</v>
      </c>
      <c r="H1592" s="305">
        <f t="shared" si="231"/>
        <v>-12030.264999999999</v>
      </c>
      <c r="I1592" s="306">
        <v>0</v>
      </c>
      <c r="J1592" s="371"/>
      <c r="K1592" s="200">
        <f>SUM(F1559:F1560)</f>
        <v>1616.2650000000001</v>
      </c>
      <c r="L1592" s="308">
        <f>SUM(G1559:G1560)</f>
        <v>0</v>
      </c>
      <c r="M1592" s="200">
        <f>SUM(F1561:F1562)</f>
        <v>1594.5</v>
      </c>
      <c r="N1592" s="308">
        <f>SUM(G1561:G1562)</f>
        <v>0</v>
      </c>
      <c r="O1592" s="200">
        <f>SUM(F1563:F1565)</f>
        <v>1340</v>
      </c>
      <c r="P1592" s="308">
        <f>SUM(G1563:G1565)</f>
        <v>0</v>
      </c>
      <c r="Q1592" s="200">
        <f>SUM(F1566:F1577)</f>
        <v>2874</v>
      </c>
      <c r="R1592" s="308">
        <f>SUM(G1566:G1577)</f>
        <v>0</v>
      </c>
      <c r="S1592" s="200">
        <f>SUM(F1578:F1590)</f>
        <v>4605.5</v>
      </c>
      <c r="T1592" s="308">
        <f>SUM(G1578:G1590)</f>
        <v>0</v>
      </c>
      <c r="U1592" s="200">
        <f>K1592+M1592+O1592+Q1592+S1592</f>
        <v>12030.264999999999</v>
      </c>
      <c r="V1592" s="372">
        <f>L1592+N1592+P1592+R1592+T1592</f>
        <v>0</v>
      </c>
    </row>
    <row r="1593" spans="1:22" s="27" customFormat="1" ht="15.75" hidden="1" outlineLevel="1" thickBot="1" x14ac:dyDescent="0.3">
      <c r="A1593" s="289" t="s">
        <v>308</v>
      </c>
      <c r="B1593" s="182" t="s">
        <v>62</v>
      </c>
      <c r="C1593" s="384"/>
      <c r="D1593" s="184"/>
      <c r="E1593" s="185">
        <v>928</v>
      </c>
      <c r="F1593" s="186"/>
      <c r="G1593" s="187">
        <v>10648</v>
      </c>
      <c r="H1593" s="293"/>
      <c r="I1593" s="294"/>
      <c r="J1593" s="295"/>
      <c r="K1593" s="191" t="s">
        <v>0</v>
      </c>
      <c r="L1593" s="305">
        <f>L1592-K1592</f>
        <v>-1616.2650000000001</v>
      </c>
      <c r="M1593" s="191" t="s">
        <v>0</v>
      </c>
      <c r="N1593" s="373">
        <f>N1592-M1592</f>
        <v>-1594.5</v>
      </c>
      <c r="O1593" s="191" t="s">
        <v>0</v>
      </c>
      <c r="P1593" s="373">
        <f>P1592-O1592</f>
        <v>-1340</v>
      </c>
      <c r="Q1593" s="191" t="s">
        <v>0</v>
      </c>
      <c r="R1593" s="373">
        <f>R1592-Q1592</f>
        <v>-2874</v>
      </c>
      <c r="S1593" s="191" t="s">
        <v>0</v>
      </c>
      <c r="T1593" s="373">
        <f>T1592-S1592</f>
        <v>-4605.5</v>
      </c>
      <c r="U1593" s="191" t="s">
        <v>0</v>
      </c>
      <c r="V1593" s="374">
        <f>V1592-U1592</f>
        <v>-12030.264999999999</v>
      </c>
    </row>
    <row r="1594" spans="1:22" ht="15.75" hidden="1" outlineLevel="1" thickBot="1" x14ac:dyDescent="0.3">
      <c r="A1594" s="149"/>
      <c r="B1594" s="150"/>
      <c r="C1594" s="150"/>
      <c r="D1594" s="150"/>
      <c r="E1594" s="150"/>
      <c r="F1594" s="150"/>
      <c r="G1594" s="150"/>
      <c r="H1594" s="150"/>
      <c r="I1594" s="150"/>
      <c r="J1594" s="150"/>
      <c r="K1594" s="150"/>
      <c r="L1594" s="150"/>
      <c r="M1594" s="150"/>
      <c r="N1594" s="150"/>
      <c r="O1594" s="150"/>
      <c r="P1594" s="150"/>
      <c r="Q1594" s="150"/>
      <c r="R1594" s="150"/>
      <c r="S1594" s="150"/>
      <c r="T1594" s="150"/>
      <c r="U1594" s="150"/>
      <c r="V1594" s="151"/>
    </row>
    <row r="1595" spans="1:22" hidden="1" outlineLevel="2" x14ac:dyDescent="0.25">
      <c r="A1595" s="79">
        <v>42627</v>
      </c>
      <c r="B1595" s="76" t="s">
        <v>189</v>
      </c>
      <c r="C1595" s="158">
        <v>19.25</v>
      </c>
      <c r="D1595" s="167">
        <v>45</v>
      </c>
      <c r="F1595" s="160">
        <f t="shared" ref="F1595:F1626" si="232">C1595*D1595</f>
        <v>866.25</v>
      </c>
      <c r="G1595" s="161">
        <f t="shared" ref="G1595:G1626" si="233">E1595*C1595</f>
        <v>0</v>
      </c>
      <c r="H1595" s="162">
        <f t="shared" ref="H1595:H1626" si="234">G1595-F1595</f>
        <v>-866.25</v>
      </c>
      <c r="I1595" s="168">
        <f t="shared" ref="I1595:I1626" si="235">IF(F1595=0,0,H1595/F1595)</f>
        <v>-1</v>
      </c>
      <c r="J1595" s="20" t="s">
        <v>133</v>
      </c>
    </row>
    <row r="1596" spans="1:22" hidden="1" outlineLevel="2" x14ac:dyDescent="0.25">
      <c r="A1596" s="79">
        <v>42627</v>
      </c>
      <c r="B1596" s="76" t="s">
        <v>190</v>
      </c>
      <c r="C1596" s="158">
        <v>16.667000000000002</v>
      </c>
      <c r="D1596" s="167">
        <v>45</v>
      </c>
      <c r="F1596" s="160">
        <f t="shared" si="232"/>
        <v>750.0150000000001</v>
      </c>
      <c r="G1596" s="161">
        <f t="shared" si="233"/>
        <v>0</v>
      </c>
      <c r="H1596" s="162">
        <f t="shared" si="234"/>
        <v>-750.0150000000001</v>
      </c>
      <c r="I1596" s="168">
        <f t="shared" si="235"/>
        <v>-1</v>
      </c>
      <c r="J1596" s="20" t="s">
        <v>133</v>
      </c>
    </row>
    <row r="1597" spans="1:22" hidden="1" outlineLevel="2" x14ac:dyDescent="0.25">
      <c r="A1597" s="79">
        <v>42627</v>
      </c>
      <c r="B1597" s="76" t="s">
        <v>191</v>
      </c>
      <c r="C1597" s="164">
        <v>16.5</v>
      </c>
      <c r="D1597" s="167">
        <v>45</v>
      </c>
      <c r="F1597" s="160">
        <f t="shared" si="232"/>
        <v>742.5</v>
      </c>
      <c r="G1597" s="161">
        <f t="shared" si="233"/>
        <v>0</v>
      </c>
      <c r="H1597" s="162">
        <f t="shared" si="234"/>
        <v>-742.5</v>
      </c>
      <c r="I1597" s="168">
        <f t="shared" si="235"/>
        <v>-1</v>
      </c>
      <c r="J1597" s="20" t="s">
        <v>42</v>
      </c>
    </row>
    <row r="1598" spans="1:22" hidden="1" outlineLevel="2" x14ac:dyDescent="0.25">
      <c r="A1598" s="79">
        <v>42627</v>
      </c>
      <c r="B1598" s="76" t="s">
        <v>238</v>
      </c>
      <c r="C1598" s="158">
        <v>15</v>
      </c>
      <c r="D1598" s="167">
        <v>40</v>
      </c>
      <c r="F1598" s="160">
        <f t="shared" si="232"/>
        <v>600</v>
      </c>
      <c r="G1598" s="161">
        <f t="shared" si="233"/>
        <v>0</v>
      </c>
      <c r="H1598" s="162">
        <f t="shared" si="234"/>
        <v>-600</v>
      </c>
      <c r="I1598" s="168">
        <f t="shared" si="235"/>
        <v>-1</v>
      </c>
      <c r="J1598" s="20" t="s">
        <v>42</v>
      </c>
    </row>
    <row r="1599" spans="1:22" hidden="1" outlineLevel="2" x14ac:dyDescent="0.25">
      <c r="A1599" s="79">
        <v>42627</v>
      </c>
      <c r="B1599" s="2" t="s">
        <v>193</v>
      </c>
      <c r="C1599" s="158">
        <v>17.25</v>
      </c>
      <c r="D1599" s="159">
        <v>40</v>
      </c>
      <c r="E1599" s="19"/>
      <c r="F1599" s="160">
        <f t="shared" si="232"/>
        <v>690</v>
      </c>
      <c r="G1599" s="161">
        <f t="shared" si="233"/>
        <v>0</v>
      </c>
      <c r="H1599" s="162">
        <f t="shared" si="234"/>
        <v>-690</v>
      </c>
      <c r="I1599" s="168">
        <f t="shared" si="235"/>
        <v>-1</v>
      </c>
      <c r="J1599" s="20" t="s">
        <v>41</v>
      </c>
    </row>
    <row r="1600" spans="1:22" hidden="1" outlineLevel="2" x14ac:dyDescent="0.25">
      <c r="A1600" s="79">
        <v>42627</v>
      </c>
      <c r="B1600" s="76" t="s">
        <v>194</v>
      </c>
      <c r="C1600" s="158">
        <v>9.5</v>
      </c>
      <c r="D1600" s="167">
        <v>0</v>
      </c>
      <c r="F1600" s="160">
        <f t="shared" si="232"/>
        <v>0</v>
      </c>
      <c r="G1600" s="161">
        <f t="shared" si="233"/>
        <v>0</v>
      </c>
      <c r="H1600" s="162">
        <f t="shared" si="234"/>
        <v>0</v>
      </c>
      <c r="I1600" s="168">
        <f t="shared" si="235"/>
        <v>0</v>
      </c>
      <c r="J1600" s="20" t="s">
        <v>41</v>
      </c>
    </row>
    <row r="1601" spans="1:21" hidden="1" outlineLevel="2" x14ac:dyDescent="0.25">
      <c r="A1601" s="79">
        <v>42627</v>
      </c>
      <c r="B1601" s="76" t="s">
        <v>195</v>
      </c>
      <c r="C1601" s="158">
        <v>13</v>
      </c>
      <c r="D1601" s="167">
        <v>42</v>
      </c>
      <c r="F1601" s="160">
        <f t="shared" si="232"/>
        <v>546</v>
      </c>
      <c r="G1601" s="161">
        <f t="shared" si="233"/>
        <v>0</v>
      </c>
      <c r="H1601" s="162">
        <f t="shared" si="234"/>
        <v>-546</v>
      </c>
      <c r="I1601" s="168">
        <f t="shared" si="235"/>
        <v>-1</v>
      </c>
      <c r="J1601" s="20" t="s">
        <v>41</v>
      </c>
    </row>
    <row r="1602" spans="1:21" hidden="1" outlineLevel="2" x14ac:dyDescent="0.25">
      <c r="A1602" s="79">
        <v>42627</v>
      </c>
      <c r="B1602" s="76" t="s">
        <v>196</v>
      </c>
      <c r="C1602" s="158">
        <v>13</v>
      </c>
      <c r="D1602" s="167">
        <v>18</v>
      </c>
      <c r="F1602" s="160">
        <f t="shared" si="232"/>
        <v>234</v>
      </c>
      <c r="G1602" s="161">
        <f t="shared" si="233"/>
        <v>0</v>
      </c>
      <c r="H1602" s="162">
        <f t="shared" si="234"/>
        <v>-234</v>
      </c>
      <c r="I1602" s="168">
        <f t="shared" si="235"/>
        <v>-1</v>
      </c>
      <c r="J1602" s="20" t="s">
        <v>134</v>
      </c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</row>
    <row r="1603" spans="1:21" hidden="1" outlineLevel="2" x14ac:dyDescent="0.25">
      <c r="A1603" s="79">
        <v>42627</v>
      </c>
      <c r="B1603" s="76" t="s">
        <v>210</v>
      </c>
      <c r="C1603" s="158">
        <v>15</v>
      </c>
      <c r="D1603" s="167">
        <v>42</v>
      </c>
      <c r="F1603" s="160">
        <f t="shared" si="232"/>
        <v>630</v>
      </c>
      <c r="G1603" s="161">
        <f t="shared" si="233"/>
        <v>0</v>
      </c>
      <c r="H1603" s="162">
        <f t="shared" si="234"/>
        <v>-630</v>
      </c>
      <c r="I1603" s="168">
        <f t="shared" si="235"/>
        <v>-1</v>
      </c>
      <c r="J1603" s="20" t="s">
        <v>134</v>
      </c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</row>
    <row r="1604" spans="1:21" hidden="1" outlineLevel="2" x14ac:dyDescent="0.25">
      <c r="A1604" s="79">
        <v>42627</v>
      </c>
      <c r="B1604" s="76" t="s">
        <v>211</v>
      </c>
      <c r="C1604" s="158">
        <v>8</v>
      </c>
      <c r="D1604" s="167">
        <v>0</v>
      </c>
      <c r="F1604" s="160">
        <f t="shared" si="232"/>
        <v>0</v>
      </c>
      <c r="G1604" s="161">
        <f t="shared" si="233"/>
        <v>0</v>
      </c>
      <c r="H1604" s="162">
        <f t="shared" si="234"/>
        <v>0</v>
      </c>
      <c r="I1604" s="168">
        <f t="shared" si="235"/>
        <v>0</v>
      </c>
      <c r="J1604" s="20" t="s">
        <v>134</v>
      </c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</row>
    <row r="1605" spans="1:21" hidden="1" outlineLevel="2" x14ac:dyDescent="0.25">
      <c r="A1605" s="79">
        <v>42627</v>
      </c>
      <c r="B1605" s="76" t="s">
        <v>200</v>
      </c>
      <c r="C1605" s="158">
        <v>12</v>
      </c>
      <c r="D1605" s="167">
        <v>40</v>
      </c>
      <c r="F1605" s="160">
        <f t="shared" si="232"/>
        <v>480</v>
      </c>
      <c r="G1605" s="161">
        <f t="shared" si="233"/>
        <v>0</v>
      </c>
      <c r="H1605" s="162">
        <f t="shared" si="234"/>
        <v>-480</v>
      </c>
      <c r="I1605" s="168">
        <f t="shared" si="235"/>
        <v>-1</v>
      </c>
      <c r="J1605" s="20" t="s">
        <v>134</v>
      </c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</row>
    <row r="1606" spans="1:21" hidden="1" outlineLevel="2" x14ac:dyDescent="0.25">
      <c r="A1606" s="79">
        <v>42627</v>
      </c>
      <c r="B1606" s="76" t="s">
        <v>212</v>
      </c>
      <c r="C1606" s="164">
        <v>8</v>
      </c>
      <c r="D1606" s="167">
        <v>0</v>
      </c>
      <c r="F1606" s="160">
        <f t="shared" si="232"/>
        <v>0</v>
      </c>
      <c r="G1606" s="161">
        <f t="shared" si="233"/>
        <v>0</v>
      </c>
      <c r="H1606" s="162">
        <f t="shared" si="234"/>
        <v>0</v>
      </c>
      <c r="I1606" s="168">
        <f t="shared" si="235"/>
        <v>0</v>
      </c>
      <c r="J1606" s="20" t="s">
        <v>134</v>
      </c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</row>
    <row r="1607" spans="1:21" hidden="1" outlineLevel="2" x14ac:dyDescent="0.25">
      <c r="A1607" s="79">
        <v>42627</v>
      </c>
      <c r="B1607" s="76" t="s">
        <v>197</v>
      </c>
      <c r="C1607" s="158">
        <v>13</v>
      </c>
      <c r="D1607" s="167">
        <v>0</v>
      </c>
      <c r="F1607" s="160">
        <f t="shared" si="232"/>
        <v>0</v>
      </c>
      <c r="G1607" s="161">
        <f t="shared" si="233"/>
        <v>0</v>
      </c>
      <c r="H1607" s="162">
        <f t="shared" si="234"/>
        <v>0</v>
      </c>
      <c r="I1607" s="168">
        <f t="shared" si="235"/>
        <v>0</v>
      </c>
      <c r="J1607" s="20" t="s">
        <v>134</v>
      </c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</row>
    <row r="1608" spans="1:21" hidden="1" outlineLevel="2" x14ac:dyDescent="0.25">
      <c r="A1608" s="79">
        <v>42627</v>
      </c>
      <c r="B1608" s="76" t="s">
        <v>198</v>
      </c>
      <c r="C1608" s="158">
        <v>8</v>
      </c>
      <c r="D1608" s="167">
        <v>5</v>
      </c>
      <c r="F1608" s="160">
        <f t="shared" si="232"/>
        <v>40</v>
      </c>
      <c r="G1608" s="161">
        <f t="shared" si="233"/>
        <v>0</v>
      </c>
      <c r="H1608" s="162">
        <f t="shared" si="234"/>
        <v>-40</v>
      </c>
      <c r="I1608" s="168">
        <f t="shared" si="235"/>
        <v>-1</v>
      </c>
      <c r="J1608" s="20" t="s">
        <v>134</v>
      </c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</row>
    <row r="1609" spans="1:21" hidden="1" outlineLevel="2" x14ac:dyDescent="0.25">
      <c r="A1609" s="79">
        <v>42627</v>
      </c>
      <c r="B1609" s="76" t="s">
        <v>199</v>
      </c>
      <c r="C1609" s="158">
        <v>8.75</v>
      </c>
      <c r="D1609" s="167">
        <v>24</v>
      </c>
      <c r="F1609" s="160">
        <f t="shared" si="232"/>
        <v>210</v>
      </c>
      <c r="G1609" s="161">
        <f t="shared" si="233"/>
        <v>0</v>
      </c>
      <c r="H1609" s="162">
        <f t="shared" si="234"/>
        <v>-210</v>
      </c>
      <c r="I1609" s="168">
        <f t="shared" si="235"/>
        <v>-1</v>
      </c>
      <c r="J1609" s="20" t="s">
        <v>134</v>
      </c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</row>
    <row r="1610" spans="1:21" hidden="1" outlineLevel="2" x14ac:dyDescent="0.25">
      <c r="A1610" s="79">
        <v>42627</v>
      </c>
      <c r="B1610" s="76" t="s">
        <v>200</v>
      </c>
      <c r="C1610" s="158">
        <v>12</v>
      </c>
      <c r="D1610" s="167">
        <v>0</v>
      </c>
      <c r="F1610" s="160">
        <f t="shared" si="232"/>
        <v>0</v>
      </c>
      <c r="G1610" s="161">
        <f t="shared" si="233"/>
        <v>0</v>
      </c>
      <c r="H1610" s="162">
        <f t="shared" si="234"/>
        <v>0</v>
      </c>
      <c r="I1610" s="168">
        <f t="shared" si="235"/>
        <v>0</v>
      </c>
      <c r="J1610" s="20" t="s">
        <v>134</v>
      </c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</row>
    <row r="1611" spans="1:21" hidden="1" outlineLevel="2" x14ac:dyDescent="0.25">
      <c r="A1611" s="79">
        <v>42627</v>
      </c>
      <c r="B1611" s="76" t="s">
        <v>201</v>
      </c>
      <c r="C1611" s="158">
        <v>11.5</v>
      </c>
      <c r="D1611" s="167">
        <v>0</v>
      </c>
      <c r="F1611" s="160">
        <f t="shared" si="232"/>
        <v>0</v>
      </c>
      <c r="G1611" s="161">
        <f t="shared" si="233"/>
        <v>0</v>
      </c>
      <c r="H1611" s="162">
        <f t="shared" si="234"/>
        <v>0</v>
      </c>
      <c r="I1611" s="168">
        <f t="shared" si="235"/>
        <v>0</v>
      </c>
      <c r="J1611" s="20" t="s">
        <v>134</v>
      </c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</row>
    <row r="1612" spans="1:21" hidden="1" outlineLevel="2" x14ac:dyDescent="0.25">
      <c r="A1612" s="79">
        <v>42627</v>
      </c>
      <c r="B1612" s="76" t="s">
        <v>202</v>
      </c>
      <c r="C1612" s="158">
        <v>15</v>
      </c>
      <c r="D1612" s="167">
        <v>42</v>
      </c>
      <c r="F1612" s="160">
        <f t="shared" si="232"/>
        <v>630</v>
      </c>
      <c r="G1612" s="161">
        <f t="shared" si="233"/>
        <v>0</v>
      </c>
      <c r="H1612" s="162">
        <f t="shared" si="234"/>
        <v>-630</v>
      </c>
      <c r="I1612" s="168">
        <f t="shared" si="235"/>
        <v>-1</v>
      </c>
      <c r="J1612" s="20" t="s">
        <v>134</v>
      </c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</row>
    <row r="1613" spans="1:21" hidden="1" outlineLevel="2" x14ac:dyDescent="0.25">
      <c r="A1613" s="79">
        <v>42627</v>
      </c>
      <c r="B1613" s="83" t="s">
        <v>203</v>
      </c>
      <c r="C1613" s="158">
        <v>10</v>
      </c>
      <c r="D1613" s="169">
        <v>16</v>
      </c>
      <c r="F1613" s="160">
        <f t="shared" si="232"/>
        <v>160</v>
      </c>
      <c r="G1613" s="161">
        <f t="shared" si="233"/>
        <v>0</v>
      </c>
      <c r="H1613" s="162">
        <f t="shared" si="234"/>
        <v>-160</v>
      </c>
      <c r="I1613" s="168">
        <f t="shared" si="235"/>
        <v>-1</v>
      </c>
      <c r="J1613" s="20" t="s">
        <v>134</v>
      </c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</row>
    <row r="1614" spans="1:21" hidden="1" outlineLevel="2" x14ac:dyDescent="0.25">
      <c r="A1614" s="79">
        <v>42627</v>
      </c>
      <c r="B1614" s="76" t="s">
        <v>204</v>
      </c>
      <c r="C1614" s="158">
        <v>13</v>
      </c>
      <c r="D1614" s="167">
        <v>42</v>
      </c>
      <c r="F1614" s="160">
        <f t="shared" si="232"/>
        <v>546</v>
      </c>
      <c r="G1614" s="161">
        <f t="shared" si="233"/>
        <v>0</v>
      </c>
      <c r="H1614" s="162">
        <f t="shared" si="234"/>
        <v>-546</v>
      </c>
      <c r="I1614" s="168">
        <f t="shared" si="235"/>
        <v>-1</v>
      </c>
      <c r="J1614" s="20" t="s">
        <v>134</v>
      </c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</row>
    <row r="1615" spans="1:21" hidden="1" outlineLevel="2" x14ac:dyDescent="0.25">
      <c r="A1615" s="79">
        <v>42627</v>
      </c>
      <c r="B1615" s="82" t="s">
        <v>205</v>
      </c>
      <c r="C1615" s="166">
        <v>10.75</v>
      </c>
      <c r="D1615" s="169">
        <v>0</v>
      </c>
      <c r="F1615" s="160">
        <f t="shared" si="232"/>
        <v>0</v>
      </c>
      <c r="G1615" s="161">
        <f t="shared" si="233"/>
        <v>0</v>
      </c>
      <c r="H1615" s="162">
        <f t="shared" si="234"/>
        <v>0</v>
      </c>
      <c r="I1615" s="168">
        <f t="shared" si="235"/>
        <v>0</v>
      </c>
      <c r="J1615" s="20" t="s">
        <v>40</v>
      </c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</row>
    <row r="1616" spans="1:21" hidden="1" outlineLevel="2" x14ac:dyDescent="0.25">
      <c r="A1616" s="79">
        <v>42627</v>
      </c>
      <c r="B1616" s="76" t="s">
        <v>206</v>
      </c>
      <c r="C1616" s="158">
        <v>8</v>
      </c>
      <c r="D1616" s="167">
        <v>5</v>
      </c>
      <c r="F1616" s="160">
        <f t="shared" si="232"/>
        <v>40</v>
      </c>
      <c r="G1616" s="161">
        <f t="shared" si="233"/>
        <v>0</v>
      </c>
      <c r="H1616" s="162">
        <f t="shared" si="234"/>
        <v>-40</v>
      </c>
      <c r="I1616" s="168">
        <f t="shared" si="235"/>
        <v>-1</v>
      </c>
      <c r="J1616" s="20" t="s">
        <v>40</v>
      </c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</row>
    <row r="1617" spans="1:22" hidden="1" outlineLevel="2" x14ac:dyDescent="0.25">
      <c r="A1617" s="79">
        <v>42627</v>
      </c>
      <c r="B1617" s="76" t="s">
        <v>207</v>
      </c>
      <c r="C1617" s="158">
        <v>8.25</v>
      </c>
      <c r="D1617" s="167">
        <v>40</v>
      </c>
      <c r="F1617" s="160">
        <f t="shared" si="232"/>
        <v>330</v>
      </c>
      <c r="G1617" s="161">
        <f t="shared" si="233"/>
        <v>0</v>
      </c>
      <c r="H1617" s="162">
        <f t="shared" si="234"/>
        <v>-330</v>
      </c>
      <c r="I1617" s="168">
        <f t="shared" si="235"/>
        <v>-1</v>
      </c>
      <c r="J1617" s="20" t="s">
        <v>40</v>
      </c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</row>
    <row r="1618" spans="1:22" hidden="1" outlineLevel="2" x14ac:dyDescent="0.25">
      <c r="A1618" s="79">
        <v>42627</v>
      </c>
      <c r="B1618" s="76" t="s">
        <v>208</v>
      </c>
      <c r="C1618" s="158">
        <v>12.5</v>
      </c>
      <c r="D1618" s="167">
        <v>24</v>
      </c>
      <c r="F1618" s="160">
        <f t="shared" si="232"/>
        <v>300</v>
      </c>
      <c r="G1618" s="161">
        <f t="shared" si="233"/>
        <v>0</v>
      </c>
      <c r="H1618" s="162">
        <f t="shared" si="234"/>
        <v>-300</v>
      </c>
      <c r="I1618" s="168">
        <f t="shared" si="235"/>
        <v>-1</v>
      </c>
      <c r="J1618" s="20" t="s">
        <v>40</v>
      </c>
    </row>
    <row r="1619" spans="1:22" hidden="1" outlineLevel="2" x14ac:dyDescent="0.25">
      <c r="A1619" s="79">
        <v>42627</v>
      </c>
      <c r="B1619" s="76" t="s">
        <v>209</v>
      </c>
      <c r="C1619" s="158">
        <v>7.5</v>
      </c>
      <c r="D1619" s="167">
        <v>0</v>
      </c>
      <c r="F1619" s="160">
        <f t="shared" si="232"/>
        <v>0</v>
      </c>
      <c r="G1619" s="161">
        <f t="shared" si="233"/>
        <v>0</v>
      </c>
      <c r="H1619" s="162">
        <f t="shared" si="234"/>
        <v>0</v>
      </c>
      <c r="I1619" s="168">
        <f t="shared" si="235"/>
        <v>0</v>
      </c>
      <c r="J1619" s="20" t="s">
        <v>40</v>
      </c>
    </row>
    <row r="1620" spans="1:22" hidden="1" outlineLevel="2" x14ac:dyDescent="0.25">
      <c r="A1620" s="79">
        <v>42627</v>
      </c>
      <c r="B1620" s="76" t="s">
        <v>213</v>
      </c>
      <c r="C1620" s="158">
        <v>12.5</v>
      </c>
      <c r="D1620" s="167">
        <v>45</v>
      </c>
      <c r="F1620" s="160">
        <f t="shared" si="232"/>
        <v>562.5</v>
      </c>
      <c r="G1620" s="161">
        <f t="shared" si="233"/>
        <v>0</v>
      </c>
      <c r="H1620" s="162">
        <f t="shared" si="234"/>
        <v>-562.5</v>
      </c>
      <c r="I1620" s="168">
        <f t="shared" si="235"/>
        <v>-1</v>
      </c>
      <c r="J1620" s="20" t="s">
        <v>40</v>
      </c>
    </row>
    <row r="1621" spans="1:22" hidden="1" outlineLevel="2" x14ac:dyDescent="0.25">
      <c r="A1621" s="79">
        <v>42627</v>
      </c>
      <c r="B1621" s="76" t="s">
        <v>214</v>
      </c>
      <c r="C1621" s="158">
        <v>9.5</v>
      </c>
      <c r="D1621" s="167">
        <v>42</v>
      </c>
      <c r="F1621" s="160">
        <f t="shared" si="232"/>
        <v>399</v>
      </c>
      <c r="G1621" s="161">
        <f t="shared" si="233"/>
        <v>0</v>
      </c>
      <c r="H1621" s="162">
        <f t="shared" si="234"/>
        <v>-399</v>
      </c>
      <c r="I1621" s="168">
        <f t="shared" si="235"/>
        <v>-1</v>
      </c>
      <c r="J1621" s="20" t="s">
        <v>40</v>
      </c>
    </row>
    <row r="1622" spans="1:22" hidden="1" outlineLevel="2" x14ac:dyDescent="0.25">
      <c r="A1622" s="79">
        <v>42627</v>
      </c>
      <c r="B1622" s="76" t="s">
        <v>215</v>
      </c>
      <c r="C1622" s="158">
        <v>12</v>
      </c>
      <c r="D1622" s="167">
        <v>30</v>
      </c>
      <c r="F1622" s="160">
        <f t="shared" si="232"/>
        <v>360</v>
      </c>
      <c r="G1622" s="161">
        <f t="shared" si="233"/>
        <v>0</v>
      </c>
      <c r="H1622" s="162">
        <f t="shared" si="234"/>
        <v>-360</v>
      </c>
      <c r="I1622" s="168">
        <f t="shared" si="235"/>
        <v>-1</v>
      </c>
      <c r="J1622" s="20" t="s">
        <v>40</v>
      </c>
    </row>
    <row r="1623" spans="1:22" hidden="1" outlineLevel="2" x14ac:dyDescent="0.25">
      <c r="A1623" s="79">
        <v>42627</v>
      </c>
      <c r="B1623" s="76" t="s">
        <v>216</v>
      </c>
      <c r="C1623" s="158">
        <v>9.5</v>
      </c>
      <c r="D1623" s="167">
        <v>45</v>
      </c>
      <c r="F1623" s="160">
        <f t="shared" si="232"/>
        <v>427.5</v>
      </c>
      <c r="G1623" s="161">
        <f t="shared" si="233"/>
        <v>0</v>
      </c>
      <c r="H1623" s="162">
        <f t="shared" si="234"/>
        <v>-427.5</v>
      </c>
      <c r="I1623" s="168">
        <f t="shared" si="235"/>
        <v>-1</v>
      </c>
      <c r="J1623" s="20" t="s">
        <v>40</v>
      </c>
    </row>
    <row r="1624" spans="1:22" hidden="1" outlineLevel="2" x14ac:dyDescent="0.25">
      <c r="A1624" s="79">
        <v>42627</v>
      </c>
      <c r="B1624" s="76" t="s">
        <v>217</v>
      </c>
      <c r="C1624" s="158">
        <v>11.25</v>
      </c>
      <c r="D1624" s="167">
        <v>42</v>
      </c>
      <c r="F1624" s="160">
        <f t="shared" si="232"/>
        <v>472.5</v>
      </c>
      <c r="G1624" s="161">
        <f t="shared" si="233"/>
        <v>0</v>
      </c>
      <c r="H1624" s="162">
        <f t="shared" si="234"/>
        <v>-472.5</v>
      </c>
      <c r="I1624" s="168">
        <f t="shared" si="235"/>
        <v>-1</v>
      </c>
      <c r="J1624" s="20" t="s">
        <v>40</v>
      </c>
    </row>
    <row r="1625" spans="1:22" hidden="1" outlineLevel="2" x14ac:dyDescent="0.25">
      <c r="A1625" s="79">
        <v>42627</v>
      </c>
      <c r="B1625" s="76" t="s">
        <v>218</v>
      </c>
      <c r="C1625" s="164">
        <v>10.25</v>
      </c>
      <c r="D1625" s="167">
        <v>0</v>
      </c>
      <c r="F1625" s="160">
        <f t="shared" si="232"/>
        <v>0</v>
      </c>
      <c r="G1625" s="161">
        <f t="shared" si="233"/>
        <v>0</v>
      </c>
      <c r="H1625" s="162">
        <f t="shared" si="234"/>
        <v>0</v>
      </c>
      <c r="I1625" s="168">
        <f t="shared" si="235"/>
        <v>0</v>
      </c>
      <c r="J1625" s="20" t="s">
        <v>40</v>
      </c>
    </row>
    <row r="1626" spans="1:22" ht="15.75" hidden="1" outlineLevel="2" thickBot="1" x14ac:dyDescent="0.3">
      <c r="A1626" s="79">
        <v>42627</v>
      </c>
      <c r="B1626" s="76" t="s">
        <v>219</v>
      </c>
      <c r="C1626" s="158">
        <v>11.25</v>
      </c>
      <c r="D1626" s="167">
        <v>24</v>
      </c>
      <c r="F1626" s="160">
        <f t="shared" si="232"/>
        <v>270</v>
      </c>
      <c r="G1626" s="161">
        <f t="shared" si="233"/>
        <v>0</v>
      </c>
      <c r="H1626" s="162">
        <f t="shared" si="234"/>
        <v>-270</v>
      </c>
      <c r="I1626" s="168">
        <f t="shared" si="235"/>
        <v>-1</v>
      </c>
      <c r="J1626" s="20" t="s">
        <v>40</v>
      </c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95"/>
    </row>
    <row r="1627" spans="1:22" s="26" customFormat="1" ht="30.75" hidden="1" outlineLevel="1" thickBot="1" x14ac:dyDescent="0.3">
      <c r="A1627" s="71" t="s">
        <v>116</v>
      </c>
      <c r="B1627" s="43" t="s">
        <v>38</v>
      </c>
      <c r="C1627" s="77" t="s">
        <v>181</v>
      </c>
      <c r="D1627" s="40" t="s">
        <v>248</v>
      </c>
      <c r="E1627" s="41" t="s">
        <v>1</v>
      </c>
      <c r="F1627" s="11" t="s">
        <v>249</v>
      </c>
      <c r="G1627" s="89" t="s">
        <v>182</v>
      </c>
      <c r="H1627" s="86" t="s">
        <v>183</v>
      </c>
      <c r="I1627" s="42" t="s">
        <v>184</v>
      </c>
      <c r="J1627" s="113" t="s">
        <v>39</v>
      </c>
      <c r="K1627" s="87" t="s">
        <v>250</v>
      </c>
      <c r="L1627" s="90" t="s">
        <v>174</v>
      </c>
      <c r="M1627" s="87" t="s">
        <v>251</v>
      </c>
      <c r="N1627" s="90" t="s">
        <v>247</v>
      </c>
      <c r="O1627" s="87" t="s">
        <v>252</v>
      </c>
      <c r="P1627" s="90" t="s">
        <v>175</v>
      </c>
      <c r="Q1627" s="87" t="s">
        <v>254</v>
      </c>
      <c r="R1627" s="90" t="s">
        <v>176</v>
      </c>
      <c r="S1627" s="87" t="s">
        <v>245</v>
      </c>
      <c r="T1627" s="90" t="s">
        <v>177</v>
      </c>
      <c r="U1627" s="87" t="s">
        <v>246</v>
      </c>
      <c r="V1627" s="90" t="s">
        <v>178</v>
      </c>
    </row>
    <row r="1628" spans="1:22" s="27" customFormat="1" ht="15.75" hidden="1" outlineLevel="1" thickBot="1" x14ac:dyDescent="0.3">
      <c r="A1628" s="250">
        <v>42627</v>
      </c>
      <c r="B1628" s="170" t="s">
        <v>62</v>
      </c>
      <c r="C1628" s="171"/>
      <c r="D1628" s="290">
        <f>SUM(D1595:D1626)</f>
        <v>783</v>
      </c>
      <c r="E1628" s="199">
        <f t="shared" ref="E1628:H1628" si="236">SUM(E1595:E1626)</f>
        <v>0</v>
      </c>
      <c r="F1628" s="370">
        <f t="shared" si="236"/>
        <v>10286.264999999999</v>
      </c>
      <c r="G1628" s="245">
        <f t="shared" si="236"/>
        <v>0</v>
      </c>
      <c r="H1628" s="305">
        <f t="shared" si="236"/>
        <v>-10286.264999999999</v>
      </c>
      <c r="I1628" s="306">
        <v>0</v>
      </c>
      <c r="J1628" s="371"/>
      <c r="K1628" s="200">
        <f>SUM(F1595:F1596)</f>
        <v>1616.2650000000001</v>
      </c>
      <c r="L1628" s="308">
        <f>SUM(G1595:G1596)</f>
        <v>0</v>
      </c>
      <c r="M1628" s="200">
        <f>SUM(F1597:F1598)</f>
        <v>1342.5</v>
      </c>
      <c r="N1628" s="308">
        <f>SUM(G1597:G1598)</f>
        <v>0</v>
      </c>
      <c r="O1628" s="200">
        <f>SUM(F1599:F1601)</f>
        <v>1236</v>
      </c>
      <c r="P1628" s="308">
        <f>SUM(G1599:G1601)</f>
        <v>0</v>
      </c>
      <c r="Q1628" s="200">
        <f>SUM(F1602:F1613)</f>
        <v>2384</v>
      </c>
      <c r="R1628" s="308">
        <f>SUM(G1602:G1613)</f>
        <v>0</v>
      </c>
      <c r="S1628" s="200">
        <f>SUM(F1614:F1626)</f>
        <v>3707.5</v>
      </c>
      <c r="T1628" s="308">
        <f>SUM(G1614:G1626)</f>
        <v>0</v>
      </c>
      <c r="U1628" s="200">
        <f>K1628+M1628+O1628+Q1628+S1628</f>
        <v>10286.264999999999</v>
      </c>
      <c r="V1628" s="372">
        <f>L1628+N1628+P1628+R1628+T1628</f>
        <v>0</v>
      </c>
    </row>
    <row r="1629" spans="1:22" s="27" customFormat="1" ht="15.75" hidden="1" outlineLevel="1" thickBot="1" x14ac:dyDescent="0.3">
      <c r="A1629" s="289" t="s">
        <v>307</v>
      </c>
      <c r="B1629" s="182" t="s">
        <v>62</v>
      </c>
      <c r="C1629" s="384"/>
      <c r="D1629" s="184"/>
      <c r="E1629" s="185">
        <v>840</v>
      </c>
      <c r="F1629" s="186"/>
      <c r="G1629" s="187">
        <v>9701</v>
      </c>
      <c r="H1629" s="293"/>
      <c r="I1629" s="294"/>
      <c r="J1629" s="295"/>
      <c r="K1629" s="191" t="s">
        <v>0</v>
      </c>
      <c r="L1629" s="305">
        <f>L1628-K1628</f>
        <v>-1616.2650000000001</v>
      </c>
      <c r="M1629" s="191" t="s">
        <v>0</v>
      </c>
      <c r="N1629" s="373">
        <f>N1628-M1628</f>
        <v>-1342.5</v>
      </c>
      <c r="O1629" s="191" t="s">
        <v>0</v>
      </c>
      <c r="P1629" s="373">
        <f>P1628-O1628</f>
        <v>-1236</v>
      </c>
      <c r="Q1629" s="191" t="s">
        <v>0</v>
      </c>
      <c r="R1629" s="373">
        <f>R1628-Q1628</f>
        <v>-2384</v>
      </c>
      <c r="S1629" s="191" t="s">
        <v>0</v>
      </c>
      <c r="T1629" s="373">
        <f>T1628-S1628</f>
        <v>-3707.5</v>
      </c>
      <c r="U1629" s="191" t="s">
        <v>0</v>
      </c>
      <c r="V1629" s="374">
        <f>V1628-U1628</f>
        <v>-10286.264999999999</v>
      </c>
    </row>
    <row r="1630" spans="1:22" ht="15.75" hidden="1" outlineLevel="1" thickBot="1" x14ac:dyDescent="0.3">
      <c r="A1630" s="296"/>
      <c r="B1630" s="297"/>
      <c r="C1630" s="297"/>
      <c r="D1630" s="297"/>
      <c r="E1630" s="297"/>
      <c r="F1630" s="297"/>
      <c r="G1630" s="297"/>
      <c r="H1630" s="297"/>
      <c r="I1630" s="297"/>
      <c r="J1630" s="297"/>
      <c r="K1630" s="297"/>
      <c r="L1630" s="297"/>
      <c r="M1630" s="297"/>
      <c r="N1630" s="297"/>
      <c r="O1630" s="297"/>
      <c r="P1630" s="297"/>
      <c r="Q1630" s="297"/>
      <c r="R1630" s="297"/>
      <c r="S1630" s="297"/>
      <c r="T1630" s="297"/>
      <c r="U1630" s="297"/>
      <c r="V1630" s="298"/>
    </row>
    <row r="1631" spans="1:22" hidden="1" outlineLevel="2" x14ac:dyDescent="0.25">
      <c r="A1631" s="79">
        <v>42634</v>
      </c>
      <c r="B1631" s="76" t="s">
        <v>189</v>
      </c>
      <c r="C1631" s="158">
        <v>19.25</v>
      </c>
      <c r="D1631" s="167">
        <v>45</v>
      </c>
      <c r="F1631" s="160">
        <f t="shared" ref="F1631:F1663" si="237">C1631*D1631</f>
        <v>866.25</v>
      </c>
      <c r="G1631" s="161">
        <f t="shared" ref="G1631:G1663" si="238">E1631*C1631</f>
        <v>0</v>
      </c>
      <c r="H1631" s="162">
        <f t="shared" ref="H1631:H1663" si="239">G1631-F1631</f>
        <v>-866.25</v>
      </c>
      <c r="I1631" s="168">
        <f t="shared" ref="I1631:I1663" si="240">IF(F1631=0,0,H1631/F1631)</f>
        <v>-1</v>
      </c>
      <c r="J1631" s="20" t="s">
        <v>133</v>
      </c>
    </row>
    <row r="1632" spans="1:22" hidden="1" outlineLevel="2" x14ac:dyDescent="0.25">
      <c r="A1632" s="79">
        <v>42634</v>
      </c>
      <c r="B1632" s="76" t="s">
        <v>190</v>
      </c>
      <c r="C1632" s="158">
        <v>16.667000000000002</v>
      </c>
      <c r="D1632" s="167">
        <v>45</v>
      </c>
      <c r="F1632" s="160">
        <f t="shared" si="237"/>
        <v>750.0150000000001</v>
      </c>
      <c r="G1632" s="161">
        <f t="shared" si="238"/>
        <v>0</v>
      </c>
      <c r="H1632" s="162">
        <f t="shared" si="239"/>
        <v>-750.0150000000001</v>
      </c>
      <c r="I1632" s="168">
        <f t="shared" si="240"/>
        <v>-1</v>
      </c>
      <c r="J1632" s="20" t="s">
        <v>133</v>
      </c>
    </row>
    <row r="1633" spans="1:21" hidden="1" outlineLevel="2" x14ac:dyDescent="0.25">
      <c r="A1633" s="79">
        <v>42634</v>
      </c>
      <c r="B1633" s="76" t="s">
        <v>191</v>
      </c>
      <c r="C1633" s="164">
        <v>16.5</v>
      </c>
      <c r="D1633" s="167">
        <v>45</v>
      </c>
      <c r="F1633" s="160">
        <f t="shared" si="237"/>
        <v>742.5</v>
      </c>
      <c r="G1633" s="161">
        <f t="shared" si="238"/>
        <v>0</v>
      </c>
      <c r="H1633" s="162">
        <f t="shared" si="239"/>
        <v>-742.5</v>
      </c>
      <c r="I1633" s="168">
        <f t="shared" si="240"/>
        <v>-1</v>
      </c>
      <c r="J1633" s="20" t="s">
        <v>42</v>
      </c>
    </row>
    <row r="1634" spans="1:21" hidden="1" outlineLevel="2" x14ac:dyDescent="0.25">
      <c r="A1634" s="79">
        <v>42634</v>
      </c>
      <c r="B1634" s="76" t="s">
        <v>238</v>
      </c>
      <c r="C1634" s="158">
        <v>15</v>
      </c>
      <c r="D1634" s="167">
        <v>40</v>
      </c>
      <c r="F1634" s="160">
        <f t="shared" si="237"/>
        <v>600</v>
      </c>
      <c r="G1634" s="161">
        <f t="shared" si="238"/>
        <v>0</v>
      </c>
      <c r="H1634" s="162">
        <f t="shared" si="239"/>
        <v>-600</v>
      </c>
      <c r="I1634" s="168">
        <f t="shared" si="240"/>
        <v>-1</v>
      </c>
      <c r="J1634" s="20" t="s">
        <v>42</v>
      </c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</row>
    <row r="1635" spans="1:21" hidden="1" outlineLevel="2" x14ac:dyDescent="0.25">
      <c r="A1635" s="79">
        <v>42634</v>
      </c>
      <c r="B1635" s="2" t="s">
        <v>193</v>
      </c>
      <c r="C1635" s="158">
        <v>17.25</v>
      </c>
      <c r="D1635" s="159">
        <v>40</v>
      </c>
      <c r="E1635" s="19"/>
      <c r="F1635" s="160">
        <f t="shared" si="237"/>
        <v>690</v>
      </c>
      <c r="G1635" s="161">
        <f t="shared" si="238"/>
        <v>0</v>
      </c>
      <c r="H1635" s="162">
        <f t="shared" si="239"/>
        <v>-690</v>
      </c>
      <c r="I1635" s="168">
        <f t="shared" si="240"/>
        <v>-1</v>
      </c>
      <c r="J1635" s="20" t="s">
        <v>41</v>
      </c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</row>
    <row r="1636" spans="1:21" hidden="1" outlineLevel="2" x14ac:dyDescent="0.25">
      <c r="A1636" s="79">
        <v>42634</v>
      </c>
      <c r="B1636" s="76" t="s">
        <v>194</v>
      </c>
      <c r="C1636" s="158">
        <v>9.5</v>
      </c>
      <c r="D1636" s="167">
        <v>0</v>
      </c>
      <c r="F1636" s="160">
        <f t="shared" si="237"/>
        <v>0</v>
      </c>
      <c r="G1636" s="161">
        <f t="shared" si="238"/>
        <v>0</v>
      </c>
      <c r="H1636" s="162">
        <f t="shared" si="239"/>
        <v>0</v>
      </c>
      <c r="I1636" s="168">
        <f t="shared" si="240"/>
        <v>0</v>
      </c>
      <c r="J1636" s="20" t="s">
        <v>41</v>
      </c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</row>
    <row r="1637" spans="1:21" hidden="1" outlineLevel="2" x14ac:dyDescent="0.25">
      <c r="A1637" s="79">
        <v>42634</v>
      </c>
      <c r="B1637" s="76" t="s">
        <v>195</v>
      </c>
      <c r="C1637" s="158">
        <v>13</v>
      </c>
      <c r="D1637" s="167">
        <v>42</v>
      </c>
      <c r="F1637" s="160">
        <f t="shared" si="237"/>
        <v>546</v>
      </c>
      <c r="G1637" s="161">
        <f t="shared" si="238"/>
        <v>0</v>
      </c>
      <c r="H1637" s="162">
        <f t="shared" si="239"/>
        <v>-546</v>
      </c>
      <c r="I1637" s="168">
        <f t="shared" si="240"/>
        <v>-1</v>
      </c>
      <c r="J1637" s="20" t="s">
        <v>41</v>
      </c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</row>
    <row r="1638" spans="1:21" hidden="1" outlineLevel="2" x14ac:dyDescent="0.25">
      <c r="A1638" s="79">
        <v>42634</v>
      </c>
      <c r="B1638" s="76" t="s">
        <v>196</v>
      </c>
      <c r="C1638" s="158">
        <v>13</v>
      </c>
      <c r="D1638" s="167">
        <v>18</v>
      </c>
      <c r="F1638" s="160">
        <f t="shared" si="237"/>
        <v>234</v>
      </c>
      <c r="G1638" s="161">
        <f t="shared" si="238"/>
        <v>0</v>
      </c>
      <c r="H1638" s="162">
        <f t="shared" si="239"/>
        <v>-234</v>
      </c>
      <c r="I1638" s="168">
        <f t="shared" si="240"/>
        <v>-1</v>
      </c>
      <c r="J1638" s="20" t="s">
        <v>134</v>
      </c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</row>
    <row r="1639" spans="1:21" hidden="1" outlineLevel="2" x14ac:dyDescent="0.25">
      <c r="A1639" s="79">
        <v>42634</v>
      </c>
      <c r="B1639" s="76" t="s">
        <v>210</v>
      </c>
      <c r="C1639" s="158">
        <v>15</v>
      </c>
      <c r="D1639" s="167">
        <v>42</v>
      </c>
      <c r="F1639" s="160">
        <f t="shared" si="237"/>
        <v>630</v>
      </c>
      <c r="G1639" s="161">
        <f t="shared" si="238"/>
        <v>0</v>
      </c>
      <c r="H1639" s="162">
        <f t="shared" si="239"/>
        <v>-630</v>
      </c>
      <c r="I1639" s="168">
        <f t="shared" si="240"/>
        <v>-1</v>
      </c>
      <c r="J1639" s="20" t="s">
        <v>134</v>
      </c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</row>
    <row r="1640" spans="1:21" hidden="1" outlineLevel="2" x14ac:dyDescent="0.25">
      <c r="A1640" s="79">
        <v>42634</v>
      </c>
      <c r="B1640" s="76" t="s">
        <v>211</v>
      </c>
      <c r="C1640" s="158">
        <v>8</v>
      </c>
      <c r="D1640" s="167">
        <v>0</v>
      </c>
      <c r="F1640" s="160">
        <f t="shared" si="237"/>
        <v>0</v>
      </c>
      <c r="G1640" s="161">
        <f t="shared" si="238"/>
        <v>0</v>
      </c>
      <c r="H1640" s="162">
        <f t="shared" si="239"/>
        <v>0</v>
      </c>
      <c r="I1640" s="168">
        <f t="shared" si="240"/>
        <v>0</v>
      </c>
      <c r="J1640" s="20" t="s">
        <v>134</v>
      </c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</row>
    <row r="1641" spans="1:21" hidden="1" outlineLevel="2" x14ac:dyDescent="0.25">
      <c r="A1641" s="79">
        <v>42634</v>
      </c>
      <c r="B1641" s="76" t="s">
        <v>200</v>
      </c>
      <c r="C1641" s="158">
        <v>12</v>
      </c>
      <c r="D1641" s="167">
        <v>40</v>
      </c>
      <c r="F1641" s="160">
        <f t="shared" si="237"/>
        <v>480</v>
      </c>
      <c r="G1641" s="161">
        <f t="shared" si="238"/>
        <v>0</v>
      </c>
      <c r="H1641" s="162">
        <f t="shared" si="239"/>
        <v>-480</v>
      </c>
      <c r="I1641" s="168">
        <f t="shared" si="240"/>
        <v>-1</v>
      </c>
      <c r="J1641" s="20" t="s">
        <v>134</v>
      </c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</row>
    <row r="1642" spans="1:21" hidden="1" outlineLevel="2" x14ac:dyDescent="0.25">
      <c r="A1642" s="79">
        <v>42634</v>
      </c>
      <c r="B1642" s="76" t="s">
        <v>212</v>
      </c>
      <c r="C1642" s="164">
        <v>8</v>
      </c>
      <c r="D1642" s="167">
        <v>0</v>
      </c>
      <c r="F1642" s="160">
        <f t="shared" si="237"/>
        <v>0</v>
      </c>
      <c r="G1642" s="161">
        <f t="shared" si="238"/>
        <v>0</v>
      </c>
      <c r="H1642" s="162">
        <f t="shared" si="239"/>
        <v>0</v>
      </c>
      <c r="I1642" s="168">
        <f t="shared" si="240"/>
        <v>0</v>
      </c>
      <c r="J1642" s="20" t="s">
        <v>134</v>
      </c>
      <c r="K1642" s="29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</row>
    <row r="1643" spans="1:21" hidden="1" outlineLevel="2" x14ac:dyDescent="0.25">
      <c r="A1643" s="79">
        <v>42634</v>
      </c>
      <c r="B1643" s="76" t="s">
        <v>197</v>
      </c>
      <c r="C1643" s="158">
        <v>13</v>
      </c>
      <c r="D1643" s="167">
        <v>0</v>
      </c>
      <c r="F1643" s="160">
        <f t="shared" si="237"/>
        <v>0</v>
      </c>
      <c r="G1643" s="161">
        <f t="shared" si="238"/>
        <v>0</v>
      </c>
      <c r="H1643" s="162">
        <f t="shared" si="239"/>
        <v>0</v>
      </c>
      <c r="I1643" s="168">
        <f t="shared" si="240"/>
        <v>0</v>
      </c>
      <c r="J1643" s="20" t="s">
        <v>134</v>
      </c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</row>
    <row r="1644" spans="1:21" hidden="1" outlineLevel="2" x14ac:dyDescent="0.25">
      <c r="A1644" s="79">
        <v>42634</v>
      </c>
      <c r="B1644" s="76" t="s">
        <v>198</v>
      </c>
      <c r="C1644" s="158">
        <v>8</v>
      </c>
      <c r="D1644" s="167">
        <v>5</v>
      </c>
      <c r="F1644" s="160">
        <f t="shared" si="237"/>
        <v>40</v>
      </c>
      <c r="G1644" s="161">
        <f t="shared" si="238"/>
        <v>0</v>
      </c>
      <c r="H1644" s="162">
        <f t="shared" si="239"/>
        <v>-40</v>
      </c>
      <c r="I1644" s="168">
        <f t="shared" si="240"/>
        <v>-1</v>
      </c>
      <c r="J1644" s="20" t="s">
        <v>134</v>
      </c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</row>
    <row r="1645" spans="1:21" hidden="1" outlineLevel="2" x14ac:dyDescent="0.25">
      <c r="A1645" s="79">
        <v>42634</v>
      </c>
      <c r="B1645" s="76" t="s">
        <v>199</v>
      </c>
      <c r="C1645" s="158">
        <v>8.75</v>
      </c>
      <c r="D1645" s="167">
        <v>24</v>
      </c>
      <c r="F1645" s="160">
        <f t="shared" si="237"/>
        <v>210</v>
      </c>
      <c r="G1645" s="161">
        <f t="shared" si="238"/>
        <v>0</v>
      </c>
      <c r="H1645" s="162">
        <f t="shared" si="239"/>
        <v>-210</v>
      </c>
      <c r="I1645" s="168">
        <f t="shared" si="240"/>
        <v>-1</v>
      </c>
      <c r="J1645" s="20" t="s">
        <v>134</v>
      </c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</row>
    <row r="1646" spans="1:21" hidden="1" outlineLevel="2" x14ac:dyDescent="0.25">
      <c r="A1646" s="79">
        <v>42634</v>
      </c>
      <c r="B1646" s="76" t="s">
        <v>200</v>
      </c>
      <c r="C1646" s="158">
        <v>12</v>
      </c>
      <c r="D1646" s="167">
        <v>0</v>
      </c>
      <c r="F1646" s="160">
        <f t="shared" si="237"/>
        <v>0</v>
      </c>
      <c r="G1646" s="161">
        <f t="shared" si="238"/>
        <v>0</v>
      </c>
      <c r="H1646" s="162">
        <f t="shared" si="239"/>
        <v>0</v>
      </c>
      <c r="I1646" s="168">
        <f t="shared" si="240"/>
        <v>0</v>
      </c>
      <c r="J1646" s="20" t="s">
        <v>134</v>
      </c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</row>
    <row r="1647" spans="1:21" hidden="1" outlineLevel="2" x14ac:dyDescent="0.25">
      <c r="A1647" s="79">
        <v>42634</v>
      </c>
      <c r="B1647" s="76" t="s">
        <v>201</v>
      </c>
      <c r="C1647" s="158">
        <v>11.5</v>
      </c>
      <c r="D1647" s="167">
        <v>0</v>
      </c>
      <c r="F1647" s="160">
        <f t="shared" si="237"/>
        <v>0</v>
      </c>
      <c r="G1647" s="161">
        <f t="shared" si="238"/>
        <v>0</v>
      </c>
      <c r="H1647" s="162">
        <f t="shared" si="239"/>
        <v>0</v>
      </c>
      <c r="I1647" s="168">
        <f t="shared" si="240"/>
        <v>0</v>
      </c>
      <c r="J1647" s="20" t="s">
        <v>134</v>
      </c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</row>
    <row r="1648" spans="1:21" hidden="1" outlineLevel="2" x14ac:dyDescent="0.25">
      <c r="A1648" s="79">
        <v>42634</v>
      </c>
      <c r="B1648" s="76" t="s">
        <v>202</v>
      </c>
      <c r="C1648" s="158">
        <v>15</v>
      </c>
      <c r="D1648" s="167">
        <v>42</v>
      </c>
      <c r="F1648" s="160">
        <f t="shared" si="237"/>
        <v>630</v>
      </c>
      <c r="G1648" s="161">
        <f t="shared" si="238"/>
        <v>0</v>
      </c>
      <c r="H1648" s="162">
        <f t="shared" si="239"/>
        <v>-630</v>
      </c>
      <c r="I1648" s="168">
        <f t="shared" si="240"/>
        <v>-1</v>
      </c>
      <c r="J1648" s="20" t="s">
        <v>134</v>
      </c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</row>
    <row r="1649" spans="1:22" hidden="1" outlineLevel="2" x14ac:dyDescent="0.25">
      <c r="A1649" s="79">
        <v>42634</v>
      </c>
      <c r="B1649" s="83" t="s">
        <v>203</v>
      </c>
      <c r="C1649" s="158">
        <v>10</v>
      </c>
      <c r="D1649" s="169">
        <v>16</v>
      </c>
      <c r="F1649" s="160">
        <f t="shared" si="237"/>
        <v>160</v>
      </c>
      <c r="G1649" s="161">
        <f t="shared" si="238"/>
        <v>0</v>
      </c>
      <c r="H1649" s="162">
        <f t="shared" si="239"/>
        <v>-160</v>
      </c>
      <c r="I1649" s="168">
        <f t="shared" si="240"/>
        <v>-1</v>
      </c>
      <c r="J1649" s="20" t="s">
        <v>134</v>
      </c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</row>
    <row r="1650" spans="1:22" hidden="1" outlineLevel="2" x14ac:dyDescent="0.25">
      <c r="A1650" s="79">
        <v>42634</v>
      </c>
      <c r="B1650" s="76" t="s">
        <v>204</v>
      </c>
      <c r="C1650" s="158">
        <v>13</v>
      </c>
      <c r="D1650" s="167">
        <v>42</v>
      </c>
      <c r="F1650" s="160">
        <f t="shared" si="237"/>
        <v>546</v>
      </c>
      <c r="G1650" s="161">
        <f t="shared" si="238"/>
        <v>0</v>
      </c>
      <c r="H1650" s="162">
        <f t="shared" si="239"/>
        <v>-546</v>
      </c>
      <c r="I1650" s="168">
        <f t="shared" si="240"/>
        <v>-1</v>
      </c>
      <c r="J1650" s="20" t="s">
        <v>134</v>
      </c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</row>
    <row r="1651" spans="1:22" hidden="1" outlineLevel="2" x14ac:dyDescent="0.25">
      <c r="A1651" s="79">
        <v>42634</v>
      </c>
      <c r="B1651" s="2" t="s">
        <v>239</v>
      </c>
      <c r="C1651" s="286">
        <v>9</v>
      </c>
      <c r="D1651" s="159">
        <v>32</v>
      </c>
      <c r="E1651" s="19"/>
      <c r="F1651" s="160">
        <f t="shared" si="237"/>
        <v>288</v>
      </c>
      <c r="G1651" s="161">
        <f t="shared" si="238"/>
        <v>0</v>
      </c>
      <c r="H1651" s="162">
        <f t="shared" si="239"/>
        <v>-288</v>
      </c>
      <c r="I1651" s="168">
        <f t="shared" si="240"/>
        <v>-1</v>
      </c>
      <c r="J1651" s="20" t="s">
        <v>40</v>
      </c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</row>
    <row r="1652" spans="1:22" hidden="1" outlineLevel="2" x14ac:dyDescent="0.25">
      <c r="A1652" s="79">
        <v>42634</v>
      </c>
      <c r="B1652" s="82" t="s">
        <v>205</v>
      </c>
      <c r="C1652" s="166">
        <v>10.75</v>
      </c>
      <c r="D1652" s="169">
        <v>0</v>
      </c>
      <c r="F1652" s="160">
        <f t="shared" si="237"/>
        <v>0</v>
      </c>
      <c r="G1652" s="161">
        <f t="shared" si="238"/>
        <v>0</v>
      </c>
      <c r="H1652" s="162">
        <f t="shared" si="239"/>
        <v>0</v>
      </c>
      <c r="I1652" s="168">
        <f t="shared" si="240"/>
        <v>0</v>
      </c>
      <c r="J1652" s="20" t="s">
        <v>40</v>
      </c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</row>
    <row r="1653" spans="1:22" hidden="1" outlineLevel="2" x14ac:dyDescent="0.25">
      <c r="A1653" s="79">
        <v>42634</v>
      </c>
      <c r="B1653" s="76" t="s">
        <v>206</v>
      </c>
      <c r="C1653" s="158">
        <v>8</v>
      </c>
      <c r="D1653" s="167">
        <v>5</v>
      </c>
      <c r="F1653" s="160">
        <f t="shared" si="237"/>
        <v>40</v>
      </c>
      <c r="G1653" s="161">
        <f t="shared" si="238"/>
        <v>0</v>
      </c>
      <c r="H1653" s="162">
        <f t="shared" si="239"/>
        <v>-40</v>
      </c>
      <c r="I1653" s="168">
        <f t="shared" si="240"/>
        <v>-1</v>
      </c>
      <c r="J1653" s="20" t="s">
        <v>40</v>
      </c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</row>
    <row r="1654" spans="1:22" hidden="1" outlineLevel="2" x14ac:dyDescent="0.25">
      <c r="A1654" s="79">
        <v>42634</v>
      </c>
      <c r="B1654" s="76" t="s">
        <v>207</v>
      </c>
      <c r="C1654" s="158">
        <v>8.25</v>
      </c>
      <c r="D1654" s="167">
        <v>40</v>
      </c>
      <c r="F1654" s="160">
        <f t="shared" si="237"/>
        <v>330</v>
      </c>
      <c r="G1654" s="161">
        <f t="shared" si="238"/>
        <v>0</v>
      </c>
      <c r="H1654" s="162">
        <f t="shared" si="239"/>
        <v>-330</v>
      </c>
      <c r="I1654" s="168">
        <f t="shared" si="240"/>
        <v>-1</v>
      </c>
      <c r="J1654" s="20" t="s">
        <v>40</v>
      </c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</row>
    <row r="1655" spans="1:22" hidden="1" outlineLevel="2" x14ac:dyDescent="0.25">
      <c r="A1655" s="79">
        <v>42634</v>
      </c>
      <c r="B1655" s="76" t="s">
        <v>208</v>
      </c>
      <c r="C1655" s="158">
        <v>12.5</v>
      </c>
      <c r="D1655" s="167">
        <v>24</v>
      </c>
      <c r="F1655" s="160">
        <f t="shared" si="237"/>
        <v>300</v>
      </c>
      <c r="G1655" s="161">
        <f t="shared" si="238"/>
        <v>0</v>
      </c>
      <c r="H1655" s="162">
        <f t="shared" si="239"/>
        <v>-300</v>
      </c>
      <c r="I1655" s="168">
        <f t="shared" si="240"/>
        <v>-1</v>
      </c>
      <c r="J1655" s="20" t="s">
        <v>40</v>
      </c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</row>
    <row r="1656" spans="1:22" hidden="1" outlineLevel="2" x14ac:dyDescent="0.25">
      <c r="A1656" s="79">
        <v>42634</v>
      </c>
      <c r="B1656" s="76" t="s">
        <v>209</v>
      </c>
      <c r="C1656" s="158">
        <v>7.5</v>
      </c>
      <c r="D1656" s="167">
        <v>0</v>
      </c>
      <c r="F1656" s="160">
        <f t="shared" si="237"/>
        <v>0</v>
      </c>
      <c r="G1656" s="161">
        <f t="shared" si="238"/>
        <v>0</v>
      </c>
      <c r="H1656" s="162">
        <f t="shared" si="239"/>
        <v>0</v>
      </c>
      <c r="I1656" s="168">
        <f t="shared" si="240"/>
        <v>0</v>
      </c>
      <c r="J1656" s="20" t="s">
        <v>40</v>
      </c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</row>
    <row r="1657" spans="1:22" hidden="1" outlineLevel="2" x14ac:dyDescent="0.25">
      <c r="A1657" s="79">
        <v>42634</v>
      </c>
      <c r="B1657" s="76" t="s">
        <v>213</v>
      </c>
      <c r="C1657" s="158">
        <v>12.5</v>
      </c>
      <c r="D1657" s="167">
        <v>45</v>
      </c>
      <c r="F1657" s="160">
        <f t="shared" si="237"/>
        <v>562.5</v>
      </c>
      <c r="G1657" s="161">
        <f t="shared" si="238"/>
        <v>0</v>
      </c>
      <c r="H1657" s="162">
        <f t="shared" si="239"/>
        <v>-562.5</v>
      </c>
      <c r="I1657" s="168">
        <f t="shared" si="240"/>
        <v>-1</v>
      </c>
      <c r="J1657" s="20" t="s">
        <v>40</v>
      </c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</row>
    <row r="1658" spans="1:22" hidden="1" outlineLevel="2" x14ac:dyDescent="0.25">
      <c r="A1658" s="79">
        <v>42634</v>
      </c>
      <c r="B1658" s="76" t="s">
        <v>214</v>
      </c>
      <c r="C1658" s="158">
        <v>9.5</v>
      </c>
      <c r="D1658" s="167">
        <v>42</v>
      </c>
      <c r="F1658" s="160">
        <f t="shared" si="237"/>
        <v>399</v>
      </c>
      <c r="G1658" s="161">
        <f t="shared" si="238"/>
        <v>0</v>
      </c>
      <c r="H1658" s="162">
        <f t="shared" si="239"/>
        <v>-399</v>
      </c>
      <c r="I1658" s="168">
        <f t="shared" si="240"/>
        <v>-1</v>
      </c>
      <c r="J1658" s="20" t="s">
        <v>40</v>
      </c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</row>
    <row r="1659" spans="1:22" hidden="1" outlineLevel="2" x14ac:dyDescent="0.25">
      <c r="A1659" s="79">
        <v>42634</v>
      </c>
      <c r="B1659" s="76" t="s">
        <v>215</v>
      </c>
      <c r="C1659" s="158">
        <v>12</v>
      </c>
      <c r="D1659" s="167">
        <v>30</v>
      </c>
      <c r="F1659" s="160">
        <f t="shared" si="237"/>
        <v>360</v>
      </c>
      <c r="G1659" s="161">
        <f t="shared" si="238"/>
        <v>0</v>
      </c>
      <c r="H1659" s="162">
        <f t="shared" si="239"/>
        <v>-360</v>
      </c>
      <c r="I1659" s="168">
        <f t="shared" si="240"/>
        <v>-1</v>
      </c>
      <c r="J1659" s="20" t="s">
        <v>40</v>
      </c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</row>
    <row r="1660" spans="1:22" ht="16.5" hidden="1" customHeight="1" outlineLevel="2" x14ac:dyDescent="0.25">
      <c r="A1660" s="79">
        <v>42634</v>
      </c>
      <c r="B1660" s="76" t="s">
        <v>216</v>
      </c>
      <c r="C1660" s="158">
        <v>9.5</v>
      </c>
      <c r="D1660" s="167">
        <v>45</v>
      </c>
      <c r="F1660" s="160">
        <f t="shared" si="237"/>
        <v>427.5</v>
      </c>
      <c r="G1660" s="161">
        <f t="shared" si="238"/>
        <v>0</v>
      </c>
      <c r="H1660" s="162">
        <f t="shared" si="239"/>
        <v>-427.5</v>
      </c>
      <c r="I1660" s="168">
        <f t="shared" si="240"/>
        <v>-1</v>
      </c>
      <c r="J1660" s="20" t="s">
        <v>40</v>
      </c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</row>
    <row r="1661" spans="1:22" hidden="1" outlineLevel="2" x14ac:dyDescent="0.25">
      <c r="A1661" s="79">
        <v>42634</v>
      </c>
      <c r="B1661" s="76" t="s">
        <v>217</v>
      </c>
      <c r="C1661" s="158">
        <v>11.25</v>
      </c>
      <c r="D1661" s="167">
        <v>42</v>
      </c>
      <c r="F1661" s="160">
        <f t="shared" si="237"/>
        <v>472.5</v>
      </c>
      <c r="G1661" s="161">
        <f t="shared" si="238"/>
        <v>0</v>
      </c>
      <c r="H1661" s="162">
        <f t="shared" si="239"/>
        <v>-472.5</v>
      </c>
      <c r="I1661" s="168">
        <f t="shared" si="240"/>
        <v>-1</v>
      </c>
      <c r="J1661" s="20" t="s">
        <v>40</v>
      </c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</row>
    <row r="1662" spans="1:22" s="4" customFormat="1" hidden="1" outlineLevel="2" x14ac:dyDescent="0.25">
      <c r="A1662" s="79">
        <v>42634</v>
      </c>
      <c r="B1662" s="76" t="s">
        <v>218</v>
      </c>
      <c r="C1662" s="164">
        <v>10.25</v>
      </c>
      <c r="D1662" s="167">
        <v>0</v>
      </c>
      <c r="E1662" s="18"/>
      <c r="F1662" s="160">
        <f t="shared" si="237"/>
        <v>0</v>
      </c>
      <c r="G1662" s="161">
        <f t="shared" si="238"/>
        <v>0</v>
      </c>
      <c r="H1662" s="162">
        <f t="shared" si="239"/>
        <v>0</v>
      </c>
      <c r="I1662" s="168">
        <f t="shared" si="240"/>
        <v>0</v>
      </c>
      <c r="J1662" s="20" t="s">
        <v>40</v>
      </c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92"/>
    </row>
    <row r="1663" spans="1:22" ht="15.75" hidden="1" outlineLevel="2" thickBot="1" x14ac:dyDescent="0.3">
      <c r="A1663" s="79">
        <v>42634</v>
      </c>
      <c r="B1663" s="76" t="s">
        <v>219</v>
      </c>
      <c r="C1663" s="158">
        <v>11.25</v>
      </c>
      <c r="D1663" s="167">
        <v>24</v>
      </c>
      <c r="F1663" s="160">
        <f t="shared" si="237"/>
        <v>270</v>
      </c>
      <c r="G1663" s="161">
        <f t="shared" si="238"/>
        <v>0</v>
      </c>
      <c r="H1663" s="162">
        <f t="shared" si="239"/>
        <v>-270</v>
      </c>
      <c r="I1663" s="168">
        <f t="shared" si="240"/>
        <v>-1</v>
      </c>
      <c r="J1663" s="20" t="s">
        <v>40</v>
      </c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95"/>
    </row>
    <row r="1664" spans="1:22" s="26" customFormat="1" ht="30.75" hidden="1" outlineLevel="1" thickBot="1" x14ac:dyDescent="0.3">
      <c r="A1664" s="71" t="s">
        <v>117</v>
      </c>
      <c r="B1664" s="43" t="s">
        <v>38</v>
      </c>
      <c r="C1664" s="77" t="s">
        <v>181</v>
      </c>
      <c r="D1664" s="40" t="s">
        <v>248</v>
      </c>
      <c r="E1664" s="41" t="s">
        <v>1</v>
      </c>
      <c r="F1664" s="11" t="s">
        <v>249</v>
      </c>
      <c r="G1664" s="89" t="s">
        <v>182</v>
      </c>
      <c r="H1664" s="86" t="s">
        <v>183</v>
      </c>
      <c r="I1664" s="42" t="s">
        <v>184</v>
      </c>
      <c r="J1664" s="113" t="s">
        <v>39</v>
      </c>
      <c r="K1664" s="87" t="s">
        <v>250</v>
      </c>
      <c r="L1664" s="90" t="s">
        <v>174</v>
      </c>
      <c r="M1664" s="87" t="s">
        <v>251</v>
      </c>
      <c r="N1664" s="90" t="s">
        <v>247</v>
      </c>
      <c r="O1664" s="87" t="s">
        <v>252</v>
      </c>
      <c r="P1664" s="90" t="s">
        <v>175</v>
      </c>
      <c r="Q1664" s="87" t="s">
        <v>254</v>
      </c>
      <c r="R1664" s="90" t="s">
        <v>176</v>
      </c>
      <c r="S1664" s="87" t="s">
        <v>245</v>
      </c>
      <c r="T1664" s="90" t="s">
        <v>177</v>
      </c>
      <c r="U1664" s="87" t="s">
        <v>246</v>
      </c>
      <c r="V1664" s="90" t="s">
        <v>178</v>
      </c>
    </row>
    <row r="1665" spans="1:22" s="27" customFormat="1" ht="15.75" hidden="1" outlineLevel="1" thickBot="1" x14ac:dyDescent="0.3">
      <c r="A1665" s="250">
        <v>42634</v>
      </c>
      <c r="B1665" s="170" t="s">
        <v>62</v>
      </c>
      <c r="C1665" s="171"/>
      <c r="D1665" s="290">
        <f>SUM(D1631:D1663)</f>
        <v>815</v>
      </c>
      <c r="E1665" s="199">
        <f t="shared" ref="E1665:H1665" si="241">SUM(E1631:E1663)</f>
        <v>0</v>
      </c>
      <c r="F1665" s="370">
        <f t="shared" si="241"/>
        <v>10574.264999999999</v>
      </c>
      <c r="G1665" s="245">
        <f t="shared" si="241"/>
        <v>0</v>
      </c>
      <c r="H1665" s="305">
        <f t="shared" si="241"/>
        <v>-10574.264999999999</v>
      </c>
      <c r="I1665" s="306">
        <v>0</v>
      </c>
      <c r="J1665" s="371"/>
      <c r="K1665" s="200">
        <f>SUM(F1631:F1632)</f>
        <v>1616.2650000000001</v>
      </c>
      <c r="L1665" s="308">
        <f>SUM(G1631:G1632)</f>
        <v>0</v>
      </c>
      <c r="M1665" s="200">
        <f>SUM(F1633:F1634)</f>
        <v>1342.5</v>
      </c>
      <c r="N1665" s="308">
        <f>SUM(G1633:G1634)</f>
        <v>0</v>
      </c>
      <c r="O1665" s="200">
        <f>SUM(F1635:F1637)</f>
        <v>1236</v>
      </c>
      <c r="P1665" s="308">
        <f>SUM(G1635:G1637)</f>
        <v>0</v>
      </c>
      <c r="Q1665" s="200">
        <f>SUM(F1638:F1650)</f>
        <v>2930</v>
      </c>
      <c r="R1665" s="308">
        <f>SUM(G1638:G1650)</f>
        <v>0</v>
      </c>
      <c r="S1665" s="200">
        <f>SUM(F1651:F1663)</f>
        <v>3449.5</v>
      </c>
      <c r="T1665" s="308">
        <f>SUM(G1651:G1663)</f>
        <v>0</v>
      </c>
      <c r="U1665" s="200">
        <f>K1665+M1665+O1665+Q1665+S1665</f>
        <v>10574.264999999999</v>
      </c>
      <c r="V1665" s="372">
        <f>L1665+N1665+P1665+R1665+T1665</f>
        <v>0</v>
      </c>
    </row>
    <row r="1666" spans="1:22" s="27" customFormat="1" ht="15.75" hidden="1" outlineLevel="1" thickBot="1" x14ac:dyDescent="0.3">
      <c r="A1666" s="289" t="s">
        <v>317</v>
      </c>
      <c r="B1666" s="182" t="s">
        <v>62</v>
      </c>
      <c r="C1666" s="384"/>
      <c r="D1666" s="184"/>
      <c r="E1666" s="185">
        <v>761</v>
      </c>
      <c r="F1666" s="186"/>
      <c r="G1666" s="187">
        <v>8909</v>
      </c>
      <c r="H1666" s="293"/>
      <c r="I1666" s="294"/>
      <c r="J1666" s="295"/>
      <c r="K1666" s="191" t="s">
        <v>0</v>
      </c>
      <c r="L1666" s="305">
        <f>L1665-K1665</f>
        <v>-1616.2650000000001</v>
      </c>
      <c r="M1666" s="191" t="s">
        <v>0</v>
      </c>
      <c r="N1666" s="373">
        <f>N1665-M1665</f>
        <v>-1342.5</v>
      </c>
      <c r="O1666" s="191" t="s">
        <v>0</v>
      </c>
      <c r="P1666" s="373">
        <f>P1665-O1665</f>
        <v>-1236</v>
      </c>
      <c r="Q1666" s="191" t="s">
        <v>0</v>
      </c>
      <c r="R1666" s="373">
        <f>R1665-Q1665</f>
        <v>-2930</v>
      </c>
      <c r="S1666" s="191" t="s">
        <v>0</v>
      </c>
      <c r="T1666" s="373">
        <f>T1665-S1665</f>
        <v>-3449.5</v>
      </c>
      <c r="U1666" s="191" t="s">
        <v>0</v>
      </c>
      <c r="V1666" s="374">
        <f>V1665-U1665</f>
        <v>-10574.264999999999</v>
      </c>
    </row>
    <row r="1667" spans="1:22" ht="15.75" hidden="1" outlineLevel="1" thickBot="1" x14ac:dyDescent="0.3">
      <c r="A1667" s="149"/>
      <c r="B1667" s="150"/>
      <c r="C1667" s="150"/>
      <c r="D1667" s="150"/>
      <c r="E1667" s="150"/>
      <c r="F1667" s="150"/>
      <c r="G1667" s="150"/>
      <c r="H1667" s="150"/>
      <c r="I1667" s="150"/>
      <c r="J1667" s="150"/>
      <c r="K1667" s="150"/>
      <c r="L1667" s="150"/>
      <c r="M1667" s="150"/>
      <c r="N1667" s="150"/>
      <c r="O1667" s="150"/>
      <c r="P1667" s="150"/>
      <c r="Q1667" s="150"/>
      <c r="R1667" s="150"/>
      <c r="S1667" s="150"/>
      <c r="T1667" s="150"/>
      <c r="U1667" s="150"/>
      <c r="V1667" s="151"/>
    </row>
    <row r="1668" spans="1:22" hidden="1" outlineLevel="2" x14ac:dyDescent="0.25">
      <c r="A1668" s="79">
        <v>42641</v>
      </c>
      <c r="B1668" s="76" t="s">
        <v>189</v>
      </c>
      <c r="C1668" s="158">
        <v>19.25</v>
      </c>
      <c r="D1668" s="167">
        <v>45</v>
      </c>
      <c r="F1668" s="160">
        <f t="shared" ref="F1668:F1700" si="242">C1668*D1668</f>
        <v>866.25</v>
      </c>
      <c r="G1668" s="161">
        <f t="shared" ref="G1668:G1700" si="243">E1668*C1668</f>
        <v>0</v>
      </c>
      <c r="H1668" s="162">
        <f t="shared" ref="H1668:H1700" si="244">G1668-F1668</f>
        <v>-866.25</v>
      </c>
      <c r="I1668" s="168">
        <f t="shared" ref="I1668:I1700" si="245">IF(F1668=0,0,H1668/F1668)</f>
        <v>-1</v>
      </c>
      <c r="J1668" s="20" t="s">
        <v>133</v>
      </c>
    </row>
    <row r="1669" spans="1:22" hidden="1" outlineLevel="2" x14ac:dyDescent="0.25">
      <c r="A1669" s="79">
        <v>42641</v>
      </c>
      <c r="B1669" s="76" t="s">
        <v>190</v>
      </c>
      <c r="C1669" s="158">
        <v>16.667000000000002</v>
      </c>
      <c r="D1669" s="167">
        <v>45</v>
      </c>
      <c r="F1669" s="160">
        <f t="shared" si="242"/>
        <v>750.0150000000001</v>
      </c>
      <c r="G1669" s="161">
        <f t="shared" si="243"/>
        <v>0</v>
      </c>
      <c r="H1669" s="162">
        <f t="shared" si="244"/>
        <v>-750.0150000000001</v>
      </c>
      <c r="I1669" s="168">
        <f t="shared" si="245"/>
        <v>-1</v>
      </c>
      <c r="J1669" s="20" t="s">
        <v>133</v>
      </c>
    </row>
    <row r="1670" spans="1:22" hidden="1" outlineLevel="2" x14ac:dyDescent="0.25">
      <c r="A1670" s="79">
        <v>42641</v>
      </c>
      <c r="B1670" s="76" t="s">
        <v>191</v>
      </c>
      <c r="C1670" s="164">
        <v>16.5</v>
      </c>
      <c r="D1670" s="167">
        <v>45</v>
      </c>
      <c r="F1670" s="160">
        <f t="shared" si="242"/>
        <v>742.5</v>
      </c>
      <c r="G1670" s="161">
        <f t="shared" si="243"/>
        <v>0</v>
      </c>
      <c r="H1670" s="162">
        <f t="shared" si="244"/>
        <v>-742.5</v>
      </c>
      <c r="I1670" s="168">
        <f t="shared" si="245"/>
        <v>-1</v>
      </c>
      <c r="J1670" s="20" t="s">
        <v>42</v>
      </c>
    </row>
    <row r="1671" spans="1:22" hidden="1" outlineLevel="2" x14ac:dyDescent="0.25">
      <c r="A1671" s="79">
        <v>42641</v>
      </c>
      <c r="B1671" s="76" t="s">
        <v>238</v>
      </c>
      <c r="C1671" s="158">
        <v>15</v>
      </c>
      <c r="D1671" s="167">
        <v>40</v>
      </c>
      <c r="F1671" s="160">
        <f t="shared" si="242"/>
        <v>600</v>
      </c>
      <c r="G1671" s="161">
        <f t="shared" si="243"/>
        <v>0</v>
      </c>
      <c r="H1671" s="162">
        <f t="shared" si="244"/>
        <v>-600</v>
      </c>
      <c r="I1671" s="168">
        <f t="shared" si="245"/>
        <v>-1</v>
      </c>
      <c r="J1671" s="20" t="s">
        <v>42</v>
      </c>
    </row>
    <row r="1672" spans="1:22" hidden="1" outlineLevel="2" x14ac:dyDescent="0.25">
      <c r="A1672" s="79">
        <v>42641</v>
      </c>
      <c r="B1672" s="2" t="s">
        <v>193</v>
      </c>
      <c r="C1672" s="158">
        <v>17.25</v>
      </c>
      <c r="D1672" s="159">
        <v>40</v>
      </c>
      <c r="E1672" s="19"/>
      <c r="F1672" s="160">
        <f t="shared" si="242"/>
        <v>690</v>
      </c>
      <c r="G1672" s="161">
        <f t="shared" si="243"/>
        <v>0</v>
      </c>
      <c r="H1672" s="162">
        <f t="shared" si="244"/>
        <v>-690</v>
      </c>
      <c r="I1672" s="168">
        <f t="shared" si="245"/>
        <v>-1</v>
      </c>
      <c r="J1672" s="20" t="s">
        <v>41</v>
      </c>
    </row>
    <row r="1673" spans="1:22" hidden="1" outlineLevel="2" x14ac:dyDescent="0.25">
      <c r="A1673" s="79">
        <v>42641</v>
      </c>
      <c r="B1673" s="76" t="s">
        <v>194</v>
      </c>
      <c r="C1673" s="158">
        <v>9.5</v>
      </c>
      <c r="D1673" s="167">
        <v>0</v>
      </c>
      <c r="F1673" s="160">
        <f t="shared" si="242"/>
        <v>0</v>
      </c>
      <c r="G1673" s="161">
        <f t="shared" si="243"/>
        <v>0</v>
      </c>
      <c r="H1673" s="162">
        <f t="shared" si="244"/>
        <v>0</v>
      </c>
      <c r="I1673" s="168">
        <f t="shared" si="245"/>
        <v>0</v>
      </c>
      <c r="J1673" s="20" t="s">
        <v>41</v>
      </c>
    </row>
    <row r="1674" spans="1:22" hidden="1" outlineLevel="2" x14ac:dyDescent="0.25">
      <c r="A1674" s="79">
        <v>42641</v>
      </c>
      <c r="B1674" s="76" t="s">
        <v>195</v>
      </c>
      <c r="C1674" s="158">
        <v>13</v>
      </c>
      <c r="D1674" s="167">
        <v>42</v>
      </c>
      <c r="F1674" s="160">
        <f t="shared" si="242"/>
        <v>546</v>
      </c>
      <c r="G1674" s="161">
        <f t="shared" si="243"/>
        <v>0</v>
      </c>
      <c r="H1674" s="162">
        <f t="shared" si="244"/>
        <v>-546</v>
      </c>
      <c r="I1674" s="168">
        <f t="shared" si="245"/>
        <v>-1</v>
      </c>
      <c r="J1674" s="20" t="s">
        <v>41</v>
      </c>
    </row>
    <row r="1675" spans="1:22" hidden="1" outlineLevel="2" x14ac:dyDescent="0.25">
      <c r="A1675" s="79">
        <v>42641</v>
      </c>
      <c r="B1675" s="76" t="s">
        <v>196</v>
      </c>
      <c r="C1675" s="158">
        <v>13</v>
      </c>
      <c r="D1675" s="167">
        <v>18</v>
      </c>
      <c r="F1675" s="160">
        <f t="shared" si="242"/>
        <v>234</v>
      </c>
      <c r="G1675" s="161">
        <f t="shared" si="243"/>
        <v>0</v>
      </c>
      <c r="H1675" s="162">
        <f t="shared" si="244"/>
        <v>-234</v>
      </c>
      <c r="I1675" s="168">
        <f t="shared" si="245"/>
        <v>-1</v>
      </c>
      <c r="J1675" s="20" t="s">
        <v>134</v>
      </c>
    </row>
    <row r="1676" spans="1:22" hidden="1" outlineLevel="2" x14ac:dyDescent="0.25">
      <c r="A1676" s="79">
        <v>42641</v>
      </c>
      <c r="B1676" s="76" t="s">
        <v>210</v>
      </c>
      <c r="C1676" s="158">
        <v>15</v>
      </c>
      <c r="D1676" s="167">
        <v>42</v>
      </c>
      <c r="F1676" s="160">
        <f t="shared" si="242"/>
        <v>630</v>
      </c>
      <c r="G1676" s="161">
        <f t="shared" si="243"/>
        <v>0</v>
      </c>
      <c r="H1676" s="162">
        <f t="shared" si="244"/>
        <v>-630</v>
      </c>
      <c r="I1676" s="168">
        <f t="shared" si="245"/>
        <v>-1</v>
      </c>
      <c r="J1676" s="20" t="s">
        <v>134</v>
      </c>
    </row>
    <row r="1677" spans="1:22" hidden="1" outlineLevel="2" x14ac:dyDescent="0.25">
      <c r="A1677" s="79">
        <v>42641</v>
      </c>
      <c r="B1677" s="76" t="s">
        <v>211</v>
      </c>
      <c r="C1677" s="158">
        <v>8</v>
      </c>
      <c r="D1677" s="167">
        <v>0</v>
      </c>
      <c r="F1677" s="160">
        <f t="shared" si="242"/>
        <v>0</v>
      </c>
      <c r="G1677" s="161">
        <f t="shared" si="243"/>
        <v>0</v>
      </c>
      <c r="H1677" s="162">
        <f t="shared" si="244"/>
        <v>0</v>
      </c>
      <c r="I1677" s="168">
        <f t="shared" si="245"/>
        <v>0</v>
      </c>
      <c r="J1677" s="20" t="s">
        <v>134</v>
      </c>
    </row>
    <row r="1678" spans="1:22" hidden="1" outlineLevel="2" x14ac:dyDescent="0.25">
      <c r="A1678" s="79">
        <v>42641</v>
      </c>
      <c r="B1678" s="76" t="s">
        <v>200</v>
      </c>
      <c r="C1678" s="158">
        <v>12</v>
      </c>
      <c r="D1678" s="167">
        <v>40</v>
      </c>
      <c r="F1678" s="160">
        <f t="shared" si="242"/>
        <v>480</v>
      </c>
      <c r="G1678" s="161">
        <f t="shared" si="243"/>
        <v>0</v>
      </c>
      <c r="H1678" s="162">
        <f t="shared" si="244"/>
        <v>-480</v>
      </c>
      <c r="I1678" s="168">
        <f t="shared" si="245"/>
        <v>-1</v>
      </c>
      <c r="J1678" s="20" t="s">
        <v>134</v>
      </c>
    </row>
    <row r="1679" spans="1:22" hidden="1" outlineLevel="2" x14ac:dyDescent="0.25">
      <c r="A1679" s="79">
        <v>42641</v>
      </c>
      <c r="B1679" s="76" t="s">
        <v>212</v>
      </c>
      <c r="C1679" s="164">
        <v>8</v>
      </c>
      <c r="D1679" s="167">
        <v>0</v>
      </c>
      <c r="F1679" s="160">
        <f t="shared" si="242"/>
        <v>0</v>
      </c>
      <c r="G1679" s="161">
        <f t="shared" si="243"/>
        <v>0</v>
      </c>
      <c r="H1679" s="162">
        <f t="shared" si="244"/>
        <v>0</v>
      </c>
      <c r="I1679" s="168">
        <f t="shared" si="245"/>
        <v>0</v>
      </c>
      <c r="J1679" s="20" t="s">
        <v>134</v>
      </c>
    </row>
    <row r="1680" spans="1:22" hidden="1" outlineLevel="2" x14ac:dyDescent="0.25">
      <c r="A1680" s="79">
        <v>42641</v>
      </c>
      <c r="B1680" s="76" t="s">
        <v>197</v>
      </c>
      <c r="C1680" s="158">
        <v>13</v>
      </c>
      <c r="D1680" s="167">
        <v>0</v>
      </c>
      <c r="F1680" s="160">
        <f t="shared" si="242"/>
        <v>0</v>
      </c>
      <c r="G1680" s="161">
        <f t="shared" si="243"/>
        <v>0</v>
      </c>
      <c r="H1680" s="162">
        <f t="shared" si="244"/>
        <v>0</v>
      </c>
      <c r="I1680" s="168">
        <f t="shared" si="245"/>
        <v>0</v>
      </c>
      <c r="J1680" s="20" t="s">
        <v>134</v>
      </c>
    </row>
    <row r="1681" spans="1:21" hidden="1" outlineLevel="2" x14ac:dyDescent="0.25">
      <c r="A1681" s="79">
        <v>42641</v>
      </c>
      <c r="B1681" s="76" t="s">
        <v>198</v>
      </c>
      <c r="C1681" s="158">
        <v>8</v>
      </c>
      <c r="D1681" s="167">
        <v>5</v>
      </c>
      <c r="F1681" s="160">
        <f t="shared" si="242"/>
        <v>40</v>
      </c>
      <c r="G1681" s="161">
        <f t="shared" si="243"/>
        <v>0</v>
      </c>
      <c r="H1681" s="162">
        <f t="shared" si="244"/>
        <v>-40</v>
      </c>
      <c r="I1681" s="168">
        <f t="shared" si="245"/>
        <v>-1</v>
      </c>
      <c r="J1681" s="20" t="s">
        <v>134</v>
      </c>
    </row>
    <row r="1682" spans="1:21" hidden="1" outlineLevel="2" x14ac:dyDescent="0.25">
      <c r="A1682" s="79">
        <v>42641</v>
      </c>
      <c r="B1682" s="76" t="s">
        <v>199</v>
      </c>
      <c r="C1682" s="158">
        <v>8.75</v>
      </c>
      <c r="D1682" s="167">
        <v>24</v>
      </c>
      <c r="F1682" s="160">
        <f t="shared" si="242"/>
        <v>210</v>
      </c>
      <c r="G1682" s="161">
        <f t="shared" si="243"/>
        <v>0</v>
      </c>
      <c r="H1682" s="162">
        <f t="shared" si="244"/>
        <v>-210</v>
      </c>
      <c r="I1682" s="168">
        <f t="shared" si="245"/>
        <v>-1</v>
      </c>
      <c r="J1682" s="20" t="s">
        <v>134</v>
      </c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</row>
    <row r="1683" spans="1:21" hidden="1" outlineLevel="2" x14ac:dyDescent="0.25">
      <c r="A1683" s="79">
        <v>42641</v>
      </c>
      <c r="B1683" s="76" t="s">
        <v>200</v>
      </c>
      <c r="C1683" s="158">
        <v>12</v>
      </c>
      <c r="D1683" s="167">
        <v>0</v>
      </c>
      <c r="F1683" s="160">
        <f t="shared" si="242"/>
        <v>0</v>
      </c>
      <c r="G1683" s="161">
        <f t="shared" si="243"/>
        <v>0</v>
      </c>
      <c r="H1683" s="162">
        <f t="shared" si="244"/>
        <v>0</v>
      </c>
      <c r="I1683" s="168">
        <f t="shared" si="245"/>
        <v>0</v>
      </c>
      <c r="J1683" s="20" t="s">
        <v>134</v>
      </c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</row>
    <row r="1684" spans="1:21" hidden="1" outlineLevel="2" x14ac:dyDescent="0.25">
      <c r="A1684" s="79">
        <v>42641</v>
      </c>
      <c r="B1684" s="76" t="s">
        <v>201</v>
      </c>
      <c r="C1684" s="158">
        <v>11.5</v>
      </c>
      <c r="D1684" s="167">
        <v>0</v>
      </c>
      <c r="F1684" s="160">
        <f t="shared" si="242"/>
        <v>0</v>
      </c>
      <c r="G1684" s="161">
        <f t="shared" si="243"/>
        <v>0</v>
      </c>
      <c r="H1684" s="162">
        <f t="shared" si="244"/>
        <v>0</v>
      </c>
      <c r="I1684" s="168">
        <f t="shared" si="245"/>
        <v>0</v>
      </c>
      <c r="J1684" s="20" t="s">
        <v>134</v>
      </c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</row>
    <row r="1685" spans="1:21" hidden="1" outlineLevel="2" x14ac:dyDescent="0.25">
      <c r="A1685" s="79">
        <v>42641</v>
      </c>
      <c r="B1685" s="76" t="s">
        <v>202</v>
      </c>
      <c r="C1685" s="158">
        <v>15</v>
      </c>
      <c r="D1685" s="167">
        <v>42</v>
      </c>
      <c r="F1685" s="160">
        <f t="shared" si="242"/>
        <v>630</v>
      </c>
      <c r="G1685" s="161">
        <f t="shared" si="243"/>
        <v>0</v>
      </c>
      <c r="H1685" s="162">
        <f t="shared" si="244"/>
        <v>-630</v>
      </c>
      <c r="I1685" s="168">
        <f t="shared" si="245"/>
        <v>-1</v>
      </c>
      <c r="J1685" s="20" t="s">
        <v>134</v>
      </c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</row>
    <row r="1686" spans="1:21" hidden="1" outlineLevel="2" x14ac:dyDescent="0.25">
      <c r="A1686" s="79">
        <v>42641</v>
      </c>
      <c r="B1686" s="83" t="s">
        <v>203</v>
      </c>
      <c r="C1686" s="158">
        <v>10</v>
      </c>
      <c r="D1686" s="169">
        <v>16</v>
      </c>
      <c r="F1686" s="160">
        <f t="shared" si="242"/>
        <v>160</v>
      </c>
      <c r="G1686" s="161">
        <f t="shared" si="243"/>
        <v>0</v>
      </c>
      <c r="H1686" s="162">
        <f t="shared" si="244"/>
        <v>-160</v>
      </c>
      <c r="I1686" s="168">
        <f t="shared" si="245"/>
        <v>-1</v>
      </c>
      <c r="J1686" s="20" t="s">
        <v>134</v>
      </c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</row>
    <row r="1687" spans="1:21" hidden="1" outlineLevel="2" x14ac:dyDescent="0.25">
      <c r="A1687" s="79">
        <v>42641</v>
      </c>
      <c r="B1687" s="76" t="s">
        <v>204</v>
      </c>
      <c r="C1687" s="158">
        <v>13</v>
      </c>
      <c r="D1687" s="167">
        <v>42</v>
      </c>
      <c r="F1687" s="160">
        <f t="shared" si="242"/>
        <v>546</v>
      </c>
      <c r="G1687" s="161">
        <f t="shared" si="243"/>
        <v>0</v>
      </c>
      <c r="H1687" s="162">
        <f t="shared" si="244"/>
        <v>-546</v>
      </c>
      <c r="I1687" s="168">
        <f t="shared" si="245"/>
        <v>-1</v>
      </c>
      <c r="J1687" s="20" t="s">
        <v>134</v>
      </c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</row>
    <row r="1688" spans="1:21" hidden="1" outlineLevel="2" x14ac:dyDescent="0.25">
      <c r="A1688" s="79">
        <v>42641</v>
      </c>
      <c r="B1688" s="2" t="s">
        <v>239</v>
      </c>
      <c r="C1688" s="286">
        <v>9</v>
      </c>
      <c r="D1688" s="159">
        <v>32</v>
      </c>
      <c r="E1688" s="19"/>
      <c r="F1688" s="160">
        <f t="shared" si="242"/>
        <v>288</v>
      </c>
      <c r="G1688" s="161">
        <f t="shared" si="243"/>
        <v>0</v>
      </c>
      <c r="H1688" s="162">
        <f t="shared" si="244"/>
        <v>-288</v>
      </c>
      <c r="I1688" s="168">
        <f t="shared" si="245"/>
        <v>-1</v>
      </c>
      <c r="J1688" s="20" t="s">
        <v>40</v>
      </c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</row>
    <row r="1689" spans="1:21" hidden="1" outlineLevel="2" x14ac:dyDescent="0.25">
      <c r="A1689" s="79">
        <v>42641</v>
      </c>
      <c r="B1689" s="82" t="s">
        <v>205</v>
      </c>
      <c r="C1689" s="166">
        <v>10.75</v>
      </c>
      <c r="D1689" s="169">
        <v>0</v>
      </c>
      <c r="F1689" s="160">
        <f t="shared" si="242"/>
        <v>0</v>
      </c>
      <c r="G1689" s="161">
        <f t="shared" si="243"/>
        <v>0</v>
      </c>
      <c r="H1689" s="162">
        <f t="shared" si="244"/>
        <v>0</v>
      </c>
      <c r="I1689" s="168">
        <f t="shared" si="245"/>
        <v>0</v>
      </c>
      <c r="J1689" s="20" t="s">
        <v>40</v>
      </c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</row>
    <row r="1690" spans="1:21" hidden="1" outlineLevel="2" x14ac:dyDescent="0.25">
      <c r="A1690" s="79">
        <v>42641</v>
      </c>
      <c r="B1690" s="76" t="s">
        <v>206</v>
      </c>
      <c r="C1690" s="158">
        <v>8</v>
      </c>
      <c r="D1690" s="167">
        <v>5</v>
      </c>
      <c r="F1690" s="160">
        <f t="shared" si="242"/>
        <v>40</v>
      </c>
      <c r="G1690" s="161">
        <f t="shared" si="243"/>
        <v>0</v>
      </c>
      <c r="H1690" s="162">
        <f t="shared" si="244"/>
        <v>-40</v>
      </c>
      <c r="I1690" s="168">
        <f t="shared" si="245"/>
        <v>-1</v>
      </c>
      <c r="J1690" s="20" t="s">
        <v>40</v>
      </c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</row>
    <row r="1691" spans="1:21" hidden="1" outlineLevel="2" x14ac:dyDescent="0.25">
      <c r="A1691" s="79">
        <v>42641</v>
      </c>
      <c r="B1691" s="76" t="s">
        <v>207</v>
      </c>
      <c r="C1691" s="158">
        <v>8.25</v>
      </c>
      <c r="D1691" s="167">
        <v>40</v>
      </c>
      <c r="F1691" s="160">
        <f t="shared" si="242"/>
        <v>330</v>
      </c>
      <c r="G1691" s="161">
        <f t="shared" si="243"/>
        <v>0</v>
      </c>
      <c r="H1691" s="162">
        <f t="shared" si="244"/>
        <v>-330</v>
      </c>
      <c r="I1691" s="168">
        <f t="shared" si="245"/>
        <v>-1</v>
      </c>
      <c r="J1691" s="20" t="s">
        <v>40</v>
      </c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</row>
    <row r="1692" spans="1:21" hidden="1" outlineLevel="2" x14ac:dyDescent="0.25">
      <c r="A1692" s="79">
        <v>42641</v>
      </c>
      <c r="B1692" s="76" t="s">
        <v>208</v>
      </c>
      <c r="C1692" s="158">
        <v>12.5</v>
      </c>
      <c r="D1692" s="167">
        <v>24</v>
      </c>
      <c r="F1692" s="160">
        <f t="shared" si="242"/>
        <v>300</v>
      </c>
      <c r="G1692" s="161">
        <f t="shared" si="243"/>
        <v>0</v>
      </c>
      <c r="H1692" s="162">
        <f t="shared" si="244"/>
        <v>-300</v>
      </c>
      <c r="I1692" s="168">
        <f t="shared" si="245"/>
        <v>-1</v>
      </c>
      <c r="J1692" s="20" t="s">
        <v>40</v>
      </c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</row>
    <row r="1693" spans="1:21" hidden="1" outlineLevel="2" x14ac:dyDescent="0.25">
      <c r="A1693" s="79">
        <v>42641</v>
      </c>
      <c r="B1693" s="76" t="s">
        <v>209</v>
      </c>
      <c r="C1693" s="158">
        <v>7.5</v>
      </c>
      <c r="D1693" s="167">
        <v>0</v>
      </c>
      <c r="F1693" s="160">
        <f t="shared" si="242"/>
        <v>0</v>
      </c>
      <c r="G1693" s="161">
        <f t="shared" si="243"/>
        <v>0</v>
      </c>
      <c r="H1693" s="162">
        <f t="shared" si="244"/>
        <v>0</v>
      </c>
      <c r="I1693" s="168">
        <f t="shared" si="245"/>
        <v>0</v>
      </c>
      <c r="J1693" s="20" t="s">
        <v>40</v>
      </c>
      <c r="K1693" s="29"/>
      <c r="L1693" s="29"/>
      <c r="M1693" s="29"/>
      <c r="N1693" s="29"/>
      <c r="O1693" s="29"/>
      <c r="P1693" s="29"/>
      <c r="Q1693" s="29"/>
      <c r="R1693" s="29"/>
      <c r="S1693" s="29"/>
      <c r="T1693" s="29"/>
      <c r="U1693" s="29"/>
    </row>
    <row r="1694" spans="1:21" hidden="1" outlineLevel="2" x14ac:dyDescent="0.25">
      <c r="A1694" s="79">
        <v>42641</v>
      </c>
      <c r="B1694" s="76" t="s">
        <v>213</v>
      </c>
      <c r="C1694" s="158">
        <v>12.5</v>
      </c>
      <c r="D1694" s="167">
        <v>45</v>
      </c>
      <c r="F1694" s="160">
        <f t="shared" si="242"/>
        <v>562.5</v>
      </c>
      <c r="G1694" s="161">
        <f t="shared" si="243"/>
        <v>0</v>
      </c>
      <c r="H1694" s="162">
        <f t="shared" si="244"/>
        <v>-562.5</v>
      </c>
      <c r="I1694" s="168">
        <f t="shared" si="245"/>
        <v>-1</v>
      </c>
      <c r="J1694" s="20" t="s">
        <v>40</v>
      </c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</row>
    <row r="1695" spans="1:21" hidden="1" outlineLevel="2" x14ac:dyDescent="0.25">
      <c r="A1695" s="79">
        <v>42641</v>
      </c>
      <c r="B1695" s="76" t="s">
        <v>214</v>
      </c>
      <c r="C1695" s="158">
        <v>9.5</v>
      </c>
      <c r="D1695" s="167">
        <v>42</v>
      </c>
      <c r="F1695" s="160">
        <f t="shared" si="242"/>
        <v>399</v>
      </c>
      <c r="G1695" s="161">
        <f t="shared" si="243"/>
        <v>0</v>
      </c>
      <c r="H1695" s="162">
        <f t="shared" si="244"/>
        <v>-399</v>
      </c>
      <c r="I1695" s="168">
        <f t="shared" si="245"/>
        <v>-1</v>
      </c>
      <c r="J1695" s="20" t="s">
        <v>40</v>
      </c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</row>
    <row r="1696" spans="1:21" hidden="1" outlineLevel="2" x14ac:dyDescent="0.25">
      <c r="A1696" s="79">
        <v>42641</v>
      </c>
      <c r="B1696" s="76" t="s">
        <v>215</v>
      </c>
      <c r="C1696" s="158">
        <v>12</v>
      </c>
      <c r="D1696" s="167">
        <v>30</v>
      </c>
      <c r="F1696" s="160">
        <f t="shared" si="242"/>
        <v>360</v>
      </c>
      <c r="G1696" s="161">
        <f t="shared" si="243"/>
        <v>0</v>
      </c>
      <c r="H1696" s="162">
        <f t="shared" si="244"/>
        <v>-360</v>
      </c>
      <c r="I1696" s="168">
        <f t="shared" si="245"/>
        <v>-1</v>
      </c>
      <c r="J1696" s="20" t="s">
        <v>40</v>
      </c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</row>
    <row r="1697" spans="1:22" hidden="1" outlineLevel="2" x14ac:dyDescent="0.25">
      <c r="A1697" s="79">
        <v>42641</v>
      </c>
      <c r="B1697" s="76" t="s">
        <v>216</v>
      </c>
      <c r="C1697" s="158">
        <v>9.5</v>
      </c>
      <c r="D1697" s="167">
        <v>45</v>
      </c>
      <c r="F1697" s="160">
        <f t="shared" si="242"/>
        <v>427.5</v>
      </c>
      <c r="G1697" s="161">
        <f t="shared" si="243"/>
        <v>0</v>
      </c>
      <c r="H1697" s="162">
        <f t="shared" si="244"/>
        <v>-427.5</v>
      </c>
      <c r="I1697" s="168">
        <f t="shared" si="245"/>
        <v>-1</v>
      </c>
      <c r="J1697" s="20" t="s">
        <v>40</v>
      </c>
      <c r="K1697" s="29"/>
      <c r="L1697" s="29"/>
      <c r="M1697" s="29"/>
      <c r="N1697" s="29"/>
      <c r="O1697" s="29"/>
      <c r="P1697" s="29"/>
      <c r="Q1697" s="29"/>
      <c r="R1697" s="29"/>
      <c r="S1697" s="29"/>
      <c r="T1697" s="29"/>
      <c r="U1697" s="29"/>
    </row>
    <row r="1698" spans="1:22" hidden="1" outlineLevel="2" x14ac:dyDescent="0.25">
      <c r="A1698" s="79">
        <v>42641</v>
      </c>
      <c r="B1698" s="76" t="s">
        <v>217</v>
      </c>
      <c r="C1698" s="158">
        <v>11.25</v>
      </c>
      <c r="D1698" s="167">
        <v>42</v>
      </c>
      <c r="F1698" s="160">
        <f t="shared" si="242"/>
        <v>472.5</v>
      </c>
      <c r="G1698" s="161">
        <f t="shared" si="243"/>
        <v>0</v>
      </c>
      <c r="H1698" s="162">
        <f t="shared" si="244"/>
        <v>-472.5</v>
      </c>
      <c r="I1698" s="168">
        <f t="shared" si="245"/>
        <v>-1</v>
      </c>
      <c r="J1698" s="20" t="s">
        <v>40</v>
      </c>
    </row>
    <row r="1699" spans="1:22" hidden="1" outlineLevel="2" x14ac:dyDescent="0.25">
      <c r="A1699" s="79">
        <v>42641</v>
      </c>
      <c r="B1699" s="76" t="s">
        <v>218</v>
      </c>
      <c r="C1699" s="164">
        <v>10.25</v>
      </c>
      <c r="D1699" s="167">
        <v>0</v>
      </c>
      <c r="F1699" s="160">
        <f t="shared" si="242"/>
        <v>0</v>
      </c>
      <c r="G1699" s="161">
        <f t="shared" si="243"/>
        <v>0</v>
      </c>
      <c r="H1699" s="162">
        <f t="shared" si="244"/>
        <v>0</v>
      </c>
      <c r="I1699" s="168">
        <f t="shared" si="245"/>
        <v>0</v>
      </c>
      <c r="J1699" s="20" t="s">
        <v>40</v>
      </c>
    </row>
    <row r="1700" spans="1:22" ht="15.75" hidden="1" outlineLevel="2" thickBot="1" x14ac:dyDescent="0.3">
      <c r="A1700" s="79">
        <v>42641</v>
      </c>
      <c r="B1700" s="76" t="s">
        <v>219</v>
      </c>
      <c r="C1700" s="158">
        <v>11.25</v>
      </c>
      <c r="D1700" s="167">
        <v>24</v>
      </c>
      <c r="F1700" s="160">
        <f t="shared" si="242"/>
        <v>270</v>
      </c>
      <c r="G1700" s="161">
        <f t="shared" si="243"/>
        <v>0</v>
      </c>
      <c r="H1700" s="162">
        <f t="shared" si="244"/>
        <v>-270</v>
      </c>
      <c r="I1700" s="168">
        <f t="shared" si="245"/>
        <v>-1</v>
      </c>
      <c r="J1700" s="20" t="s">
        <v>40</v>
      </c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95"/>
    </row>
    <row r="1701" spans="1:22" ht="30.75" hidden="1" outlineLevel="1" thickBot="1" x14ac:dyDescent="0.3">
      <c r="A1701" s="387" t="s">
        <v>118</v>
      </c>
      <c r="B1701" s="388" t="s">
        <v>38</v>
      </c>
      <c r="C1701" s="389" t="s">
        <v>181</v>
      </c>
      <c r="D1701" s="198" t="s">
        <v>248</v>
      </c>
      <c r="E1701" s="199" t="s">
        <v>1</v>
      </c>
      <c r="F1701" s="244" t="s">
        <v>249</v>
      </c>
      <c r="G1701" s="245" t="s">
        <v>182</v>
      </c>
      <c r="H1701" s="191" t="s">
        <v>183</v>
      </c>
      <c r="I1701" s="246" t="s">
        <v>184</v>
      </c>
      <c r="J1701" s="390" t="s">
        <v>39</v>
      </c>
      <c r="K1701" s="248" t="s">
        <v>250</v>
      </c>
      <c r="L1701" s="249" t="s">
        <v>174</v>
      </c>
      <c r="M1701" s="248" t="s">
        <v>251</v>
      </c>
      <c r="N1701" s="249" t="s">
        <v>247</v>
      </c>
      <c r="O1701" s="248" t="s">
        <v>252</v>
      </c>
      <c r="P1701" s="249" t="s">
        <v>175</v>
      </c>
      <c r="Q1701" s="248" t="s">
        <v>254</v>
      </c>
      <c r="R1701" s="249" t="s">
        <v>176</v>
      </c>
      <c r="S1701" s="248" t="s">
        <v>245</v>
      </c>
      <c r="T1701" s="249" t="s">
        <v>177</v>
      </c>
      <c r="U1701" s="248" t="s">
        <v>246</v>
      </c>
      <c r="V1701" s="249" t="s">
        <v>178</v>
      </c>
    </row>
    <row r="1702" spans="1:22" s="27" customFormat="1" ht="15.75" hidden="1" outlineLevel="1" thickBot="1" x14ac:dyDescent="0.3">
      <c r="A1702" s="250">
        <v>42641</v>
      </c>
      <c r="B1702" s="170" t="s">
        <v>62</v>
      </c>
      <c r="C1702" s="171"/>
      <c r="D1702" s="290">
        <f>SUM(D1668:D1700)</f>
        <v>815</v>
      </c>
      <c r="E1702" s="199">
        <f t="shared" ref="E1702:H1702" si="246">SUM(E1668:E1700)</f>
        <v>0</v>
      </c>
      <c r="F1702" s="370">
        <f t="shared" si="246"/>
        <v>10574.264999999999</v>
      </c>
      <c r="G1702" s="245">
        <f t="shared" si="246"/>
        <v>0</v>
      </c>
      <c r="H1702" s="305">
        <f t="shared" si="246"/>
        <v>-10574.264999999999</v>
      </c>
      <c r="I1702" s="306">
        <v>0</v>
      </c>
      <c r="J1702" s="371"/>
      <c r="K1702" s="200">
        <f>SUM(F1668:F1669)</f>
        <v>1616.2650000000001</v>
      </c>
      <c r="L1702" s="308">
        <f>SUM(G1668:G1669)</f>
        <v>0</v>
      </c>
      <c r="M1702" s="200">
        <f>SUM(F1670:F1671)</f>
        <v>1342.5</v>
      </c>
      <c r="N1702" s="308">
        <f>SUM(G1670:G1671)</f>
        <v>0</v>
      </c>
      <c r="O1702" s="200">
        <f>SUM(F1672:F1674)</f>
        <v>1236</v>
      </c>
      <c r="P1702" s="308">
        <f>SUM(G1672:G1674)</f>
        <v>0</v>
      </c>
      <c r="Q1702" s="200">
        <f>SUM(F1675:F1687)</f>
        <v>2930</v>
      </c>
      <c r="R1702" s="308">
        <f>SUM(G1675:G1687)</f>
        <v>0</v>
      </c>
      <c r="S1702" s="200">
        <f>SUM(F1688:F1700)</f>
        <v>3449.5</v>
      </c>
      <c r="T1702" s="308">
        <f>SUM(G1688:G1700)</f>
        <v>0</v>
      </c>
      <c r="U1702" s="200">
        <f>K1702+M1702+O1702+Q1702+S1702</f>
        <v>10574.264999999999</v>
      </c>
      <c r="V1702" s="372">
        <f>L1702+N1702+P1702+R1702+T1702</f>
        <v>0</v>
      </c>
    </row>
    <row r="1703" spans="1:22" s="27" customFormat="1" ht="15.75" hidden="1" outlineLevel="1" thickBot="1" x14ac:dyDescent="0.3">
      <c r="A1703" s="289" t="s">
        <v>318</v>
      </c>
      <c r="B1703" s="182" t="s">
        <v>62</v>
      </c>
      <c r="C1703" s="384"/>
      <c r="D1703" s="184"/>
      <c r="E1703" s="185">
        <v>850</v>
      </c>
      <c r="F1703" s="186"/>
      <c r="G1703" s="187">
        <v>9815</v>
      </c>
      <c r="H1703" s="293"/>
      <c r="I1703" s="294"/>
      <c r="J1703" s="295"/>
      <c r="K1703" s="191" t="s">
        <v>0</v>
      </c>
      <c r="L1703" s="305">
        <f>L1702-K1702</f>
        <v>-1616.2650000000001</v>
      </c>
      <c r="M1703" s="191" t="s">
        <v>0</v>
      </c>
      <c r="N1703" s="373">
        <f>N1702-M1702</f>
        <v>-1342.5</v>
      </c>
      <c r="O1703" s="191" t="s">
        <v>0</v>
      </c>
      <c r="P1703" s="373">
        <f>P1702-O1702</f>
        <v>-1236</v>
      </c>
      <c r="Q1703" s="191" t="s">
        <v>0</v>
      </c>
      <c r="R1703" s="373">
        <f>R1702-Q1702</f>
        <v>-2930</v>
      </c>
      <c r="S1703" s="191" t="s">
        <v>0</v>
      </c>
      <c r="T1703" s="373">
        <f>T1702-S1702</f>
        <v>-3449.5</v>
      </c>
      <c r="U1703" s="191" t="s">
        <v>0</v>
      </c>
      <c r="V1703" s="374">
        <f>V1702-U1702</f>
        <v>-10574.264999999999</v>
      </c>
    </row>
    <row r="1704" spans="1:22" ht="15.75" hidden="1" outlineLevel="1" thickBot="1" x14ac:dyDescent="0.3">
      <c r="A1704" s="296"/>
      <c r="B1704" s="297"/>
      <c r="C1704" s="297"/>
      <c r="D1704" s="297"/>
      <c r="E1704" s="297"/>
      <c r="F1704" s="297"/>
      <c r="G1704" s="297"/>
      <c r="H1704" s="297"/>
      <c r="I1704" s="297"/>
      <c r="J1704" s="297"/>
      <c r="K1704" s="297"/>
      <c r="L1704" s="297"/>
      <c r="M1704" s="297"/>
      <c r="N1704" s="297"/>
      <c r="O1704" s="297"/>
      <c r="P1704" s="297"/>
      <c r="Q1704" s="297"/>
      <c r="R1704" s="297"/>
      <c r="S1704" s="297"/>
      <c r="T1704" s="297"/>
      <c r="U1704" s="297"/>
      <c r="V1704" s="298"/>
    </row>
    <row r="1705" spans="1:22" ht="30.75" collapsed="1" thickBot="1" x14ac:dyDescent="0.3">
      <c r="A1705" s="261" t="s">
        <v>164</v>
      </c>
      <c r="B1705" s="262"/>
      <c r="C1705" s="263"/>
      <c r="D1705" s="198" t="s">
        <v>248</v>
      </c>
      <c r="E1705" s="199" t="s">
        <v>1</v>
      </c>
      <c r="F1705" s="244" t="s">
        <v>253</v>
      </c>
      <c r="G1705" s="245" t="s">
        <v>182</v>
      </c>
      <c r="H1705" s="191" t="s">
        <v>364</v>
      </c>
      <c r="I1705" s="246" t="s">
        <v>157</v>
      </c>
      <c r="J1705" s="390" t="s">
        <v>39</v>
      </c>
      <c r="K1705" s="248" t="s">
        <v>250</v>
      </c>
      <c r="L1705" s="249" t="s">
        <v>174</v>
      </c>
      <c r="M1705" s="248" t="s">
        <v>251</v>
      </c>
      <c r="N1705" s="249" t="s">
        <v>247</v>
      </c>
      <c r="O1705" s="248" t="s">
        <v>252</v>
      </c>
      <c r="P1705" s="249" t="s">
        <v>175</v>
      </c>
      <c r="Q1705" s="248" t="s">
        <v>254</v>
      </c>
      <c r="R1705" s="249" t="s">
        <v>176</v>
      </c>
      <c r="S1705" s="248" t="s">
        <v>245</v>
      </c>
      <c r="T1705" s="249" t="s">
        <v>177</v>
      </c>
      <c r="U1705" s="248" t="s">
        <v>246</v>
      </c>
      <c r="V1705" s="249" t="s">
        <v>178</v>
      </c>
    </row>
    <row r="1706" spans="1:22" ht="15.75" thickBot="1" x14ac:dyDescent="0.3">
      <c r="A1706" s="264" t="s">
        <v>143</v>
      </c>
      <c r="B1706" s="265"/>
      <c r="C1706" s="266"/>
      <c r="D1706" s="198">
        <f>D1592+D1628+D1665+D1702</f>
        <v>3340</v>
      </c>
      <c r="E1706" s="199">
        <f t="shared" ref="E1706:H1707" si="247">E1592+E1628+E1665+E1702</f>
        <v>0</v>
      </c>
      <c r="F1706" s="200">
        <f t="shared" si="247"/>
        <v>43465.06</v>
      </c>
      <c r="G1706" s="201">
        <f t="shared" si="247"/>
        <v>0</v>
      </c>
      <c r="H1706" s="202">
        <f t="shared" si="247"/>
        <v>-43465.06</v>
      </c>
      <c r="I1706" s="203">
        <v>0</v>
      </c>
      <c r="J1706" s="371"/>
      <c r="K1706" s="205">
        <f t="shared" ref="K1706:T1706" si="248">K1592+K1628+K1665+K1702</f>
        <v>6465.06</v>
      </c>
      <c r="L1706" s="201">
        <f t="shared" si="248"/>
        <v>0</v>
      </c>
      <c r="M1706" s="205">
        <f t="shared" si="248"/>
        <v>5622</v>
      </c>
      <c r="N1706" s="201">
        <f t="shared" si="248"/>
        <v>0</v>
      </c>
      <c r="O1706" s="205">
        <f t="shared" si="248"/>
        <v>5048</v>
      </c>
      <c r="P1706" s="201">
        <f t="shared" si="248"/>
        <v>0</v>
      </c>
      <c r="Q1706" s="205">
        <f t="shared" si="248"/>
        <v>11118</v>
      </c>
      <c r="R1706" s="201">
        <f t="shared" si="248"/>
        <v>0</v>
      </c>
      <c r="S1706" s="205">
        <f t="shared" si="248"/>
        <v>15212</v>
      </c>
      <c r="T1706" s="201">
        <f t="shared" si="248"/>
        <v>0</v>
      </c>
      <c r="U1706" s="205">
        <f>K1706+M1706+O1706+Q1706+S1706</f>
        <v>43465.06</v>
      </c>
      <c r="V1706" s="206">
        <f>L1706+N1706+P1706+R1706+T1706</f>
        <v>0</v>
      </c>
    </row>
    <row r="1707" spans="1:22" ht="15.75" thickBot="1" x14ac:dyDescent="0.3">
      <c r="A1707" s="267" t="s">
        <v>151</v>
      </c>
      <c r="B1707" s="268"/>
      <c r="C1707" s="269"/>
      <c r="D1707" s="207"/>
      <c r="E1707" s="185">
        <f t="shared" si="247"/>
        <v>3379</v>
      </c>
      <c r="F1707" s="186"/>
      <c r="G1707" s="187">
        <f t="shared" si="247"/>
        <v>39073</v>
      </c>
      <c r="H1707" s="211"/>
      <c r="I1707" s="212"/>
      <c r="J1707" s="213"/>
      <c r="K1707" s="191" t="s">
        <v>0</v>
      </c>
      <c r="L1707" s="214">
        <f>L1706-K1706</f>
        <v>-6465.06</v>
      </c>
      <c r="M1707" s="191" t="s">
        <v>0</v>
      </c>
      <c r="N1707" s="215">
        <f>N1706-M1706</f>
        <v>-5622</v>
      </c>
      <c r="O1707" s="191" t="s">
        <v>0</v>
      </c>
      <c r="P1707" s="215">
        <f>P1706-O1706</f>
        <v>-5048</v>
      </c>
      <c r="Q1707" s="191" t="s">
        <v>0</v>
      </c>
      <c r="R1707" s="215">
        <f>R1706-Q1706</f>
        <v>-11118</v>
      </c>
      <c r="S1707" s="191" t="s">
        <v>0</v>
      </c>
      <c r="T1707" s="215">
        <f>T1706-S1706</f>
        <v>-15212</v>
      </c>
      <c r="U1707" s="191" t="s">
        <v>0</v>
      </c>
      <c r="V1707" s="216">
        <f>V1706-U1706</f>
        <v>-43465.06</v>
      </c>
    </row>
    <row r="1708" spans="1:22" ht="15.75" thickBot="1" x14ac:dyDescent="0.3">
      <c r="A1708" s="270" t="s">
        <v>333</v>
      </c>
      <c r="B1708" s="271"/>
      <c r="C1708" s="272"/>
      <c r="D1708" s="217">
        <f>F1706/D1706</f>
        <v>13.013491017964071</v>
      </c>
      <c r="E1708" s="218"/>
      <c r="F1708" s="219"/>
      <c r="G1708" s="220"/>
      <c r="H1708" s="220"/>
      <c r="I1708" s="220"/>
      <c r="J1708" s="220"/>
      <c r="K1708" s="220"/>
      <c r="L1708" s="220"/>
      <c r="M1708" s="220"/>
      <c r="N1708" s="220"/>
      <c r="O1708" s="220"/>
      <c r="P1708" s="220"/>
      <c r="Q1708" s="220"/>
      <c r="R1708" s="220"/>
      <c r="S1708" s="220"/>
      <c r="T1708" s="220"/>
      <c r="U1708" s="220"/>
      <c r="V1708" s="221"/>
    </row>
    <row r="1709" spans="1:22" ht="15.75" thickBot="1" x14ac:dyDescent="0.3">
      <c r="A1709" s="264" t="s">
        <v>334</v>
      </c>
      <c r="B1709" s="265"/>
      <c r="C1709" s="266"/>
      <c r="D1709" s="222">
        <f>IF(E1706=0,0,G1706/E1706)</f>
        <v>0</v>
      </c>
      <c r="E1709" s="223">
        <f>D1709-D1708</f>
        <v>-13.013491017964071</v>
      </c>
      <c r="F1709" s="224"/>
      <c r="G1709" s="225"/>
      <c r="H1709" s="225"/>
      <c r="I1709" s="225"/>
      <c r="J1709" s="225"/>
      <c r="K1709" s="225"/>
      <c r="L1709" s="225"/>
      <c r="M1709" s="225"/>
      <c r="N1709" s="225"/>
      <c r="O1709" s="225"/>
      <c r="P1709" s="225"/>
      <c r="Q1709" s="225"/>
      <c r="R1709" s="225"/>
      <c r="S1709" s="225"/>
      <c r="T1709" s="225"/>
      <c r="U1709" s="225"/>
      <c r="V1709" s="226"/>
    </row>
    <row r="1710" spans="1:22" ht="15.75" thickBot="1" x14ac:dyDescent="0.3">
      <c r="A1710" s="267" t="s">
        <v>335</v>
      </c>
      <c r="B1710" s="268"/>
      <c r="C1710" s="269"/>
      <c r="D1710" s="273">
        <f>G1707/E1707</f>
        <v>11.56348031962119</v>
      </c>
      <c r="E1710" s="228">
        <f>D1709-D1710</f>
        <v>-11.56348031962119</v>
      </c>
      <c r="F1710" s="229"/>
      <c r="G1710" s="230"/>
      <c r="H1710" s="230"/>
      <c r="I1710" s="230"/>
      <c r="J1710" s="230"/>
      <c r="K1710" s="230"/>
      <c r="L1710" s="230"/>
      <c r="M1710" s="230"/>
      <c r="N1710" s="230"/>
      <c r="O1710" s="230"/>
      <c r="P1710" s="230"/>
      <c r="Q1710" s="230"/>
      <c r="R1710" s="230"/>
      <c r="S1710" s="230"/>
      <c r="T1710" s="230"/>
      <c r="U1710" s="230"/>
      <c r="V1710" s="231"/>
    </row>
    <row r="1711" spans="1:22" ht="15.75" thickBot="1" x14ac:dyDescent="0.3">
      <c r="A1711" s="251"/>
      <c r="B1711" s="252"/>
      <c r="C1711" s="252"/>
      <c r="D1711" s="252"/>
      <c r="E1711" s="252"/>
      <c r="F1711" s="252"/>
      <c r="G1711" s="252"/>
      <c r="H1711" s="252"/>
      <c r="I1711" s="252"/>
      <c r="J1711" s="252"/>
      <c r="K1711" s="252"/>
      <c r="L1711" s="252"/>
      <c r="M1711" s="252"/>
      <c r="N1711" s="252"/>
      <c r="O1711" s="252"/>
      <c r="P1711" s="252"/>
      <c r="Q1711" s="252"/>
      <c r="R1711" s="252"/>
      <c r="S1711" s="252"/>
      <c r="T1711" s="252"/>
      <c r="U1711" s="252"/>
      <c r="V1711" s="253"/>
    </row>
    <row r="1712" spans="1:22" ht="16.5" thickBot="1" x14ac:dyDescent="0.3">
      <c r="A1712" s="274" t="s">
        <v>386</v>
      </c>
      <c r="B1712" s="275"/>
      <c r="C1712" s="275"/>
      <c r="D1712" s="275"/>
      <c r="E1712" s="275"/>
      <c r="F1712" s="275"/>
      <c r="G1712" s="275"/>
      <c r="H1712" s="275"/>
      <c r="I1712" s="275"/>
      <c r="J1712" s="275"/>
      <c r="K1712" s="275"/>
      <c r="L1712" s="275"/>
      <c r="M1712" s="275"/>
      <c r="N1712" s="275"/>
      <c r="O1712" s="275"/>
      <c r="P1712" s="275"/>
      <c r="Q1712" s="275"/>
      <c r="R1712" s="275"/>
      <c r="S1712" s="275"/>
      <c r="T1712" s="275"/>
      <c r="U1712" s="275"/>
      <c r="V1712" s="276"/>
    </row>
    <row r="1713" spans="1:21" hidden="1" outlineLevel="2" x14ac:dyDescent="0.25">
      <c r="A1713" s="79">
        <v>42648</v>
      </c>
      <c r="B1713" s="76" t="s">
        <v>189</v>
      </c>
      <c r="C1713" s="73">
        <v>19.25</v>
      </c>
      <c r="D1713" s="116">
        <v>45</v>
      </c>
      <c r="F1713" s="160">
        <f t="shared" ref="F1713:F1745" si="249">C1713*D1713</f>
        <v>866.25</v>
      </c>
      <c r="G1713" s="161">
        <f t="shared" ref="G1713:G1745" si="250">E1713*C1713</f>
        <v>0</v>
      </c>
      <c r="H1713" s="162">
        <f t="shared" ref="H1713:H1745" si="251">G1713-F1713</f>
        <v>-866.25</v>
      </c>
      <c r="I1713" s="168">
        <f t="shared" ref="I1713:I1745" si="252">IF(F1713=0,0,H1713/F1713)</f>
        <v>-1</v>
      </c>
      <c r="J1713" s="20" t="s">
        <v>133</v>
      </c>
    </row>
    <row r="1714" spans="1:21" hidden="1" outlineLevel="2" x14ac:dyDescent="0.25">
      <c r="A1714" s="79">
        <v>42648</v>
      </c>
      <c r="B1714" s="76" t="s">
        <v>190</v>
      </c>
      <c r="C1714" s="73">
        <v>16.667000000000002</v>
      </c>
      <c r="D1714" s="116">
        <v>45</v>
      </c>
      <c r="F1714" s="160">
        <f t="shared" si="249"/>
        <v>750.0150000000001</v>
      </c>
      <c r="G1714" s="161">
        <f t="shared" si="250"/>
        <v>0</v>
      </c>
      <c r="H1714" s="162">
        <f t="shared" si="251"/>
        <v>-750.0150000000001</v>
      </c>
      <c r="I1714" s="168">
        <f t="shared" si="252"/>
        <v>-1</v>
      </c>
      <c r="J1714" s="20" t="s">
        <v>133</v>
      </c>
    </row>
    <row r="1715" spans="1:21" hidden="1" outlineLevel="2" x14ac:dyDescent="0.25">
      <c r="A1715" s="79">
        <v>42648</v>
      </c>
      <c r="B1715" s="76" t="s">
        <v>191</v>
      </c>
      <c r="C1715" s="74">
        <v>16.5</v>
      </c>
      <c r="D1715" s="116">
        <v>45</v>
      </c>
      <c r="F1715" s="160">
        <f t="shared" si="249"/>
        <v>742.5</v>
      </c>
      <c r="G1715" s="161">
        <f t="shared" si="250"/>
        <v>0</v>
      </c>
      <c r="H1715" s="162">
        <f t="shared" si="251"/>
        <v>-742.5</v>
      </c>
      <c r="I1715" s="168">
        <f t="shared" si="252"/>
        <v>-1</v>
      </c>
      <c r="J1715" s="20" t="s">
        <v>42</v>
      </c>
    </row>
    <row r="1716" spans="1:21" hidden="1" outlineLevel="2" x14ac:dyDescent="0.25">
      <c r="A1716" s="79">
        <v>42648</v>
      </c>
      <c r="B1716" s="76" t="s">
        <v>238</v>
      </c>
      <c r="C1716" s="73">
        <v>15</v>
      </c>
      <c r="D1716" s="116">
        <v>40</v>
      </c>
      <c r="F1716" s="160">
        <f t="shared" si="249"/>
        <v>600</v>
      </c>
      <c r="G1716" s="161">
        <f t="shared" si="250"/>
        <v>0</v>
      </c>
      <c r="H1716" s="162">
        <f t="shared" si="251"/>
        <v>-600</v>
      </c>
      <c r="I1716" s="168">
        <f t="shared" si="252"/>
        <v>-1</v>
      </c>
      <c r="J1716" s="20" t="s">
        <v>42</v>
      </c>
    </row>
    <row r="1717" spans="1:21" hidden="1" outlineLevel="2" x14ac:dyDescent="0.25">
      <c r="A1717" s="79">
        <v>42648</v>
      </c>
      <c r="B1717" s="2" t="s">
        <v>193</v>
      </c>
      <c r="C1717" s="73">
        <v>17.25</v>
      </c>
      <c r="D1717" s="18">
        <v>40</v>
      </c>
      <c r="E1717" s="19"/>
      <c r="F1717" s="160">
        <f t="shared" si="249"/>
        <v>690</v>
      </c>
      <c r="G1717" s="161">
        <f t="shared" si="250"/>
        <v>0</v>
      </c>
      <c r="H1717" s="162">
        <f t="shared" si="251"/>
        <v>-690</v>
      </c>
      <c r="I1717" s="168">
        <f t="shared" si="252"/>
        <v>-1</v>
      </c>
      <c r="J1717" s="20" t="s">
        <v>41</v>
      </c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</row>
    <row r="1718" spans="1:21" hidden="1" outlineLevel="2" x14ac:dyDescent="0.25">
      <c r="A1718" s="79">
        <v>42648</v>
      </c>
      <c r="B1718" s="76" t="s">
        <v>194</v>
      </c>
      <c r="C1718" s="73">
        <v>9.5</v>
      </c>
      <c r="D1718" s="116">
        <v>0</v>
      </c>
      <c r="F1718" s="160">
        <f t="shared" si="249"/>
        <v>0</v>
      </c>
      <c r="G1718" s="161">
        <f t="shared" si="250"/>
        <v>0</v>
      </c>
      <c r="H1718" s="162">
        <f t="shared" si="251"/>
        <v>0</v>
      </c>
      <c r="I1718" s="168">
        <f t="shared" si="252"/>
        <v>0</v>
      </c>
      <c r="J1718" s="20" t="s">
        <v>41</v>
      </c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</row>
    <row r="1719" spans="1:21" hidden="1" outlineLevel="2" x14ac:dyDescent="0.25">
      <c r="A1719" s="79">
        <v>42648</v>
      </c>
      <c r="B1719" s="76" t="s">
        <v>195</v>
      </c>
      <c r="C1719" s="73">
        <v>13</v>
      </c>
      <c r="D1719" s="116">
        <v>42</v>
      </c>
      <c r="F1719" s="160">
        <f t="shared" si="249"/>
        <v>546</v>
      </c>
      <c r="G1719" s="161">
        <f t="shared" si="250"/>
        <v>0</v>
      </c>
      <c r="H1719" s="162">
        <f t="shared" si="251"/>
        <v>-546</v>
      </c>
      <c r="I1719" s="168">
        <f t="shared" si="252"/>
        <v>-1</v>
      </c>
      <c r="J1719" s="20" t="s">
        <v>41</v>
      </c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</row>
    <row r="1720" spans="1:21" hidden="1" outlineLevel="2" x14ac:dyDescent="0.25">
      <c r="A1720" s="79">
        <v>42648</v>
      </c>
      <c r="B1720" s="76" t="s">
        <v>196</v>
      </c>
      <c r="C1720" s="73">
        <v>13</v>
      </c>
      <c r="D1720" s="116">
        <v>18</v>
      </c>
      <c r="F1720" s="160">
        <f t="shared" si="249"/>
        <v>234</v>
      </c>
      <c r="G1720" s="161">
        <f t="shared" si="250"/>
        <v>0</v>
      </c>
      <c r="H1720" s="162">
        <f t="shared" si="251"/>
        <v>-234</v>
      </c>
      <c r="I1720" s="168">
        <f t="shared" si="252"/>
        <v>-1</v>
      </c>
      <c r="J1720" s="20" t="s">
        <v>134</v>
      </c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</row>
    <row r="1721" spans="1:21" hidden="1" outlineLevel="2" x14ac:dyDescent="0.25">
      <c r="A1721" s="79">
        <v>42648</v>
      </c>
      <c r="B1721" s="76" t="s">
        <v>210</v>
      </c>
      <c r="C1721" s="73">
        <v>15</v>
      </c>
      <c r="D1721" s="116">
        <v>42</v>
      </c>
      <c r="F1721" s="160">
        <f t="shared" si="249"/>
        <v>630</v>
      </c>
      <c r="G1721" s="161">
        <f t="shared" si="250"/>
        <v>0</v>
      </c>
      <c r="H1721" s="162">
        <f t="shared" si="251"/>
        <v>-630</v>
      </c>
      <c r="I1721" s="168">
        <f t="shared" si="252"/>
        <v>-1</v>
      </c>
      <c r="J1721" s="20" t="s">
        <v>134</v>
      </c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</row>
    <row r="1722" spans="1:21" hidden="1" outlineLevel="2" x14ac:dyDescent="0.25">
      <c r="A1722" s="79">
        <v>42648</v>
      </c>
      <c r="B1722" s="76" t="s">
        <v>211</v>
      </c>
      <c r="C1722" s="73">
        <v>8</v>
      </c>
      <c r="D1722" s="116">
        <v>0</v>
      </c>
      <c r="F1722" s="160">
        <f t="shared" si="249"/>
        <v>0</v>
      </c>
      <c r="G1722" s="161">
        <f t="shared" si="250"/>
        <v>0</v>
      </c>
      <c r="H1722" s="162">
        <f t="shared" si="251"/>
        <v>0</v>
      </c>
      <c r="I1722" s="168">
        <f t="shared" si="252"/>
        <v>0</v>
      </c>
      <c r="J1722" s="20" t="s">
        <v>134</v>
      </c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</row>
    <row r="1723" spans="1:21" hidden="1" outlineLevel="2" x14ac:dyDescent="0.25">
      <c r="A1723" s="79">
        <v>42648</v>
      </c>
      <c r="B1723" s="76" t="s">
        <v>200</v>
      </c>
      <c r="C1723" s="73">
        <v>12</v>
      </c>
      <c r="D1723" s="116">
        <v>40</v>
      </c>
      <c r="F1723" s="160">
        <f t="shared" si="249"/>
        <v>480</v>
      </c>
      <c r="G1723" s="161">
        <f t="shared" si="250"/>
        <v>0</v>
      </c>
      <c r="H1723" s="162">
        <f t="shared" si="251"/>
        <v>-480</v>
      </c>
      <c r="I1723" s="168">
        <f t="shared" si="252"/>
        <v>-1</v>
      </c>
      <c r="J1723" s="20" t="s">
        <v>134</v>
      </c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</row>
    <row r="1724" spans="1:21" hidden="1" outlineLevel="2" x14ac:dyDescent="0.25">
      <c r="A1724" s="79">
        <v>42648</v>
      </c>
      <c r="B1724" s="76" t="s">
        <v>212</v>
      </c>
      <c r="C1724" s="74">
        <v>8</v>
      </c>
      <c r="D1724" s="116">
        <v>0</v>
      </c>
      <c r="F1724" s="160">
        <f t="shared" si="249"/>
        <v>0</v>
      </c>
      <c r="G1724" s="161">
        <f t="shared" si="250"/>
        <v>0</v>
      </c>
      <c r="H1724" s="162">
        <f t="shared" si="251"/>
        <v>0</v>
      </c>
      <c r="I1724" s="168">
        <f t="shared" si="252"/>
        <v>0</v>
      </c>
      <c r="J1724" s="20" t="s">
        <v>134</v>
      </c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</row>
    <row r="1725" spans="1:21" hidden="1" outlineLevel="2" x14ac:dyDescent="0.25">
      <c r="A1725" s="79">
        <v>42648</v>
      </c>
      <c r="B1725" s="76" t="s">
        <v>197</v>
      </c>
      <c r="C1725" s="73">
        <v>13</v>
      </c>
      <c r="D1725" s="116">
        <v>0</v>
      </c>
      <c r="F1725" s="160">
        <f t="shared" si="249"/>
        <v>0</v>
      </c>
      <c r="G1725" s="161">
        <f t="shared" si="250"/>
        <v>0</v>
      </c>
      <c r="H1725" s="162">
        <f t="shared" si="251"/>
        <v>0</v>
      </c>
      <c r="I1725" s="168">
        <f t="shared" si="252"/>
        <v>0</v>
      </c>
      <c r="J1725" s="20" t="s">
        <v>134</v>
      </c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</row>
    <row r="1726" spans="1:21" hidden="1" outlineLevel="2" x14ac:dyDescent="0.25">
      <c r="A1726" s="79">
        <v>42648</v>
      </c>
      <c r="B1726" s="76" t="s">
        <v>198</v>
      </c>
      <c r="C1726" s="73">
        <v>8</v>
      </c>
      <c r="D1726" s="116">
        <v>5</v>
      </c>
      <c r="F1726" s="160">
        <f t="shared" si="249"/>
        <v>40</v>
      </c>
      <c r="G1726" s="161">
        <f t="shared" si="250"/>
        <v>0</v>
      </c>
      <c r="H1726" s="162">
        <f t="shared" si="251"/>
        <v>-40</v>
      </c>
      <c r="I1726" s="168">
        <f t="shared" si="252"/>
        <v>-1</v>
      </c>
      <c r="J1726" s="20" t="s">
        <v>134</v>
      </c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</row>
    <row r="1727" spans="1:21" hidden="1" outlineLevel="2" x14ac:dyDescent="0.25">
      <c r="A1727" s="79">
        <v>42648</v>
      </c>
      <c r="B1727" s="76" t="s">
        <v>199</v>
      </c>
      <c r="C1727" s="73">
        <v>8.75</v>
      </c>
      <c r="D1727" s="116">
        <v>24</v>
      </c>
      <c r="F1727" s="160">
        <f t="shared" si="249"/>
        <v>210</v>
      </c>
      <c r="G1727" s="161">
        <f t="shared" si="250"/>
        <v>0</v>
      </c>
      <c r="H1727" s="162">
        <f t="shared" si="251"/>
        <v>-210</v>
      </c>
      <c r="I1727" s="168">
        <f t="shared" si="252"/>
        <v>-1</v>
      </c>
      <c r="J1727" s="20" t="s">
        <v>134</v>
      </c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</row>
    <row r="1728" spans="1:21" hidden="1" outlineLevel="2" x14ac:dyDescent="0.25">
      <c r="A1728" s="79">
        <v>42648</v>
      </c>
      <c r="B1728" s="76" t="s">
        <v>200</v>
      </c>
      <c r="C1728" s="73">
        <v>12</v>
      </c>
      <c r="D1728" s="116">
        <v>0</v>
      </c>
      <c r="F1728" s="160">
        <f t="shared" si="249"/>
        <v>0</v>
      </c>
      <c r="G1728" s="161">
        <f t="shared" si="250"/>
        <v>0</v>
      </c>
      <c r="H1728" s="162">
        <f t="shared" si="251"/>
        <v>0</v>
      </c>
      <c r="I1728" s="168">
        <f t="shared" si="252"/>
        <v>0</v>
      </c>
      <c r="J1728" s="20" t="s">
        <v>134</v>
      </c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</row>
    <row r="1729" spans="1:22" hidden="1" outlineLevel="2" x14ac:dyDescent="0.25">
      <c r="A1729" s="79">
        <v>42648</v>
      </c>
      <c r="B1729" s="76" t="s">
        <v>201</v>
      </c>
      <c r="C1729" s="73">
        <v>11.5</v>
      </c>
      <c r="D1729" s="116">
        <v>0</v>
      </c>
      <c r="F1729" s="160">
        <f t="shared" si="249"/>
        <v>0</v>
      </c>
      <c r="G1729" s="161">
        <f t="shared" si="250"/>
        <v>0</v>
      </c>
      <c r="H1729" s="162">
        <f t="shared" si="251"/>
        <v>0</v>
      </c>
      <c r="I1729" s="168">
        <f t="shared" si="252"/>
        <v>0</v>
      </c>
      <c r="J1729" s="20" t="s">
        <v>134</v>
      </c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</row>
    <row r="1730" spans="1:22" hidden="1" outlineLevel="2" x14ac:dyDescent="0.25">
      <c r="A1730" s="79">
        <v>42648</v>
      </c>
      <c r="B1730" s="76" t="s">
        <v>202</v>
      </c>
      <c r="C1730" s="73">
        <v>15</v>
      </c>
      <c r="D1730" s="116">
        <v>42</v>
      </c>
      <c r="F1730" s="160">
        <f t="shared" si="249"/>
        <v>630</v>
      </c>
      <c r="G1730" s="161">
        <f t="shared" si="250"/>
        <v>0</v>
      </c>
      <c r="H1730" s="162">
        <f t="shared" si="251"/>
        <v>-630</v>
      </c>
      <c r="I1730" s="168">
        <f t="shared" si="252"/>
        <v>-1</v>
      </c>
      <c r="J1730" s="20" t="s">
        <v>134</v>
      </c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</row>
    <row r="1731" spans="1:22" hidden="1" outlineLevel="2" x14ac:dyDescent="0.25">
      <c r="A1731" s="79">
        <v>42648</v>
      </c>
      <c r="B1731" s="83" t="s">
        <v>203</v>
      </c>
      <c r="C1731" s="73">
        <v>10</v>
      </c>
      <c r="D1731" s="117">
        <v>16</v>
      </c>
      <c r="F1731" s="160">
        <f t="shared" si="249"/>
        <v>160</v>
      </c>
      <c r="G1731" s="161">
        <f t="shared" si="250"/>
        <v>0</v>
      </c>
      <c r="H1731" s="162">
        <f t="shared" si="251"/>
        <v>-160</v>
      </c>
      <c r="I1731" s="168">
        <f t="shared" si="252"/>
        <v>-1</v>
      </c>
      <c r="J1731" s="20" t="s">
        <v>134</v>
      </c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</row>
    <row r="1732" spans="1:22" hidden="1" outlineLevel="2" x14ac:dyDescent="0.25">
      <c r="A1732" s="79">
        <v>42648</v>
      </c>
      <c r="B1732" s="76" t="s">
        <v>204</v>
      </c>
      <c r="C1732" s="73">
        <v>13</v>
      </c>
      <c r="D1732" s="116">
        <v>42</v>
      </c>
      <c r="F1732" s="160">
        <f t="shared" si="249"/>
        <v>546</v>
      </c>
      <c r="G1732" s="161">
        <f t="shared" si="250"/>
        <v>0</v>
      </c>
      <c r="H1732" s="162">
        <f t="shared" si="251"/>
        <v>-546</v>
      </c>
      <c r="I1732" s="168">
        <f t="shared" si="252"/>
        <v>-1</v>
      </c>
      <c r="J1732" s="20" t="s">
        <v>134</v>
      </c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</row>
    <row r="1733" spans="1:22" hidden="1" outlineLevel="2" x14ac:dyDescent="0.25">
      <c r="A1733" s="79">
        <v>42648</v>
      </c>
      <c r="B1733" s="2" t="s">
        <v>239</v>
      </c>
      <c r="C1733" s="75">
        <v>9</v>
      </c>
      <c r="D1733" s="18">
        <v>32</v>
      </c>
      <c r="E1733" s="19"/>
      <c r="F1733" s="160">
        <f t="shared" si="249"/>
        <v>288</v>
      </c>
      <c r="G1733" s="161">
        <f t="shared" si="250"/>
        <v>0</v>
      </c>
      <c r="H1733" s="162">
        <f t="shared" si="251"/>
        <v>-288</v>
      </c>
      <c r="I1733" s="168">
        <f t="shared" si="252"/>
        <v>-1</v>
      </c>
      <c r="J1733" s="20" t="s">
        <v>40</v>
      </c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</row>
    <row r="1734" spans="1:22" hidden="1" outlineLevel="2" x14ac:dyDescent="0.25">
      <c r="A1734" s="79">
        <v>42648</v>
      </c>
      <c r="B1734" s="82" t="s">
        <v>205</v>
      </c>
      <c r="C1734" s="16">
        <v>10.75</v>
      </c>
      <c r="D1734" s="117">
        <v>0</v>
      </c>
      <c r="F1734" s="160">
        <f t="shared" si="249"/>
        <v>0</v>
      </c>
      <c r="G1734" s="161">
        <f t="shared" si="250"/>
        <v>0</v>
      </c>
      <c r="H1734" s="162">
        <f t="shared" si="251"/>
        <v>0</v>
      </c>
      <c r="I1734" s="168">
        <f t="shared" si="252"/>
        <v>0</v>
      </c>
      <c r="J1734" s="20" t="s">
        <v>40</v>
      </c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</row>
    <row r="1735" spans="1:22" hidden="1" outlineLevel="2" x14ac:dyDescent="0.25">
      <c r="A1735" s="79">
        <v>42648</v>
      </c>
      <c r="B1735" s="76" t="s">
        <v>206</v>
      </c>
      <c r="C1735" s="73">
        <v>8</v>
      </c>
      <c r="D1735" s="116">
        <v>5</v>
      </c>
      <c r="F1735" s="160">
        <f t="shared" si="249"/>
        <v>40</v>
      </c>
      <c r="G1735" s="161">
        <f t="shared" si="250"/>
        <v>0</v>
      </c>
      <c r="H1735" s="162">
        <f t="shared" si="251"/>
        <v>-40</v>
      </c>
      <c r="I1735" s="168">
        <f t="shared" si="252"/>
        <v>-1</v>
      </c>
      <c r="J1735" s="20" t="s">
        <v>40</v>
      </c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</row>
    <row r="1736" spans="1:22" hidden="1" outlineLevel="2" x14ac:dyDescent="0.25">
      <c r="A1736" s="79">
        <v>42648</v>
      </c>
      <c r="B1736" s="76" t="s">
        <v>207</v>
      </c>
      <c r="C1736" s="73">
        <v>8.25</v>
      </c>
      <c r="D1736" s="116">
        <v>40</v>
      </c>
      <c r="F1736" s="160">
        <f t="shared" si="249"/>
        <v>330</v>
      </c>
      <c r="G1736" s="161">
        <f t="shared" si="250"/>
        <v>0</v>
      </c>
      <c r="H1736" s="162">
        <f t="shared" si="251"/>
        <v>-330</v>
      </c>
      <c r="I1736" s="168">
        <f t="shared" si="252"/>
        <v>-1</v>
      </c>
      <c r="J1736" s="20" t="s">
        <v>40</v>
      </c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</row>
    <row r="1737" spans="1:22" s="26" customFormat="1" hidden="1" outlineLevel="2" x14ac:dyDescent="0.25">
      <c r="A1737" s="79">
        <v>42648</v>
      </c>
      <c r="B1737" s="76" t="s">
        <v>208</v>
      </c>
      <c r="C1737" s="73">
        <v>12.5</v>
      </c>
      <c r="D1737" s="116">
        <v>24</v>
      </c>
      <c r="E1737" s="18"/>
      <c r="F1737" s="160">
        <f t="shared" si="249"/>
        <v>300</v>
      </c>
      <c r="G1737" s="161">
        <f t="shared" si="250"/>
        <v>0</v>
      </c>
      <c r="H1737" s="162">
        <f t="shared" si="251"/>
        <v>-300</v>
      </c>
      <c r="I1737" s="168">
        <f t="shared" si="252"/>
        <v>-1</v>
      </c>
      <c r="J1737" s="20" t="s">
        <v>40</v>
      </c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92"/>
    </row>
    <row r="1738" spans="1:22" hidden="1" outlineLevel="2" x14ac:dyDescent="0.25">
      <c r="A1738" s="79">
        <v>42648</v>
      </c>
      <c r="B1738" s="76" t="s">
        <v>209</v>
      </c>
      <c r="C1738" s="73">
        <v>7.5</v>
      </c>
      <c r="D1738" s="116">
        <v>0</v>
      </c>
      <c r="F1738" s="160">
        <f t="shared" si="249"/>
        <v>0</v>
      </c>
      <c r="G1738" s="161">
        <f t="shared" si="250"/>
        <v>0</v>
      </c>
      <c r="H1738" s="162">
        <f t="shared" si="251"/>
        <v>0</v>
      </c>
      <c r="I1738" s="168">
        <f t="shared" si="252"/>
        <v>0</v>
      </c>
      <c r="J1738" s="20" t="s">
        <v>40</v>
      </c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</row>
    <row r="1739" spans="1:22" hidden="1" outlineLevel="2" x14ac:dyDescent="0.25">
      <c r="A1739" s="79">
        <v>42648</v>
      </c>
      <c r="B1739" s="76" t="s">
        <v>213</v>
      </c>
      <c r="C1739" s="73">
        <v>12.5</v>
      </c>
      <c r="D1739" s="116">
        <v>45</v>
      </c>
      <c r="F1739" s="160">
        <f t="shared" si="249"/>
        <v>562.5</v>
      </c>
      <c r="G1739" s="161">
        <f t="shared" si="250"/>
        <v>0</v>
      </c>
      <c r="H1739" s="162">
        <f t="shared" si="251"/>
        <v>-562.5</v>
      </c>
      <c r="I1739" s="168">
        <f t="shared" si="252"/>
        <v>-1</v>
      </c>
      <c r="J1739" s="20" t="s">
        <v>40</v>
      </c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</row>
    <row r="1740" spans="1:22" hidden="1" outlineLevel="2" x14ac:dyDescent="0.25">
      <c r="A1740" s="79">
        <v>42648</v>
      </c>
      <c r="B1740" s="76" t="s">
        <v>214</v>
      </c>
      <c r="C1740" s="73">
        <v>9.5</v>
      </c>
      <c r="D1740" s="116">
        <v>42</v>
      </c>
      <c r="F1740" s="160">
        <f t="shared" si="249"/>
        <v>399</v>
      </c>
      <c r="G1740" s="161">
        <f t="shared" si="250"/>
        <v>0</v>
      </c>
      <c r="H1740" s="162">
        <f t="shared" si="251"/>
        <v>-399</v>
      </c>
      <c r="I1740" s="168">
        <f t="shared" si="252"/>
        <v>-1</v>
      </c>
      <c r="J1740" s="20" t="s">
        <v>40</v>
      </c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</row>
    <row r="1741" spans="1:22" hidden="1" outlineLevel="2" x14ac:dyDescent="0.25">
      <c r="A1741" s="79">
        <v>42648</v>
      </c>
      <c r="B1741" s="76" t="s">
        <v>215</v>
      </c>
      <c r="C1741" s="73">
        <v>12</v>
      </c>
      <c r="D1741" s="116">
        <v>30</v>
      </c>
      <c r="F1741" s="160">
        <f t="shared" si="249"/>
        <v>360</v>
      </c>
      <c r="G1741" s="161">
        <f t="shared" si="250"/>
        <v>0</v>
      </c>
      <c r="H1741" s="162">
        <f t="shared" si="251"/>
        <v>-360</v>
      </c>
      <c r="I1741" s="168">
        <f t="shared" si="252"/>
        <v>-1</v>
      </c>
      <c r="J1741" s="20" t="s">
        <v>40</v>
      </c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</row>
    <row r="1742" spans="1:22" hidden="1" outlineLevel="2" x14ac:dyDescent="0.25">
      <c r="A1742" s="79">
        <v>42648</v>
      </c>
      <c r="B1742" s="76" t="s">
        <v>216</v>
      </c>
      <c r="C1742" s="73">
        <v>9.5</v>
      </c>
      <c r="D1742" s="116">
        <v>45</v>
      </c>
      <c r="F1742" s="160">
        <f t="shared" si="249"/>
        <v>427.5</v>
      </c>
      <c r="G1742" s="161">
        <f t="shared" si="250"/>
        <v>0</v>
      </c>
      <c r="H1742" s="162">
        <f t="shared" si="251"/>
        <v>-427.5</v>
      </c>
      <c r="I1742" s="168">
        <f t="shared" si="252"/>
        <v>-1</v>
      </c>
      <c r="J1742" s="20" t="s">
        <v>40</v>
      </c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</row>
    <row r="1743" spans="1:22" hidden="1" outlineLevel="2" x14ac:dyDescent="0.25">
      <c r="A1743" s="79">
        <v>42648</v>
      </c>
      <c r="B1743" s="76" t="s">
        <v>217</v>
      </c>
      <c r="C1743" s="73">
        <v>11.25</v>
      </c>
      <c r="D1743" s="116">
        <v>42</v>
      </c>
      <c r="F1743" s="160">
        <f t="shared" si="249"/>
        <v>472.5</v>
      </c>
      <c r="G1743" s="161">
        <f t="shared" si="250"/>
        <v>0</v>
      </c>
      <c r="H1743" s="162">
        <f t="shared" si="251"/>
        <v>-472.5</v>
      </c>
      <c r="I1743" s="168">
        <f t="shared" si="252"/>
        <v>-1</v>
      </c>
      <c r="J1743" s="20" t="s">
        <v>40</v>
      </c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</row>
    <row r="1744" spans="1:22" hidden="1" outlineLevel="2" x14ac:dyDescent="0.25">
      <c r="A1744" s="79">
        <v>42648</v>
      </c>
      <c r="B1744" s="76" t="s">
        <v>218</v>
      </c>
      <c r="C1744" s="74">
        <v>10.25</v>
      </c>
      <c r="D1744" s="116">
        <v>0</v>
      </c>
      <c r="F1744" s="160">
        <f t="shared" si="249"/>
        <v>0</v>
      </c>
      <c r="G1744" s="161">
        <f t="shared" si="250"/>
        <v>0</v>
      </c>
      <c r="H1744" s="162">
        <f t="shared" si="251"/>
        <v>0</v>
      </c>
      <c r="I1744" s="168">
        <f t="shared" si="252"/>
        <v>0</v>
      </c>
      <c r="J1744" s="20" t="s">
        <v>40</v>
      </c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</row>
    <row r="1745" spans="1:22" ht="15.75" hidden="1" outlineLevel="2" thickBot="1" x14ac:dyDescent="0.3">
      <c r="A1745" s="79">
        <v>42648</v>
      </c>
      <c r="B1745" s="76" t="s">
        <v>219</v>
      </c>
      <c r="C1745" s="73">
        <v>11.25</v>
      </c>
      <c r="D1745" s="116">
        <v>24</v>
      </c>
      <c r="F1745" s="160">
        <f t="shared" si="249"/>
        <v>270</v>
      </c>
      <c r="G1745" s="161">
        <f t="shared" si="250"/>
        <v>0</v>
      </c>
      <c r="H1745" s="162">
        <f t="shared" si="251"/>
        <v>-270</v>
      </c>
      <c r="I1745" s="168">
        <f t="shared" si="252"/>
        <v>-1</v>
      </c>
      <c r="J1745" s="20" t="s">
        <v>40</v>
      </c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95"/>
    </row>
    <row r="1746" spans="1:22" ht="30.75" hidden="1" outlineLevel="1" thickBot="1" x14ac:dyDescent="0.3">
      <c r="A1746" s="387" t="s">
        <v>120</v>
      </c>
      <c r="B1746" s="388" t="s">
        <v>38</v>
      </c>
      <c r="C1746" s="389" t="s">
        <v>181</v>
      </c>
      <c r="D1746" s="198" t="s">
        <v>248</v>
      </c>
      <c r="E1746" s="199" t="s">
        <v>1</v>
      </c>
      <c r="F1746" s="244" t="s">
        <v>249</v>
      </c>
      <c r="G1746" s="245" t="s">
        <v>182</v>
      </c>
      <c r="H1746" s="191" t="s">
        <v>183</v>
      </c>
      <c r="I1746" s="246" t="s">
        <v>184</v>
      </c>
      <c r="J1746" s="390" t="s">
        <v>39</v>
      </c>
      <c r="K1746" s="248" t="s">
        <v>250</v>
      </c>
      <c r="L1746" s="249" t="s">
        <v>174</v>
      </c>
      <c r="M1746" s="248" t="s">
        <v>251</v>
      </c>
      <c r="N1746" s="249" t="s">
        <v>247</v>
      </c>
      <c r="O1746" s="248" t="s">
        <v>252</v>
      </c>
      <c r="P1746" s="249" t="s">
        <v>175</v>
      </c>
      <c r="Q1746" s="248" t="s">
        <v>254</v>
      </c>
      <c r="R1746" s="249" t="s">
        <v>176</v>
      </c>
      <c r="S1746" s="248" t="s">
        <v>245</v>
      </c>
      <c r="T1746" s="249" t="s">
        <v>177</v>
      </c>
      <c r="U1746" s="248" t="s">
        <v>246</v>
      </c>
      <c r="V1746" s="249" t="s">
        <v>178</v>
      </c>
    </row>
    <row r="1747" spans="1:22" s="27" customFormat="1" ht="15.75" hidden="1" outlineLevel="1" thickBot="1" x14ac:dyDescent="0.3">
      <c r="A1747" s="250">
        <v>42648</v>
      </c>
      <c r="B1747" s="170" t="s">
        <v>62</v>
      </c>
      <c r="C1747" s="171"/>
      <c r="D1747" s="290">
        <f>SUM(D1713:D1745)</f>
        <v>815</v>
      </c>
      <c r="E1747" s="199">
        <f t="shared" ref="E1747:H1747" si="253">SUM(E1713:E1745)</f>
        <v>0</v>
      </c>
      <c r="F1747" s="370">
        <f t="shared" si="253"/>
        <v>10574.264999999999</v>
      </c>
      <c r="G1747" s="245">
        <f t="shared" si="253"/>
        <v>0</v>
      </c>
      <c r="H1747" s="305">
        <f t="shared" si="253"/>
        <v>-10574.264999999999</v>
      </c>
      <c r="I1747" s="306">
        <v>0</v>
      </c>
      <c r="J1747" s="371"/>
      <c r="K1747" s="200">
        <f>SUM(F1713:F1714)</f>
        <v>1616.2650000000001</v>
      </c>
      <c r="L1747" s="308">
        <f>SUM(G1713:G1714)</f>
        <v>0</v>
      </c>
      <c r="M1747" s="200">
        <f>SUM(F1715:F1716)</f>
        <v>1342.5</v>
      </c>
      <c r="N1747" s="308">
        <f>SUM(G1715:G1716)</f>
        <v>0</v>
      </c>
      <c r="O1747" s="200">
        <f>SUM(F1717:F1719)</f>
        <v>1236</v>
      </c>
      <c r="P1747" s="308">
        <f>SUM(G1717:G1719)</f>
        <v>0</v>
      </c>
      <c r="Q1747" s="200">
        <f>SUM(F1720:F1732)</f>
        <v>2930</v>
      </c>
      <c r="R1747" s="308">
        <f>SUM(G1720:G1732)</f>
        <v>0</v>
      </c>
      <c r="S1747" s="200">
        <f>SUM(F1733:F1745)</f>
        <v>3449.5</v>
      </c>
      <c r="T1747" s="308">
        <f>SUM(G1733:G1745)</f>
        <v>0</v>
      </c>
      <c r="U1747" s="200">
        <f>K1747+M1747+O1747+Q1747+S1747</f>
        <v>10574.264999999999</v>
      </c>
      <c r="V1747" s="372">
        <f>L1747+N1747+P1747+R1747+T1747</f>
        <v>0</v>
      </c>
    </row>
    <row r="1748" spans="1:22" s="27" customFormat="1" ht="15.75" hidden="1" outlineLevel="1" thickBot="1" x14ac:dyDescent="0.3">
      <c r="A1748" s="289" t="s">
        <v>319</v>
      </c>
      <c r="B1748" s="182" t="s">
        <v>62</v>
      </c>
      <c r="C1748" s="384"/>
      <c r="D1748" s="184"/>
      <c r="E1748" s="185">
        <v>776</v>
      </c>
      <c r="F1748" s="186">
        <v>0</v>
      </c>
      <c r="G1748" s="187">
        <v>8999</v>
      </c>
      <c r="H1748" s="293"/>
      <c r="I1748" s="294"/>
      <c r="J1748" s="295"/>
      <c r="K1748" s="191" t="s">
        <v>0</v>
      </c>
      <c r="L1748" s="305">
        <f>L1747-K1747</f>
        <v>-1616.2650000000001</v>
      </c>
      <c r="M1748" s="191" t="s">
        <v>0</v>
      </c>
      <c r="N1748" s="373">
        <f>N1747-M1747</f>
        <v>-1342.5</v>
      </c>
      <c r="O1748" s="191" t="s">
        <v>0</v>
      </c>
      <c r="P1748" s="373">
        <f>P1747-O1747</f>
        <v>-1236</v>
      </c>
      <c r="Q1748" s="191" t="s">
        <v>0</v>
      </c>
      <c r="R1748" s="373">
        <f>R1747-Q1747</f>
        <v>-2930</v>
      </c>
      <c r="S1748" s="191" t="s">
        <v>0</v>
      </c>
      <c r="T1748" s="373">
        <f>T1747-S1747</f>
        <v>-3449.5</v>
      </c>
      <c r="U1748" s="191" t="s">
        <v>0</v>
      </c>
      <c r="V1748" s="374">
        <f>V1747-U1747</f>
        <v>-10574.264999999999</v>
      </c>
    </row>
    <row r="1749" spans="1:22" ht="15.75" hidden="1" outlineLevel="1" thickBot="1" x14ac:dyDescent="0.3">
      <c r="A1749" s="296"/>
      <c r="B1749" s="297"/>
      <c r="C1749" s="297"/>
      <c r="D1749" s="297"/>
      <c r="E1749" s="297"/>
      <c r="F1749" s="297"/>
      <c r="G1749" s="297"/>
      <c r="H1749" s="297"/>
      <c r="I1749" s="297"/>
      <c r="J1749" s="297"/>
      <c r="K1749" s="297"/>
      <c r="L1749" s="297"/>
      <c r="M1749" s="297"/>
      <c r="N1749" s="297"/>
      <c r="O1749" s="297"/>
      <c r="P1749" s="297"/>
      <c r="Q1749" s="297"/>
      <c r="R1749" s="297"/>
      <c r="S1749" s="297"/>
      <c r="T1749" s="297"/>
      <c r="U1749" s="297"/>
      <c r="V1749" s="298"/>
    </row>
    <row r="1750" spans="1:22" hidden="1" outlineLevel="2" x14ac:dyDescent="0.25">
      <c r="A1750" s="79">
        <v>42655</v>
      </c>
      <c r="B1750" s="76" t="s">
        <v>189</v>
      </c>
      <c r="C1750" s="73">
        <v>19.25</v>
      </c>
      <c r="D1750" s="116">
        <v>45</v>
      </c>
      <c r="F1750" s="160">
        <f t="shared" ref="F1750:F1782" si="254">C1750*D1750</f>
        <v>866.25</v>
      </c>
      <c r="G1750" s="161">
        <f t="shared" ref="G1750:G1782" si="255">E1750*C1750</f>
        <v>0</v>
      </c>
      <c r="H1750" s="162">
        <f t="shared" ref="H1750:H1782" si="256">G1750-F1750</f>
        <v>-866.25</v>
      </c>
      <c r="I1750" s="168">
        <f t="shared" ref="I1750:I1782" si="257">IF(F1750=0,0,H1750/F1750)</f>
        <v>-1</v>
      </c>
      <c r="J1750" s="20" t="s">
        <v>133</v>
      </c>
    </row>
    <row r="1751" spans="1:22" hidden="1" outlineLevel="2" x14ac:dyDescent="0.25">
      <c r="A1751" s="79">
        <v>42655</v>
      </c>
      <c r="B1751" s="76" t="s">
        <v>190</v>
      </c>
      <c r="C1751" s="73">
        <v>16.667000000000002</v>
      </c>
      <c r="D1751" s="116">
        <v>45</v>
      </c>
      <c r="F1751" s="160">
        <f t="shared" si="254"/>
        <v>750.0150000000001</v>
      </c>
      <c r="G1751" s="161">
        <f t="shared" si="255"/>
        <v>0</v>
      </c>
      <c r="H1751" s="162">
        <f t="shared" si="256"/>
        <v>-750.0150000000001</v>
      </c>
      <c r="I1751" s="168">
        <f t="shared" si="257"/>
        <v>-1</v>
      </c>
      <c r="J1751" s="20" t="s">
        <v>133</v>
      </c>
    </row>
    <row r="1752" spans="1:22" hidden="1" outlineLevel="2" x14ac:dyDescent="0.25">
      <c r="A1752" s="79">
        <v>42655</v>
      </c>
      <c r="B1752" s="76" t="s">
        <v>191</v>
      </c>
      <c r="C1752" s="74">
        <v>16.5</v>
      </c>
      <c r="D1752" s="116">
        <v>45</v>
      </c>
      <c r="F1752" s="160">
        <f t="shared" si="254"/>
        <v>742.5</v>
      </c>
      <c r="G1752" s="161">
        <f t="shared" si="255"/>
        <v>0</v>
      </c>
      <c r="H1752" s="162">
        <f t="shared" si="256"/>
        <v>-742.5</v>
      </c>
      <c r="I1752" s="168">
        <f t="shared" si="257"/>
        <v>-1</v>
      </c>
      <c r="J1752" s="20" t="s">
        <v>42</v>
      </c>
    </row>
    <row r="1753" spans="1:22" hidden="1" outlineLevel="2" x14ac:dyDescent="0.25">
      <c r="A1753" s="79">
        <v>42655</v>
      </c>
      <c r="B1753" s="76" t="s">
        <v>238</v>
      </c>
      <c r="C1753" s="73">
        <v>15</v>
      </c>
      <c r="D1753" s="116">
        <v>40</v>
      </c>
      <c r="F1753" s="160">
        <f t="shared" si="254"/>
        <v>600</v>
      </c>
      <c r="G1753" s="161">
        <f t="shared" si="255"/>
        <v>0</v>
      </c>
      <c r="H1753" s="162">
        <f t="shared" si="256"/>
        <v>-600</v>
      </c>
      <c r="I1753" s="168">
        <f t="shared" si="257"/>
        <v>-1</v>
      </c>
      <c r="J1753" s="20" t="s">
        <v>42</v>
      </c>
    </row>
    <row r="1754" spans="1:22" hidden="1" outlineLevel="2" x14ac:dyDescent="0.25">
      <c r="A1754" s="79">
        <v>42655</v>
      </c>
      <c r="B1754" s="2" t="s">
        <v>193</v>
      </c>
      <c r="C1754" s="73">
        <v>17.25</v>
      </c>
      <c r="D1754" s="18">
        <v>40</v>
      </c>
      <c r="E1754" s="19"/>
      <c r="F1754" s="160">
        <f t="shared" si="254"/>
        <v>690</v>
      </c>
      <c r="G1754" s="161">
        <f t="shared" si="255"/>
        <v>0</v>
      </c>
      <c r="H1754" s="162">
        <f t="shared" si="256"/>
        <v>-690</v>
      </c>
      <c r="I1754" s="168">
        <f t="shared" si="257"/>
        <v>-1</v>
      </c>
      <c r="J1754" s="20" t="s">
        <v>41</v>
      </c>
    </row>
    <row r="1755" spans="1:22" hidden="1" outlineLevel="2" x14ac:dyDescent="0.25">
      <c r="A1755" s="79">
        <v>42655</v>
      </c>
      <c r="B1755" s="76" t="s">
        <v>194</v>
      </c>
      <c r="C1755" s="73">
        <v>9.5</v>
      </c>
      <c r="D1755" s="116">
        <v>0</v>
      </c>
      <c r="F1755" s="160">
        <f t="shared" si="254"/>
        <v>0</v>
      </c>
      <c r="G1755" s="161">
        <f t="shared" si="255"/>
        <v>0</v>
      </c>
      <c r="H1755" s="162">
        <f t="shared" si="256"/>
        <v>0</v>
      </c>
      <c r="I1755" s="168">
        <f t="shared" si="257"/>
        <v>0</v>
      </c>
      <c r="J1755" s="20" t="s">
        <v>41</v>
      </c>
    </row>
    <row r="1756" spans="1:22" hidden="1" outlineLevel="2" x14ac:dyDescent="0.25">
      <c r="A1756" s="79">
        <v>42655</v>
      </c>
      <c r="B1756" s="76" t="s">
        <v>195</v>
      </c>
      <c r="C1756" s="73">
        <v>13</v>
      </c>
      <c r="D1756" s="116">
        <v>42</v>
      </c>
      <c r="F1756" s="160">
        <f t="shared" si="254"/>
        <v>546</v>
      </c>
      <c r="G1756" s="161">
        <f t="shared" si="255"/>
        <v>0</v>
      </c>
      <c r="H1756" s="162">
        <f t="shared" si="256"/>
        <v>-546</v>
      </c>
      <c r="I1756" s="168">
        <f t="shared" si="257"/>
        <v>-1</v>
      </c>
      <c r="J1756" s="20" t="s">
        <v>41</v>
      </c>
    </row>
    <row r="1757" spans="1:22" hidden="1" outlineLevel="2" x14ac:dyDescent="0.25">
      <c r="A1757" s="79">
        <v>42655</v>
      </c>
      <c r="B1757" s="76" t="s">
        <v>196</v>
      </c>
      <c r="C1757" s="73">
        <v>13</v>
      </c>
      <c r="D1757" s="116">
        <v>18</v>
      </c>
      <c r="F1757" s="160">
        <f t="shared" si="254"/>
        <v>234</v>
      </c>
      <c r="G1757" s="161">
        <f t="shared" si="255"/>
        <v>0</v>
      </c>
      <c r="H1757" s="162">
        <f t="shared" si="256"/>
        <v>-234</v>
      </c>
      <c r="I1757" s="168">
        <f t="shared" si="257"/>
        <v>-1</v>
      </c>
      <c r="J1757" s="20" t="s">
        <v>134</v>
      </c>
    </row>
    <row r="1758" spans="1:22" hidden="1" outlineLevel="2" x14ac:dyDescent="0.25">
      <c r="A1758" s="79">
        <v>42655</v>
      </c>
      <c r="B1758" s="76" t="s">
        <v>210</v>
      </c>
      <c r="C1758" s="73">
        <v>15</v>
      </c>
      <c r="D1758" s="116">
        <v>42</v>
      </c>
      <c r="F1758" s="160">
        <f t="shared" si="254"/>
        <v>630</v>
      </c>
      <c r="G1758" s="161">
        <f t="shared" si="255"/>
        <v>0</v>
      </c>
      <c r="H1758" s="162">
        <f t="shared" si="256"/>
        <v>-630</v>
      </c>
      <c r="I1758" s="168">
        <f t="shared" si="257"/>
        <v>-1</v>
      </c>
      <c r="J1758" s="20" t="s">
        <v>134</v>
      </c>
    </row>
    <row r="1759" spans="1:22" hidden="1" outlineLevel="2" x14ac:dyDescent="0.25">
      <c r="A1759" s="79">
        <v>42655</v>
      </c>
      <c r="B1759" s="76" t="s">
        <v>211</v>
      </c>
      <c r="C1759" s="73">
        <v>8</v>
      </c>
      <c r="D1759" s="116">
        <v>0</v>
      </c>
      <c r="F1759" s="160">
        <f t="shared" si="254"/>
        <v>0</v>
      </c>
      <c r="G1759" s="161">
        <f t="shared" si="255"/>
        <v>0</v>
      </c>
      <c r="H1759" s="162">
        <f t="shared" si="256"/>
        <v>0</v>
      </c>
      <c r="I1759" s="168">
        <f t="shared" si="257"/>
        <v>0</v>
      </c>
      <c r="J1759" s="20" t="s">
        <v>134</v>
      </c>
    </row>
    <row r="1760" spans="1:22" hidden="1" outlineLevel="2" x14ac:dyDescent="0.25">
      <c r="A1760" s="79">
        <v>42655</v>
      </c>
      <c r="B1760" s="76" t="s">
        <v>200</v>
      </c>
      <c r="C1760" s="73">
        <v>12</v>
      </c>
      <c r="D1760" s="116">
        <v>40</v>
      </c>
      <c r="F1760" s="160">
        <f t="shared" si="254"/>
        <v>480</v>
      </c>
      <c r="G1760" s="161">
        <f t="shared" si="255"/>
        <v>0</v>
      </c>
      <c r="H1760" s="162">
        <f t="shared" si="256"/>
        <v>-480</v>
      </c>
      <c r="I1760" s="168">
        <f t="shared" si="257"/>
        <v>-1</v>
      </c>
      <c r="J1760" s="20" t="s">
        <v>134</v>
      </c>
    </row>
    <row r="1761" spans="1:22" hidden="1" outlineLevel="2" x14ac:dyDescent="0.25">
      <c r="A1761" s="79">
        <v>42655</v>
      </c>
      <c r="B1761" s="76" t="s">
        <v>212</v>
      </c>
      <c r="C1761" s="74">
        <v>8</v>
      </c>
      <c r="D1761" s="116">
        <v>0</v>
      </c>
      <c r="F1761" s="160">
        <f t="shared" si="254"/>
        <v>0</v>
      </c>
      <c r="G1761" s="161">
        <f t="shared" si="255"/>
        <v>0</v>
      </c>
      <c r="H1761" s="162">
        <f t="shared" si="256"/>
        <v>0</v>
      </c>
      <c r="I1761" s="168">
        <f t="shared" si="257"/>
        <v>0</v>
      </c>
      <c r="J1761" s="20" t="s">
        <v>134</v>
      </c>
    </row>
    <row r="1762" spans="1:22" hidden="1" outlineLevel="2" x14ac:dyDescent="0.25">
      <c r="A1762" s="79">
        <v>42655</v>
      </c>
      <c r="B1762" s="76" t="s">
        <v>197</v>
      </c>
      <c r="C1762" s="73">
        <v>13</v>
      </c>
      <c r="D1762" s="116">
        <v>0</v>
      </c>
      <c r="F1762" s="160">
        <f t="shared" si="254"/>
        <v>0</v>
      </c>
      <c r="G1762" s="161">
        <f t="shared" si="255"/>
        <v>0</v>
      </c>
      <c r="H1762" s="162">
        <f t="shared" si="256"/>
        <v>0</v>
      </c>
      <c r="I1762" s="168">
        <f t="shared" si="257"/>
        <v>0</v>
      </c>
      <c r="J1762" s="20" t="s">
        <v>134</v>
      </c>
    </row>
    <row r="1763" spans="1:22" hidden="1" outlineLevel="2" x14ac:dyDescent="0.25">
      <c r="A1763" s="79">
        <v>42655</v>
      </c>
      <c r="B1763" s="76" t="s">
        <v>198</v>
      </c>
      <c r="C1763" s="73">
        <v>8</v>
      </c>
      <c r="D1763" s="116">
        <v>5</v>
      </c>
      <c r="F1763" s="160">
        <f t="shared" si="254"/>
        <v>40</v>
      </c>
      <c r="G1763" s="161">
        <f t="shared" si="255"/>
        <v>0</v>
      </c>
      <c r="H1763" s="162">
        <f t="shared" si="256"/>
        <v>-40</v>
      </c>
      <c r="I1763" s="168">
        <f t="shared" si="257"/>
        <v>-1</v>
      </c>
      <c r="J1763" s="20" t="s">
        <v>134</v>
      </c>
    </row>
    <row r="1764" spans="1:22" hidden="1" outlineLevel="2" x14ac:dyDescent="0.25">
      <c r="A1764" s="79">
        <v>42655</v>
      </c>
      <c r="B1764" s="76" t="s">
        <v>199</v>
      </c>
      <c r="C1764" s="73">
        <v>8.75</v>
      </c>
      <c r="D1764" s="116">
        <v>24</v>
      </c>
      <c r="F1764" s="160">
        <f t="shared" si="254"/>
        <v>210</v>
      </c>
      <c r="G1764" s="161">
        <f t="shared" si="255"/>
        <v>0</v>
      </c>
      <c r="H1764" s="162">
        <f t="shared" si="256"/>
        <v>-210</v>
      </c>
      <c r="I1764" s="168">
        <f t="shared" si="257"/>
        <v>-1</v>
      </c>
      <c r="J1764" s="20" t="s">
        <v>134</v>
      </c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</row>
    <row r="1765" spans="1:22" hidden="1" outlineLevel="2" x14ac:dyDescent="0.25">
      <c r="A1765" s="79">
        <v>42655</v>
      </c>
      <c r="B1765" s="76" t="s">
        <v>200</v>
      </c>
      <c r="C1765" s="73">
        <v>12</v>
      </c>
      <c r="D1765" s="116">
        <v>0</v>
      </c>
      <c r="F1765" s="160">
        <f t="shared" si="254"/>
        <v>0</v>
      </c>
      <c r="G1765" s="161">
        <f t="shared" si="255"/>
        <v>0</v>
      </c>
      <c r="H1765" s="162">
        <f t="shared" si="256"/>
        <v>0</v>
      </c>
      <c r="I1765" s="168">
        <f t="shared" si="257"/>
        <v>0</v>
      </c>
      <c r="J1765" s="20" t="s">
        <v>134</v>
      </c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</row>
    <row r="1766" spans="1:22" hidden="1" outlineLevel="2" x14ac:dyDescent="0.25">
      <c r="A1766" s="79">
        <v>42655</v>
      </c>
      <c r="B1766" s="76" t="s">
        <v>201</v>
      </c>
      <c r="C1766" s="73">
        <v>11.5</v>
      </c>
      <c r="D1766" s="116">
        <v>0</v>
      </c>
      <c r="F1766" s="160">
        <f t="shared" si="254"/>
        <v>0</v>
      </c>
      <c r="G1766" s="161">
        <f t="shared" si="255"/>
        <v>0</v>
      </c>
      <c r="H1766" s="162">
        <f t="shared" si="256"/>
        <v>0</v>
      </c>
      <c r="I1766" s="168">
        <f t="shared" si="257"/>
        <v>0</v>
      </c>
      <c r="J1766" s="20" t="s">
        <v>134</v>
      </c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</row>
    <row r="1767" spans="1:22" hidden="1" outlineLevel="2" x14ac:dyDescent="0.25">
      <c r="A1767" s="79">
        <v>42655</v>
      </c>
      <c r="B1767" s="76" t="s">
        <v>202</v>
      </c>
      <c r="C1767" s="73">
        <v>15</v>
      </c>
      <c r="D1767" s="116">
        <v>42</v>
      </c>
      <c r="F1767" s="160">
        <f t="shared" si="254"/>
        <v>630</v>
      </c>
      <c r="G1767" s="161">
        <f t="shared" si="255"/>
        <v>0</v>
      </c>
      <c r="H1767" s="162">
        <f t="shared" si="256"/>
        <v>-630</v>
      </c>
      <c r="I1767" s="168">
        <f t="shared" si="257"/>
        <v>-1</v>
      </c>
      <c r="J1767" s="20" t="s">
        <v>134</v>
      </c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</row>
    <row r="1768" spans="1:22" hidden="1" outlineLevel="2" x14ac:dyDescent="0.25">
      <c r="A1768" s="79">
        <v>42655</v>
      </c>
      <c r="B1768" s="83" t="s">
        <v>203</v>
      </c>
      <c r="C1768" s="73">
        <v>10</v>
      </c>
      <c r="D1768" s="117">
        <v>16</v>
      </c>
      <c r="F1768" s="160">
        <f t="shared" si="254"/>
        <v>160</v>
      </c>
      <c r="G1768" s="161">
        <f t="shared" si="255"/>
        <v>0</v>
      </c>
      <c r="H1768" s="162">
        <f t="shared" si="256"/>
        <v>-160</v>
      </c>
      <c r="I1768" s="168">
        <f t="shared" si="257"/>
        <v>-1</v>
      </c>
      <c r="J1768" s="20" t="s">
        <v>134</v>
      </c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</row>
    <row r="1769" spans="1:22" hidden="1" outlineLevel="2" x14ac:dyDescent="0.25">
      <c r="A1769" s="79">
        <v>42655</v>
      </c>
      <c r="B1769" s="76" t="s">
        <v>204</v>
      </c>
      <c r="C1769" s="73">
        <v>13</v>
      </c>
      <c r="D1769" s="116">
        <v>42</v>
      </c>
      <c r="F1769" s="160">
        <f t="shared" si="254"/>
        <v>546</v>
      </c>
      <c r="G1769" s="161">
        <f t="shared" si="255"/>
        <v>0</v>
      </c>
      <c r="H1769" s="162">
        <f t="shared" si="256"/>
        <v>-546</v>
      </c>
      <c r="I1769" s="168">
        <f t="shared" si="257"/>
        <v>-1</v>
      </c>
      <c r="J1769" s="20" t="s">
        <v>134</v>
      </c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</row>
    <row r="1770" spans="1:22" hidden="1" outlineLevel="2" x14ac:dyDescent="0.25">
      <c r="A1770" s="79">
        <v>42655</v>
      </c>
      <c r="B1770" s="2" t="s">
        <v>239</v>
      </c>
      <c r="C1770" s="75">
        <v>9</v>
      </c>
      <c r="D1770" s="18">
        <v>32</v>
      </c>
      <c r="E1770" s="19"/>
      <c r="F1770" s="160">
        <f t="shared" si="254"/>
        <v>288</v>
      </c>
      <c r="G1770" s="161">
        <f t="shared" si="255"/>
        <v>0</v>
      </c>
      <c r="H1770" s="162">
        <f t="shared" si="256"/>
        <v>-288</v>
      </c>
      <c r="I1770" s="168">
        <f t="shared" si="257"/>
        <v>-1</v>
      </c>
      <c r="J1770" s="20" t="s">
        <v>40</v>
      </c>
      <c r="K1770" s="29"/>
      <c r="L1770" s="29"/>
      <c r="M1770" s="29"/>
      <c r="N1770" s="29"/>
      <c r="O1770" s="29"/>
      <c r="P1770" s="29"/>
      <c r="Q1770" s="29"/>
      <c r="R1770" s="29"/>
      <c r="S1770" s="29"/>
      <c r="T1770" s="29"/>
      <c r="U1770" s="29"/>
    </row>
    <row r="1771" spans="1:22" hidden="1" outlineLevel="2" x14ac:dyDescent="0.25">
      <c r="A1771" s="79">
        <v>42655</v>
      </c>
      <c r="B1771" s="82" t="s">
        <v>205</v>
      </c>
      <c r="C1771" s="16">
        <v>10.75</v>
      </c>
      <c r="D1771" s="117">
        <v>0</v>
      </c>
      <c r="F1771" s="160">
        <f t="shared" si="254"/>
        <v>0</v>
      </c>
      <c r="G1771" s="161">
        <f t="shared" si="255"/>
        <v>0</v>
      </c>
      <c r="H1771" s="162">
        <f t="shared" si="256"/>
        <v>0</v>
      </c>
      <c r="I1771" s="168">
        <f t="shared" si="257"/>
        <v>0</v>
      </c>
      <c r="J1771" s="20" t="s">
        <v>40</v>
      </c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</row>
    <row r="1772" spans="1:22" hidden="1" outlineLevel="2" x14ac:dyDescent="0.25">
      <c r="A1772" s="79">
        <v>42655</v>
      </c>
      <c r="B1772" s="76" t="s">
        <v>206</v>
      </c>
      <c r="C1772" s="73">
        <v>8</v>
      </c>
      <c r="D1772" s="116">
        <v>5</v>
      </c>
      <c r="F1772" s="160">
        <f t="shared" si="254"/>
        <v>40</v>
      </c>
      <c r="G1772" s="161">
        <f t="shared" si="255"/>
        <v>0</v>
      </c>
      <c r="H1772" s="162">
        <f t="shared" si="256"/>
        <v>-40</v>
      </c>
      <c r="I1772" s="168">
        <f t="shared" si="257"/>
        <v>-1</v>
      </c>
      <c r="J1772" s="20" t="s">
        <v>40</v>
      </c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</row>
    <row r="1773" spans="1:22" hidden="1" outlineLevel="2" x14ac:dyDescent="0.25">
      <c r="A1773" s="79">
        <v>42655</v>
      </c>
      <c r="B1773" s="76" t="s">
        <v>207</v>
      </c>
      <c r="C1773" s="73">
        <v>8.25</v>
      </c>
      <c r="D1773" s="116">
        <v>40</v>
      </c>
      <c r="F1773" s="160">
        <f t="shared" si="254"/>
        <v>330</v>
      </c>
      <c r="G1773" s="161">
        <f t="shared" si="255"/>
        <v>0</v>
      </c>
      <c r="H1773" s="162">
        <f t="shared" si="256"/>
        <v>-330</v>
      </c>
      <c r="I1773" s="168">
        <f t="shared" si="257"/>
        <v>-1</v>
      </c>
      <c r="J1773" s="20" t="s">
        <v>40</v>
      </c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</row>
    <row r="1774" spans="1:22" hidden="1" outlineLevel="2" x14ac:dyDescent="0.25">
      <c r="A1774" s="79">
        <v>42655</v>
      </c>
      <c r="B1774" s="76" t="s">
        <v>208</v>
      </c>
      <c r="C1774" s="73">
        <v>12.5</v>
      </c>
      <c r="D1774" s="116">
        <v>24</v>
      </c>
      <c r="F1774" s="160">
        <f t="shared" si="254"/>
        <v>300</v>
      </c>
      <c r="G1774" s="161">
        <f t="shared" si="255"/>
        <v>0</v>
      </c>
      <c r="H1774" s="162">
        <f t="shared" si="256"/>
        <v>-300</v>
      </c>
      <c r="I1774" s="168">
        <f t="shared" si="257"/>
        <v>-1</v>
      </c>
      <c r="J1774" s="20" t="s">
        <v>40</v>
      </c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</row>
    <row r="1775" spans="1:22" s="26" customFormat="1" hidden="1" outlineLevel="2" x14ac:dyDescent="0.25">
      <c r="A1775" s="79">
        <v>42655</v>
      </c>
      <c r="B1775" s="76" t="s">
        <v>209</v>
      </c>
      <c r="C1775" s="73">
        <v>7.5</v>
      </c>
      <c r="D1775" s="116">
        <v>0</v>
      </c>
      <c r="E1775" s="18"/>
      <c r="F1775" s="160">
        <f t="shared" si="254"/>
        <v>0</v>
      </c>
      <c r="G1775" s="161">
        <f t="shared" si="255"/>
        <v>0</v>
      </c>
      <c r="H1775" s="162">
        <f t="shared" si="256"/>
        <v>0</v>
      </c>
      <c r="I1775" s="168">
        <f t="shared" si="257"/>
        <v>0</v>
      </c>
      <c r="J1775" s="20" t="s">
        <v>40</v>
      </c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92"/>
    </row>
    <row r="1776" spans="1:22" hidden="1" outlineLevel="2" x14ac:dyDescent="0.25">
      <c r="A1776" s="79">
        <v>42655</v>
      </c>
      <c r="B1776" s="76" t="s">
        <v>213</v>
      </c>
      <c r="C1776" s="73">
        <v>12.5</v>
      </c>
      <c r="D1776" s="116">
        <v>45</v>
      </c>
      <c r="F1776" s="160">
        <f t="shared" si="254"/>
        <v>562.5</v>
      </c>
      <c r="G1776" s="161">
        <f t="shared" si="255"/>
        <v>0</v>
      </c>
      <c r="H1776" s="162">
        <f t="shared" si="256"/>
        <v>-562.5</v>
      </c>
      <c r="I1776" s="168">
        <f t="shared" si="257"/>
        <v>-1</v>
      </c>
      <c r="J1776" s="20" t="s">
        <v>40</v>
      </c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</row>
    <row r="1777" spans="1:22" hidden="1" outlineLevel="2" x14ac:dyDescent="0.25">
      <c r="A1777" s="79">
        <v>42655</v>
      </c>
      <c r="B1777" s="76" t="s">
        <v>214</v>
      </c>
      <c r="C1777" s="73">
        <v>9.5</v>
      </c>
      <c r="D1777" s="116">
        <v>42</v>
      </c>
      <c r="F1777" s="160">
        <f t="shared" si="254"/>
        <v>399</v>
      </c>
      <c r="G1777" s="161">
        <f t="shared" si="255"/>
        <v>0</v>
      </c>
      <c r="H1777" s="162">
        <f t="shared" si="256"/>
        <v>-399</v>
      </c>
      <c r="I1777" s="168">
        <f t="shared" si="257"/>
        <v>-1</v>
      </c>
      <c r="J1777" s="20" t="s">
        <v>40</v>
      </c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</row>
    <row r="1778" spans="1:22" hidden="1" outlineLevel="2" x14ac:dyDescent="0.25">
      <c r="A1778" s="79">
        <v>42655</v>
      </c>
      <c r="B1778" s="76" t="s">
        <v>215</v>
      </c>
      <c r="C1778" s="73">
        <v>12</v>
      </c>
      <c r="D1778" s="116">
        <v>30</v>
      </c>
      <c r="F1778" s="160">
        <f t="shared" si="254"/>
        <v>360</v>
      </c>
      <c r="G1778" s="161">
        <f t="shared" si="255"/>
        <v>0</v>
      </c>
      <c r="H1778" s="162">
        <f t="shared" si="256"/>
        <v>-360</v>
      </c>
      <c r="I1778" s="168">
        <f t="shared" si="257"/>
        <v>-1</v>
      </c>
      <c r="J1778" s="20" t="s">
        <v>40</v>
      </c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</row>
    <row r="1779" spans="1:22" hidden="1" outlineLevel="2" x14ac:dyDescent="0.25">
      <c r="A1779" s="79">
        <v>42655</v>
      </c>
      <c r="B1779" s="76" t="s">
        <v>216</v>
      </c>
      <c r="C1779" s="73">
        <v>9.5</v>
      </c>
      <c r="D1779" s="116">
        <v>45</v>
      </c>
      <c r="F1779" s="160">
        <f t="shared" si="254"/>
        <v>427.5</v>
      </c>
      <c r="G1779" s="161">
        <f t="shared" si="255"/>
        <v>0</v>
      </c>
      <c r="H1779" s="162">
        <f t="shared" si="256"/>
        <v>-427.5</v>
      </c>
      <c r="I1779" s="168">
        <f t="shared" si="257"/>
        <v>-1</v>
      </c>
      <c r="J1779" s="20" t="s">
        <v>40</v>
      </c>
      <c r="K1779" s="29"/>
      <c r="L1779" s="29"/>
      <c r="M1779" s="29"/>
      <c r="N1779" s="29"/>
      <c r="O1779" s="29"/>
      <c r="P1779" s="29"/>
      <c r="Q1779" s="29"/>
      <c r="R1779" s="29"/>
      <c r="S1779" s="29"/>
      <c r="T1779" s="29"/>
      <c r="U1779" s="29"/>
    </row>
    <row r="1780" spans="1:22" hidden="1" outlineLevel="2" x14ac:dyDescent="0.25">
      <c r="A1780" s="79">
        <v>42655</v>
      </c>
      <c r="B1780" s="76" t="s">
        <v>217</v>
      </c>
      <c r="C1780" s="73">
        <v>11.25</v>
      </c>
      <c r="D1780" s="116">
        <v>42</v>
      </c>
      <c r="F1780" s="160">
        <f t="shared" si="254"/>
        <v>472.5</v>
      </c>
      <c r="G1780" s="161">
        <f t="shared" si="255"/>
        <v>0</v>
      </c>
      <c r="H1780" s="162">
        <f t="shared" si="256"/>
        <v>-472.5</v>
      </c>
      <c r="I1780" s="168">
        <f t="shared" si="257"/>
        <v>-1</v>
      </c>
      <c r="J1780" s="20" t="s">
        <v>40</v>
      </c>
    </row>
    <row r="1781" spans="1:22" hidden="1" outlineLevel="2" x14ac:dyDescent="0.25">
      <c r="A1781" s="79">
        <v>42655</v>
      </c>
      <c r="B1781" s="76" t="s">
        <v>218</v>
      </c>
      <c r="C1781" s="74">
        <v>10.25</v>
      </c>
      <c r="D1781" s="116">
        <v>0</v>
      </c>
      <c r="F1781" s="160">
        <f t="shared" si="254"/>
        <v>0</v>
      </c>
      <c r="G1781" s="161">
        <f t="shared" si="255"/>
        <v>0</v>
      </c>
      <c r="H1781" s="162">
        <f t="shared" si="256"/>
        <v>0</v>
      </c>
      <c r="I1781" s="168">
        <f t="shared" si="257"/>
        <v>0</v>
      </c>
      <c r="J1781" s="20" t="s">
        <v>40</v>
      </c>
    </row>
    <row r="1782" spans="1:22" ht="15.75" hidden="1" outlineLevel="2" thickBot="1" x14ac:dyDescent="0.3">
      <c r="A1782" s="79">
        <v>42655</v>
      </c>
      <c r="B1782" s="76" t="s">
        <v>219</v>
      </c>
      <c r="C1782" s="73">
        <v>11.25</v>
      </c>
      <c r="D1782" s="116">
        <v>24</v>
      </c>
      <c r="F1782" s="160">
        <f t="shared" si="254"/>
        <v>270</v>
      </c>
      <c r="G1782" s="161">
        <f t="shared" si="255"/>
        <v>0</v>
      </c>
      <c r="H1782" s="162">
        <f t="shared" si="256"/>
        <v>-270</v>
      </c>
      <c r="I1782" s="168">
        <f t="shared" si="257"/>
        <v>-1</v>
      </c>
      <c r="J1782" s="20" t="s">
        <v>40</v>
      </c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95"/>
    </row>
    <row r="1783" spans="1:22" ht="30.75" hidden="1" outlineLevel="1" thickBot="1" x14ac:dyDescent="0.3">
      <c r="A1783" s="387" t="s">
        <v>121</v>
      </c>
      <c r="B1783" s="388" t="s">
        <v>38</v>
      </c>
      <c r="C1783" s="389" t="s">
        <v>181</v>
      </c>
      <c r="D1783" s="198" t="s">
        <v>248</v>
      </c>
      <c r="E1783" s="199" t="s">
        <v>1</v>
      </c>
      <c r="F1783" s="244" t="s">
        <v>249</v>
      </c>
      <c r="G1783" s="245" t="s">
        <v>182</v>
      </c>
      <c r="H1783" s="191" t="s">
        <v>183</v>
      </c>
      <c r="I1783" s="246" t="s">
        <v>184</v>
      </c>
      <c r="J1783" s="390" t="s">
        <v>39</v>
      </c>
      <c r="K1783" s="248" t="s">
        <v>250</v>
      </c>
      <c r="L1783" s="249" t="s">
        <v>174</v>
      </c>
      <c r="M1783" s="248" t="s">
        <v>251</v>
      </c>
      <c r="N1783" s="249" t="s">
        <v>247</v>
      </c>
      <c r="O1783" s="248" t="s">
        <v>252</v>
      </c>
      <c r="P1783" s="249" t="s">
        <v>175</v>
      </c>
      <c r="Q1783" s="248" t="s">
        <v>254</v>
      </c>
      <c r="R1783" s="249" t="s">
        <v>176</v>
      </c>
      <c r="S1783" s="248" t="s">
        <v>245</v>
      </c>
      <c r="T1783" s="249" t="s">
        <v>177</v>
      </c>
      <c r="U1783" s="248" t="s">
        <v>246</v>
      </c>
      <c r="V1783" s="249" t="s">
        <v>178</v>
      </c>
    </row>
    <row r="1784" spans="1:22" s="27" customFormat="1" ht="15.75" hidden="1" outlineLevel="1" thickBot="1" x14ac:dyDescent="0.3">
      <c r="A1784" s="250">
        <v>42655</v>
      </c>
      <c r="B1784" s="170" t="s">
        <v>62</v>
      </c>
      <c r="C1784" s="171"/>
      <c r="D1784" s="290">
        <f>SUM(D1750:D1782)</f>
        <v>815</v>
      </c>
      <c r="E1784" s="199">
        <f t="shared" ref="E1784:H1784" si="258">SUM(E1750:E1782)</f>
        <v>0</v>
      </c>
      <c r="F1784" s="370">
        <f t="shared" si="258"/>
        <v>10574.264999999999</v>
      </c>
      <c r="G1784" s="245">
        <f t="shared" si="258"/>
        <v>0</v>
      </c>
      <c r="H1784" s="305">
        <f t="shared" si="258"/>
        <v>-10574.264999999999</v>
      </c>
      <c r="I1784" s="306">
        <v>0</v>
      </c>
      <c r="J1784" s="371"/>
      <c r="K1784" s="200">
        <f>SUM(F1750:F1751)</f>
        <v>1616.2650000000001</v>
      </c>
      <c r="L1784" s="308">
        <f>SUM(G1750:G1751)</f>
        <v>0</v>
      </c>
      <c r="M1784" s="200">
        <f>SUM(F1752:F1753)</f>
        <v>1342.5</v>
      </c>
      <c r="N1784" s="308">
        <f>SUM(G1752:G1753)</f>
        <v>0</v>
      </c>
      <c r="O1784" s="200">
        <f>SUM(F1754:F1756)</f>
        <v>1236</v>
      </c>
      <c r="P1784" s="308">
        <f>SUM(G1754:G1756)</f>
        <v>0</v>
      </c>
      <c r="Q1784" s="200">
        <f>SUM(F1757:F1769)</f>
        <v>2930</v>
      </c>
      <c r="R1784" s="308">
        <f>SUM(G1757:G1769)</f>
        <v>0</v>
      </c>
      <c r="S1784" s="200">
        <f>SUM(F1770:F1782)</f>
        <v>3449.5</v>
      </c>
      <c r="T1784" s="308">
        <f>SUM(G1770:G1782)</f>
        <v>0</v>
      </c>
      <c r="U1784" s="200">
        <f>K1784+M1784+O1784+Q1784+S1784</f>
        <v>10574.264999999999</v>
      </c>
      <c r="V1784" s="372">
        <f>L1784+N1784+P1784+R1784+T1784</f>
        <v>0</v>
      </c>
    </row>
    <row r="1785" spans="1:22" s="27" customFormat="1" ht="15.75" hidden="1" outlineLevel="1" thickBot="1" x14ac:dyDescent="0.3">
      <c r="A1785" s="289" t="s">
        <v>320</v>
      </c>
      <c r="B1785" s="182" t="s">
        <v>62</v>
      </c>
      <c r="C1785" s="384"/>
      <c r="D1785" s="184"/>
      <c r="E1785" s="185">
        <v>735</v>
      </c>
      <c r="F1785" s="186"/>
      <c r="G1785" s="187">
        <v>8315</v>
      </c>
      <c r="H1785" s="293"/>
      <c r="I1785" s="294"/>
      <c r="J1785" s="295"/>
      <c r="K1785" s="191" t="s">
        <v>0</v>
      </c>
      <c r="L1785" s="305">
        <f>L1784-K1784</f>
        <v>-1616.2650000000001</v>
      </c>
      <c r="M1785" s="191" t="s">
        <v>0</v>
      </c>
      <c r="N1785" s="373">
        <f>N1784-M1784</f>
        <v>-1342.5</v>
      </c>
      <c r="O1785" s="191" t="s">
        <v>0</v>
      </c>
      <c r="P1785" s="373">
        <f>P1784-O1784</f>
        <v>-1236</v>
      </c>
      <c r="Q1785" s="191" t="s">
        <v>0</v>
      </c>
      <c r="R1785" s="373">
        <f>R1784-Q1784</f>
        <v>-2930</v>
      </c>
      <c r="S1785" s="191" t="s">
        <v>0</v>
      </c>
      <c r="T1785" s="373">
        <f>T1784-S1784</f>
        <v>-3449.5</v>
      </c>
      <c r="U1785" s="191" t="s">
        <v>0</v>
      </c>
      <c r="V1785" s="374">
        <f>V1784-U1784</f>
        <v>-10574.264999999999</v>
      </c>
    </row>
    <row r="1786" spans="1:22" ht="15.75" hidden="1" outlineLevel="1" thickBot="1" x14ac:dyDescent="0.3">
      <c r="A1786" s="296"/>
      <c r="B1786" s="297"/>
      <c r="C1786" s="297"/>
      <c r="D1786" s="297"/>
      <c r="E1786" s="297"/>
      <c r="F1786" s="297"/>
      <c r="G1786" s="297"/>
      <c r="H1786" s="297"/>
      <c r="I1786" s="297"/>
      <c r="J1786" s="297"/>
      <c r="K1786" s="297"/>
      <c r="L1786" s="297"/>
      <c r="M1786" s="297"/>
      <c r="N1786" s="297"/>
      <c r="O1786" s="297"/>
      <c r="P1786" s="297"/>
      <c r="Q1786" s="297"/>
      <c r="R1786" s="297"/>
      <c r="S1786" s="297"/>
      <c r="T1786" s="297"/>
      <c r="U1786" s="297"/>
      <c r="V1786" s="298"/>
    </row>
    <row r="1787" spans="1:22" hidden="1" outlineLevel="2" x14ac:dyDescent="0.25">
      <c r="A1787" s="79">
        <v>42662</v>
      </c>
      <c r="B1787" s="76" t="s">
        <v>189</v>
      </c>
      <c r="C1787" s="73">
        <v>19.25</v>
      </c>
      <c r="D1787" s="116">
        <v>45</v>
      </c>
      <c r="F1787" s="160">
        <f t="shared" ref="F1787:F1819" si="259">C1787*D1787</f>
        <v>866.25</v>
      </c>
      <c r="G1787" s="161">
        <f t="shared" ref="G1787:G1819" si="260">E1787*C1787</f>
        <v>0</v>
      </c>
      <c r="H1787" s="162">
        <f t="shared" ref="H1787:H1819" si="261">G1787-F1787</f>
        <v>-866.25</v>
      </c>
      <c r="I1787" s="168">
        <f t="shared" ref="I1787:I1819" si="262">IF(F1787=0,0,H1787/F1787)</f>
        <v>-1</v>
      </c>
      <c r="J1787" s="20" t="s">
        <v>133</v>
      </c>
    </row>
    <row r="1788" spans="1:22" hidden="1" outlineLevel="2" x14ac:dyDescent="0.25">
      <c r="A1788" s="79">
        <v>42662</v>
      </c>
      <c r="B1788" s="76" t="s">
        <v>190</v>
      </c>
      <c r="C1788" s="73">
        <v>16.667000000000002</v>
      </c>
      <c r="D1788" s="116">
        <v>45</v>
      </c>
      <c r="F1788" s="160">
        <f t="shared" si="259"/>
        <v>750.0150000000001</v>
      </c>
      <c r="G1788" s="161">
        <f t="shared" si="260"/>
        <v>0</v>
      </c>
      <c r="H1788" s="162">
        <f t="shared" si="261"/>
        <v>-750.0150000000001</v>
      </c>
      <c r="I1788" s="168">
        <f t="shared" si="262"/>
        <v>-1</v>
      </c>
      <c r="J1788" s="20" t="s">
        <v>133</v>
      </c>
    </row>
    <row r="1789" spans="1:22" hidden="1" outlineLevel="2" x14ac:dyDescent="0.25">
      <c r="A1789" s="79">
        <v>42662</v>
      </c>
      <c r="B1789" s="76" t="s">
        <v>191</v>
      </c>
      <c r="C1789" s="74">
        <v>16.5</v>
      </c>
      <c r="D1789" s="116">
        <v>45</v>
      </c>
      <c r="F1789" s="160">
        <f t="shared" si="259"/>
        <v>742.5</v>
      </c>
      <c r="G1789" s="161">
        <f t="shared" si="260"/>
        <v>0</v>
      </c>
      <c r="H1789" s="162">
        <f t="shared" si="261"/>
        <v>-742.5</v>
      </c>
      <c r="I1789" s="168">
        <f t="shared" si="262"/>
        <v>-1</v>
      </c>
      <c r="J1789" s="20" t="s">
        <v>42</v>
      </c>
    </row>
    <row r="1790" spans="1:22" hidden="1" outlineLevel="2" x14ac:dyDescent="0.25">
      <c r="A1790" s="79">
        <v>42662</v>
      </c>
      <c r="B1790" s="76" t="s">
        <v>238</v>
      </c>
      <c r="C1790" s="73">
        <v>15</v>
      </c>
      <c r="D1790" s="116">
        <v>40</v>
      </c>
      <c r="F1790" s="160">
        <f t="shared" si="259"/>
        <v>600</v>
      </c>
      <c r="G1790" s="161">
        <f t="shared" si="260"/>
        <v>0</v>
      </c>
      <c r="H1790" s="162">
        <f t="shared" si="261"/>
        <v>-600</v>
      </c>
      <c r="I1790" s="168">
        <f t="shared" si="262"/>
        <v>-1</v>
      </c>
      <c r="J1790" s="20" t="s">
        <v>42</v>
      </c>
    </row>
    <row r="1791" spans="1:22" hidden="1" outlineLevel="2" x14ac:dyDescent="0.25">
      <c r="A1791" s="79">
        <v>42662</v>
      </c>
      <c r="B1791" s="2" t="s">
        <v>193</v>
      </c>
      <c r="C1791" s="73">
        <v>17.25</v>
      </c>
      <c r="D1791" s="18">
        <v>40</v>
      </c>
      <c r="E1791" s="19"/>
      <c r="F1791" s="160">
        <f t="shared" si="259"/>
        <v>690</v>
      </c>
      <c r="G1791" s="161">
        <f t="shared" si="260"/>
        <v>0</v>
      </c>
      <c r="H1791" s="162">
        <f t="shared" si="261"/>
        <v>-690</v>
      </c>
      <c r="I1791" s="168">
        <f t="shared" si="262"/>
        <v>-1</v>
      </c>
      <c r="J1791" s="20" t="s">
        <v>41</v>
      </c>
    </row>
    <row r="1792" spans="1:22" hidden="1" outlineLevel="2" x14ac:dyDescent="0.25">
      <c r="A1792" s="79">
        <v>42662</v>
      </c>
      <c r="B1792" s="76" t="s">
        <v>194</v>
      </c>
      <c r="C1792" s="73">
        <v>9.5</v>
      </c>
      <c r="D1792" s="116">
        <v>0</v>
      </c>
      <c r="F1792" s="160">
        <f t="shared" si="259"/>
        <v>0</v>
      </c>
      <c r="G1792" s="161">
        <f t="shared" si="260"/>
        <v>0</v>
      </c>
      <c r="H1792" s="162">
        <f t="shared" si="261"/>
        <v>0</v>
      </c>
      <c r="I1792" s="168">
        <f t="shared" si="262"/>
        <v>0</v>
      </c>
      <c r="J1792" s="20" t="s">
        <v>41</v>
      </c>
    </row>
    <row r="1793" spans="1:21" hidden="1" outlineLevel="2" x14ac:dyDescent="0.25">
      <c r="A1793" s="79">
        <v>42662</v>
      </c>
      <c r="B1793" s="76" t="s">
        <v>195</v>
      </c>
      <c r="C1793" s="73">
        <v>13</v>
      </c>
      <c r="D1793" s="116">
        <v>42</v>
      </c>
      <c r="F1793" s="160">
        <f t="shared" si="259"/>
        <v>546</v>
      </c>
      <c r="G1793" s="161">
        <f t="shared" si="260"/>
        <v>0</v>
      </c>
      <c r="H1793" s="162">
        <f t="shared" si="261"/>
        <v>-546</v>
      </c>
      <c r="I1793" s="168">
        <f t="shared" si="262"/>
        <v>-1</v>
      </c>
      <c r="J1793" s="20" t="s">
        <v>41</v>
      </c>
    </row>
    <row r="1794" spans="1:21" hidden="1" outlineLevel="2" x14ac:dyDescent="0.25">
      <c r="A1794" s="79">
        <v>42662</v>
      </c>
      <c r="B1794" s="76" t="s">
        <v>196</v>
      </c>
      <c r="C1794" s="73">
        <v>13</v>
      </c>
      <c r="D1794" s="116">
        <v>18</v>
      </c>
      <c r="F1794" s="160">
        <f t="shared" si="259"/>
        <v>234</v>
      </c>
      <c r="G1794" s="161">
        <f t="shared" si="260"/>
        <v>0</v>
      </c>
      <c r="H1794" s="162">
        <f t="shared" si="261"/>
        <v>-234</v>
      </c>
      <c r="I1794" s="168">
        <f t="shared" si="262"/>
        <v>-1</v>
      </c>
      <c r="J1794" s="20" t="s">
        <v>134</v>
      </c>
    </row>
    <row r="1795" spans="1:21" hidden="1" outlineLevel="2" x14ac:dyDescent="0.25">
      <c r="A1795" s="79">
        <v>42662</v>
      </c>
      <c r="B1795" s="76" t="s">
        <v>210</v>
      </c>
      <c r="C1795" s="73">
        <v>15</v>
      </c>
      <c r="D1795" s="116">
        <v>42</v>
      </c>
      <c r="F1795" s="160">
        <f t="shared" si="259"/>
        <v>630</v>
      </c>
      <c r="G1795" s="161">
        <f t="shared" si="260"/>
        <v>0</v>
      </c>
      <c r="H1795" s="162">
        <f t="shared" si="261"/>
        <v>-630</v>
      </c>
      <c r="I1795" s="168">
        <f t="shared" si="262"/>
        <v>-1</v>
      </c>
      <c r="J1795" s="20" t="s">
        <v>134</v>
      </c>
      <c r="K1795" s="29"/>
      <c r="L1795" s="29"/>
      <c r="M1795" s="29"/>
      <c r="N1795" s="29"/>
      <c r="O1795" s="29"/>
      <c r="P1795" s="29"/>
      <c r="Q1795" s="29"/>
      <c r="R1795" s="29"/>
      <c r="S1795" s="29"/>
      <c r="T1795" s="29"/>
      <c r="U1795" s="29"/>
    </row>
    <row r="1796" spans="1:21" hidden="1" outlineLevel="2" x14ac:dyDescent="0.25">
      <c r="A1796" s="79">
        <v>42662</v>
      </c>
      <c r="B1796" s="76" t="s">
        <v>211</v>
      </c>
      <c r="C1796" s="73">
        <v>8</v>
      </c>
      <c r="D1796" s="116">
        <v>0</v>
      </c>
      <c r="F1796" s="160">
        <f t="shared" si="259"/>
        <v>0</v>
      </c>
      <c r="G1796" s="161">
        <f t="shared" si="260"/>
        <v>0</v>
      </c>
      <c r="H1796" s="162">
        <f t="shared" si="261"/>
        <v>0</v>
      </c>
      <c r="I1796" s="168">
        <f t="shared" si="262"/>
        <v>0</v>
      </c>
      <c r="J1796" s="20" t="s">
        <v>134</v>
      </c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</row>
    <row r="1797" spans="1:21" hidden="1" outlineLevel="2" x14ac:dyDescent="0.25">
      <c r="A1797" s="79">
        <v>42662</v>
      </c>
      <c r="B1797" s="76" t="s">
        <v>200</v>
      </c>
      <c r="C1797" s="73">
        <v>12</v>
      </c>
      <c r="D1797" s="116">
        <v>40</v>
      </c>
      <c r="F1797" s="160">
        <f t="shared" si="259"/>
        <v>480</v>
      </c>
      <c r="G1797" s="161">
        <f t="shared" si="260"/>
        <v>0</v>
      </c>
      <c r="H1797" s="162">
        <f t="shared" si="261"/>
        <v>-480</v>
      </c>
      <c r="I1797" s="168">
        <f t="shared" si="262"/>
        <v>-1</v>
      </c>
      <c r="J1797" s="20" t="s">
        <v>134</v>
      </c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</row>
    <row r="1798" spans="1:21" hidden="1" outlineLevel="2" x14ac:dyDescent="0.25">
      <c r="A1798" s="79">
        <v>42662</v>
      </c>
      <c r="B1798" s="76" t="s">
        <v>212</v>
      </c>
      <c r="C1798" s="74">
        <v>8</v>
      </c>
      <c r="D1798" s="116">
        <v>0</v>
      </c>
      <c r="F1798" s="160">
        <f t="shared" si="259"/>
        <v>0</v>
      </c>
      <c r="G1798" s="161">
        <f t="shared" si="260"/>
        <v>0</v>
      </c>
      <c r="H1798" s="162">
        <f t="shared" si="261"/>
        <v>0</v>
      </c>
      <c r="I1798" s="168">
        <f t="shared" si="262"/>
        <v>0</v>
      </c>
      <c r="J1798" s="20" t="s">
        <v>134</v>
      </c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</row>
    <row r="1799" spans="1:21" hidden="1" outlineLevel="2" x14ac:dyDescent="0.25">
      <c r="A1799" s="79">
        <v>42662</v>
      </c>
      <c r="B1799" s="76" t="s">
        <v>197</v>
      </c>
      <c r="C1799" s="73">
        <v>13</v>
      </c>
      <c r="D1799" s="116">
        <v>0</v>
      </c>
      <c r="F1799" s="160">
        <f t="shared" si="259"/>
        <v>0</v>
      </c>
      <c r="G1799" s="161">
        <f t="shared" si="260"/>
        <v>0</v>
      </c>
      <c r="H1799" s="162">
        <f t="shared" si="261"/>
        <v>0</v>
      </c>
      <c r="I1799" s="168">
        <f t="shared" si="262"/>
        <v>0</v>
      </c>
      <c r="J1799" s="20" t="s">
        <v>134</v>
      </c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</row>
    <row r="1800" spans="1:21" hidden="1" outlineLevel="2" x14ac:dyDescent="0.25">
      <c r="A1800" s="79">
        <v>42662</v>
      </c>
      <c r="B1800" s="76" t="s">
        <v>198</v>
      </c>
      <c r="C1800" s="73">
        <v>8</v>
      </c>
      <c r="D1800" s="116">
        <v>5</v>
      </c>
      <c r="F1800" s="160">
        <f t="shared" si="259"/>
        <v>40</v>
      </c>
      <c r="G1800" s="161">
        <f t="shared" si="260"/>
        <v>0</v>
      </c>
      <c r="H1800" s="162">
        <f t="shared" si="261"/>
        <v>-40</v>
      </c>
      <c r="I1800" s="168">
        <f t="shared" si="262"/>
        <v>-1</v>
      </c>
      <c r="J1800" s="20" t="s">
        <v>134</v>
      </c>
      <c r="K1800" s="29"/>
      <c r="L1800" s="29"/>
      <c r="M1800" s="29"/>
      <c r="N1800" s="29"/>
      <c r="O1800" s="29"/>
      <c r="P1800" s="29"/>
      <c r="Q1800" s="29"/>
      <c r="R1800" s="29"/>
      <c r="S1800" s="29"/>
      <c r="T1800" s="29"/>
      <c r="U1800" s="29"/>
    </row>
    <row r="1801" spans="1:21" hidden="1" outlineLevel="2" x14ac:dyDescent="0.25">
      <c r="A1801" s="79">
        <v>42662</v>
      </c>
      <c r="B1801" s="76" t="s">
        <v>199</v>
      </c>
      <c r="C1801" s="73">
        <v>8.75</v>
      </c>
      <c r="D1801" s="116">
        <v>24</v>
      </c>
      <c r="F1801" s="160">
        <f t="shared" si="259"/>
        <v>210</v>
      </c>
      <c r="G1801" s="161">
        <f t="shared" si="260"/>
        <v>0</v>
      </c>
      <c r="H1801" s="162">
        <f t="shared" si="261"/>
        <v>-210</v>
      </c>
      <c r="I1801" s="168">
        <f t="shared" si="262"/>
        <v>-1</v>
      </c>
      <c r="J1801" s="20" t="s">
        <v>134</v>
      </c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</row>
    <row r="1802" spans="1:21" hidden="1" outlineLevel="2" x14ac:dyDescent="0.25">
      <c r="A1802" s="79">
        <v>42662</v>
      </c>
      <c r="B1802" s="76" t="s">
        <v>200</v>
      </c>
      <c r="C1802" s="73">
        <v>12</v>
      </c>
      <c r="D1802" s="116">
        <v>0</v>
      </c>
      <c r="F1802" s="160">
        <f t="shared" si="259"/>
        <v>0</v>
      </c>
      <c r="G1802" s="161">
        <f t="shared" si="260"/>
        <v>0</v>
      </c>
      <c r="H1802" s="162">
        <f t="shared" si="261"/>
        <v>0</v>
      </c>
      <c r="I1802" s="168">
        <f t="shared" si="262"/>
        <v>0</v>
      </c>
      <c r="J1802" s="20" t="s">
        <v>134</v>
      </c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</row>
    <row r="1803" spans="1:21" hidden="1" outlineLevel="2" x14ac:dyDescent="0.25">
      <c r="A1803" s="79">
        <v>42662</v>
      </c>
      <c r="B1803" s="76" t="s">
        <v>201</v>
      </c>
      <c r="C1803" s="73">
        <v>11.5</v>
      </c>
      <c r="D1803" s="116">
        <v>0</v>
      </c>
      <c r="F1803" s="160">
        <f t="shared" si="259"/>
        <v>0</v>
      </c>
      <c r="G1803" s="161">
        <f t="shared" si="260"/>
        <v>0</v>
      </c>
      <c r="H1803" s="162">
        <f t="shared" si="261"/>
        <v>0</v>
      </c>
      <c r="I1803" s="168">
        <f t="shared" si="262"/>
        <v>0</v>
      </c>
      <c r="J1803" s="20" t="s">
        <v>134</v>
      </c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</row>
    <row r="1804" spans="1:21" hidden="1" outlineLevel="2" x14ac:dyDescent="0.25">
      <c r="A1804" s="79">
        <v>42662</v>
      </c>
      <c r="B1804" s="76" t="s">
        <v>202</v>
      </c>
      <c r="C1804" s="73">
        <v>15</v>
      </c>
      <c r="D1804" s="116">
        <v>42</v>
      </c>
      <c r="F1804" s="160">
        <f t="shared" si="259"/>
        <v>630</v>
      </c>
      <c r="G1804" s="161">
        <f t="shared" si="260"/>
        <v>0</v>
      </c>
      <c r="H1804" s="162">
        <f t="shared" si="261"/>
        <v>-630</v>
      </c>
      <c r="I1804" s="168">
        <f t="shared" si="262"/>
        <v>-1</v>
      </c>
      <c r="J1804" s="20" t="s">
        <v>134</v>
      </c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</row>
    <row r="1805" spans="1:21" hidden="1" outlineLevel="2" x14ac:dyDescent="0.25">
      <c r="A1805" s="79">
        <v>42662</v>
      </c>
      <c r="B1805" s="83" t="s">
        <v>203</v>
      </c>
      <c r="C1805" s="73">
        <v>10</v>
      </c>
      <c r="D1805" s="117">
        <v>16</v>
      </c>
      <c r="F1805" s="160">
        <f t="shared" si="259"/>
        <v>160</v>
      </c>
      <c r="G1805" s="161">
        <f t="shared" si="260"/>
        <v>0</v>
      </c>
      <c r="H1805" s="162">
        <f t="shared" si="261"/>
        <v>-160</v>
      </c>
      <c r="I1805" s="168">
        <f t="shared" si="262"/>
        <v>-1</v>
      </c>
      <c r="J1805" s="20" t="s">
        <v>134</v>
      </c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</row>
    <row r="1806" spans="1:21" hidden="1" outlineLevel="2" x14ac:dyDescent="0.25">
      <c r="A1806" s="79">
        <v>42662</v>
      </c>
      <c r="B1806" s="76" t="s">
        <v>204</v>
      </c>
      <c r="C1806" s="73">
        <v>13</v>
      </c>
      <c r="D1806" s="116">
        <v>42</v>
      </c>
      <c r="F1806" s="160">
        <f t="shared" si="259"/>
        <v>546</v>
      </c>
      <c r="G1806" s="161">
        <f t="shared" si="260"/>
        <v>0</v>
      </c>
      <c r="H1806" s="162">
        <f t="shared" si="261"/>
        <v>-546</v>
      </c>
      <c r="I1806" s="168">
        <f t="shared" si="262"/>
        <v>-1</v>
      </c>
      <c r="J1806" s="20" t="s">
        <v>134</v>
      </c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</row>
    <row r="1807" spans="1:21" hidden="1" outlineLevel="2" x14ac:dyDescent="0.25">
      <c r="A1807" s="79">
        <v>42662</v>
      </c>
      <c r="B1807" s="2" t="s">
        <v>239</v>
      </c>
      <c r="C1807" s="75">
        <v>9</v>
      </c>
      <c r="D1807" s="18">
        <v>32</v>
      </c>
      <c r="E1807" s="19"/>
      <c r="F1807" s="160">
        <f t="shared" si="259"/>
        <v>288</v>
      </c>
      <c r="G1807" s="161">
        <f t="shared" si="260"/>
        <v>0</v>
      </c>
      <c r="H1807" s="162">
        <f t="shared" si="261"/>
        <v>-288</v>
      </c>
      <c r="I1807" s="168">
        <f t="shared" si="262"/>
        <v>-1</v>
      </c>
      <c r="J1807" s="20" t="s">
        <v>40</v>
      </c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</row>
    <row r="1808" spans="1:21" hidden="1" outlineLevel="2" x14ac:dyDescent="0.25">
      <c r="A1808" s="79">
        <v>42662</v>
      </c>
      <c r="B1808" s="82" t="s">
        <v>205</v>
      </c>
      <c r="C1808" s="16">
        <v>10.75</v>
      </c>
      <c r="D1808" s="117">
        <v>0</v>
      </c>
      <c r="F1808" s="160">
        <f t="shared" si="259"/>
        <v>0</v>
      </c>
      <c r="G1808" s="161">
        <f t="shared" si="260"/>
        <v>0</v>
      </c>
      <c r="H1808" s="162">
        <f t="shared" si="261"/>
        <v>0</v>
      </c>
      <c r="I1808" s="168">
        <f t="shared" si="262"/>
        <v>0</v>
      </c>
      <c r="J1808" s="20" t="s">
        <v>40</v>
      </c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</row>
    <row r="1809" spans="1:22" hidden="1" outlineLevel="2" x14ac:dyDescent="0.25">
      <c r="A1809" s="79">
        <v>42662</v>
      </c>
      <c r="B1809" s="76" t="s">
        <v>206</v>
      </c>
      <c r="C1809" s="73">
        <v>8</v>
      </c>
      <c r="D1809" s="116">
        <v>5</v>
      </c>
      <c r="F1809" s="160">
        <f t="shared" si="259"/>
        <v>40</v>
      </c>
      <c r="G1809" s="161">
        <f t="shared" si="260"/>
        <v>0</v>
      </c>
      <c r="H1809" s="162">
        <f t="shared" si="261"/>
        <v>-40</v>
      </c>
      <c r="I1809" s="168">
        <f t="shared" si="262"/>
        <v>-1</v>
      </c>
      <c r="J1809" s="20" t="s">
        <v>40</v>
      </c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</row>
    <row r="1810" spans="1:22" hidden="1" outlineLevel="2" x14ac:dyDescent="0.25">
      <c r="A1810" s="79">
        <v>42662</v>
      </c>
      <c r="B1810" s="76" t="s">
        <v>207</v>
      </c>
      <c r="C1810" s="73">
        <v>8.25</v>
      </c>
      <c r="D1810" s="116">
        <v>40</v>
      </c>
      <c r="F1810" s="160">
        <f t="shared" si="259"/>
        <v>330</v>
      </c>
      <c r="G1810" s="161">
        <f t="shared" si="260"/>
        <v>0</v>
      </c>
      <c r="H1810" s="162">
        <f t="shared" si="261"/>
        <v>-330</v>
      </c>
      <c r="I1810" s="168">
        <f t="shared" si="262"/>
        <v>-1</v>
      </c>
      <c r="J1810" s="20" t="s">
        <v>40</v>
      </c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</row>
    <row r="1811" spans="1:22" hidden="1" outlineLevel="2" x14ac:dyDescent="0.25">
      <c r="A1811" s="79">
        <v>42662</v>
      </c>
      <c r="B1811" s="76" t="s">
        <v>208</v>
      </c>
      <c r="C1811" s="73">
        <v>12.5</v>
      </c>
      <c r="D1811" s="116">
        <v>24</v>
      </c>
      <c r="F1811" s="160">
        <f t="shared" si="259"/>
        <v>300</v>
      </c>
      <c r="G1811" s="161">
        <f t="shared" si="260"/>
        <v>0</v>
      </c>
      <c r="H1811" s="162">
        <f t="shared" si="261"/>
        <v>-300</v>
      </c>
      <c r="I1811" s="168">
        <f t="shared" si="262"/>
        <v>-1</v>
      </c>
      <c r="J1811" s="20" t="s">
        <v>40</v>
      </c>
    </row>
    <row r="1812" spans="1:22" hidden="1" outlineLevel="2" x14ac:dyDescent="0.25">
      <c r="A1812" s="79">
        <v>42662</v>
      </c>
      <c r="B1812" s="76" t="s">
        <v>209</v>
      </c>
      <c r="C1812" s="73">
        <v>7.5</v>
      </c>
      <c r="D1812" s="116">
        <v>0</v>
      </c>
      <c r="F1812" s="160">
        <f t="shared" si="259"/>
        <v>0</v>
      </c>
      <c r="G1812" s="161">
        <f t="shared" si="260"/>
        <v>0</v>
      </c>
      <c r="H1812" s="162">
        <f t="shared" si="261"/>
        <v>0</v>
      </c>
      <c r="I1812" s="168">
        <f t="shared" si="262"/>
        <v>0</v>
      </c>
      <c r="J1812" s="20" t="s">
        <v>40</v>
      </c>
    </row>
    <row r="1813" spans="1:22" hidden="1" outlineLevel="2" x14ac:dyDescent="0.25">
      <c r="A1813" s="79">
        <v>42662</v>
      </c>
      <c r="B1813" s="76" t="s">
        <v>213</v>
      </c>
      <c r="C1813" s="73">
        <v>12.5</v>
      </c>
      <c r="D1813" s="116">
        <v>45</v>
      </c>
      <c r="F1813" s="160">
        <f t="shared" si="259"/>
        <v>562.5</v>
      </c>
      <c r="G1813" s="161">
        <f t="shared" si="260"/>
        <v>0</v>
      </c>
      <c r="H1813" s="162">
        <f t="shared" si="261"/>
        <v>-562.5</v>
      </c>
      <c r="I1813" s="168">
        <f t="shared" si="262"/>
        <v>-1</v>
      </c>
      <c r="J1813" s="20" t="s">
        <v>40</v>
      </c>
    </row>
    <row r="1814" spans="1:22" s="4" customFormat="1" hidden="1" outlineLevel="2" x14ac:dyDescent="0.25">
      <c r="A1814" s="79">
        <v>42662</v>
      </c>
      <c r="B1814" s="76" t="s">
        <v>214</v>
      </c>
      <c r="C1814" s="73">
        <v>9.5</v>
      </c>
      <c r="D1814" s="116">
        <v>42</v>
      </c>
      <c r="E1814" s="18"/>
      <c r="F1814" s="160">
        <f t="shared" si="259"/>
        <v>399</v>
      </c>
      <c r="G1814" s="161">
        <f t="shared" si="260"/>
        <v>0</v>
      </c>
      <c r="H1814" s="162">
        <f t="shared" si="261"/>
        <v>-399</v>
      </c>
      <c r="I1814" s="168">
        <f t="shared" si="262"/>
        <v>-1</v>
      </c>
      <c r="J1814" s="20" t="s">
        <v>40</v>
      </c>
      <c r="K1814" s="28"/>
      <c r="L1814" s="28"/>
      <c r="M1814" s="28"/>
      <c r="N1814" s="28"/>
      <c r="O1814" s="28"/>
      <c r="P1814" s="28"/>
      <c r="Q1814" s="28"/>
      <c r="R1814" s="28"/>
      <c r="S1814" s="28"/>
      <c r="T1814" s="28"/>
      <c r="U1814" s="28"/>
      <c r="V1814" s="92"/>
    </row>
    <row r="1815" spans="1:22" s="4" customFormat="1" hidden="1" outlineLevel="2" x14ac:dyDescent="0.25">
      <c r="A1815" s="79">
        <v>42662</v>
      </c>
      <c r="B1815" s="76" t="s">
        <v>215</v>
      </c>
      <c r="C1815" s="73">
        <v>12</v>
      </c>
      <c r="D1815" s="116">
        <v>30</v>
      </c>
      <c r="E1815" s="18"/>
      <c r="F1815" s="160">
        <f t="shared" si="259"/>
        <v>360</v>
      </c>
      <c r="G1815" s="161">
        <f t="shared" si="260"/>
        <v>0</v>
      </c>
      <c r="H1815" s="162">
        <f t="shared" si="261"/>
        <v>-360</v>
      </c>
      <c r="I1815" s="168">
        <f t="shared" si="262"/>
        <v>-1</v>
      </c>
      <c r="J1815" s="20" t="s">
        <v>40</v>
      </c>
      <c r="K1815" s="28"/>
      <c r="L1815" s="28"/>
      <c r="M1815" s="28"/>
      <c r="N1815" s="28"/>
      <c r="O1815" s="28"/>
      <c r="P1815" s="28"/>
      <c r="Q1815" s="28"/>
      <c r="R1815" s="28"/>
      <c r="S1815" s="28"/>
      <c r="T1815" s="28"/>
      <c r="U1815" s="28"/>
      <c r="V1815" s="92"/>
    </row>
    <row r="1816" spans="1:22" s="26" customFormat="1" hidden="1" outlineLevel="2" x14ac:dyDescent="0.25">
      <c r="A1816" s="79">
        <v>42662</v>
      </c>
      <c r="B1816" s="76" t="s">
        <v>216</v>
      </c>
      <c r="C1816" s="73">
        <v>9.5</v>
      </c>
      <c r="D1816" s="116">
        <v>45</v>
      </c>
      <c r="E1816" s="18"/>
      <c r="F1816" s="160">
        <f t="shared" si="259"/>
        <v>427.5</v>
      </c>
      <c r="G1816" s="161">
        <f t="shared" si="260"/>
        <v>0</v>
      </c>
      <c r="H1816" s="162">
        <f t="shared" si="261"/>
        <v>-427.5</v>
      </c>
      <c r="I1816" s="168">
        <f t="shared" si="262"/>
        <v>-1</v>
      </c>
      <c r="J1816" s="20" t="s">
        <v>40</v>
      </c>
      <c r="K1816" s="28"/>
      <c r="L1816" s="28"/>
      <c r="M1816" s="28"/>
      <c r="N1816" s="28"/>
      <c r="O1816" s="28"/>
      <c r="P1816" s="28"/>
      <c r="Q1816" s="28"/>
      <c r="R1816" s="28"/>
      <c r="S1816" s="28"/>
      <c r="T1816" s="28"/>
      <c r="U1816" s="28"/>
      <c r="V1816" s="92"/>
    </row>
    <row r="1817" spans="1:22" hidden="1" outlineLevel="2" x14ac:dyDescent="0.25">
      <c r="A1817" s="79">
        <v>42662</v>
      </c>
      <c r="B1817" s="76" t="s">
        <v>217</v>
      </c>
      <c r="C1817" s="73">
        <v>11.25</v>
      </c>
      <c r="D1817" s="116">
        <v>42</v>
      </c>
      <c r="F1817" s="160">
        <f t="shared" si="259"/>
        <v>472.5</v>
      </c>
      <c r="G1817" s="161">
        <f t="shared" si="260"/>
        <v>0</v>
      </c>
      <c r="H1817" s="162">
        <f t="shared" si="261"/>
        <v>-472.5</v>
      </c>
      <c r="I1817" s="168">
        <f t="shared" si="262"/>
        <v>-1</v>
      </c>
      <c r="J1817" s="20" t="s">
        <v>40</v>
      </c>
    </row>
    <row r="1818" spans="1:22" hidden="1" outlineLevel="2" x14ac:dyDescent="0.25">
      <c r="A1818" s="79">
        <v>42662</v>
      </c>
      <c r="B1818" s="76" t="s">
        <v>218</v>
      </c>
      <c r="C1818" s="74">
        <v>10.25</v>
      </c>
      <c r="D1818" s="116">
        <v>0</v>
      </c>
      <c r="F1818" s="160">
        <f t="shared" si="259"/>
        <v>0</v>
      </c>
      <c r="G1818" s="161">
        <f t="shared" si="260"/>
        <v>0</v>
      </c>
      <c r="H1818" s="162">
        <f t="shared" si="261"/>
        <v>0</v>
      </c>
      <c r="I1818" s="168">
        <f t="shared" si="262"/>
        <v>0</v>
      </c>
      <c r="J1818" s="20" t="s">
        <v>40</v>
      </c>
    </row>
    <row r="1819" spans="1:22" ht="15.75" hidden="1" outlineLevel="2" thickBot="1" x14ac:dyDescent="0.3">
      <c r="A1819" s="79">
        <v>42662</v>
      </c>
      <c r="B1819" s="76" t="s">
        <v>219</v>
      </c>
      <c r="C1819" s="73">
        <v>11.25</v>
      </c>
      <c r="D1819" s="116">
        <v>24</v>
      </c>
      <c r="F1819" s="160">
        <f t="shared" si="259"/>
        <v>270</v>
      </c>
      <c r="G1819" s="161">
        <f t="shared" si="260"/>
        <v>0</v>
      </c>
      <c r="H1819" s="162">
        <f t="shared" si="261"/>
        <v>-270</v>
      </c>
      <c r="I1819" s="168">
        <f t="shared" si="262"/>
        <v>-1</v>
      </c>
      <c r="J1819" s="20" t="s">
        <v>40</v>
      </c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95"/>
    </row>
    <row r="1820" spans="1:22" ht="30.75" hidden="1" outlineLevel="1" thickBot="1" x14ac:dyDescent="0.3">
      <c r="A1820" s="387" t="s">
        <v>122</v>
      </c>
      <c r="B1820" s="388" t="s">
        <v>38</v>
      </c>
      <c r="C1820" s="389" t="s">
        <v>181</v>
      </c>
      <c r="D1820" s="198" t="s">
        <v>248</v>
      </c>
      <c r="E1820" s="199" t="s">
        <v>1</v>
      </c>
      <c r="F1820" s="244" t="s">
        <v>249</v>
      </c>
      <c r="G1820" s="245" t="s">
        <v>182</v>
      </c>
      <c r="H1820" s="191" t="s">
        <v>183</v>
      </c>
      <c r="I1820" s="246" t="s">
        <v>184</v>
      </c>
      <c r="J1820" s="390" t="s">
        <v>39</v>
      </c>
      <c r="K1820" s="248" t="s">
        <v>250</v>
      </c>
      <c r="L1820" s="249" t="s">
        <v>174</v>
      </c>
      <c r="M1820" s="248" t="s">
        <v>251</v>
      </c>
      <c r="N1820" s="249" t="s">
        <v>247</v>
      </c>
      <c r="O1820" s="248" t="s">
        <v>252</v>
      </c>
      <c r="P1820" s="249" t="s">
        <v>175</v>
      </c>
      <c r="Q1820" s="248" t="s">
        <v>254</v>
      </c>
      <c r="R1820" s="249" t="s">
        <v>176</v>
      </c>
      <c r="S1820" s="248" t="s">
        <v>245</v>
      </c>
      <c r="T1820" s="249" t="s">
        <v>177</v>
      </c>
      <c r="U1820" s="248" t="s">
        <v>246</v>
      </c>
      <c r="V1820" s="249" t="s">
        <v>178</v>
      </c>
    </row>
    <row r="1821" spans="1:22" s="27" customFormat="1" ht="15.75" hidden="1" outlineLevel="1" thickBot="1" x14ac:dyDescent="0.3">
      <c r="A1821" s="250">
        <v>42662</v>
      </c>
      <c r="B1821" s="170" t="s">
        <v>62</v>
      </c>
      <c r="C1821" s="171"/>
      <c r="D1821" s="290">
        <f>SUM(D1787:D1819)</f>
        <v>815</v>
      </c>
      <c r="E1821" s="199">
        <f t="shared" ref="E1821:H1821" si="263">SUM(E1787:E1819)</f>
        <v>0</v>
      </c>
      <c r="F1821" s="370">
        <f t="shared" si="263"/>
        <v>10574.264999999999</v>
      </c>
      <c r="G1821" s="245">
        <f t="shared" si="263"/>
        <v>0</v>
      </c>
      <c r="H1821" s="305">
        <f t="shared" si="263"/>
        <v>-10574.264999999999</v>
      </c>
      <c r="I1821" s="306">
        <v>0</v>
      </c>
      <c r="J1821" s="371"/>
      <c r="K1821" s="200">
        <f>SUM(F1787:F1788)</f>
        <v>1616.2650000000001</v>
      </c>
      <c r="L1821" s="308">
        <f>SUM(G1787:G1788)</f>
        <v>0</v>
      </c>
      <c r="M1821" s="200">
        <f>SUM(F1789:F1790)</f>
        <v>1342.5</v>
      </c>
      <c r="N1821" s="308">
        <f>SUM(G1789:G1790)</f>
        <v>0</v>
      </c>
      <c r="O1821" s="200">
        <f>SUM(F1791:F1793)</f>
        <v>1236</v>
      </c>
      <c r="P1821" s="308">
        <f>SUM(G1791:G1793)</f>
        <v>0</v>
      </c>
      <c r="Q1821" s="200">
        <f>SUM(F1794:F1806)</f>
        <v>2930</v>
      </c>
      <c r="R1821" s="308">
        <f>SUM(G1794:G1806)</f>
        <v>0</v>
      </c>
      <c r="S1821" s="200">
        <f>SUM(F1807:F1819)</f>
        <v>3449.5</v>
      </c>
      <c r="T1821" s="308">
        <f>SUM(G1807:G1819)</f>
        <v>0</v>
      </c>
      <c r="U1821" s="200">
        <f>K1821+M1821+O1821+Q1821+S1821</f>
        <v>10574.264999999999</v>
      </c>
      <c r="V1821" s="372">
        <f>L1821+N1821+P1821+R1821+T1821</f>
        <v>0</v>
      </c>
    </row>
    <row r="1822" spans="1:22" s="27" customFormat="1" ht="15.75" hidden="1" outlineLevel="1" thickBot="1" x14ac:dyDescent="0.3">
      <c r="A1822" s="289" t="s">
        <v>321</v>
      </c>
      <c r="B1822" s="182" t="s">
        <v>62</v>
      </c>
      <c r="C1822" s="384"/>
      <c r="D1822" s="184"/>
      <c r="E1822" s="185">
        <v>699</v>
      </c>
      <c r="F1822" s="186"/>
      <c r="G1822" s="187">
        <v>8219</v>
      </c>
      <c r="H1822" s="293"/>
      <c r="I1822" s="294"/>
      <c r="J1822" s="295"/>
      <c r="K1822" s="191" t="s">
        <v>0</v>
      </c>
      <c r="L1822" s="305">
        <f>L1821-K1821</f>
        <v>-1616.2650000000001</v>
      </c>
      <c r="M1822" s="191" t="s">
        <v>0</v>
      </c>
      <c r="N1822" s="373">
        <f>N1821-M1821</f>
        <v>-1342.5</v>
      </c>
      <c r="O1822" s="191" t="s">
        <v>0</v>
      </c>
      <c r="P1822" s="373">
        <f>P1821-O1821</f>
        <v>-1236</v>
      </c>
      <c r="Q1822" s="191" t="s">
        <v>0</v>
      </c>
      <c r="R1822" s="373">
        <f>R1821-Q1821</f>
        <v>-2930</v>
      </c>
      <c r="S1822" s="191" t="s">
        <v>0</v>
      </c>
      <c r="T1822" s="373">
        <f>T1821-S1821</f>
        <v>-3449.5</v>
      </c>
      <c r="U1822" s="191" t="s">
        <v>0</v>
      </c>
      <c r="V1822" s="374">
        <f>V1821-U1821</f>
        <v>-10574.264999999999</v>
      </c>
    </row>
    <row r="1823" spans="1:22" ht="15.75" hidden="1" outlineLevel="1" thickBot="1" x14ac:dyDescent="0.3">
      <c r="A1823" s="296"/>
      <c r="B1823" s="297"/>
      <c r="C1823" s="297"/>
      <c r="D1823" s="297"/>
      <c r="E1823" s="297"/>
      <c r="F1823" s="297"/>
      <c r="G1823" s="297"/>
      <c r="H1823" s="297"/>
      <c r="I1823" s="297"/>
      <c r="J1823" s="297"/>
      <c r="K1823" s="297"/>
      <c r="L1823" s="297"/>
      <c r="M1823" s="297"/>
      <c r="N1823" s="297"/>
      <c r="O1823" s="297"/>
      <c r="P1823" s="297"/>
      <c r="Q1823" s="297"/>
      <c r="R1823" s="297"/>
      <c r="S1823" s="297"/>
      <c r="T1823" s="297"/>
      <c r="U1823" s="297"/>
      <c r="V1823" s="298"/>
    </row>
    <row r="1824" spans="1:22" hidden="1" outlineLevel="2" x14ac:dyDescent="0.25">
      <c r="A1824" s="79">
        <v>42669</v>
      </c>
      <c r="B1824" s="76" t="s">
        <v>189</v>
      </c>
      <c r="C1824" s="73">
        <v>19.25</v>
      </c>
      <c r="D1824" s="116">
        <v>45</v>
      </c>
      <c r="F1824" s="160">
        <f t="shared" ref="F1824:F1856" si="264">C1824*D1824</f>
        <v>866.25</v>
      </c>
      <c r="G1824" s="161">
        <f t="shared" ref="G1824:G1856" si="265">E1824*C1824</f>
        <v>0</v>
      </c>
      <c r="H1824" s="162">
        <f t="shared" ref="H1824:H1856" si="266">G1824-F1824</f>
        <v>-866.25</v>
      </c>
      <c r="I1824" s="168">
        <f t="shared" ref="I1824:I1856" si="267">IF(F1824=0,0,H1824/F1824)</f>
        <v>-1</v>
      </c>
      <c r="J1824" s="78" t="s">
        <v>133</v>
      </c>
    </row>
    <row r="1825" spans="1:21" hidden="1" outlineLevel="2" x14ac:dyDescent="0.25">
      <c r="A1825" s="79">
        <v>42669</v>
      </c>
      <c r="B1825" s="76" t="s">
        <v>190</v>
      </c>
      <c r="C1825" s="73">
        <v>16.667000000000002</v>
      </c>
      <c r="D1825" s="116">
        <v>45</v>
      </c>
      <c r="F1825" s="160">
        <f t="shared" si="264"/>
        <v>750.0150000000001</v>
      </c>
      <c r="G1825" s="161">
        <f t="shared" si="265"/>
        <v>0</v>
      </c>
      <c r="H1825" s="162">
        <f t="shared" si="266"/>
        <v>-750.0150000000001</v>
      </c>
      <c r="I1825" s="168">
        <f t="shared" si="267"/>
        <v>-1</v>
      </c>
      <c r="J1825" s="20" t="s">
        <v>133</v>
      </c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</row>
    <row r="1826" spans="1:21" hidden="1" outlineLevel="2" x14ac:dyDescent="0.25">
      <c r="A1826" s="79">
        <v>42669</v>
      </c>
      <c r="B1826" s="76" t="s">
        <v>191</v>
      </c>
      <c r="C1826" s="74">
        <v>16.5</v>
      </c>
      <c r="D1826" s="116">
        <v>45</v>
      </c>
      <c r="F1826" s="160">
        <f t="shared" si="264"/>
        <v>742.5</v>
      </c>
      <c r="G1826" s="161">
        <f t="shared" si="265"/>
        <v>0</v>
      </c>
      <c r="H1826" s="162">
        <f t="shared" si="266"/>
        <v>-742.5</v>
      </c>
      <c r="I1826" s="168">
        <f t="shared" si="267"/>
        <v>-1</v>
      </c>
      <c r="J1826" s="20" t="s">
        <v>42</v>
      </c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</row>
    <row r="1827" spans="1:21" hidden="1" outlineLevel="2" x14ac:dyDescent="0.25">
      <c r="A1827" s="79">
        <v>42669</v>
      </c>
      <c r="B1827" s="76" t="s">
        <v>238</v>
      </c>
      <c r="C1827" s="73">
        <v>15</v>
      </c>
      <c r="D1827" s="116">
        <v>40</v>
      </c>
      <c r="F1827" s="160">
        <f t="shared" si="264"/>
        <v>600</v>
      </c>
      <c r="G1827" s="161">
        <f t="shared" si="265"/>
        <v>0</v>
      </c>
      <c r="H1827" s="162">
        <f t="shared" si="266"/>
        <v>-600</v>
      </c>
      <c r="I1827" s="168">
        <f t="shared" si="267"/>
        <v>-1</v>
      </c>
      <c r="J1827" s="20" t="s">
        <v>42</v>
      </c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</row>
    <row r="1828" spans="1:21" hidden="1" outlineLevel="2" x14ac:dyDescent="0.25">
      <c r="A1828" s="79">
        <v>42669</v>
      </c>
      <c r="B1828" s="2" t="s">
        <v>193</v>
      </c>
      <c r="C1828" s="73">
        <v>17.25</v>
      </c>
      <c r="D1828" s="18">
        <v>40</v>
      </c>
      <c r="E1828" s="19"/>
      <c r="F1828" s="160">
        <f t="shared" si="264"/>
        <v>690</v>
      </c>
      <c r="G1828" s="161">
        <f t="shared" si="265"/>
        <v>0</v>
      </c>
      <c r="H1828" s="162">
        <f t="shared" si="266"/>
        <v>-690</v>
      </c>
      <c r="I1828" s="168">
        <f t="shared" si="267"/>
        <v>-1</v>
      </c>
      <c r="J1828" s="20" t="s">
        <v>41</v>
      </c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</row>
    <row r="1829" spans="1:21" hidden="1" outlineLevel="2" x14ac:dyDescent="0.25">
      <c r="A1829" s="79">
        <v>42669</v>
      </c>
      <c r="B1829" s="76" t="s">
        <v>194</v>
      </c>
      <c r="C1829" s="73">
        <v>9.5</v>
      </c>
      <c r="D1829" s="116">
        <v>0</v>
      </c>
      <c r="F1829" s="160">
        <f t="shared" si="264"/>
        <v>0</v>
      </c>
      <c r="G1829" s="161">
        <f t="shared" si="265"/>
        <v>0</v>
      </c>
      <c r="H1829" s="162">
        <f t="shared" si="266"/>
        <v>0</v>
      </c>
      <c r="I1829" s="168">
        <f t="shared" si="267"/>
        <v>0</v>
      </c>
      <c r="J1829" s="20" t="s">
        <v>41</v>
      </c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</row>
    <row r="1830" spans="1:21" hidden="1" outlineLevel="2" x14ac:dyDescent="0.25">
      <c r="A1830" s="79">
        <v>42669</v>
      </c>
      <c r="B1830" s="76" t="s">
        <v>195</v>
      </c>
      <c r="C1830" s="73">
        <v>13</v>
      </c>
      <c r="D1830" s="116">
        <v>42</v>
      </c>
      <c r="F1830" s="160">
        <f t="shared" si="264"/>
        <v>546</v>
      </c>
      <c r="G1830" s="161">
        <f t="shared" si="265"/>
        <v>0</v>
      </c>
      <c r="H1830" s="162">
        <f t="shared" si="266"/>
        <v>-546</v>
      </c>
      <c r="I1830" s="168">
        <f t="shared" si="267"/>
        <v>-1</v>
      </c>
      <c r="J1830" s="20" t="s">
        <v>41</v>
      </c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</row>
    <row r="1831" spans="1:21" hidden="1" outlineLevel="2" x14ac:dyDescent="0.25">
      <c r="A1831" s="79">
        <v>42669</v>
      </c>
      <c r="B1831" s="76" t="s">
        <v>196</v>
      </c>
      <c r="C1831" s="73">
        <v>13</v>
      </c>
      <c r="D1831" s="116">
        <v>18</v>
      </c>
      <c r="F1831" s="160">
        <f t="shared" si="264"/>
        <v>234</v>
      </c>
      <c r="G1831" s="161">
        <f t="shared" si="265"/>
        <v>0</v>
      </c>
      <c r="H1831" s="162">
        <f t="shared" si="266"/>
        <v>-234</v>
      </c>
      <c r="I1831" s="168">
        <f t="shared" si="267"/>
        <v>-1</v>
      </c>
      <c r="J1831" s="20" t="s">
        <v>134</v>
      </c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</row>
    <row r="1832" spans="1:21" hidden="1" outlineLevel="2" x14ac:dyDescent="0.25">
      <c r="A1832" s="79">
        <v>42669</v>
      </c>
      <c r="B1832" s="76" t="s">
        <v>210</v>
      </c>
      <c r="C1832" s="73">
        <v>15</v>
      </c>
      <c r="D1832" s="116">
        <v>42</v>
      </c>
      <c r="F1832" s="160">
        <f t="shared" si="264"/>
        <v>630</v>
      </c>
      <c r="G1832" s="161">
        <f t="shared" si="265"/>
        <v>0</v>
      </c>
      <c r="H1832" s="162">
        <f t="shared" si="266"/>
        <v>-630</v>
      </c>
      <c r="I1832" s="168">
        <f t="shared" si="267"/>
        <v>-1</v>
      </c>
      <c r="J1832" s="20" t="s">
        <v>134</v>
      </c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</row>
    <row r="1833" spans="1:21" hidden="1" outlineLevel="2" x14ac:dyDescent="0.25">
      <c r="A1833" s="79">
        <v>42669</v>
      </c>
      <c r="B1833" s="76" t="s">
        <v>211</v>
      </c>
      <c r="C1833" s="73">
        <v>8</v>
      </c>
      <c r="D1833" s="116">
        <v>0</v>
      </c>
      <c r="F1833" s="160">
        <f t="shared" si="264"/>
        <v>0</v>
      </c>
      <c r="G1833" s="161">
        <f t="shared" si="265"/>
        <v>0</v>
      </c>
      <c r="H1833" s="162">
        <f t="shared" si="266"/>
        <v>0</v>
      </c>
      <c r="I1833" s="168">
        <f t="shared" si="267"/>
        <v>0</v>
      </c>
      <c r="J1833" s="20" t="s">
        <v>134</v>
      </c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</row>
    <row r="1834" spans="1:21" hidden="1" outlineLevel="2" x14ac:dyDescent="0.25">
      <c r="A1834" s="79">
        <v>42669</v>
      </c>
      <c r="B1834" s="76" t="s">
        <v>200</v>
      </c>
      <c r="C1834" s="73">
        <v>12</v>
      </c>
      <c r="D1834" s="116">
        <v>40</v>
      </c>
      <c r="F1834" s="160">
        <f t="shared" si="264"/>
        <v>480</v>
      </c>
      <c r="G1834" s="161">
        <f t="shared" si="265"/>
        <v>0</v>
      </c>
      <c r="H1834" s="162">
        <f t="shared" si="266"/>
        <v>-480</v>
      </c>
      <c r="I1834" s="168">
        <f t="shared" si="267"/>
        <v>-1</v>
      </c>
      <c r="J1834" s="20" t="s">
        <v>134</v>
      </c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</row>
    <row r="1835" spans="1:21" hidden="1" outlineLevel="2" x14ac:dyDescent="0.25">
      <c r="A1835" s="79">
        <v>42669</v>
      </c>
      <c r="B1835" s="76" t="s">
        <v>212</v>
      </c>
      <c r="C1835" s="74">
        <v>8</v>
      </c>
      <c r="D1835" s="116">
        <v>0</v>
      </c>
      <c r="F1835" s="160">
        <f t="shared" si="264"/>
        <v>0</v>
      </c>
      <c r="G1835" s="161">
        <f t="shared" si="265"/>
        <v>0</v>
      </c>
      <c r="H1835" s="162">
        <f t="shared" si="266"/>
        <v>0</v>
      </c>
      <c r="I1835" s="168">
        <f t="shared" si="267"/>
        <v>0</v>
      </c>
      <c r="J1835" s="20" t="s">
        <v>134</v>
      </c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</row>
    <row r="1836" spans="1:21" hidden="1" outlineLevel="2" x14ac:dyDescent="0.25">
      <c r="A1836" s="79">
        <v>42669</v>
      </c>
      <c r="B1836" s="76" t="s">
        <v>197</v>
      </c>
      <c r="C1836" s="73">
        <v>13</v>
      </c>
      <c r="D1836" s="116">
        <v>0</v>
      </c>
      <c r="F1836" s="160">
        <f t="shared" si="264"/>
        <v>0</v>
      </c>
      <c r="G1836" s="161">
        <f t="shared" si="265"/>
        <v>0</v>
      </c>
      <c r="H1836" s="162">
        <f t="shared" si="266"/>
        <v>0</v>
      </c>
      <c r="I1836" s="168">
        <f t="shared" si="267"/>
        <v>0</v>
      </c>
      <c r="J1836" s="20" t="s">
        <v>134</v>
      </c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</row>
    <row r="1837" spans="1:21" hidden="1" outlineLevel="2" x14ac:dyDescent="0.25">
      <c r="A1837" s="79">
        <v>42669</v>
      </c>
      <c r="B1837" s="76" t="s">
        <v>198</v>
      </c>
      <c r="C1837" s="73">
        <v>8</v>
      </c>
      <c r="D1837" s="116">
        <v>5</v>
      </c>
      <c r="F1837" s="160">
        <f t="shared" si="264"/>
        <v>40</v>
      </c>
      <c r="G1837" s="161">
        <f t="shared" si="265"/>
        <v>0</v>
      </c>
      <c r="H1837" s="162">
        <f t="shared" si="266"/>
        <v>-40</v>
      </c>
      <c r="I1837" s="168">
        <f t="shared" si="267"/>
        <v>-1</v>
      </c>
      <c r="J1837" s="20" t="s">
        <v>134</v>
      </c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</row>
    <row r="1838" spans="1:21" hidden="1" outlineLevel="2" x14ac:dyDescent="0.25">
      <c r="A1838" s="79">
        <v>42669</v>
      </c>
      <c r="B1838" s="76" t="s">
        <v>199</v>
      </c>
      <c r="C1838" s="73">
        <v>8.75</v>
      </c>
      <c r="D1838" s="116">
        <v>24</v>
      </c>
      <c r="F1838" s="160">
        <f t="shared" si="264"/>
        <v>210</v>
      </c>
      <c r="G1838" s="161">
        <f t="shared" si="265"/>
        <v>0</v>
      </c>
      <c r="H1838" s="162">
        <f t="shared" si="266"/>
        <v>-210</v>
      </c>
      <c r="I1838" s="168">
        <f t="shared" si="267"/>
        <v>-1</v>
      </c>
      <c r="J1838" s="20" t="s">
        <v>134</v>
      </c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</row>
    <row r="1839" spans="1:21" hidden="1" outlineLevel="2" x14ac:dyDescent="0.25">
      <c r="A1839" s="79">
        <v>42669</v>
      </c>
      <c r="B1839" s="76" t="s">
        <v>200</v>
      </c>
      <c r="C1839" s="73">
        <v>12</v>
      </c>
      <c r="D1839" s="116">
        <v>0</v>
      </c>
      <c r="F1839" s="160">
        <f t="shared" si="264"/>
        <v>0</v>
      </c>
      <c r="G1839" s="161">
        <f t="shared" si="265"/>
        <v>0</v>
      </c>
      <c r="H1839" s="162">
        <f t="shared" si="266"/>
        <v>0</v>
      </c>
      <c r="I1839" s="168">
        <f t="shared" si="267"/>
        <v>0</v>
      </c>
      <c r="J1839" s="20" t="s">
        <v>134</v>
      </c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</row>
    <row r="1840" spans="1:21" hidden="1" outlineLevel="2" x14ac:dyDescent="0.25">
      <c r="A1840" s="79">
        <v>42669</v>
      </c>
      <c r="B1840" s="76" t="s">
        <v>201</v>
      </c>
      <c r="C1840" s="73">
        <v>11.5</v>
      </c>
      <c r="D1840" s="116">
        <v>0</v>
      </c>
      <c r="F1840" s="160">
        <f t="shared" si="264"/>
        <v>0</v>
      </c>
      <c r="G1840" s="161">
        <f t="shared" si="265"/>
        <v>0</v>
      </c>
      <c r="H1840" s="162">
        <f t="shared" si="266"/>
        <v>0</v>
      </c>
      <c r="I1840" s="168">
        <f t="shared" si="267"/>
        <v>0</v>
      </c>
      <c r="J1840" s="20" t="s">
        <v>134</v>
      </c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</row>
    <row r="1841" spans="1:22" hidden="1" outlineLevel="2" x14ac:dyDescent="0.25">
      <c r="A1841" s="79">
        <v>42669</v>
      </c>
      <c r="B1841" s="76" t="s">
        <v>202</v>
      </c>
      <c r="C1841" s="73">
        <v>15</v>
      </c>
      <c r="D1841" s="116">
        <v>42</v>
      </c>
      <c r="F1841" s="160">
        <f t="shared" si="264"/>
        <v>630</v>
      </c>
      <c r="G1841" s="161">
        <f t="shared" si="265"/>
        <v>0</v>
      </c>
      <c r="H1841" s="162">
        <f t="shared" si="266"/>
        <v>-630</v>
      </c>
      <c r="I1841" s="168">
        <f t="shared" si="267"/>
        <v>-1</v>
      </c>
      <c r="J1841" s="20" t="s">
        <v>134</v>
      </c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</row>
    <row r="1842" spans="1:22" hidden="1" outlineLevel="2" x14ac:dyDescent="0.25">
      <c r="A1842" s="79">
        <v>42669</v>
      </c>
      <c r="B1842" s="83" t="s">
        <v>203</v>
      </c>
      <c r="C1842" s="73">
        <v>10</v>
      </c>
      <c r="D1842" s="117">
        <v>16</v>
      </c>
      <c r="F1842" s="160">
        <f t="shared" si="264"/>
        <v>160</v>
      </c>
      <c r="G1842" s="161">
        <f t="shared" si="265"/>
        <v>0</v>
      </c>
      <c r="H1842" s="162">
        <f t="shared" si="266"/>
        <v>-160</v>
      </c>
      <c r="I1842" s="168">
        <f t="shared" si="267"/>
        <v>-1</v>
      </c>
      <c r="J1842" s="20" t="s">
        <v>134</v>
      </c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</row>
    <row r="1843" spans="1:22" hidden="1" outlineLevel="2" x14ac:dyDescent="0.25">
      <c r="A1843" s="79">
        <v>42669</v>
      </c>
      <c r="B1843" s="76" t="s">
        <v>204</v>
      </c>
      <c r="C1843" s="73">
        <v>13</v>
      </c>
      <c r="D1843" s="116">
        <v>42</v>
      </c>
      <c r="F1843" s="160">
        <f t="shared" si="264"/>
        <v>546</v>
      </c>
      <c r="G1843" s="161">
        <f t="shared" si="265"/>
        <v>0</v>
      </c>
      <c r="H1843" s="162">
        <f t="shared" si="266"/>
        <v>-546</v>
      </c>
      <c r="I1843" s="168">
        <f t="shared" si="267"/>
        <v>-1</v>
      </c>
      <c r="J1843" s="20" t="s">
        <v>134</v>
      </c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</row>
    <row r="1844" spans="1:22" hidden="1" outlineLevel="2" x14ac:dyDescent="0.25">
      <c r="A1844" s="79">
        <v>42669</v>
      </c>
      <c r="B1844" s="2" t="s">
        <v>239</v>
      </c>
      <c r="C1844" s="75">
        <v>9</v>
      </c>
      <c r="D1844" s="18">
        <v>32</v>
      </c>
      <c r="E1844" s="19"/>
      <c r="F1844" s="160">
        <f t="shared" si="264"/>
        <v>288</v>
      </c>
      <c r="G1844" s="161">
        <f t="shared" si="265"/>
        <v>0</v>
      </c>
      <c r="H1844" s="162">
        <f t="shared" si="266"/>
        <v>-288</v>
      </c>
      <c r="I1844" s="168">
        <f t="shared" si="267"/>
        <v>-1</v>
      </c>
      <c r="J1844" s="20" t="s">
        <v>40</v>
      </c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</row>
    <row r="1845" spans="1:22" hidden="1" outlineLevel="2" x14ac:dyDescent="0.25">
      <c r="A1845" s="79">
        <v>42669</v>
      </c>
      <c r="B1845" s="82" t="s">
        <v>205</v>
      </c>
      <c r="C1845" s="16">
        <v>10.75</v>
      </c>
      <c r="D1845" s="117">
        <v>0</v>
      </c>
      <c r="F1845" s="160">
        <f t="shared" si="264"/>
        <v>0</v>
      </c>
      <c r="G1845" s="161">
        <f t="shared" si="265"/>
        <v>0</v>
      </c>
      <c r="H1845" s="162">
        <f t="shared" si="266"/>
        <v>0</v>
      </c>
      <c r="I1845" s="168">
        <f t="shared" si="267"/>
        <v>0</v>
      </c>
      <c r="J1845" s="20" t="s">
        <v>40</v>
      </c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</row>
    <row r="1846" spans="1:22" hidden="1" outlineLevel="2" x14ac:dyDescent="0.25">
      <c r="A1846" s="79">
        <v>42669</v>
      </c>
      <c r="B1846" s="76" t="s">
        <v>206</v>
      </c>
      <c r="C1846" s="73">
        <v>8</v>
      </c>
      <c r="D1846" s="116">
        <v>5</v>
      </c>
      <c r="F1846" s="160">
        <f t="shared" si="264"/>
        <v>40</v>
      </c>
      <c r="G1846" s="161">
        <f t="shared" si="265"/>
        <v>0</v>
      </c>
      <c r="H1846" s="162">
        <f t="shared" si="266"/>
        <v>-40</v>
      </c>
      <c r="I1846" s="168">
        <f t="shared" si="267"/>
        <v>-1</v>
      </c>
      <c r="J1846" s="20" t="s">
        <v>40</v>
      </c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</row>
    <row r="1847" spans="1:22" hidden="1" outlineLevel="2" x14ac:dyDescent="0.25">
      <c r="A1847" s="79">
        <v>42669</v>
      </c>
      <c r="B1847" s="76" t="s">
        <v>207</v>
      </c>
      <c r="C1847" s="73">
        <v>8.25</v>
      </c>
      <c r="D1847" s="116">
        <v>40</v>
      </c>
      <c r="F1847" s="160">
        <f t="shared" si="264"/>
        <v>330</v>
      </c>
      <c r="G1847" s="161">
        <f t="shared" si="265"/>
        <v>0</v>
      </c>
      <c r="H1847" s="162">
        <f t="shared" si="266"/>
        <v>-330</v>
      </c>
      <c r="I1847" s="168">
        <f t="shared" si="267"/>
        <v>-1</v>
      </c>
      <c r="J1847" s="20" t="s">
        <v>40</v>
      </c>
      <c r="K1847" s="29"/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</row>
    <row r="1848" spans="1:22" hidden="1" outlineLevel="2" x14ac:dyDescent="0.25">
      <c r="A1848" s="79">
        <v>42669</v>
      </c>
      <c r="B1848" s="76" t="s">
        <v>208</v>
      </c>
      <c r="C1848" s="73">
        <v>12.5</v>
      </c>
      <c r="D1848" s="116">
        <v>24</v>
      </c>
      <c r="F1848" s="160">
        <f t="shared" si="264"/>
        <v>300</v>
      </c>
      <c r="G1848" s="161">
        <f t="shared" si="265"/>
        <v>0</v>
      </c>
      <c r="H1848" s="162">
        <f t="shared" si="266"/>
        <v>-300</v>
      </c>
      <c r="I1848" s="168">
        <f t="shared" si="267"/>
        <v>-1</v>
      </c>
      <c r="J1848" s="20" t="s">
        <v>40</v>
      </c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</row>
    <row r="1849" spans="1:22" hidden="1" outlineLevel="2" x14ac:dyDescent="0.25">
      <c r="A1849" s="79">
        <v>42669</v>
      </c>
      <c r="B1849" s="76" t="s">
        <v>209</v>
      </c>
      <c r="C1849" s="73">
        <v>7.5</v>
      </c>
      <c r="D1849" s="116">
        <v>0</v>
      </c>
      <c r="F1849" s="160">
        <f t="shared" si="264"/>
        <v>0</v>
      </c>
      <c r="G1849" s="161">
        <f t="shared" si="265"/>
        <v>0</v>
      </c>
      <c r="H1849" s="162">
        <f t="shared" si="266"/>
        <v>0</v>
      </c>
      <c r="I1849" s="168">
        <f t="shared" si="267"/>
        <v>0</v>
      </c>
      <c r="J1849" s="20" t="s">
        <v>40</v>
      </c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</row>
    <row r="1850" spans="1:22" hidden="1" outlineLevel="2" x14ac:dyDescent="0.25">
      <c r="A1850" s="79">
        <v>42669</v>
      </c>
      <c r="B1850" s="76" t="s">
        <v>213</v>
      </c>
      <c r="C1850" s="73">
        <v>12.5</v>
      </c>
      <c r="D1850" s="116">
        <v>45</v>
      </c>
      <c r="F1850" s="160">
        <f t="shared" si="264"/>
        <v>562.5</v>
      </c>
      <c r="G1850" s="161">
        <f t="shared" si="265"/>
        <v>0</v>
      </c>
      <c r="H1850" s="162">
        <f t="shared" si="266"/>
        <v>-562.5</v>
      </c>
      <c r="I1850" s="168">
        <f t="shared" si="267"/>
        <v>-1</v>
      </c>
      <c r="J1850" s="20" t="s">
        <v>40</v>
      </c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</row>
    <row r="1851" spans="1:22" hidden="1" outlineLevel="2" x14ac:dyDescent="0.25">
      <c r="A1851" s="79">
        <v>42669</v>
      </c>
      <c r="B1851" s="76" t="s">
        <v>214</v>
      </c>
      <c r="C1851" s="73">
        <v>9.5</v>
      </c>
      <c r="D1851" s="116">
        <v>42</v>
      </c>
      <c r="F1851" s="160">
        <f t="shared" si="264"/>
        <v>399</v>
      </c>
      <c r="G1851" s="161">
        <f t="shared" si="265"/>
        <v>0</v>
      </c>
      <c r="H1851" s="162">
        <f t="shared" si="266"/>
        <v>-399</v>
      </c>
      <c r="I1851" s="168">
        <f t="shared" si="267"/>
        <v>-1</v>
      </c>
      <c r="J1851" s="20" t="s">
        <v>40</v>
      </c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</row>
    <row r="1852" spans="1:22" hidden="1" outlineLevel="2" x14ac:dyDescent="0.25">
      <c r="A1852" s="79">
        <v>42669</v>
      </c>
      <c r="B1852" s="76" t="s">
        <v>215</v>
      </c>
      <c r="C1852" s="73">
        <v>12</v>
      </c>
      <c r="D1852" s="116">
        <v>30</v>
      </c>
      <c r="F1852" s="160">
        <f t="shared" si="264"/>
        <v>360</v>
      </c>
      <c r="G1852" s="161">
        <f t="shared" si="265"/>
        <v>0</v>
      </c>
      <c r="H1852" s="162">
        <f t="shared" si="266"/>
        <v>-360</v>
      </c>
      <c r="I1852" s="168">
        <f t="shared" si="267"/>
        <v>-1</v>
      </c>
      <c r="J1852" s="20" t="s">
        <v>40</v>
      </c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</row>
    <row r="1853" spans="1:22" hidden="1" outlineLevel="2" x14ac:dyDescent="0.25">
      <c r="A1853" s="79">
        <v>42669</v>
      </c>
      <c r="B1853" s="76" t="s">
        <v>216</v>
      </c>
      <c r="C1853" s="73">
        <v>9.5</v>
      </c>
      <c r="D1853" s="116">
        <v>45</v>
      </c>
      <c r="F1853" s="160">
        <f t="shared" si="264"/>
        <v>427.5</v>
      </c>
      <c r="G1853" s="161">
        <f t="shared" si="265"/>
        <v>0</v>
      </c>
      <c r="H1853" s="162">
        <f t="shared" si="266"/>
        <v>-427.5</v>
      </c>
      <c r="I1853" s="168">
        <f t="shared" si="267"/>
        <v>-1</v>
      </c>
      <c r="J1853" s="20" t="s">
        <v>40</v>
      </c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</row>
    <row r="1854" spans="1:22" hidden="1" outlineLevel="2" x14ac:dyDescent="0.25">
      <c r="A1854" s="79">
        <v>42669</v>
      </c>
      <c r="B1854" s="76" t="s">
        <v>217</v>
      </c>
      <c r="C1854" s="73">
        <v>11.25</v>
      </c>
      <c r="D1854" s="116">
        <v>42</v>
      </c>
      <c r="F1854" s="160">
        <f t="shared" si="264"/>
        <v>472.5</v>
      </c>
      <c r="G1854" s="161">
        <f t="shared" si="265"/>
        <v>0</v>
      </c>
      <c r="H1854" s="162">
        <f t="shared" si="266"/>
        <v>-472.5</v>
      </c>
      <c r="I1854" s="168">
        <f t="shared" si="267"/>
        <v>-1</v>
      </c>
      <c r="J1854" s="20" t="s">
        <v>40</v>
      </c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</row>
    <row r="1855" spans="1:22" hidden="1" outlineLevel="2" x14ac:dyDescent="0.25">
      <c r="A1855" s="79">
        <v>42669</v>
      </c>
      <c r="B1855" s="76" t="s">
        <v>218</v>
      </c>
      <c r="C1855" s="74">
        <v>10.25</v>
      </c>
      <c r="D1855" s="116">
        <v>0</v>
      </c>
      <c r="F1855" s="160">
        <f t="shared" si="264"/>
        <v>0</v>
      </c>
      <c r="G1855" s="161">
        <f t="shared" si="265"/>
        <v>0</v>
      </c>
      <c r="H1855" s="162">
        <f t="shared" si="266"/>
        <v>0</v>
      </c>
      <c r="I1855" s="168">
        <f t="shared" si="267"/>
        <v>0</v>
      </c>
      <c r="J1855" s="20" t="s">
        <v>40</v>
      </c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</row>
    <row r="1856" spans="1:22" s="26" customFormat="1" ht="15.75" hidden="1" outlineLevel="2" thickBot="1" x14ac:dyDescent="0.3">
      <c r="A1856" s="79">
        <v>42669</v>
      </c>
      <c r="B1856" s="76" t="s">
        <v>219</v>
      </c>
      <c r="C1856" s="73">
        <v>11.25</v>
      </c>
      <c r="D1856" s="116">
        <v>24</v>
      </c>
      <c r="E1856" s="18"/>
      <c r="F1856" s="160">
        <f t="shared" si="264"/>
        <v>270</v>
      </c>
      <c r="G1856" s="161">
        <f t="shared" si="265"/>
        <v>0</v>
      </c>
      <c r="H1856" s="162">
        <f t="shared" si="266"/>
        <v>-270</v>
      </c>
      <c r="I1856" s="168">
        <f t="shared" si="267"/>
        <v>-1</v>
      </c>
      <c r="J1856" s="20" t="s">
        <v>40</v>
      </c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95"/>
    </row>
    <row r="1857" spans="1:22" ht="30.75" hidden="1" outlineLevel="1" thickBot="1" x14ac:dyDescent="0.3">
      <c r="A1857" s="387" t="s">
        <v>123</v>
      </c>
      <c r="B1857" s="388" t="s">
        <v>38</v>
      </c>
      <c r="C1857" s="389" t="s">
        <v>181</v>
      </c>
      <c r="D1857" s="198" t="s">
        <v>248</v>
      </c>
      <c r="E1857" s="199" t="s">
        <v>1</v>
      </c>
      <c r="F1857" s="244" t="s">
        <v>249</v>
      </c>
      <c r="G1857" s="391" t="s">
        <v>182</v>
      </c>
      <c r="H1857" s="191" t="s">
        <v>183</v>
      </c>
      <c r="I1857" s="246" t="s">
        <v>184</v>
      </c>
      <c r="J1857" s="390" t="s">
        <v>39</v>
      </c>
      <c r="K1857" s="248" t="s">
        <v>250</v>
      </c>
      <c r="L1857" s="249" t="s">
        <v>174</v>
      </c>
      <c r="M1857" s="248" t="s">
        <v>251</v>
      </c>
      <c r="N1857" s="249" t="s">
        <v>247</v>
      </c>
      <c r="O1857" s="248" t="s">
        <v>252</v>
      </c>
      <c r="P1857" s="249" t="s">
        <v>175</v>
      </c>
      <c r="Q1857" s="248" t="s">
        <v>254</v>
      </c>
      <c r="R1857" s="249" t="s">
        <v>176</v>
      </c>
      <c r="S1857" s="248" t="s">
        <v>245</v>
      </c>
      <c r="T1857" s="249" t="s">
        <v>177</v>
      </c>
      <c r="U1857" s="248" t="s">
        <v>246</v>
      </c>
      <c r="V1857" s="249" t="s">
        <v>178</v>
      </c>
    </row>
    <row r="1858" spans="1:22" s="27" customFormat="1" ht="15.75" hidden="1" outlineLevel="1" thickBot="1" x14ac:dyDescent="0.3">
      <c r="A1858" s="250">
        <v>42669</v>
      </c>
      <c r="B1858" s="170" t="s">
        <v>62</v>
      </c>
      <c r="C1858" s="171"/>
      <c r="D1858" s="290">
        <f>SUM(D1824:D1856)</f>
        <v>815</v>
      </c>
      <c r="E1858" s="199">
        <f t="shared" ref="E1858:H1858" si="268">SUM(E1824:E1856)</f>
        <v>0</v>
      </c>
      <c r="F1858" s="370">
        <f t="shared" si="268"/>
        <v>10574.264999999999</v>
      </c>
      <c r="G1858" s="245">
        <f t="shared" si="268"/>
        <v>0</v>
      </c>
      <c r="H1858" s="305">
        <f t="shared" si="268"/>
        <v>-10574.264999999999</v>
      </c>
      <c r="I1858" s="306">
        <v>0</v>
      </c>
      <c r="J1858" s="371"/>
      <c r="K1858" s="200">
        <f>SUM(F1824:F1825)</f>
        <v>1616.2650000000001</v>
      </c>
      <c r="L1858" s="308">
        <f>SUM(G1824:G1825)</f>
        <v>0</v>
      </c>
      <c r="M1858" s="200">
        <f>SUM(F1826:F1827)</f>
        <v>1342.5</v>
      </c>
      <c r="N1858" s="308">
        <f>SUM(G1826:G1827)</f>
        <v>0</v>
      </c>
      <c r="O1858" s="200">
        <f>SUM(F1828:F1830)</f>
        <v>1236</v>
      </c>
      <c r="P1858" s="308">
        <f>SUM(G1828:G1830)</f>
        <v>0</v>
      </c>
      <c r="Q1858" s="200">
        <f>SUM(F1831:F1843)</f>
        <v>2930</v>
      </c>
      <c r="R1858" s="308">
        <f>SUM(G1831:G1843)</f>
        <v>0</v>
      </c>
      <c r="S1858" s="200">
        <f>SUM(F1844:F1856)</f>
        <v>3449.5</v>
      </c>
      <c r="T1858" s="308">
        <f>SUM(G1844:G1856)</f>
        <v>0</v>
      </c>
      <c r="U1858" s="200">
        <f>K1858+M1858+O1858+Q1858+S1858</f>
        <v>10574.264999999999</v>
      </c>
      <c r="V1858" s="372">
        <f>L1858+N1858+P1858+R1858+T1858</f>
        <v>0</v>
      </c>
    </row>
    <row r="1859" spans="1:22" s="27" customFormat="1" ht="15.75" hidden="1" outlineLevel="1" thickBot="1" x14ac:dyDescent="0.3">
      <c r="A1859" s="289" t="s">
        <v>322</v>
      </c>
      <c r="B1859" s="182" t="s">
        <v>62</v>
      </c>
      <c r="C1859" s="384"/>
      <c r="D1859" s="184"/>
      <c r="E1859" s="185">
        <v>742</v>
      </c>
      <c r="F1859" s="186"/>
      <c r="G1859" s="187">
        <v>8458</v>
      </c>
      <c r="H1859" s="293"/>
      <c r="I1859" s="294"/>
      <c r="J1859" s="295"/>
      <c r="K1859" s="191" t="s">
        <v>0</v>
      </c>
      <c r="L1859" s="305">
        <f>L1858-K1858</f>
        <v>-1616.2650000000001</v>
      </c>
      <c r="M1859" s="191" t="s">
        <v>0</v>
      </c>
      <c r="N1859" s="373">
        <f>N1858-M1858</f>
        <v>-1342.5</v>
      </c>
      <c r="O1859" s="191" t="s">
        <v>0</v>
      </c>
      <c r="P1859" s="373">
        <f>P1858-O1858</f>
        <v>-1236</v>
      </c>
      <c r="Q1859" s="191" t="s">
        <v>0</v>
      </c>
      <c r="R1859" s="373">
        <f>R1858-Q1858</f>
        <v>-2930</v>
      </c>
      <c r="S1859" s="191" t="s">
        <v>0</v>
      </c>
      <c r="T1859" s="373">
        <f>T1858-S1858</f>
        <v>-3449.5</v>
      </c>
      <c r="U1859" s="191" t="s">
        <v>0</v>
      </c>
      <c r="V1859" s="374">
        <f>V1858-U1858</f>
        <v>-10574.264999999999</v>
      </c>
    </row>
    <row r="1860" spans="1:22" ht="15.75" hidden="1" outlineLevel="1" thickBot="1" x14ac:dyDescent="0.3">
      <c r="A1860" s="296"/>
      <c r="B1860" s="297"/>
      <c r="C1860" s="297"/>
      <c r="D1860" s="297"/>
      <c r="E1860" s="297"/>
      <c r="F1860" s="297"/>
      <c r="G1860" s="297"/>
      <c r="H1860" s="297"/>
      <c r="I1860" s="297"/>
      <c r="J1860" s="297"/>
      <c r="K1860" s="297"/>
      <c r="L1860" s="297"/>
      <c r="M1860" s="297"/>
      <c r="N1860" s="297"/>
      <c r="O1860" s="297"/>
      <c r="P1860" s="297"/>
      <c r="Q1860" s="297"/>
      <c r="R1860" s="297"/>
      <c r="S1860" s="297"/>
      <c r="T1860" s="297"/>
      <c r="U1860" s="297"/>
      <c r="V1860" s="298"/>
    </row>
    <row r="1861" spans="1:22" ht="30.75" collapsed="1" thickBot="1" x14ac:dyDescent="0.3">
      <c r="A1861" s="261" t="s">
        <v>165</v>
      </c>
      <c r="B1861" s="262"/>
      <c r="C1861" s="263"/>
      <c r="D1861" s="198" t="s">
        <v>248</v>
      </c>
      <c r="E1861" s="199" t="s">
        <v>1</v>
      </c>
      <c r="F1861" s="244" t="s">
        <v>253</v>
      </c>
      <c r="G1861" s="245" t="s">
        <v>182</v>
      </c>
      <c r="H1861" s="191" t="s">
        <v>364</v>
      </c>
      <c r="I1861" s="246" t="s">
        <v>157</v>
      </c>
      <c r="J1861" s="247" t="s">
        <v>39</v>
      </c>
      <c r="K1861" s="248" t="s">
        <v>250</v>
      </c>
      <c r="L1861" s="249" t="s">
        <v>174</v>
      </c>
      <c r="M1861" s="248" t="s">
        <v>251</v>
      </c>
      <c r="N1861" s="249" t="s">
        <v>247</v>
      </c>
      <c r="O1861" s="248" t="s">
        <v>252</v>
      </c>
      <c r="P1861" s="249" t="s">
        <v>175</v>
      </c>
      <c r="Q1861" s="248" t="s">
        <v>254</v>
      </c>
      <c r="R1861" s="249" t="s">
        <v>176</v>
      </c>
      <c r="S1861" s="248" t="s">
        <v>245</v>
      </c>
      <c r="T1861" s="249" t="s">
        <v>177</v>
      </c>
      <c r="U1861" s="248" t="s">
        <v>246</v>
      </c>
      <c r="V1861" s="249" t="s">
        <v>178</v>
      </c>
    </row>
    <row r="1862" spans="1:22" s="25" customFormat="1" ht="15.75" thickBot="1" x14ac:dyDescent="0.3">
      <c r="A1862" s="392" t="s">
        <v>144</v>
      </c>
      <c r="B1862" s="393"/>
      <c r="C1862" s="394"/>
      <c r="D1862" s="198">
        <f>D1747+D1784+D1821+D1858</f>
        <v>3260</v>
      </c>
      <c r="E1862" s="199">
        <f>E1747+E1784+E1821+E1858</f>
        <v>0</v>
      </c>
      <c r="F1862" s="244">
        <f t="shared" ref="F1862:H1862" si="269">F1747+F1784+F1821+F1858</f>
        <v>42297.06</v>
      </c>
      <c r="G1862" s="245">
        <f t="shared" si="269"/>
        <v>0</v>
      </c>
      <c r="H1862" s="375">
        <f t="shared" si="269"/>
        <v>-42297.06</v>
      </c>
      <c r="I1862" s="376">
        <v>0</v>
      </c>
      <c r="J1862" s="377"/>
      <c r="K1862" s="244">
        <f t="shared" ref="K1862:T1862" si="270">K1747+K1784+K1821+K1858</f>
        <v>6465.06</v>
      </c>
      <c r="L1862" s="245">
        <f t="shared" si="270"/>
        <v>0</v>
      </c>
      <c r="M1862" s="244">
        <f t="shared" si="270"/>
        <v>5370</v>
      </c>
      <c r="N1862" s="245">
        <f t="shared" si="270"/>
        <v>0</v>
      </c>
      <c r="O1862" s="244">
        <f t="shared" si="270"/>
        <v>4944</v>
      </c>
      <c r="P1862" s="245">
        <f t="shared" si="270"/>
        <v>0</v>
      </c>
      <c r="Q1862" s="244">
        <f t="shared" si="270"/>
        <v>11720</v>
      </c>
      <c r="R1862" s="245">
        <f t="shared" si="270"/>
        <v>0</v>
      </c>
      <c r="S1862" s="244">
        <f t="shared" si="270"/>
        <v>13798</v>
      </c>
      <c r="T1862" s="245">
        <f t="shared" si="270"/>
        <v>0</v>
      </c>
      <c r="U1862" s="244">
        <f>K1862+M1862+O1862+Q1862+S1862</f>
        <v>42297.06</v>
      </c>
      <c r="V1862" s="378">
        <f>L1862+N1862+P1862+R1862+T1862</f>
        <v>0</v>
      </c>
    </row>
    <row r="1863" spans="1:22" s="25" customFormat="1" ht="15.75" thickBot="1" x14ac:dyDescent="0.3">
      <c r="A1863" s="395" t="s">
        <v>150</v>
      </c>
      <c r="B1863" s="396"/>
      <c r="C1863" s="397"/>
      <c r="D1863" s="207"/>
      <c r="E1863" s="185">
        <f>E1748+E1785+E1822+E1859</f>
        <v>2952</v>
      </c>
      <c r="F1863" s="186"/>
      <c r="G1863" s="187">
        <f>G1748+G1785+G1822+G1859</f>
        <v>33991</v>
      </c>
      <c r="H1863" s="379"/>
      <c r="I1863" s="380"/>
      <c r="J1863" s="381"/>
      <c r="K1863" s="191" t="s">
        <v>0</v>
      </c>
      <c r="L1863" s="191">
        <f>L1862-K1862</f>
        <v>-6465.06</v>
      </c>
      <c r="M1863" s="191" t="s">
        <v>0</v>
      </c>
      <c r="N1863" s="192">
        <f>N1862-M1862</f>
        <v>-5370</v>
      </c>
      <c r="O1863" s="191" t="s">
        <v>0</v>
      </c>
      <c r="P1863" s="192">
        <f>P1862-O1862</f>
        <v>-4944</v>
      </c>
      <c r="Q1863" s="191" t="s">
        <v>0</v>
      </c>
      <c r="R1863" s="192">
        <f>R1862-Q1862</f>
        <v>-11720</v>
      </c>
      <c r="S1863" s="191" t="s">
        <v>0</v>
      </c>
      <c r="T1863" s="192">
        <f>T1862-S1862</f>
        <v>-13798</v>
      </c>
      <c r="U1863" s="191" t="s">
        <v>0</v>
      </c>
      <c r="V1863" s="193">
        <f>V1862-U1862</f>
        <v>-42297.06</v>
      </c>
    </row>
    <row r="1864" spans="1:22" ht="15.75" thickBot="1" x14ac:dyDescent="0.3">
      <c r="A1864" s="270" t="s">
        <v>336</v>
      </c>
      <c r="B1864" s="271"/>
      <c r="C1864" s="272"/>
      <c r="D1864" s="217">
        <f>F1862/D1862</f>
        <v>12.974558282208589</v>
      </c>
      <c r="E1864" s="218"/>
      <c r="F1864" s="219"/>
      <c r="G1864" s="220"/>
      <c r="H1864" s="220"/>
      <c r="I1864" s="220"/>
      <c r="J1864" s="220"/>
      <c r="K1864" s="220"/>
      <c r="L1864" s="220"/>
      <c r="M1864" s="220"/>
      <c r="N1864" s="220"/>
      <c r="O1864" s="220"/>
      <c r="P1864" s="220"/>
      <c r="Q1864" s="220"/>
      <c r="R1864" s="220"/>
      <c r="S1864" s="220"/>
      <c r="T1864" s="220"/>
      <c r="U1864" s="220"/>
      <c r="V1864" s="221"/>
    </row>
    <row r="1865" spans="1:22" ht="15.75" thickBot="1" x14ac:dyDescent="0.3">
      <c r="A1865" s="264" t="s">
        <v>337</v>
      </c>
      <c r="B1865" s="265"/>
      <c r="C1865" s="266"/>
      <c r="D1865" s="222">
        <f>IF(E1862=0,0,G1862/E1862)</f>
        <v>0</v>
      </c>
      <c r="E1865" s="223">
        <f>D1865-D1864</f>
        <v>-12.974558282208589</v>
      </c>
      <c r="F1865" s="224"/>
      <c r="G1865" s="225"/>
      <c r="H1865" s="225"/>
      <c r="I1865" s="225"/>
      <c r="J1865" s="225"/>
      <c r="K1865" s="225"/>
      <c r="L1865" s="225"/>
      <c r="M1865" s="225"/>
      <c r="N1865" s="225"/>
      <c r="O1865" s="225"/>
      <c r="P1865" s="225"/>
      <c r="Q1865" s="225"/>
      <c r="R1865" s="225"/>
      <c r="S1865" s="225"/>
      <c r="T1865" s="225"/>
      <c r="U1865" s="225"/>
      <c r="V1865" s="226"/>
    </row>
    <row r="1866" spans="1:22" ht="15.75" thickBot="1" x14ac:dyDescent="0.3">
      <c r="A1866" s="267" t="s">
        <v>338</v>
      </c>
      <c r="B1866" s="268"/>
      <c r="C1866" s="269"/>
      <c r="D1866" s="273">
        <f>G1863/E1863</f>
        <v>11.514566395663957</v>
      </c>
      <c r="E1866" s="228">
        <f>D1865-D1866</f>
        <v>-11.514566395663957</v>
      </c>
      <c r="F1866" s="229"/>
      <c r="G1866" s="230"/>
      <c r="H1866" s="230"/>
      <c r="I1866" s="230"/>
      <c r="J1866" s="230"/>
      <c r="K1866" s="230"/>
      <c r="L1866" s="230"/>
      <c r="M1866" s="230"/>
      <c r="N1866" s="230"/>
      <c r="O1866" s="230"/>
      <c r="P1866" s="230"/>
      <c r="Q1866" s="230"/>
      <c r="R1866" s="230"/>
      <c r="S1866" s="230"/>
      <c r="T1866" s="230"/>
      <c r="U1866" s="230"/>
      <c r="V1866" s="231"/>
    </row>
    <row r="1867" spans="1:22" ht="15.75" thickBot="1" x14ac:dyDescent="0.3">
      <c r="A1867" s="152"/>
      <c r="B1867" s="153"/>
      <c r="C1867" s="153"/>
      <c r="D1867" s="153"/>
      <c r="E1867" s="153"/>
      <c r="F1867" s="153"/>
      <c r="G1867" s="153"/>
      <c r="H1867" s="153"/>
      <c r="I1867" s="153"/>
      <c r="J1867" s="153"/>
      <c r="K1867" s="153"/>
      <c r="L1867" s="153"/>
      <c r="M1867" s="153"/>
      <c r="N1867" s="153"/>
      <c r="O1867" s="153"/>
      <c r="P1867" s="153"/>
      <c r="Q1867" s="153"/>
      <c r="R1867" s="153"/>
      <c r="S1867" s="153"/>
      <c r="T1867" s="153"/>
      <c r="U1867" s="153"/>
      <c r="V1867" s="154"/>
    </row>
    <row r="1868" spans="1:22" ht="16.5" thickBot="1" x14ac:dyDescent="0.3">
      <c r="A1868" s="118" t="s">
        <v>387</v>
      </c>
      <c r="B1868" s="119"/>
      <c r="C1868" s="119"/>
      <c r="D1868" s="119"/>
      <c r="E1868" s="119"/>
      <c r="F1868" s="119"/>
      <c r="G1868" s="119"/>
      <c r="H1868" s="119"/>
      <c r="I1868" s="119"/>
      <c r="J1868" s="119"/>
      <c r="K1868" s="119"/>
      <c r="L1868" s="119"/>
      <c r="M1868" s="119"/>
      <c r="N1868" s="119"/>
      <c r="O1868" s="119"/>
      <c r="P1868" s="119"/>
      <c r="Q1868" s="119"/>
      <c r="R1868" s="119"/>
      <c r="S1868" s="119"/>
      <c r="T1868" s="119"/>
      <c r="U1868" s="119"/>
      <c r="V1868" s="120"/>
    </row>
    <row r="1869" spans="1:22" hidden="1" outlineLevel="2" x14ac:dyDescent="0.25">
      <c r="A1869" s="79">
        <v>42676</v>
      </c>
      <c r="B1869" s="76" t="s">
        <v>189</v>
      </c>
      <c r="C1869" s="73">
        <v>19.25</v>
      </c>
      <c r="D1869" s="116">
        <v>45</v>
      </c>
      <c r="F1869" s="160">
        <f t="shared" ref="F1869:F1901" si="271">C1869*D1869</f>
        <v>866.25</v>
      </c>
      <c r="G1869" s="161">
        <f t="shared" ref="G1869:G1901" si="272">E1869*C1869</f>
        <v>0</v>
      </c>
      <c r="H1869" s="162">
        <f t="shared" ref="H1869:H1901" si="273">G1869-F1869</f>
        <v>-866.25</v>
      </c>
      <c r="I1869" s="168">
        <f t="shared" ref="I1869:I1901" si="274">IF(F1869=0,0,H1869/F1869)</f>
        <v>-1</v>
      </c>
      <c r="J1869" s="20" t="s">
        <v>133</v>
      </c>
    </row>
    <row r="1870" spans="1:22" hidden="1" outlineLevel="2" x14ac:dyDescent="0.25">
      <c r="A1870" s="79">
        <v>42676</v>
      </c>
      <c r="B1870" s="76" t="s">
        <v>190</v>
      </c>
      <c r="C1870" s="73">
        <v>16.667000000000002</v>
      </c>
      <c r="D1870" s="116">
        <v>45</v>
      </c>
      <c r="F1870" s="160">
        <f t="shared" si="271"/>
        <v>750.0150000000001</v>
      </c>
      <c r="G1870" s="161">
        <f t="shared" si="272"/>
        <v>0</v>
      </c>
      <c r="H1870" s="162">
        <f t="shared" si="273"/>
        <v>-750.0150000000001</v>
      </c>
      <c r="I1870" s="168">
        <f t="shared" si="274"/>
        <v>-1</v>
      </c>
      <c r="J1870" s="20" t="s">
        <v>133</v>
      </c>
    </row>
    <row r="1871" spans="1:22" hidden="1" outlineLevel="2" x14ac:dyDescent="0.25">
      <c r="A1871" s="79">
        <v>42676</v>
      </c>
      <c r="B1871" s="76" t="s">
        <v>191</v>
      </c>
      <c r="C1871" s="74">
        <v>16.5</v>
      </c>
      <c r="D1871" s="116">
        <v>45</v>
      </c>
      <c r="F1871" s="160">
        <f t="shared" si="271"/>
        <v>742.5</v>
      </c>
      <c r="G1871" s="161">
        <f t="shared" si="272"/>
        <v>0</v>
      </c>
      <c r="H1871" s="162">
        <f t="shared" si="273"/>
        <v>-742.5</v>
      </c>
      <c r="I1871" s="168">
        <f t="shared" si="274"/>
        <v>-1</v>
      </c>
      <c r="J1871" s="20" t="s">
        <v>42</v>
      </c>
    </row>
    <row r="1872" spans="1:22" hidden="1" outlineLevel="2" x14ac:dyDescent="0.25">
      <c r="A1872" s="79">
        <v>42676</v>
      </c>
      <c r="B1872" s="76" t="s">
        <v>238</v>
      </c>
      <c r="C1872" s="73">
        <v>15</v>
      </c>
      <c r="D1872" s="116">
        <v>40</v>
      </c>
      <c r="F1872" s="160">
        <f t="shared" si="271"/>
        <v>600</v>
      </c>
      <c r="G1872" s="161">
        <f t="shared" si="272"/>
        <v>0</v>
      </c>
      <c r="H1872" s="162">
        <f t="shared" si="273"/>
        <v>-600</v>
      </c>
      <c r="I1872" s="168">
        <f t="shared" si="274"/>
        <v>-1</v>
      </c>
      <c r="J1872" s="20" t="s">
        <v>42</v>
      </c>
    </row>
    <row r="1873" spans="1:21" hidden="1" outlineLevel="2" x14ac:dyDescent="0.25">
      <c r="A1873" s="79">
        <v>42676</v>
      </c>
      <c r="B1873" s="2" t="s">
        <v>193</v>
      </c>
      <c r="C1873" s="73">
        <v>17.25</v>
      </c>
      <c r="D1873" s="18">
        <v>40</v>
      </c>
      <c r="E1873" s="19"/>
      <c r="F1873" s="160">
        <f t="shared" si="271"/>
        <v>690</v>
      </c>
      <c r="G1873" s="161">
        <f t="shared" si="272"/>
        <v>0</v>
      </c>
      <c r="H1873" s="162">
        <f t="shared" si="273"/>
        <v>-690</v>
      </c>
      <c r="I1873" s="168">
        <f t="shared" si="274"/>
        <v>-1</v>
      </c>
      <c r="J1873" s="20" t="s">
        <v>41</v>
      </c>
    </row>
    <row r="1874" spans="1:21" hidden="1" outlineLevel="2" x14ac:dyDescent="0.25">
      <c r="A1874" s="79">
        <v>42676</v>
      </c>
      <c r="B1874" s="76" t="s">
        <v>194</v>
      </c>
      <c r="C1874" s="73">
        <v>9.5</v>
      </c>
      <c r="D1874" s="116">
        <v>0</v>
      </c>
      <c r="F1874" s="160">
        <f t="shared" si="271"/>
        <v>0</v>
      </c>
      <c r="G1874" s="161">
        <f t="shared" si="272"/>
        <v>0</v>
      </c>
      <c r="H1874" s="162">
        <f t="shared" si="273"/>
        <v>0</v>
      </c>
      <c r="I1874" s="168">
        <f t="shared" si="274"/>
        <v>0</v>
      </c>
      <c r="J1874" s="20" t="s">
        <v>41</v>
      </c>
    </row>
    <row r="1875" spans="1:21" hidden="1" outlineLevel="2" x14ac:dyDescent="0.25">
      <c r="A1875" s="79">
        <v>42676</v>
      </c>
      <c r="B1875" s="76" t="s">
        <v>195</v>
      </c>
      <c r="C1875" s="73">
        <v>13</v>
      </c>
      <c r="D1875" s="116">
        <v>42</v>
      </c>
      <c r="F1875" s="160">
        <f t="shared" si="271"/>
        <v>546</v>
      </c>
      <c r="G1875" s="161">
        <f t="shared" si="272"/>
        <v>0</v>
      </c>
      <c r="H1875" s="162">
        <f t="shared" si="273"/>
        <v>-546</v>
      </c>
      <c r="I1875" s="168">
        <f t="shared" si="274"/>
        <v>-1</v>
      </c>
      <c r="J1875" s="20" t="s">
        <v>41</v>
      </c>
    </row>
    <row r="1876" spans="1:21" hidden="1" outlineLevel="2" x14ac:dyDescent="0.25">
      <c r="A1876" s="79">
        <v>42676</v>
      </c>
      <c r="B1876" s="76" t="s">
        <v>196</v>
      </c>
      <c r="C1876" s="73">
        <v>13</v>
      </c>
      <c r="D1876" s="116">
        <v>18</v>
      </c>
      <c r="F1876" s="160">
        <f t="shared" si="271"/>
        <v>234</v>
      </c>
      <c r="G1876" s="161">
        <f t="shared" si="272"/>
        <v>0</v>
      </c>
      <c r="H1876" s="162">
        <f t="shared" si="273"/>
        <v>-234</v>
      </c>
      <c r="I1876" s="168">
        <f t="shared" si="274"/>
        <v>-1</v>
      </c>
      <c r="J1876" s="20" t="s">
        <v>134</v>
      </c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</row>
    <row r="1877" spans="1:21" hidden="1" outlineLevel="2" x14ac:dyDescent="0.25">
      <c r="A1877" s="79">
        <v>42676</v>
      </c>
      <c r="B1877" s="76" t="s">
        <v>210</v>
      </c>
      <c r="C1877" s="73">
        <v>15</v>
      </c>
      <c r="D1877" s="116">
        <v>42</v>
      </c>
      <c r="F1877" s="160">
        <f t="shared" si="271"/>
        <v>630</v>
      </c>
      <c r="G1877" s="161">
        <f t="shared" si="272"/>
        <v>0</v>
      </c>
      <c r="H1877" s="162">
        <f t="shared" si="273"/>
        <v>-630</v>
      </c>
      <c r="I1877" s="168">
        <f t="shared" si="274"/>
        <v>-1</v>
      </c>
      <c r="J1877" s="20" t="s">
        <v>134</v>
      </c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</row>
    <row r="1878" spans="1:21" hidden="1" outlineLevel="2" x14ac:dyDescent="0.25">
      <c r="A1878" s="79">
        <v>42676</v>
      </c>
      <c r="B1878" s="76" t="s">
        <v>211</v>
      </c>
      <c r="C1878" s="73">
        <v>8</v>
      </c>
      <c r="D1878" s="116">
        <v>0</v>
      </c>
      <c r="F1878" s="160">
        <f t="shared" si="271"/>
        <v>0</v>
      </c>
      <c r="G1878" s="161">
        <f t="shared" si="272"/>
        <v>0</v>
      </c>
      <c r="H1878" s="162">
        <f t="shared" si="273"/>
        <v>0</v>
      </c>
      <c r="I1878" s="168">
        <f t="shared" si="274"/>
        <v>0</v>
      </c>
      <c r="J1878" s="20" t="s">
        <v>134</v>
      </c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</row>
    <row r="1879" spans="1:21" hidden="1" outlineLevel="2" x14ac:dyDescent="0.25">
      <c r="A1879" s="79">
        <v>42676</v>
      </c>
      <c r="B1879" s="76" t="s">
        <v>200</v>
      </c>
      <c r="C1879" s="73">
        <v>12</v>
      </c>
      <c r="D1879" s="116">
        <v>40</v>
      </c>
      <c r="F1879" s="160">
        <f t="shared" si="271"/>
        <v>480</v>
      </c>
      <c r="G1879" s="161">
        <f t="shared" si="272"/>
        <v>0</v>
      </c>
      <c r="H1879" s="162">
        <f t="shared" si="273"/>
        <v>-480</v>
      </c>
      <c r="I1879" s="168">
        <f t="shared" si="274"/>
        <v>-1</v>
      </c>
      <c r="J1879" s="20" t="s">
        <v>134</v>
      </c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</row>
    <row r="1880" spans="1:21" hidden="1" outlineLevel="2" x14ac:dyDescent="0.25">
      <c r="A1880" s="79">
        <v>42676</v>
      </c>
      <c r="B1880" s="76" t="s">
        <v>212</v>
      </c>
      <c r="C1880" s="74">
        <v>8</v>
      </c>
      <c r="D1880" s="116">
        <v>0</v>
      </c>
      <c r="F1880" s="160">
        <f t="shared" si="271"/>
        <v>0</v>
      </c>
      <c r="G1880" s="161">
        <f t="shared" si="272"/>
        <v>0</v>
      </c>
      <c r="H1880" s="162">
        <f t="shared" si="273"/>
        <v>0</v>
      </c>
      <c r="I1880" s="168">
        <f t="shared" si="274"/>
        <v>0</v>
      </c>
      <c r="J1880" s="20" t="s">
        <v>134</v>
      </c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</row>
    <row r="1881" spans="1:21" hidden="1" outlineLevel="2" x14ac:dyDescent="0.25">
      <c r="A1881" s="79">
        <v>42676</v>
      </c>
      <c r="B1881" s="76" t="s">
        <v>197</v>
      </c>
      <c r="C1881" s="73">
        <v>13</v>
      </c>
      <c r="D1881" s="116">
        <v>0</v>
      </c>
      <c r="F1881" s="160">
        <f t="shared" si="271"/>
        <v>0</v>
      </c>
      <c r="G1881" s="161">
        <f t="shared" si="272"/>
        <v>0</v>
      </c>
      <c r="H1881" s="162">
        <f t="shared" si="273"/>
        <v>0</v>
      </c>
      <c r="I1881" s="168">
        <f t="shared" si="274"/>
        <v>0</v>
      </c>
      <c r="J1881" s="20" t="s">
        <v>134</v>
      </c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</row>
    <row r="1882" spans="1:21" hidden="1" outlineLevel="2" x14ac:dyDescent="0.25">
      <c r="A1882" s="79">
        <v>42676</v>
      </c>
      <c r="B1882" s="76" t="s">
        <v>198</v>
      </c>
      <c r="C1882" s="73">
        <v>8</v>
      </c>
      <c r="D1882" s="116">
        <v>5</v>
      </c>
      <c r="F1882" s="160">
        <f t="shared" si="271"/>
        <v>40</v>
      </c>
      <c r="G1882" s="161">
        <f t="shared" si="272"/>
        <v>0</v>
      </c>
      <c r="H1882" s="162">
        <f t="shared" si="273"/>
        <v>-40</v>
      </c>
      <c r="I1882" s="168">
        <f t="shared" si="274"/>
        <v>-1</v>
      </c>
      <c r="J1882" s="20" t="s">
        <v>134</v>
      </c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</row>
    <row r="1883" spans="1:21" hidden="1" outlineLevel="2" x14ac:dyDescent="0.25">
      <c r="A1883" s="79">
        <v>42676</v>
      </c>
      <c r="B1883" s="76" t="s">
        <v>199</v>
      </c>
      <c r="C1883" s="73">
        <v>8.75</v>
      </c>
      <c r="D1883" s="116">
        <v>24</v>
      </c>
      <c r="F1883" s="160">
        <f t="shared" si="271"/>
        <v>210</v>
      </c>
      <c r="G1883" s="161">
        <f t="shared" si="272"/>
        <v>0</v>
      </c>
      <c r="H1883" s="162">
        <f t="shared" si="273"/>
        <v>-210</v>
      </c>
      <c r="I1883" s="168">
        <f t="shared" si="274"/>
        <v>-1</v>
      </c>
      <c r="J1883" s="20" t="s">
        <v>134</v>
      </c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</row>
    <row r="1884" spans="1:21" hidden="1" outlineLevel="2" x14ac:dyDescent="0.25">
      <c r="A1884" s="79">
        <v>42676</v>
      </c>
      <c r="B1884" s="76" t="s">
        <v>200</v>
      </c>
      <c r="C1884" s="73">
        <v>12</v>
      </c>
      <c r="D1884" s="116">
        <v>0</v>
      </c>
      <c r="F1884" s="160">
        <f t="shared" si="271"/>
        <v>0</v>
      </c>
      <c r="G1884" s="161">
        <f t="shared" si="272"/>
        <v>0</v>
      </c>
      <c r="H1884" s="162">
        <f t="shared" si="273"/>
        <v>0</v>
      </c>
      <c r="I1884" s="168">
        <f t="shared" si="274"/>
        <v>0</v>
      </c>
      <c r="J1884" s="20" t="s">
        <v>134</v>
      </c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</row>
    <row r="1885" spans="1:21" hidden="1" outlineLevel="2" x14ac:dyDescent="0.25">
      <c r="A1885" s="79">
        <v>42676</v>
      </c>
      <c r="B1885" s="76" t="s">
        <v>201</v>
      </c>
      <c r="C1885" s="73">
        <v>11.5</v>
      </c>
      <c r="D1885" s="116">
        <v>0</v>
      </c>
      <c r="F1885" s="160">
        <f t="shared" si="271"/>
        <v>0</v>
      </c>
      <c r="G1885" s="161">
        <f t="shared" si="272"/>
        <v>0</v>
      </c>
      <c r="H1885" s="162">
        <f t="shared" si="273"/>
        <v>0</v>
      </c>
      <c r="I1885" s="168">
        <f t="shared" si="274"/>
        <v>0</v>
      </c>
      <c r="J1885" s="20" t="s">
        <v>134</v>
      </c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</row>
    <row r="1886" spans="1:21" hidden="1" outlineLevel="2" x14ac:dyDescent="0.25">
      <c r="A1886" s="79">
        <v>42676</v>
      </c>
      <c r="B1886" s="76" t="s">
        <v>202</v>
      </c>
      <c r="C1886" s="73">
        <v>15</v>
      </c>
      <c r="D1886" s="116">
        <v>42</v>
      </c>
      <c r="F1886" s="160">
        <f t="shared" si="271"/>
        <v>630</v>
      </c>
      <c r="G1886" s="161">
        <f t="shared" si="272"/>
        <v>0</v>
      </c>
      <c r="H1886" s="162">
        <f t="shared" si="273"/>
        <v>-630</v>
      </c>
      <c r="I1886" s="168">
        <f t="shared" si="274"/>
        <v>-1</v>
      </c>
      <c r="J1886" s="20" t="s">
        <v>134</v>
      </c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</row>
    <row r="1887" spans="1:21" hidden="1" outlineLevel="2" x14ac:dyDescent="0.25">
      <c r="A1887" s="79">
        <v>42676</v>
      </c>
      <c r="B1887" s="83" t="s">
        <v>203</v>
      </c>
      <c r="C1887" s="73">
        <v>10</v>
      </c>
      <c r="D1887" s="117">
        <v>16</v>
      </c>
      <c r="F1887" s="160">
        <f t="shared" si="271"/>
        <v>160</v>
      </c>
      <c r="G1887" s="161">
        <f t="shared" si="272"/>
        <v>0</v>
      </c>
      <c r="H1887" s="162">
        <f t="shared" si="273"/>
        <v>-160</v>
      </c>
      <c r="I1887" s="168">
        <f t="shared" si="274"/>
        <v>-1</v>
      </c>
      <c r="J1887" s="20" t="s">
        <v>134</v>
      </c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</row>
    <row r="1888" spans="1:21" hidden="1" outlineLevel="2" x14ac:dyDescent="0.25">
      <c r="A1888" s="79">
        <v>42676</v>
      </c>
      <c r="B1888" s="76" t="s">
        <v>204</v>
      </c>
      <c r="C1888" s="73">
        <v>13</v>
      </c>
      <c r="D1888" s="116">
        <v>42</v>
      </c>
      <c r="F1888" s="160">
        <f t="shared" si="271"/>
        <v>546</v>
      </c>
      <c r="G1888" s="161">
        <f t="shared" si="272"/>
        <v>0</v>
      </c>
      <c r="H1888" s="162">
        <f t="shared" si="273"/>
        <v>-546</v>
      </c>
      <c r="I1888" s="168">
        <f t="shared" si="274"/>
        <v>-1</v>
      </c>
      <c r="J1888" s="20" t="s">
        <v>134</v>
      </c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</row>
    <row r="1889" spans="1:22" hidden="1" outlineLevel="2" x14ac:dyDescent="0.25">
      <c r="A1889" s="79">
        <v>42676</v>
      </c>
      <c r="B1889" s="2" t="s">
        <v>239</v>
      </c>
      <c r="C1889" s="75">
        <v>9</v>
      </c>
      <c r="D1889" s="18">
        <v>32</v>
      </c>
      <c r="E1889" s="19"/>
      <c r="F1889" s="160">
        <f t="shared" si="271"/>
        <v>288</v>
      </c>
      <c r="G1889" s="161">
        <f t="shared" si="272"/>
        <v>0</v>
      </c>
      <c r="H1889" s="162">
        <f t="shared" si="273"/>
        <v>-288</v>
      </c>
      <c r="I1889" s="168">
        <f t="shared" si="274"/>
        <v>-1</v>
      </c>
      <c r="J1889" s="20" t="s">
        <v>40</v>
      </c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</row>
    <row r="1890" spans="1:22" hidden="1" outlineLevel="2" x14ac:dyDescent="0.25">
      <c r="A1890" s="79">
        <v>42676</v>
      </c>
      <c r="B1890" s="82" t="s">
        <v>205</v>
      </c>
      <c r="C1890" s="16">
        <v>10.75</v>
      </c>
      <c r="D1890" s="117">
        <v>0</v>
      </c>
      <c r="F1890" s="160">
        <f t="shared" si="271"/>
        <v>0</v>
      </c>
      <c r="G1890" s="161">
        <f t="shared" si="272"/>
        <v>0</v>
      </c>
      <c r="H1890" s="162">
        <f t="shared" si="273"/>
        <v>0</v>
      </c>
      <c r="I1890" s="168">
        <f t="shared" si="274"/>
        <v>0</v>
      </c>
      <c r="J1890" s="20" t="s">
        <v>40</v>
      </c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</row>
    <row r="1891" spans="1:22" hidden="1" outlineLevel="2" x14ac:dyDescent="0.25">
      <c r="A1891" s="79">
        <v>42676</v>
      </c>
      <c r="B1891" s="76" t="s">
        <v>206</v>
      </c>
      <c r="C1891" s="73">
        <v>8</v>
      </c>
      <c r="D1891" s="116">
        <v>5</v>
      </c>
      <c r="F1891" s="160">
        <f t="shared" si="271"/>
        <v>40</v>
      </c>
      <c r="G1891" s="161">
        <f t="shared" si="272"/>
        <v>0</v>
      </c>
      <c r="H1891" s="162">
        <f t="shared" si="273"/>
        <v>-40</v>
      </c>
      <c r="I1891" s="168">
        <f t="shared" si="274"/>
        <v>-1</v>
      </c>
      <c r="J1891" s="20" t="s">
        <v>40</v>
      </c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</row>
    <row r="1892" spans="1:22" hidden="1" outlineLevel="2" x14ac:dyDescent="0.25">
      <c r="A1892" s="79">
        <v>42676</v>
      </c>
      <c r="B1892" s="76" t="s">
        <v>207</v>
      </c>
      <c r="C1892" s="73">
        <v>8.25</v>
      </c>
      <c r="D1892" s="116">
        <v>40</v>
      </c>
      <c r="F1892" s="160">
        <f t="shared" si="271"/>
        <v>330</v>
      </c>
      <c r="G1892" s="161">
        <f t="shared" si="272"/>
        <v>0</v>
      </c>
      <c r="H1892" s="162">
        <f t="shared" si="273"/>
        <v>-330</v>
      </c>
      <c r="I1892" s="168">
        <f t="shared" si="274"/>
        <v>-1</v>
      </c>
      <c r="J1892" s="20" t="s">
        <v>40</v>
      </c>
    </row>
    <row r="1893" spans="1:22" hidden="1" outlineLevel="2" x14ac:dyDescent="0.25">
      <c r="A1893" s="79">
        <v>42676</v>
      </c>
      <c r="B1893" s="76" t="s">
        <v>208</v>
      </c>
      <c r="C1893" s="73">
        <v>12.5</v>
      </c>
      <c r="D1893" s="116">
        <v>24</v>
      </c>
      <c r="F1893" s="160">
        <f t="shared" si="271"/>
        <v>300</v>
      </c>
      <c r="G1893" s="161">
        <f t="shared" si="272"/>
        <v>0</v>
      </c>
      <c r="H1893" s="162">
        <f t="shared" si="273"/>
        <v>-300</v>
      </c>
      <c r="I1893" s="168">
        <f t="shared" si="274"/>
        <v>-1</v>
      </c>
      <c r="J1893" s="20" t="s">
        <v>40</v>
      </c>
    </row>
    <row r="1894" spans="1:22" hidden="1" outlineLevel="2" x14ac:dyDescent="0.25">
      <c r="A1894" s="79">
        <v>42676</v>
      </c>
      <c r="B1894" s="76" t="s">
        <v>209</v>
      </c>
      <c r="C1894" s="73">
        <v>7.5</v>
      </c>
      <c r="D1894" s="116">
        <v>0</v>
      </c>
      <c r="F1894" s="160">
        <f t="shared" si="271"/>
        <v>0</v>
      </c>
      <c r="G1894" s="161">
        <f t="shared" si="272"/>
        <v>0</v>
      </c>
      <c r="H1894" s="162">
        <f t="shared" si="273"/>
        <v>0</v>
      </c>
      <c r="I1894" s="168">
        <f t="shared" si="274"/>
        <v>0</v>
      </c>
      <c r="J1894" s="20" t="s">
        <v>40</v>
      </c>
    </row>
    <row r="1895" spans="1:22" hidden="1" outlineLevel="2" x14ac:dyDescent="0.25">
      <c r="A1895" s="79">
        <v>42676</v>
      </c>
      <c r="B1895" s="76" t="s">
        <v>213</v>
      </c>
      <c r="C1895" s="73">
        <v>12.5</v>
      </c>
      <c r="D1895" s="116">
        <v>45</v>
      </c>
      <c r="F1895" s="160">
        <f t="shared" si="271"/>
        <v>562.5</v>
      </c>
      <c r="G1895" s="161">
        <f t="shared" si="272"/>
        <v>0</v>
      </c>
      <c r="H1895" s="162">
        <f t="shared" si="273"/>
        <v>-562.5</v>
      </c>
      <c r="I1895" s="168">
        <f t="shared" si="274"/>
        <v>-1</v>
      </c>
      <c r="J1895" s="20" t="s">
        <v>40</v>
      </c>
    </row>
    <row r="1896" spans="1:22" hidden="1" outlineLevel="2" x14ac:dyDescent="0.25">
      <c r="A1896" s="79">
        <v>42676</v>
      </c>
      <c r="B1896" s="76" t="s">
        <v>214</v>
      </c>
      <c r="C1896" s="73">
        <v>9.5</v>
      </c>
      <c r="D1896" s="116">
        <v>42</v>
      </c>
      <c r="F1896" s="160">
        <f t="shared" si="271"/>
        <v>399</v>
      </c>
      <c r="G1896" s="161">
        <f t="shared" si="272"/>
        <v>0</v>
      </c>
      <c r="H1896" s="162">
        <f t="shared" si="273"/>
        <v>-399</v>
      </c>
      <c r="I1896" s="168">
        <f t="shared" si="274"/>
        <v>-1</v>
      </c>
      <c r="J1896" s="20" t="s">
        <v>40</v>
      </c>
    </row>
    <row r="1897" spans="1:22" hidden="1" outlineLevel="2" x14ac:dyDescent="0.25">
      <c r="A1897" s="79">
        <v>42676</v>
      </c>
      <c r="B1897" s="76" t="s">
        <v>215</v>
      </c>
      <c r="C1897" s="73">
        <v>12</v>
      </c>
      <c r="D1897" s="116">
        <v>30</v>
      </c>
      <c r="F1897" s="160">
        <f t="shared" si="271"/>
        <v>360</v>
      </c>
      <c r="G1897" s="161">
        <f t="shared" si="272"/>
        <v>0</v>
      </c>
      <c r="H1897" s="162">
        <f t="shared" si="273"/>
        <v>-360</v>
      </c>
      <c r="I1897" s="168">
        <f t="shared" si="274"/>
        <v>-1</v>
      </c>
      <c r="J1897" s="20" t="s">
        <v>40</v>
      </c>
    </row>
    <row r="1898" spans="1:22" hidden="1" outlineLevel="2" x14ac:dyDescent="0.25">
      <c r="A1898" s="79">
        <v>42676</v>
      </c>
      <c r="B1898" s="76" t="s">
        <v>216</v>
      </c>
      <c r="C1898" s="73">
        <v>9.5</v>
      </c>
      <c r="D1898" s="116">
        <v>45</v>
      </c>
      <c r="F1898" s="160">
        <f t="shared" si="271"/>
        <v>427.5</v>
      </c>
      <c r="G1898" s="161">
        <f t="shared" si="272"/>
        <v>0</v>
      </c>
      <c r="H1898" s="162">
        <f t="shared" si="273"/>
        <v>-427.5</v>
      </c>
      <c r="I1898" s="168">
        <f t="shared" si="274"/>
        <v>-1</v>
      </c>
      <c r="J1898" s="20" t="s">
        <v>40</v>
      </c>
    </row>
    <row r="1899" spans="1:22" hidden="1" outlineLevel="2" x14ac:dyDescent="0.25">
      <c r="A1899" s="79">
        <v>42676</v>
      </c>
      <c r="B1899" s="76" t="s">
        <v>217</v>
      </c>
      <c r="C1899" s="73">
        <v>11.25</v>
      </c>
      <c r="D1899" s="116">
        <v>42</v>
      </c>
      <c r="F1899" s="160">
        <f t="shared" si="271"/>
        <v>472.5</v>
      </c>
      <c r="G1899" s="161">
        <f t="shared" si="272"/>
        <v>0</v>
      </c>
      <c r="H1899" s="162">
        <f t="shared" si="273"/>
        <v>-472.5</v>
      </c>
      <c r="I1899" s="168">
        <f t="shared" si="274"/>
        <v>-1</v>
      </c>
      <c r="J1899" s="20" t="s">
        <v>40</v>
      </c>
    </row>
    <row r="1900" spans="1:22" hidden="1" outlineLevel="2" x14ac:dyDescent="0.25">
      <c r="A1900" s="79">
        <v>42676</v>
      </c>
      <c r="B1900" s="76" t="s">
        <v>218</v>
      </c>
      <c r="C1900" s="74">
        <v>10.25</v>
      </c>
      <c r="D1900" s="116">
        <v>0</v>
      </c>
      <c r="F1900" s="160">
        <f t="shared" si="271"/>
        <v>0</v>
      </c>
      <c r="G1900" s="161">
        <f t="shared" si="272"/>
        <v>0</v>
      </c>
      <c r="H1900" s="162">
        <f t="shared" si="273"/>
        <v>0</v>
      </c>
      <c r="I1900" s="168">
        <f t="shared" si="274"/>
        <v>0</v>
      </c>
      <c r="J1900" s="20" t="s">
        <v>40</v>
      </c>
    </row>
    <row r="1901" spans="1:22" ht="15.75" hidden="1" outlineLevel="2" thickBot="1" x14ac:dyDescent="0.3">
      <c r="A1901" s="79">
        <v>42676</v>
      </c>
      <c r="B1901" s="76" t="s">
        <v>219</v>
      </c>
      <c r="C1901" s="73">
        <v>11.25</v>
      </c>
      <c r="D1901" s="116">
        <v>24</v>
      </c>
      <c r="F1901" s="160">
        <f t="shared" si="271"/>
        <v>270</v>
      </c>
      <c r="G1901" s="161">
        <f t="shared" si="272"/>
        <v>0</v>
      </c>
      <c r="H1901" s="162">
        <f t="shared" si="273"/>
        <v>-270</v>
      </c>
      <c r="I1901" s="168">
        <f t="shared" si="274"/>
        <v>-1</v>
      </c>
      <c r="J1901" s="20" t="s">
        <v>40</v>
      </c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95"/>
    </row>
    <row r="1902" spans="1:22" ht="30.75" hidden="1" outlineLevel="1" thickBot="1" x14ac:dyDescent="0.3">
      <c r="A1902" s="387" t="s">
        <v>124</v>
      </c>
      <c r="B1902" s="388" t="s">
        <v>38</v>
      </c>
      <c r="C1902" s="389" t="s">
        <v>181</v>
      </c>
      <c r="D1902" s="198" t="s">
        <v>248</v>
      </c>
      <c r="E1902" s="199" t="s">
        <v>1</v>
      </c>
      <c r="F1902" s="244" t="s">
        <v>249</v>
      </c>
      <c r="G1902" s="245" t="s">
        <v>182</v>
      </c>
      <c r="H1902" s="191" t="s">
        <v>183</v>
      </c>
      <c r="I1902" s="246" t="s">
        <v>184</v>
      </c>
      <c r="J1902" s="390" t="s">
        <v>39</v>
      </c>
      <c r="K1902" s="248" t="s">
        <v>250</v>
      </c>
      <c r="L1902" s="249" t="s">
        <v>174</v>
      </c>
      <c r="M1902" s="248" t="s">
        <v>251</v>
      </c>
      <c r="N1902" s="249" t="s">
        <v>247</v>
      </c>
      <c r="O1902" s="248" t="s">
        <v>252</v>
      </c>
      <c r="P1902" s="249" t="s">
        <v>175</v>
      </c>
      <c r="Q1902" s="248" t="s">
        <v>254</v>
      </c>
      <c r="R1902" s="249" t="s">
        <v>176</v>
      </c>
      <c r="S1902" s="248" t="s">
        <v>245</v>
      </c>
      <c r="T1902" s="249" t="s">
        <v>177</v>
      </c>
      <c r="U1902" s="248" t="s">
        <v>246</v>
      </c>
      <c r="V1902" s="249" t="s">
        <v>178</v>
      </c>
    </row>
    <row r="1903" spans="1:22" s="27" customFormat="1" ht="15.75" hidden="1" outlineLevel="1" thickBot="1" x14ac:dyDescent="0.3">
      <c r="A1903" s="250">
        <v>42676</v>
      </c>
      <c r="B1903" s="170" t="s">
        <v>62</v>
      </c>
      <c r="C1903" s="171"/>
      <c r="D1903" s="290">
        <f>SUM(D1869:D1902)</f>
        <v>815</v>
      </c>
      <c r="E1903" s="199">
        <f t="shared" ref="E1903:H1903" si="275">SUM(E1869:E1902)</f>
        <v>0</v>
      </c>
      <c r="F1903" s="370">
        <f t="shared" si="275"/>
        <v>10574.264999999999</v>
      </c>
      <c r="G1903" s="245">
        <f t="shared" si="275"/>
        <v>0</v>
      </c>
      <c r="H1903" s="305">
        <f t="shared" si="275"/>
        <v>-10574.264999999999</v>
      </c>
      <c r="I1903" s="306">
        <v>0</v>
      </c>
      <c r="J1903" s="371"/>
      <c r="K1903" s="200">
        <f>SUM(F1869:F1870)</f>
        <v>1616.2650000000001</v>
      </c>
      <c r="L1903" s="308">
        <f>SUM(G1869:G1870)</f>
        <v>0</v>
      </c>
      <c r="M1903" s="200">
        <f>SUM(F1871:F1872)</f>
        <v>1342.5</v>
      </c>
      <c r="N1903" s="308">
        <f>SUM(G1871:G1872)</f>
        <v>0</v>
      </c>
      <c r="O1903" s="200">
        <f>SUM(F1873:F1875)</f>
        <v>1236</v>
      </c>
      <c r="P1903" s="308">
        <f>SUM(G1873:G1875)</f>
        <v>0</v>
      </c>
      <c r="Q1903" s="200">
        <f>SUM(F1876:F1888)</f>
        <v>2930</v>
      </c>
      <c r="R1903" s="308">
        <f>SUM(G1876:G1888)</f>
        <v>0</v>
      </c>
      <c r="S1903" s="200">
        <f>SUM(F1889:F1901)</f>
        <v>3449.5</v>
      </c>
      <c r="T1903" s="308">
        <f>SUM(G1889:G1901)</f>
        <v>0</v>
      </c>
      <c r="U1903" s="200">
        <f>K1903+M1903+O1903+Q1903+S1903</f>
        <v>10574.264999999999</v>
      </c>
      <c r="V1903" s="372">
        <f>L1903+N1903+P1903+R1903+T1903</f>
        <v>0</v>
      </c>
    </row>
    <row r="1904" spans="1:22" s="27" customFormat="1" ht="15.75" hidden="1" outlineLevel="1" thickBot="1" x14ac:dyDescent="0.3">
      <c r="A1904" s="289" t="s">
        <v>323</v>
      </c>
      <c r="B1904" s="182" t="s">
        <v>62</v>
      </c>
      <c r="C1904" s="384"/>
      <c r="D1904" s="184"/>
      <c r="E1904" s="185">
        <v>643</v>
      </c>
      <c r="F1904" s="186"/>
      <c r="G1904" s="187">
        <v>7321</v>
      </c>
      <c r="H1904" s="293"/>
      <c r="I1904" s="294"/>
      <c r="J1904" s="295"/>
      <c r="K1904" s="191" t="s">
        <v>0</v>
      </c>
      <c r="L1904" s="305">
        <f>L1903-K1903</f>
        <v>-1616.2650000000001</v>
      </c>
      <c r="M1904" s="191" t="s">
        <v>0</v>
      </c>
      <c r="N1904" s="373">
        <f>N1903-M1903</f>
        <v>-1342.5</v>
      </c>
      <c r="O1904" s="191" t="s">
        <v>0</v>
      </c>
      <c r="P1904" s="373">
        <f>P1903-O1903</f>
        <v>-1236</v>
      </c>
      <c r="Q1904" s="191" t="s">
        <v>0</v>
      </c>
      <c r="R1904" s="373">
        <f>R1903-Q1903</f>
        <v>-2930</v>
      </c>
      <c r="S1904" s="191" t="s">
        <v>0</v>
      </c>
      <c r="T1904" s="373">
        <f>T1903-S1903</f>
        <v>-3449.5</v>
      </c>
      <c r="U1904" s="191" t="s">
        <v>0</v>
      </c>
      <c r="V1904" s="374">
        <f>V1903-U1903</f>
        <v>-10574.264999999999</v>
      </c>
    </row>
    <row r="1905" spans="1:22" ht="15.75" hidden="1" outlineLevel="1" thickBot="1" x14ac:dyDescent="0.3">
      <c r="A1905" s="296"/>
      <c r="B1905" s="297"/>
      <c r="C1905" s="297"/>
      <c r="D1905" s="297"/>
      <c r="E1905" s="297"/>
      <c r="F1905" s="297"/>
      <c r="G1905" s="297"/>
      <c r="H1905" s="297"/>
      <c r="I1905" s="297"/>
      <c r="J1905" s="297"/>
      <c r="K1905" s="297"/>
      <c r="L1905" s="297"/>
      <c r="M1905" s="297"/>
      <c r="N1905" s="297"/>
      <c r="O1905" s="297"/>
      <c r="P1905" s="297"/>
      <c r="Q1905" s="297"/>
      <c r="R1905" s="297"/>
      <c r="S1905" s="297"/>
      <c r="T1905" s="297"/>
      <c r="U1905" s="297"/>
      <c r="V1905" s="298"/>
    </row>
    <row r="1906" spans="1:22" hidden="1" outlineLevel="2" x14ac:dyDescent="0.25">
      <c r="A1906" s="79">
        <v>42683</v>
      </c>
      <c r="B1906" s="76" t="s">
        <v>189</v>
      </c>
      <c r="C1906" s="73">
        <v>19.25</v>
      </c>
      <c r="D1906" s="116">
        <v>45</v>
      </c>
      <c r="F1906" s="160">
        <f t="shared" ref="F1906:F1937" si="276">C1906*D1906</f>
        <v>866.25</v>
      </c>
      <c r="G1906" s="161">
        <f t="shared" ref="G1906:G1937" si="277">E1906*C1906</f>
        <v>0</v>
      </c>
      <c r="H1906" s="162">
        <f t="shared" ref="H1906:H1937" si="278">G1906-F1906</f>
        <v>-866.25</v>
      </c>
      <c r="I1906" s="168">
        <f t="shared" ref="I1906:I1937" si="279">IF(F1906=0,0,H1906/F1906)</f>
        <v>-1</v>
      </c>
      <c r="J1906" s="20" t="s">
        <v>133</v>
      </c>
    </row>
    <row r="1907" spans="1:22" hidden="1" outlineLevel="2" x14ac:dyDescent="0.25">
      <c r="A1907" s="79">
        <v>42683</v>
      </c>
      <c r="B1907" s="76" t="s">
        <v>191</v>
      </c>
      <c r="C1907" s="74">
        <v>16.5</v>
      </c>
      <c r="D1907" s="116">
        <v>45</v>
      </c>
      <c r="F1907" s="160">
        <f t="shared" si="276"/>
        <v>742.5</v>
      </c>
      <c r="G1907" s="161">
        <f t="shared" si="277"/>
        <v>0</v>
      </c>
      <c r="H1907" s="162">
        <f t="shared" si="278"/>
        <v>-742.5</v>
      </c>
      <c r="I1907" s="168">
        <f t="shared" si="279"/>
        <v>-1</v>
      </c>
      <c r="J1907" s="20" t="s">
        <v>42</v>
      </c>
      <c r="K1907" s="29"/>
      <c r="L1907" s="29"/>
      <c r="M1907" s="29"/>
      <c r="N1907" s="29"/>
      <c r="O1907" s="29"/>
      <c r="P1907" s="29"/>
      <c r="Q1907" s="29"/>
      <c r="R1907" s="29"/>
      <c r="S1907" s="29"/>
      <c r="T1907" s="29"/>
      <c r="U1907" s="29"/>
    </row>
    <row r="1908" spans="1:22" hidden="1" outlineLevel="2" x14ac:dyDescent="0.25">
      <c r="A1908" s="79">
        <v>42683</v>
      </c>
      <c r="B1908" s="76" t="s">
        <v>238</v>
      </c>
      <c r="C1908" s="73">
        <v>15</v>
      </c>
      <c r="D1908" s="116">
        <v>40</v>
      </c>
      <c r="F1908" s="160">
        <f t="shared" si="276"/>
        <v>600</v>
      </c>
      <c r="G1908" s="161">
        <f t="shared" si="277"/>
        <v>0</v>
      </c>
      <c r="H1908" s="162">
        <f t="shared" si="278"/>
        <v>-600</v>
      </c>
      <c r="I1908" s="168">
        <f t="shared" si="279"/>
        <v>-1</v>
      </c>
      <c r="J1908" s="20" t="s">
        <v>42</v>
      </c>
      <c r="K1908" s="29"/>
      <c r="L1908" s="29"/>
      <c r="M1908" s="29"/>
      <c r="N1908" s="29"/>
      <c r="O1908" s="29"/>
      <c r="P1908" s="29"/>
      <c r="Q1908" s="29"/>
      <c r="R1908" s="29"/>
      <c r="S1908" s="29"/>
      <c r="T1908" s="29"/>
      <c r="U1908" s="29"/>
    </row>
    <row r="1909" spans="1:22" hidden="1" outlineLevel="2" x14ac:dyDescent="0.25">
      <c r="A1909" s="79">
        <v>42683</v>
      </c>
      <c r="B1909" s="2" t="s">
        <v>193</v>
      </c>
      <c r="C1909" s="73">
        <v>17.25</v>
      </c>
      <c r="D1909" s="18">
        <v>40</v>
      </c>
      <c r="E1909" s="19"/>
      <c r="F1909" s="160">
        <f t="shared" si="276"/>
        <v>690</v>
      </c>
      <c r="G1909" s="161">
        <f t="shared" si="277"/>
        <v>0</v>
      </c>
      <c r="H1909" s="162">
        <f t="shared" si="278"/>
        <v>-690</v>
      </c>
      <c r="I1909" s="168">
        <f t="shared" si="279"/>
        <v>-1</v>
      </c>
      <c r="J1909" s="20" t="s">
        <v>41</v>
      </c>
      <c r="K1909" s="29"/>
      <c r="L1909" s="29"/>
      <c r="M1909" s="29"/>
      <c r="N1909" s="29"/>
      <c r="O1909" s="29"/>
      <c r="P1909" s="29"/>
      <c r="Q1909" s="29"/>
      <c r="R1909" s="29"/>
      <c r="S1909" s="29"/>
      <c r="T1909" s="29"/>
      <c r="U1909" s="29"/>
    </row>
    <row r="1910" spans="1:22" hidden="1" outlineLevel="2" x14ac:dyDescent="0.25">
      <c r="A1910" s="79">
        <v>42683</v>
      </c>
      <c r="B1910" s="76" t="s">
        <v>194</v>
      </c>
      <c r="C1910" s="73">
        <v>9.5</v>
      </c>
      <c r="D1910" s="116">
        <v>0</v>
      </c>
      <c r="F1910" s="160">
        <f t="shared" si="276"/>
        <v>0</v>
      </c>
      <c r="G1910" s="161">
        <f t="shared" si="277"/>
        <v>0</v>
      </c>
      <c r="H1910" s="162">
        <f t="shared" si="278"/>
        <v>0</v>
      </c>
      <c r="I1910" s="168">
        <f t="shared" si="279"/>
        <v>0</v>
      </c>
      <c r="J1910" s="20" t="s">
        <v>41</v>
      </c>
      <c r="K1910" s="29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</row>
    <row r="1911" spans="1:22" hidden="1" outlineLevel="2" x14ac:dyDescent="0.25">
      <c r="A1911" s="79">
        <v>42683</v>
      </c>
      <c r="B1911" s="76" t="s">
        <v>195</v>
      </c>
      <c r="C1911" s="73">
        <v>13</v>
      </c>
      <c r="D1911" s="116">
        <v>42</v>
      </c>
      <c r="F1911" s="160">
        <f t="shared" si="276"/>
        <v>546</v>
      </c>
      <c r="G1911" s="161">
        <f t="shared" si="277"/>
        <v>0</v>
      </c>
      <c r="H1911" s="162">
        <f t="shared" si="278"/>
        <v>-546</v>
      </c>
      <c r="I1911" s="168">
        <f t="shared" si="279"/>
        <v>-1</v>
      </c>
      <c r="J1911" s="20" t="s">
        <v>41</v>
      </c>
      <c r="K1911" s="29"/>
      <c r="L1911" s="29"/>
      <c r="M1911" s="29"/>
      <c r="N1911" s="29"/>
      <c r="O1911" s="29"/>
      <c r="P1911" s="29"/>
      <c r="Q1911" s="29"/>
      <c r="R1911" s="29"/>
      <c r="S1911" s="29"/>
      <c r="T1911" s="29"/>
      <c r="U1911" s="29"/>
    </row>
    <row r="1912" spans="1:22" hidden="1" outlineLevel="2" x14ac:dyDescent="0.25">
      <c r="A1912" s="79">
        <v>42683</v>
      </c>
      <c r="B1912" s="76" t="s">
        <v>196</v>
      </c>
      <c r="C1912" s="73">
        <v>13</v>
      </c>
      <c r="D1912" s="116">
        <v>18</v>
      </c>
      <c r="F1912" s="160">
        <f t="shared" si="276"/>
        <v>234</v>
      </c>
      <c r="G1912" s="161">
        <f t="shared" si="277"/>
        <v>0</v>
      </c>
      <c r="H1912" s="162">
        <f t="shared" si="278"/>
        <v>-234</v>
      </c>
      <c r="I1912" s="168">
        <f t="shared" si="279"/>
        <v>-1</v>
      </c>
      <c r="J1912" s="20" t="s">
        <v>134</v>
      </c>
      <c r="K1912" s="29"/>
      <c r="L1912" s="29"/>
      <c r="M1912" s="29"/>
      <c r="N1912" s="29"/>
      <c r="O1912" s="29"/>
      <c r="P1912" s="29"/>
      <c r="Q1912" s="29"/>
      <c r="R1912" s="29"/>
      <c r="S1912" s="29"/>
      <c r="T1912" s="29"/>
      <c r="U1912" s="29"/>
    </row>
    <row r="1913" spans="1:22" hidden="1" outlineLevel="2" x14ac:dyDescent="0.25">
      <c r="A1913" s="79">
        <v>42683</v>
      </c>
      <c r="B1913" s="76" t="s">
        <v>210</v>
      </c>
      <c r="C1913" s="73">
        <v>15</v>
      </c>
      <c r="D1913" s="116">
        <v>42</v>
      </c>
      <c r="F1913" s="160">
        <f t="shared" si="276"/>
        <v>630</v>
      </c>
      <c r="G1913" s="161">
        <f t="shared" si="277"/>
        <v>0</v>
      </c>
      <c r="H1913" s="162">
        <f t="shared" si="278"/>
        <v>-630</v>
      </c>
      <c r="I1913" s="168">
        <f t="shared" si="279"/>
        <v>-1</v>
      </c>
      <c r="J1913" s="20" t="s">
        <v>134</v>
      </c>
      <c r="K1913" s="29"/>
      <c r="L1913" s="29"/>
      <c r="M1913" s="29"/>
      <c r="N1913" s="29"/>
      <c r="O1913" s="29"/>
      <c r="P1913" s="29"/>
      <c r="Q1913" s="29"/>
      <c r="R1913" s="29"/>
      <c r="S1913" s="29"/>
      <c r="T1913" s="29"/>
      <c r="U1913" s="29"/>
    </row>
    <row r="1914" spans="1:22" hidden="1" outlineLevel="2" x14ac:dyDescent="0.25">
      <c r="A1914" s="79">
        <v>42683</v>
      </c>
      <c r="B1914" s="76" t="s">
        <v>211</v>
      </c>
      <c r="C1914" s="73">
        <v>8</v>
      </c>
      <c r="D1914" s="116">
        <v>0</v>
      </c>
      <c r="F1914" s="160">
        <f t="shared" si="276"/>
        <v>0</v>
      </c>
      <c r="G1914" s="161">
        <f t="shared" si="277"/>
        <v>0</v>
      </c>
      <c r="H1914" s="162">
        <f t="shared" si="278"/>
        <v>0</v>
      </c>
      <c r="I1914" s="168">
        <f t="shared" si="279"/>
        <v>0</v>
      </c>
      <c r="J1914" s="20" t="s">
        <v>134</v>
      </c>
      <c r="K1914" s="29"/>
      <c r="L1914" s="29"/>
      <c r="M1914" s="29"/>
      <c r="N1914" s="29"/>
      <c r="O1914" s="29"/>
      <c r="P1914" s="29"/>
      <c r="Q1914" s="29"/>
      <c r="R1914" s="29"/>
      <c r="S1914" s="29"/>
      <c r="T1914" s="29"/>
      <c r="U1914" s="29"/>
    </row>
    <row r="1915" spans="1:22" hidden="1" outlineLevel="2" x14ac:dyDescent="0.25">
      <c r="A1915" s="79">
        <v>42683</v>
      </c>
      <c r="B1915" s="76" t="s">
        <v>200</v>
      </c>
      <c r="C1915" s="73">
        <v>12</v>
      </c>
      <c r="D1915" s="116">
        <v>40</v>
      </c>
      <c r="F1915" s="160">
        <f t="shared" si="276"/>
        <v>480</v>
      </c>
      <c r="G1915" s="161">
        <f t="shared" si="277"/>
        <v>0</v>
      </c>
      <c r="H1915" s="162">
        <f t="shared" si="278"/>
        <v>-480</v>
      </c>
      <c r="I1915" s="168">
        <f t="shared" si="279"/>
        <v>-1</v>
      </c>
      <c r="J1915" s="20" t="s">
        <v>134</v>
      </c>
      <c r="K1915" s="29"/>
      <c r="L1915" s="29"/>
      <c r="M1915" s="29"/>
      <c r="N1915" s="29"/>
      <c r="O1915" s="29"/>
      <c r="P1915" s="29"/>
      <c r="Q1915" s="29"/>
      <c r="R1915" s="29"/>
      <c r="S1915" s="29"/>
      <c r="T1915" s="29"/>
      <c r="U1915" s="29"/>
    </row>
    <row r="1916" spans="1:22" hidden="1" outlineLevel="2" x14ac:dyDescent="0.25">
      <c r="A1916" s="79">
        <v>42683</v>
      </c>
      <c r="B1916" s="76" t="s">
        <v>212</v>
      </c>
      <c r="C1916" s="74">
        <v>8</v>
      </c>
      <c r="D1916" s="116">
        <v>0</v>
      </c>
      <c r="F1916" s="160">
        <f t="shared" si="276"/>
        <v>0</v>
      </c>
      <c r="G1916" s="161">
        <f t="shared" si="277"/>
        <v>0</v>
      </c>
      <c r="H1916" s="162">
        <f t="shared" si="278"/>
        <v>0</v>
      </c>
      <c r="I1916" s="168">
        <f t="shared" si="279"/>
        <v>0</v>
      </c>
      <c r="J1916" s="20" t="s">
        <v>134</v>
      </c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</row>
    <row r="1917" spans="1:22" hidden="1" outlineLevel="2" x14ac:dyDescent="0.25">
      <c r="A1917" s="79">
        <v>42683</v>
      </c>
      <c r="B1917" s="76" t="s">
        <v>197</v>
      </c>
      <c r="C1917" s="73">
        <v>13</v>
      </c>
      <c r="D1917" s="116">
        <v>0</v>
      </c>
      <c r="F1917" s="160">
        <f t="shared" si="276"/>
        <v>0</v>
      </c>
      <c r="G1917" s="161">
        <f t="shared" si="277"/>
        <v>0</v>
      </c>
      <c r="H1917" s="162">
        <f t="shared" si="278"/>
        <v>0</v>
      </c>
      <c r="I1917" s="168">
        <f t="shared" si="279"/>
        <v>0</v>
      </c>
      <c r="J1917" s="20" t="s">
        <v>134</v>
      </c>
      <c r="K1917" s="29"/>
      <c r="L1917" s="29"/>
      <c r="M1917" s="29"/>
      <c r="N1917" s="29"/>
      <c r="O1917" s="29"/>
      <c r="P1917" s="29"/>
      <c r="Q1917" s="29"/>
      <c r="R1917" s="29"/>
      <c r="S1917" s="29"/>
      <c r="T1917" s="29"/>
      <c r="U1917" s="29"/>
    </row>
    <row r="1918" spans="1:22" hidden="1" outlineLevel="2" x14ac:dyDescent="0.25">
      <c r="A1918" s="79">
        <v>42683</v>
      </c>
      <c r="B1918" s="76" t="s">
        <v>198</v>
      </c>
      <c r="C1918" s="73">
        <v>8</v>
      </c>
      <c r="D1918" s="116">
        <v>5</v>
      </c>
      <c r="F1918" s="160">
        <f t="shared" si="276"/>
        <v>40</v>
      </c>
      <c r="G1918" s="161">
        <f t="shared" si="277"/>
        <v>0</v>
      </c>
      <c r="H1918" s="162">
        <f t="shared" si="278"/>
        <v>-40</v>
      </c>
      <c r="I1918" s="168">
        <f t="shared" si="279"/>
        <v>-1</v>
      </c>
      <c r="J1918" s="20" t="s">
        <v>134</v>
      </c>
      <c r="K1918" s="29"/>
      <c r="L1918" s="29"/>
      <c r="M1918" s="29"/>
      <c r="N1918" s="29"/>
      <c r="O1918" s="29"/>
      <c r="P1918" s="29"/>
      <c r="Q1918" s="29"/>
      <c r="R1918" s="29"/>
      <c r="S1918" s="29"/>
      <c r="T1918" s="29"/>
      <c r="U1918" s="29"/>
    </row>
    <row r="1919" spans="1:22" hidden="1" outlineLevel="2" x14ac:dyDescent="0.25">
      <c r="A1919" s="79">
        <v>42683</v>
      </c>
      <c r="B1919" s="76" t="s">
        <v>199</v>
      </c>
      <c r="C1919" s="73">
        <v>8.75</v>
      </c>
      <c r="D1919" s="116">
        <v>24</v>
      </c>
      <c r="F1919" s="160">
        <f t="shared" si="276"/>
        <v>210</v>
      </c>
      <c r="G1919" s="161">
        <f t="shared" si="277"/>
        <v>0</v>
      </c>
      <c r="H1919" s="162">
        <f t="shared" si="278"/>
        <v>-210</v>
      </c>
      <c r="I1919" s="168">
        <f t="shared" si="279"/>
        <v>-1</v>
      </c>
      <c r="J1919" s="20" t="s">
        <v>134</v>
      </c>
      <c r="K1919" s="29"/>
      <c r="L1919" s="29"/>
      <c r="M1919" s="29"/>
      <c r="N1919" s="29"/>
      <c r="O1919" s="29"/>
      <c r="P1919" s="29"/>
      <c r="Q1919" s="29"/>
      <c r="R1919" s="29"/>
      <c r="S1919" s="29"/>
      <c r="T1919" s="29"/>
      <c r="U1919" s="29"/>
    </row>
    <row r="1920" spans="1:22" hidden="1" outlineLevel="2" x14ac:dyDescent="0.25">
      <c r="A1920" s="79">
        <v>42683</v>
      </c>
      <c r="B1920" s="76" t="s">
        <v>200</v>
      </c>
      <c r="C1920" s="73">
        <v>12</v>
      </c>
      <c r="D1920" s="116">
        <v>0</v>
      </c>
      <c r="F1920" s="160">
        <f t="shared" si="276"/>
        <v>0</v>
      </c>
      <c r="G1920" s="161">
        <f t="shared" si="277"/>
        <v>0</v>
      </c>
      <c r="H1920" s="162">
        <f t="shared" si="278"/>
        <v>0</v>
      </c>
      <c r="I1920" s="168">
        <f t="shared" si="279"/>
        <v>0</v>
      </c>
      <c r="J1920" s="20" t="s">
        <v>134</v>
      </c>
      <c r="K1920" s="29"/>
      <c r="L1920" s="29"/>
      <c r="M1920" s="29"/>
      <c r="N1920" s="29"/>
      <c r="O1920" s="29"/>
      <c r="P1920" s="29"/>
      <c r="Q1920" s="29"/>
      <c r="R1920" s="29"/>
      <c r="S1920" s="29"/>
      <c r="T1920" s="29"/>
      <c r="U1920" s="29"/>
    </row>
    <row r="1921" spans="1:21" hidden="1" outlineLevel="2" x14ac:dyDescent="0.25">
      <c r="A1921" s="79">
        <v>42683</v>
      </c>
      <c r="B1921" s="76" t="s">
        <v>201</v>
      </c>
      <c r="C1921" s="73">
        <v>11.5</v>
      </c>
      <c r="D1921" s="116">
        <v>0</v>
      </c>
      <c r="F1921" s="160">
        <f t="shared" si="276"/>
        <v>0</v>
      </c>
      <c r="G1921" s="161">
        <f t="shared" si="277"/>
        <v>0</v>
      </c>
      <c r="H1921" s="162">
        <f t="shared" si="278"/>
        <v>0</v>
      </c>
      <c r="I1921" s="168">
        <f t="shared" si="279"/>
        <v>0</v>
      </c>
      <c r="J1921" s="20" t="s">
        <v>134</v>
      </c>
      <c r="K1921" s="29"/>
      <c r="L1921" s="29"/>
      <c r="M1921" s="29"/>
      <c r="N1921" s="29"/>
      <c r="O1921" s="29"/>
      <c r="P1921" s="29"/>
      <c r="Q1921" s="29"/>
      <c r="R1921" s="29"/>
      <c r="S1921" s="29"/>
      <c r="T1921" s="29"/>
      <c r="U1921" s="29"/>
    </row>
    <row r="1922" spans="1:21" hidden="1" outlineLevel="2" x14ac:dyDescent="0.25">
      <c r="A1922" s="79">
        <v>42683</v>
      </c>
      <c r="B1922" s="76" t="s">
        <v>202</v>
      </c>
      <c r="C1922" s="73">
        <v>15</v>
      </c>
      <c r="D1922" s="116">
        <v>42</v>
      </c>
      <c r="F1922" s="160">
        <f t="shared" si="276"/>
        <v>630</v>
      </c>
      <c r="G1922" s="161">
        <f t="shared" si="277"/>
        <v>0</v>
      </c>
      <c r="H1922" s="162">
        <f t="shared" si="278"/>
        <v>-630</v>
      </c>
      <c r="I1922" s="168">
        <f t="shared" si="279"/>
        <v>-1</v>
      </c>
      <c r="J1922" s="20" t="s">
        <v>134</v>
      </c>
      <c r="K1922" s="29"/>
      <c r="L1922" s="29"/>
      <c r="M1922" s="29"/>
      <c r="N1922" s="29"/>
      <c r="O1922" s="29"/>
      <c r="P1922" s="29"/>
      <c r="Q1922" s="29"/>
      <c r="R1922" s="29"/>
      <c r="S1922" s="29"/>
      <c r="T1922" s="29"/>
      <c r="U1922" s="29"/>
    </row>
    <row r="1923" spans="1:21" hidden="1" outlineLevel="2" x14ac:dyDescent="0.25">
      <c r="A1923" s="79">
        <v>42683</v>
      </c>
      <c r="B1923" s="83" t="s">
        <v>203</v>
      </c>
      <c r="C1923" s="73">
        <v>10</v>
      </c>
      <c r="D1923" s="117">
        <v>16</v>
      </c>
      <c r="F1923" s="160">
        <f t="shared" si="276"/>
        <v>160</v>
      </c>
      <c r="G1923" s="161">
        <f t="shared" si="277"/>
        <v>0</v>
      </c>
      <c r="H1923" s="162">
        <f t="shared" si="278"/>
        <v>-160</v>
      </c>
      <c r="I1923" s="168">
        <f t="shared" si="279"/>
        <v>-1</v>
      </c>
      <c r="J1923" s="20" t="s">
        <v>134</v>
      </c>
      <c r="K1923" s="29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</row>
    <row r="1924" spans="1:21" hidden="1" outlineLevel="2" x14ac:dyDescent="0.25">
      <c r="A1924" s="79">
        <v>42683</v>
      </c>
      <c r="B1924" s="76" t="s">
        <v>204</v>
      </c>
      <c r="C1924" s="73">
        <v>13</v>
      </c>
      <c r="D1924" s="116">
        <v>42</v>
      </c>
      <c r="F1924" s="160">
        <f t="shared" si="276"/>
        <v>546</v>
      </c>
      <c r="G1924" s="161">
        <f t="shared" si="277"/>
        <v>0</v>
      </c>
      <c r="H1924" s="162">
        <f t="shared" si="278"/>
        <v>-546</v>
      </c>
      <c r="I1924" s="168">
        <f t="shared" si="279"/>
        <v>-1</v>
      </c>
      <c r="J1924" s="20" t="s">
        <v>134</v>
      </c>
      <c r="K1924" s="29"/>
      <c r="L1924" s="29"/>
      <c r="M1924" s="29"/>
      <c r="N1924" s="29"/>
      <c r="O1924" s="29"/>
      <c r="P1924" s="29"/>
      <c r="Q1924" s="29"/>
      <c r="R1924" s="29"/>
      <c r="S1924" s="29"/>
      <c r="T1924" s="29"/>
      <c r="U1924" s="29"/>
    </row>
    <row r="1925" spans="1:21" hidden="1" outlineLevel="2" x14ac:dyDescent="0.25">
      <c r="A1925" s="79">
        <v>42683</v>
      </c>
      <c r="B1925" s="2" t="s">
        <v>239</v>
      </c>
      <c r="C1925" s="75">
        <v>9</v>
      </c>
      <c r="D1925" s="18">
        <v>32</v>
      </c>
      <c r="E1925" s="19"/>
      <c r="F1925" s="160">
        <f t="shared" si="276"/>
        <v>288</v>
      </c>
      <c r="G1925" s="161">
        <f t="shared" si="277"/>
        <v>0</v>
      </c>
      <c r="H1925" s="162">
        <f t="shared" si="278"/>
        <v>-288</v>
      </c>
      <c r="I1925" s="168">
        <f t="shared" si="279"/>
        <v>-1</v>
      </c>
      <c r="J1925" s="20" t="s">
        <v>40</v>
      </c>
      <c r="K1925" s="29"/>
      <c r="L1925" s="29"/>
      <c r="M1925" s="29"/>
      <c r="N1925" s="29"/>
      <c r="O1925" s="29"/>
      <c r="P1925" s="29"/>
      <c r="Q1925" s="29"/>
      <c r="R1925" s="29"/>
      <c r="S1925" s="29"/>
      <c r="T1925" s="29"/>
      <c r="U1925" s="29"/>
    </row>
    <row r="1926" spans="1:21" hidden="1" outlineLevel="2" x14ac:dyDescent="0.25">
      <c r="A1926" s="79">
        <v>42683</v>
      </c>
      <c r="B1926" s="82" t="s">
        <v>205</v>
      </c>
      <c r="C1926" s="16">
        <v>10.75</v>
      </c>
      <c r="D1926" s="117">
        <v>0</v>
      </c>
      <c r="F1926" s="160">
        <f t="shared" si="276"/>
        <v>0</v>
      </c>
      <c r="G1926" s="161">
        <f t="shared" si="277"/>
        <v>0</v>
      </c>
      <c r="H1926" s="162">
        <f t="shared" si="278"/>
        <v>0</v>
      </c>
      <c r="I1926" s="168">
        <f t="shared" si="279"/>
        <v>0</v>
      </c>
      <c r="J1926" s="20" t="s">
        <v>40</v>
      </c>
      <c r="K1926" s="29"/>
      <c r="L1926" s="29"/>
      <c r="M1926" s="29"/>
      <c r="N1926" s="29"/>
      <c r="O1926" s="29"/>
      <c r="P1926" s="29"/>
      <c r="Q1926" s="29"/>
      <c r="R1926" s="29"/>
      <c r="S1926" s="29"/>
      <c r="T1926" s="29"/>
      <c r="U1926" s="29"/>
    </row>
    <row r="1927" spans="1:21" hidden="1" outlineLevel="2" x14ac:dyDescent="0.25">
      <c r="A1927" s="79">
        <v>42683</v>
      </c>
      <c r="B1927" s="76" t="s">
        <v>206</v>
      </c>
      <c r="C1927" s="73">
        <v>8</v>
      </c>
      <c r="D1927" s="116">
        <v>5</v>
      </c>
      <c r="F1927" s="160">
        <f t="shared" si="276"/>
        <v>40</v>
      </c>
      <c r="G1927" s="161">
        <f t="shared" si="277"/>
        <v>0</v>
      </c>
      <c r="H1927" s="162">
        <f t="shared" si="278"/>
        <v>-40</v>
      </c>
      <c r="I1927" s="168">
        <f t="shared" si="279"/>
        <v>-1</v>
      </c>
      <c r="J1927" s="20" t="s">
        <v>40</v>
      </c>
      <c r="K1927" s="29"/>
      <c r="L1927" s="29"/>
      <c r="M1927" s="29"/>
      <c r="N1927" s="29"/>
      <c r="O1927" s="29"/>
      <c r="P1927" s="29"/>
      <c r="Q1927" s="29"/>
      <c r="R1927" s="29"/>
      <c r="S1927" s="29"/>
      <c r="T1927" s="29"/>
      <c r="U1927" s="29"/>
    </row>
    <row r="1928" spans="1:21" hidden="1" outlineLevel="2" x14ac:dyDescent="0.25">
      <c r="A1928" s="79">
        <v>42683</v>
      </c>
      <c r="B1928" s="76" t="s">
        <v>207</v>
      </c>
      <c r="C1928" s="73">
        <v>8.25</v>
      </c>
      <c r="D1928" s="116">
        <v>40</v>
      </c>
      <c r="F1928" s="160">
        <f t="shared" si="276"/>
        <v>330</v>
      </c>
      <c r="G1928" s="161">
        <f t="shared" si="277"/>
        <v>0</v>
      </c>
      <c r="H1928" s="162">
        <f t="shared" si="278"/>
        <v>-330</v>
      </c>
      <c r="I1928" s="168">
        <f t="shared" si="279"/>
        <v>-1</v>
      </c>
      <c r="J1928" s="20" t="s">
        <v>40</v>
      </c>
      <c r="K1928" s="29"/>
      <c r="L1928" s="29"/>
      <c r="M1928" s="29"/>
      <c r="N1928" s="29"/>
      <c r="O1928" s="29"/>
      <c r="P1928" s="29"/>
      <c r="Q1928" s="29"/>
      <c r="R1928" s="29"/>
      <c r="S1928" s="29"/>
      <c r="T1928" s="29"/>
      <c r="U1928" s="29"/>
    </row>
    <row r="1929" spans="1:21" hidden="1" outlineLevel="2" x14ac:dyDescent="0.25">
      <c r="A1929" s="79">
        <v>42683</v>
      </c>
      <c r="B1929" s="76" t="s">
        <v>208</v>
      </c>
      <c r="C1929" s="73">
        <v>12.5</v>
      </c>
      <c r="D1929" s="116">
        <v>24</v>
      </c>
      <c r="F1929" s="160">
        <f t="shared" si="276"/>
        <v>300</v>
      </c>
      <c r="G1929" s="161">
        <f t="shared" si="277"/>
        <v>0</v>
      </c>
      <c r="H1929" s="162">
        <f t="shared" si="278"/>
        <v>-300</v>
      </c>
      <c r="I1929" s="168">
        <f t="shared" si="279"/>
        <v>-1</v>
      </c>
      <c r="J1929" s="20" t="s">
        <v>40</v>
      </c>
      <c r="K1929" s="29"/>
      <c r="L1929" s="29"/>
      <c r="M1929" s="29"/>
      <c r="N1929" s="29"/>
      <c r="O1929" s="29"/>
      <c r="P1929" s="29"/>
      <c r="Q1929" s="29"/>
      <c r="R1929" s="29"/>
      <c r="S1929" s="29"/>
      <c r="T1929" s="29"/>
      <c r="U1929" s="29"/>
    </row>
    <row r="1930" spans="1:21" hidden="1" outlineLevel="2" x14ac:dyDescent="0.25">
      <c r="A1930" s="79">
        <v>42683</v>
      </c>
      <c r="B1930" s="76" t="s">
        <v>209</v>
      </c>
      <c r="C1930" s="73">
        <v>7.5</v>
      </c>
      <c r="D1930" s="116">
        <v>0</v>
      </c>
      <c r="F1930" s="160">
        <f t="shared" si="276"/>
        <v>0</v>
      </c>
      <c r="G1930" s="161">
        <f t="shared" si="277"/>
        <v>0</v>
      </c>
      <c r="H1930" s="162">
        <f t="shared" si="278"/>
        <v>0</v>
      </c>
      <c r="I1930" s="168">
        <f t="shared" si="279"/>
        <v>0</v>
      </c>
      <c r="J1930" s="20" t="s">
        <v>40</v>
      </c>
      <c r="K1930" s="29"/>
      <c r="L1930" s="29"/>
      <c r="M1930" s="29"/>
      <c r="N1930" s="29"/>
      <c r="O1930" s="29"/>
      <c r="P1930" s="29"/>
      <c r="Q1930" s="29"/>
      <c r="R1930" s="29"/>
      <c r="S1930" s="29"/>
      <c r="T1930" s="29"/>
      <c r="U1930" s="29"/>
    </row>
    <row r="1931" spans="1:21" hidden="1" outlineLevel="2" x14ac:dyDescent="0.25">
      <c r="A1931" s="79">
        <v>42683</v>
      </c>
      <c r="B1931" s="76" t="s">
        <v>213</v>
      </c>
      <c r="C1931" s="73">
        <v>12.5</v>
      </c>
      <c r="D1931" s="116">
        <v>45</v>
      </c>
      <c r="F1931" s="160">
        <f t="shared" si="276"/>
        <v>562.5</v>
      </c>
      <c r="G1931" s="161">
        <f t="shared" si="277"/>
        <v>0</v>
      </c>
      <c r="H1931" s="162">
        <f t="shared" si="278"/>
        <v>-562.5</v>
      </c>
      <c r="I1931" s="168">
        <f t="shared" si="279"/>
        <v>-1</v>
      </c>
      <c r="J1931" s="20" t="s">
        <v>40</v>
      </c>
      <c r="K1931" s="29"/>
      <c r="L1931" s="29"/>
      <c r="M1931" s="29"/>
      <c r="N1931" s="29"/>
      <c r="O1931" s="29"/>
      <c r="P1931" s="29"/>
      <c r="Q1931" s="29"/>
      <c r="R1931" s="29"/>
      <c r="S1931" s="29"/>
      <c r="T1931" s="29"/>
      <c r="U1931" s="29"/>
    </row>
    <row r="1932" spans="1:21" hidden="1" outlineLevel="2" x14ac:dyDescent="0.25">
      <c r="A1932" s="79">
        <v>42683</v>
      </c>
      <c r="B1932" s="76" t="s">
        <v>214</v>
      </c>
      <c r="C1932" s="73">
        <v>9.5</v>
      </c>
      <c r="D1932" s="116">
        <v>42</v>
      </c>
      <c r="F1932" s="160">
        <f t="shared" si="276"/>
        <v>399</v>
      </c>
      <c r="G1932" s="161">
        <f t="shared" si="277"/>
        <v>0</v>
      </c>
      <c r="H1932" s="162">
        <f t="shared" si="278"/>
        <v>-399</v>
      </c>
      <c r="I1932" s="168">
        <f t="shared" si="279"/>
        <v>-1</v>
      </c>
      <c r="J1932" s="20" t="s">
        <v>40</v>
      </c>
      <c r="K1932" s="29"/>
      <c r="L1932" s="29"/>
      <c r="M1932" s="29"/>
      <c r="N1932" s="29"/>
      <c r="O1932" s="29"/>
      <c r="P1932" s="29"/>
      <c r="Q1932" s="29"/>
      <c r="R1932" s="29"/>
      <c r="S1932" s="29"/>
      <c r="T1932" s="29"/>
      <c r="U1932" s="29"/>
    </row>
    <row r="1933" spans="1:21" hidden="1" outlineLevel="2" x14ac:dyDescent="0.25">
      <c r="A1933" s="79">
        <v>42683</v>
      </c>
      <c r="B1933" s="76" t="s">
        <v>215</v>
      </c>
      <c r="C1933" s="73">
        <v>12</v>
      </c>
      <c r="D1933" s="116">
        <v>30</v>
      </c>
      <c r="F1933" s="160">
        <f t="shared" si="276"/>
        <v>360</v>
      </c>
      <c r="G1933" s="161">
        <f t="shared" si="277"/>
        <v>0</v>
      </c>
      <c r="H1933" s="162">
        <f t="shared" si="278"/>
        <v>-360</v>
      </c>
      <c r="I1933" s="168">
        <f t="shared" si="279"/>
        <v>-1</v>
      </c>
      <c r="J1933" s="20" t="s">
        <v>40</v>
      </c>
      <c r="K1933" s="29"/>
      <c r="L1933" s="29"/>
      <c r="M1933" s="29"/>
      <c r="N1933" s="29"/>
      <c r="O1933" s="29"/>
      <c r="P1933" s="29"/>
      <c r="Q1933" s="29"/>
      <c r="R1933" s="29"/>
      <c r="S1933" s="29"/>
      <c r="T1933" s="29"/>
      <c r="U1933" s="29"/>
    </row>
    <row r="1934" spans="1:21" hidden="1" outlineLevel="2" x14ac:dyDescent="0.25">
      <c r="A1934" s="79">
        <v>42683</v>
      </c>
      <c r="B1934" s="76" t="s">
        <v>216</v>
      </c>
      <c r="C1934" s="73">
        <v>9.5</v>
      </c>
      <c r="D1934" s="116">
        <v>45</v>
      </c>
      <c r="F1934" s="160">
        <f t="shared" si="276"/>
        <v>427.5</v>
      </c>
      <c r="G1934" s="161">
        <f t="shared" si="277"/>
        <v>0</v>
      </c>
      <c r="H1934" s="162">
        <f t="shared" si="278"/>
        <v>-427.5</v>
      </c>
      <c r="I1934" s="168">
        <f t="shared" si="279"/>
        <v>-1</v>
      </c>
      <c r="J1934" s="20" t="s">
        <v>40</v>
      </c>
      <c r="K1934" s="29"/>
      <c r="L1934" s="29"/>
      <c r="M1934" s="29"/>
      <c r="N1934" s="29"/>
      <c r="O1934" s="29"/>
      <c r="P1934" s="29"/>
      <c r="Q1934" s="29"/>
      <c r="R1934" s="29"/>
      <c r="S1934" s="29"/>
      <c r="T1934" s="29"/>
      <c r="U1934" s="29"/>
    </row>
    <row r="1935" spans="1:21" hidden="1" outlineLevel="2" x14ac:dyDescent="0.25">
      <c r="A1935" s="79">
        <v>42683</v>
      </c>
      <c r="B1935" s="76" t="s">
        <v>217</v>
      </c>
      <c r="C1935" s="73">
        <v>11.25</v>
      </c>
      <c r="D1935" s="116">
        <v>42</v>
      </c>
      <c r="F1935" s="160">
        <f t="shared" si="276"/>
        <v>472.5</v>
      </c>
      <c r="G1935" s="161">
        <f t="shared" si="277"/>
        <v>0</v>
      </c>
      <c r="H1935" s="162">
        <f t="shared" si="278"/>
        <v>-472.5</v>
      </c>
      <c r="I1935" s="168">
        <f t="shared" si="279"/>
        <v>-1</v>
      </c>
      <c r="J1935" s="20" t="s">
        <v>40</v>
      </c>
      <c r="K1935" s="29"/>
      <c r="L1935" s="29"/>
      <c r="M1935" s="29"/>
      <c r="N1935" s="29"/>
      <c r="O1935" s="29"/>
      <c r="P1935" s="29"/>
      <c r="Q1935" s="29"/>
      <c r="R1935" s="29"/>
      <c r="S1935" s="29"/>
      <c r="T1935" s="29"/>
      <c r="U1935" s="29"/>
    </row>
    <row r="1936" spans="1:21" hidden="1" outlineLevel="2" x14ac:dyDescent="0.25">
      <c r="A1936" s="79">
        <v>42683</v>
      </c>
      <c r="B1936" s="76" t="s">
        <v>218</v>
      </c>
      <c r="C1936" s="74">
        <v>10.25</v>
      </c>
      <c r="D1936" s="116">
        <v>0</v>
      </c>
      <c r="F1936" s="160">
        <f t="shared" si="276"/>
        <v>0</v>
      </c>
      <c r="G1936" s="161">
        <f t="shared" si="277"/>
        <v>0</v>
      </c>
      <c r="H1936" s="162">
        <f t="shared" si="278"/>
        <v>0</v>
      </c>
      <c r="I1936" s="168">
        <f t="shared" si="279"/>
        <v>0</v>
      </c>
      <c r="J1936" s="20" t="s">
        <v>40</v>
      </c>
      <c r="K1936" s="29"/>
      <c r="L1936" s="29"/>
      <c r="M1936" s="29"/>
      <c r="N1936" s="29"/>
      <c r="O1936" s="29"/>
      <c r="P1936" s="29"/>
      <c r="Q1936" s="29"/>
      <c r="R1936" s="29"/>
      <c r="S1936" s="29"/>
      <c r="T1936" s="29"/>
      <c r="U1936" s="29"/>
    </row>
    <row r="1937" spans="1:22" ht="15.75" hidden="1" outlineLevel="2" thickBot="1" x14ac:dyDescent="0.3">
      <c r="A1937" s="79">
        <v>42683</v>
      </c>
      <c r="B1937" s="76" t="s">
        <v>219</v>
      </c>
      <c r="C1937" s="73">
        <v>11.25</v>
      </c>
      <c r="D1937" s="116">
        <v>24</v>
      </c>
      <c r="F1937" s="160">
        <f t="shared" si="276"/>
        <v>270</v>
      </c>
      <c r="G1937" s="161">
        <f t="shared" si="277"/>
        <v>0</v>
      </c>
      <c r="H1937" s="162">
        <f t="shared" si="278"/>
        <v>-270</v>
      </c>
      <c r="I1937" s="168">
        <f t="shared" si="279"/>
        <v>-1</v>
      </c>
      <c r="J1937" s="20" t="s">
        <v>40</v>
      </c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95"/>
    </row>
    <row r="1938" spans="1:22" ht="30.75" hidden="1" outlineLevel="1" thickBot="1" x14ac:dyDescent="0.3">
      <c r="A1938" s="387" t="s">
        <v>125</v>
      </c>
      <c r="B1938" s="388" t="s">
        <v>38</v>
      </c>
      <c r="C1938" s="389" t="s">
        <v>181</v>
      </c>
      <c r="D1938" s="198" t="s">
        <v>248</v>
      </c>
      <c r="E1938" s="199" t="s">
        <v>1</v>
      </c>
      <c r="F1938" s="244" t="s">
        <v>249</v>
      </c>
      <c r="G1938" s="245" t="s">
        <v>182</v>
      </c>
      <c r="H1938" s="191" t="s">
        <v>183</v>
      </c>
      <c r="I1938" s="246" t="s">
        <v>184</v>
      </c>
      <c r="J1938" s="390" t="s">
        <v>39</v>
      </c>
      <c r="K1938" s="248" t="s">
        <v>250</v>
      </c>
      <c r="L1938" s="249" t="s">
        <v>174</v>
      </c>
      <c r="M1938" s="248" t="s">
        <v>251</v>
      </c>
      <c r="N1938" s="249" t="s">
        <v>247</v>
      </c>
      <c r="O1938" s="248" t="s">
        <v>252</v>
      </c>
      <c r="P1938" s="249" t="s">
        <v>175</v>
      </c>
      <c r="Q1938" s="248" t="s">
        <v>254</v>
      </c>
      <c r="R1938" s="249" t="s">
        <v>176</v>
      </c>
      <c r="S1938" s="248" t="s">
        <v>245</v>
      </c>
      <c r="T1938" s="249" t="s">
        <v>177</v>
      </c>
      <c r="U1938" s="248" t="s">
        <v>246</v>
      </c>
      <c r="V1938" s="249" t="s">
        <v>178</v>
      </c>
    </row>
    <row r="1939" spans="1:22" s="27" customFormat="1" ht="15.75" hidden="1" outlineLevel="1" thickBot="1" x14ac:dyDescent="0.3">
      <c r="A1939" s="250">
        <v>42693</v>
      </c>
      <c r="B1939" s="170" t="s">
        <v>62</v>
      </c>
      <c r="C1939" s="171"/>
      <c r="D1939" s="290">
        <f>SUM(D1906:D1937)</f>
        <v>770</v>
      </c>
      <c r="E1939" s="199">
        <f t="shared" ref="E1939:H1939" si="280">SUM(E1906:E1937)</f>
        <v>0</v>
      </c>
      <c r="F1939" s="370">
        <f t="shared" si="280"/>
        <v>9824.25</v>
      </c>
      <c r="G1939" s="245">
        <f t="shared" si="280"/>
        <v>0</v>
      </c>
      <c r="H1939" s="305">
        <f t="shared" si="280"/>
        <v>-9824.25</v>
      </c>
      <c r="I1939" s="306">
        <v>0</v>
      </c>
      <c r="J1939" s="371"/>
      <c r="K1939" s="200">
        <f>SUM(F1906)</f>
        <v>866.25</v>
      </c>
      <c r="L1939" s="308">
        <f>SUM(G1906:G1907)</f>
        <v>0</v>
      </c>
      <c r="M1939" s="200">
        <f>SUM(F1907:F1908)</f>
        <v>1342.5</v>
      </c>
      <c r="N1939" s="308">
        <f>SUM(G1908:G1909)</f>
        <v>0</v>
      </c>
      <c r="O1939" s="200">
        <f>SUM(F1909:F1911)</f>
        <v>1236</v>
      </c>
      <c r="P1939" s="308">
        <f>SUM(G1910:G1912)</f>
        <v>0</v>
      </c>
      <c r="Q1939" s="200">
        <f>SUM(F1912:F1924)</f>
        <v>2930</v>
      </c>
      <c r="R1939" s="308">
        <f>SUM(G1913:G1925)</f>
        <v>0</v>
      </c>
      <c r="S1939" s="200">
        <f>SUM(F1925:F1937)</f>
        <v>3449.5</v>
      </c>
      <c r="T1939" s="308">
        <f>SUM(G1926:G1939)</f>
        <v>0</v>
      </c>
      <c r="U1939" s="200">
        <f>K1939+M1939+O1939+Q1939+S1939</f>
        <v>9824.25</v>
      </c>
      <c r="V1939" s="372">
        <f>L1939+N1939+P1939+R1939+T1939</f>
        <v>0</v>
      </c>
    </row>
    <row r="1940" spans="1:22" s="27" customFormat="1" ht="15.75" hidden="1" outlineLevel="1" thickBot="1" x14ac:dyDescent="0.3">
      <c r="A1940" s="289" t="s">
        <v>324</v>
      </c>
      <c r="B1940" s="182" t="s">
        <v>62</v>
      </c>
      <c r="C1940" s="384"/>
      <c r="D1940" s="184"/>
      <c r="E1940" s="185">
        <v>757</v>
      </c>
      <c r="F1940" s="186"/>
      <c r="G1940" s="187">
        <v>8672</v>
      </c>
      <c r="H1940" s="293"/>
      <c r="I1940" s="294"/>
      <c r="J1940" s="295"/>
      <c r="K1940" s="191" t="s">
        <v>0</v>
      </c>
      <c r="L1940" s="305">
        <f>L1939-K1939</f>
        <v>-866.25</v>
      </c>
      <c r="M1940" s="191" t="s">
        <v>0</v>
      </c>
      <c r="N1940" s="373">
        <f>N1939-M1939</f>
        <v>-1342.5</v>
      </c>
      <c r="O1940" s="191" t="s">
        <v>0</v>
      </c>
      <c r="P1940" s="373">
        <f>P1939-O1939</f>
        <v>-1236</v>
      </c>
      <c r="Q1940" s="191" t="s">
        <v>0</v>
      </c>
      <c r="R1940" s="373">
        <f>R1939-Q1939</f>
        <v>-2930</v>
      </c>
      <c r="S1940" s="191" t="s">
        <v>0</v>
      </c>
      <c r="T1940" s="373">
        <f>T1939-S1939</f>
        <v>-3449.5</v>
      </c>
      <c r="U1940" s="191" t="s">
        <v>0</v>
      </c>
      <c r="V1940" s="374">
        <f>V1939-U1939</f>
        <v>-9824.25</v>
      </c>
    </row>
    <row r="1941" spans="1:22" ht="15.75" hidden="1" outlineLevel="1" thickBot="1" x14ac:dyDescent="0.3">
      <c r="A1941" s="149"/>
      <c r="B1941" s="150"/>
      <c r="C1941" s="150"/>
      <c r="D1941" s="150"/>
      <c r="E1941" s="150"/>
      <c r="F1941" s="150"/>
      <c r="G1941" s="150"/>
      <c r="H1941" s="150"/>
      <c r="I1941" s="150"/>
      <c r="J1941" s="150"/>
      <c r="K1941" s="150"/>
      <c r="L1941" s="150"/>
      <c r="M1941" s="150"/>
      <c r="N1941" s="150"/>
      <c r="O1941" s="150"/>
      <c r="P1941" s="150"/>
      <c r="Q1941" s="150"/>
      <c r="R1941" s="150"/>
      <c r="S1941" s="150"/>
      <c r="T1941" s="150"/>
      <c r="U1941" s="150"/>
      <c r="V1941" s="151"/>
    </row>
    <row r="1942" spans="1:22" hidden="1" outlineLevel="2" x14ac:dyDescent="0.25">
      <c r="A1942" s="79">
        <v>42690</v>
      </c>
      <c r="B1942" s="76" t="s">
        <v>189</v>
      </c>
      <c r="C1942" s="73">
        <v>19.25</v>
      </c>
      <c r="D1942" s="116">
        <v>45</v>
      </c>
      <c r="F1942" s="160">
        <f t="shared" ref="F1942:F1973" si="281">C1942*D1942</f>
        <v>866.25</v>
      </c>
      <c r="G1942" s="161">
        <f t="shared" ref="G1942:G1973" si="282">E1942*C1942</f>
        <v>0</v>
      </c>
      <c r="H1942" s="162">
        <f t="shared" ref="H1942:H1973" si="283">G1942-F1942</f>
        <v>-866.25</v>
      </c>
      <c r="I1942" s="168">
        <f t="shared" ref="I1942:I1973" si="284">IF(F1942=0,0,H1942/F1942)</f>
        <v>-1</v>
      </c>
      <c r="J1942" s="20" t="s">
        <v>133</v>
      </c>
    </row>
    <row r="1943" spans="1:22" hidden="1" outlineLevel="2" x14ac:dyDescent="0.25">
      <c r="A1943" s="79">
        <v>42690</v>
      </c>
      <c r="B1943" s="76" t="s">
        <v>191</v>
      </c>
      <c r="C1943" s="74">
        <v>16.5</v>
      </c>
      <c r="D1943" s="116">
        <v>45</v>
      </c>
      <c r="F1943" s="160">
        <f t="shared" si="281"/>
        <v>742.5</v>
      </c>
      <c r="G1943" s="161">
        <f t="shared" si="282"/>
        <v>0</v>
      </c>
      <c r="H1943" s="162">
        <f t="shared" si="283"/>
        <v>-742.5</v>
      </c>
      <c r="I1943" s="168">
        <f t="shared" si="284"/>
        <v>-1</v>
      </c>
      <c r="J1943" s="20" t="s">
        <v>42</v>
      </c>
    </row>
    <row r="1944" spans="1:22" hidden="1" outlineLevel="2" x14ac:dyDescent="0.25">
      <c r="A1944" s="79">
        <v>42690</v>
      </c>
      <c r="B1944" s="76" t="s">
        <v>238</v>
      </c>
      <c r="C1944" s="73">
        <v>15</v>
      </c>
      <c r="D1944" s="116">
        <v>40</v>
      </c>
      <c r="F1944" s="160">
        <f t="shared" si="281"/>
        <v>600</v>
      </c>
      <c r="G1944" s="161">
        <f t="shared" si="282"/>
        <v>0</v>
      </c>
      <c r="H1944" s="162">
        <f t="shared" si="283"/>
        <v>-600</v>
      </c>
      <c r="I1944" s="168">
        <f t="shared" si="284"/>
        <v>-1</v>
      </c>
      <c r="J1944" s="20" t="s">
        <v>42</v>
      </c>
    </row>
    <row r="1945" spans="1:22" hidden="1" outlineLevel="2" x14ac:dyDescent="0.25">
      <c r="A1945" s="79">
        <v>42690</v>
      </c>
      <c r="B1945" s="2" t="s">
        <v>193</v>
      </c>
      <c r="C1945" s="73">
        <v>17.25</v>
      </c>
      <c r="D1945" s="18">
        <v>40</v>
      </c>
      <c r="E1945" s="19"/>
      <c r="F1945" s="160">
        <f t="shared" si="281"/>
        <v>690</v>
      </c>
      <c r="G1945" s="161">
        <f t="shared" si="282"/>
        <v>0</v>
      </c>
      <c r="H1945" s="162">
        <f t="shared" si="283"/>
        <v>-690</v>
      </c>
      <c r="I1945" s="168">
        <f t="shared" si="284"/>
        <v>-1</v>
      </c>
      <c r="J1945" s="20" t="s">
        <v>41</v>
      </c>
    </row>
    <row r="1946" spans="1:22" hidden="1" outlineLevel="2" x14ac:dyDescent="0.25">
      <c r="A1946" s="79">
        <v>42690</v>
      </c>
      <c r="B1946" s="76" t="s">
        <v>194</v>
      </c>
      <c r="C1946" s="73">
        <v>9.5</v>
      </c>
      <c r="D1946" s="116">
        <v>0</v>
      </c>
      <c r="F1946" s="160">
        <f t="shared" si="281"/>
        <v>0</v>
      </c>
      <c r="G1946" s="161">
        <f t="shared" si="282"/>
        <v>0</v>
      </c>
      <c r="H1946" s="162">
        <f t="shared" si="283"/>
        <v>0</v>
      </c>
      <c r="I1946" s="168">
        <f t="shared" si="284"/>
        <v>0</v>
      </c>
      <c r="J1946" s="20" t="s">
        <v>41</v>
      </c>
    </row>
    <row r="1947" spans="1:22" hidden="1" outlineLevel="2" x14ac:dyDescent="0.25">
      <c r="A1947" s="79">
        <v>42690</v>
      </c>
      <c r="B1947" s="76" t="s">
        <v>195</v>
      </c>
      <c r="C1947" s="73">
        <v>13</v>
      </c>
      <c r="D1947" s="116">
        <v>42</v>
      </c>
      <c r="F1947" s="160">
        <f t="shared" si="281"/>
        <v>546</v>
      </c>
      <c r="G1947" s="161">
        <f t="shared" si="282"/>
        <v>0</v>
      </c>
      <c r="H1947" s="162">
        <f t="shared" si="283"/>
        <v>-546</v>
      </c>
      <c r="I1947" s="168">
        <f t="shared" si="284"/>
        <v>-1</v>
      </c>
      <c r="J1947" s="20" t="s">
        <v>41</v>
      </c>
    </row>
    <row r="1948" spans="1:22" hidden="1" outlineLevel="2" x14ac:dyDescent="0.25">
      <c r="A1948" s="79">
        <v>42690</v>
      </c>
      <c r="B1948" s="76" t="s">
        <v>196</v>
      </c>
      <c r="C1948" s="73">
        <v>13</v>
      </c>
      <c r="D1948" s="116">
        <v>18</v>
      </c>
      <c r="F1948" s="160">
        <f t="shared" si="281"/>
        <v>234</v>
      </c>
      <c r="G1948" s="161">
        <f t="shared" si="282"/>
        <v>0</v>
      </c>
      <c r="H1948" s="162">
        <f t="shared" si="283"/>
        <v>-234</v>
      </c>
      <c r="I1948" s="168">
        <f t="shared" si="284"/>
        <v>-1</v>
      </c>
      <c r="J1948" s="20" t="s">
        <v>134</v>
      </c>
    </row>
    <row r="1949" spans="1:22" hidden="1" outlineLevel="2" x14ac:dyDescent="0.25">
      <c r="A1949" s="79">
        <v>42690</v>
      </c>
      <c r="B1949" s="76" t="s">
        <v>210</v>
      </c>
      <c r="C1949" s="73">
        <v>15</v>
      </c>
      <c r="D1949" s="116">
        <v>42</v>
      </c>
      <c r="F1949" s="160">
        <f t="shared" si="281"/>
        <v>630</v>
      </c>
      <c r="G1949" s="161">
        <f t="shared" si="282"/>
        <v>0</v>
      </c>
      <c r="H1949" s="162">
        <f t="shared" si="283"/>
        <v>-630</v>
      </c>
      <c r="I1949" s="168">
        <f t="shared" si="284"/>
        <v>-1</v>
      </c>
      <c r="J1949" s="20" t="s">
        <v>134</v>
      </c>
    </row>
    <row r="1950" spans="1:22" hidden="1" outlineLevel="2" x14ac:dyDescent="0.25">
      <c r="A1950" s="79">
        <v>42690</v>
      </c>
      <c r="B1950" s="76" t="s">
        <v>211</v>
      </c>
      <c r="C1950" s="73">
        <v>8</v>
      </c>
      <c r="D1950" s="116">
        <v>0</v>
      </c>
      <c r="F1950" s="160">
        <f t="shared" si="281"/>
        <v>0</v>
      </c>
      <c r="G1950" s="161">
        <f t="shared" si="282"/>
        <v>0</v>
      </c>
      <c r="H1950" s="162">
        <f t="shared" si="283"/>
        <v>0</v>
      </c>
      <c r="I1950" s="168">
        <f t="shared" si="284"/>
        <v>0</v>
      </c>
      <c r="J1950" s="20" t="s">
        <v>134</v>
      </c>
    </row>
    <row r="1951" spans="1:22" hidden="1" outlineLevel="2" x14ac:dyDescent="0.25">
      <c r="A1951" s="79">
        <v>42690</v>
      </c>
      <c r="B1951" s="76" t="s">
        <v>200</v>
      </c>
      <c r="C1951" s="73">
        <v>12</v>
      </c>
      <c r="D1951" s="116">
        <v>40</v>
      </c>
      <c r="F1951" s="160">
        <f t="shared" si="281"/>
        <v>480</v>
      </c>
      <c r="G1951" s="161">
        <f t="shared" si="282"/>
        <v>0</v>
      </c>
      <c r="H1951" s="162">
        <f t="shared" si="283"/>
        <v>-480</v>
      </c>
      <c r="I1951" s="168">
        <f t="shared" si="284"/>
        <v>-1</v>
      </c>
      <c r="J1951" s="20" t="s">
        <v>134</v>
      </c>
    </row>
    <row r="1952" spans="1:22" hidden="1" outlineLevel="2" x14ac:dyDescent="0.25">
      <c r="A1952" s="79">
        <v>42690</v>
      </c>
      <c r="B1952" s="76" t="s">
        <v>212</v>
      </c>
      <c r="C1952" s="74">
        <v>8</v>
      </c>
      <c r="D1952" s="116">
        <v>0</v>
      </c>
      <c r="F1952" s="160">
        <f t="shared" si="281"/>
        <v>0</v>
      </c>
      <c r="G1952" s="161">
        <f t="shared" si="282"/>
        <v>0</v>
      </c>
      <c r="H1952" s="162">
        <f t="shared" si="283"/>
        <v>0</v>
      </c>
      <c r="I1952" s="168">
        <f t="shared" si="284"/>
        <v>0</v>
      </c>
      <c r="J1952" s="20" t="s">
        <v>134</v>
      </c>
    </row>
    <row r="1953" spans="1:21" hidden="1" outlineLevel="2" x14ac:dyDescent="0.25">
      <c r="A1953" s="79">
        <v>42690</v>
      </c>
      <c r="B1953" s="76" t="s">
        <v>197</v>
      </c>
      <c r="C1953" s="73">
        <v>13</v>
      </c>
      <c r="D1953" s="116">
        <v>0</v>
      </c>
      <c r="F1953" s="160">
        <f t="shared" si="281"/>
        <v>0</v>
      </c>
      <c r="G1953" s="161">
        <f t="shared" si="282"/>
        <v>0</v>
      </c>
      <c r="H1953" s="162">
        <f t="shared" si="283"/>
        <v>0</v>
      </c>
      <c r="I1953" s="168">
        <f t="shared" si="284"/>
        <v>0</v>
      </c>
      <c r="J1953" s="20" t="s">
        <v>134</v>
      </c>
    </row>
    <row r="1954" spans="1:21" hidden="1" outlineLevel="2" x14ac:dyDescent="0.25">
      <c r="A1954" s="79">
        <v>42690</v>
      </c>
      <c r="B1954" s="76" t="s">
        <v>198</v>
      </c>
      <c r="C1954" s="73">
        <v>8</v>
      </c>
      <c r="D1954" s="116">
        <v>5</v>
      </c>
      <c r="F1954" s="160">
        <f t="shared" si="281"/>
        <v>40</v>
      </c>
      <c r="G1954" s="161">
        <f t="shared" si="282"/>
        <v>0</v>
      </c>
      <c r="H1954" s="162">
        <f t="shared" si="283"/>
        <v>-40</v>
      </c>
      <c r="I1954" s="168">
        <f t="shared" si="284"/>
        <v>-1</v>
      </c>
      <c r="J1954" s="20" t="s">
        <v>134</v>
      </c>
      <c r="K1954" s="29"/>
      <c r="L1954" s="29"/>
      <c r="M1954" s="29"/>
      <c r="N1954" s="29"/>
      <c r="O1954" s="29"/>
      <c r="P1954" s="29"/>
      <c r="Q1954" s="29"/>
      <c r="R1954" s="29"/>
      <c r="S1954" s="29"/>
      <c r="T1954" s="29"/>
      <c r="U1954" s="29"/>
    </row>
    <row r="1955" spans="1:21" hidden="1" outlineLevel="2" collapsed="1" x14ac:dyDescent="0.25">
      <c r="A1955" s="79">
        <v>42690</v>
      </c>
      <c r="B1955" s="76" t="s">
        <v>199</v>
      </c>
      <c r="C1955" s="73">
        <v>8.75</v>
      </c>
      <c r="D1955" s="116">
        <v>24</v>
      </c>
      <c r="F1955" s="160">
        <f t="shared" si="281"/>
        <v>210</v>
      </c>
      <c r="G1955" s="161">
        <f t="shared" si="282"/>
        <v>0</v>
      </c>
      <c r="H1955" s="162">
        <f t="shared" si="283"/>
        <v>-210</v>
      </c>
      <c r="I1955" s="168">
        <f t="shared" si="284"/>
        <v>-1</v>
      </c>
      <c r="J1955" s="20" t="s">
        <v>134</v>
      </c>
      <c r="K1955" s="29"/>
      <c r="L1955" s="29"/>
      <c r="M1955" s="29"/>
      <c r="N1955" s="29"/>
      <c r="O1955" s="29"/>
      <c r="P1955" s="29"/>
      <c r="Q1955" s="29"/>
      <c r="R1955" s="29"/>
      <c r="S1955" s="29"/>
      <c r="T1955" s="29"/>
      <c r="U1955" s="29"/>
    </row>
    <row r="1956" spans="1:21" hidden="1" outlineLevel="2" x14ac:dyDescent="0.25">
      <c r="A1956" s="79">
        <v>42690</v>
      </c>
      <c r="B1956" s="76" t="s">
        <v>200</v>
      </c>
      <c r="C1956" s="73">
        <v>12</v>
      </c>
      <c r="D1956" s="116">
        <v>0</v>
      </c>
      <c r="F1956" s="160">
        <f t="shared" si="281"/>
        <v>0</v>
      </c>
      <c r="G1956" s="161">
        <f t="shared" si="282"/>
        <v>0</v>
      </c>
      <c r="H1956" s="162">
        <f t="shared" si="283"/>
        <v>0</v>
      </c>
      <c r="I1956" s="168">
        <f t="shared" si="284"/>
        <v>0</v>
      </c>
      <c r="J1956" s="20" t="s">
        <v>134</v>
      </c>
      <c r="K1956" s="29"/>
      <c r="L1956" s="29"/>
      <c r="M1956" s="29"/>
      <c r="N1956" s="29"/>
      <c r="O1956" s="29"/>
      <c r="P1956" s="29"/>
      <c r="Q1956" s="29"/>
      <c r="R1956" s="29"/>
      <c r="S1956" s="29"/>
      <c r="T1956" s="29"/>
      <c r="U1956" s="29"/>
    </row>
    <row r="1957" spans="1:21" hidden="1" outlineLevel="2" x14ac:dyDescent="0.25">
      <c r="A1957" s="79">
        <v>42690</v>
      </c>
      <c r="B1957" s="76" t="s">
        <v>201</v>
      </c>
      <c r="C1957" s="73">
        <v>11.5</v>
      </c>
      <c r="D1957" s="116">
        <v>0</v>
      </c>
      <c r="F1957" s="160">
        <f t="shared" si="281"/>
        <v>0</v>
      </c>
      <c r="G1957" s="161">
        <f t="shared" si="282"/>
        <v>0</v>
      </c>
      <c r="H1957" s="162">
        <f t="shared" si="283"/>
        <v>0</v>
      </c>
      <c r="I1957" s="168">
        <f t="shared" si="284"/>
        <v>0</v>
      </c>
      <c r="J1957" s="20" t="s">
        <v>134</v>
      </c>
      <c r="K1957" s="29"/>
      <c r="L1957" s="29"/>
      <c r="M1957" s="29"/>
      <c r="N1957" s="29"/>
      <c r="O1957" s="29"/>
      <c r="P1957" s="29"/>
      <c r="Q1957" s="29"/>
      <c r="R1957" s="29"/>
      <c r="S1957" s="29"/>
      <c r="T1957" s="29"/>
      <c r="U1957" s="29"/>
    </row>
    <row r="1958" spans="1:21" hidden="1" outlineLevel="2" x14ac:dyDescent="0.25">
      <c r="A1958" s="79">
        <v>42690</v>
      </c>
      <c r="B1958" s="76" t="s">
        <v>202</v>
      </c>
      <c r="C1958" s="73">
        <v>15</v>
      </c>
      <c r="D1958" s="116">
        <v>42</v>
      </c>
      <c r="F1958" s="160">
        <f t="shared" si="281"/>
        <v>630</v>
      </c>
      <c r="G1958" s="161">
        <f t="shared" si="282"/>
        <v>0</v>
      </c>
      <c r="H1958" s="162">
        <f t="shared" si="283"/>
        <v>-630</v>
      </c>
      <c r="I1958" s="168">
        <f t="shared" si="284"/>
        <v>-1</v>
      </c>
      <c r="J1958" s="20" t="s">
        <v>134</v>
      </c>
      <c r="K1958" s="29"/>
      <c r="L1958" s="29"/>
      <c r="M1958" s="29"/>
      <c r="N1958" s="29"/>
      <c r="O1958" s="29"/>
      <c r="P1958" s="29"/>
      <c r="Q1958" s="29"/>
      <c r="R1958" s="29"/>
      <c r="S1958" s="29"/>
      <c r="T1958" s="29"/>
      <c r="U1958" s="29"/>
    </row>
    <row r="1959" spans="1:21" hidden="1" outlineLevel="2" x14ac:dyDescent="0.25">
      <c r="A1959" s="79">
        <v>42690</v>
      </c>
      <c r="B1959" s="83" t="s">
        <v>203</v>
      </c>
      <c r="C1959" s="73">
        <v>10</v>
      </c>
      <c r="D1959" s="117">
        <v>16</v>
      </c>
      <c r="F1959" s="160">
        <f t="shared" si="281"/>
        <v>160</v>
      </c>
      <c r="G1959" s="161">
        <f t="shared" si="282"/>
        <v>0</v>
      </c>
      <c r="H1959" s="162">
        <f t="shared" si="283"/>
        <v>-160</v>
      </c>
      <c r="I1959" s="168">
        <f t="shared" si="284"/>
        <v>-1</v>
      </c>
      <c r="J1959" s="20" t="s">
        <v>134</v>
      </c>
      <c r="K1959" s="29"/>
      <c r="L1959" s="29"/>
      <c r="M1959" s="29"/>
      <c r="N1959" s="29"/>
      <c r="O1959" s="29"/>
      <c r="P1959" s="29"/>
      <c r="Q1959" s="29"/>
      <c r="R1959" s="29"/>
      <c r="S1959" s="29"/>
      <c r="T1959" s="29"/>
      <c r="U1959" s="29"/>
    </row>
    <row r="1960" spans="1:21" hidden="1" outlineLevel="2" x14ac:dyDescent="0.25">
      <c r="A1960" s="79">
        <v>42690</v>
      </c>
      <c r="B1960" s="76" t="s">
        <v>204</v>
      </c>
      <c r="C1960" s="73">
        <v>13</v>
      </c>
      <c r="D1960" s="116">
        <v>42</v>
      </c>
      <c r="F1960" s="160">
        <f t="shared" si="281"/>
        <v>546</v>
      </c>
      <c r="G1960" s="161">
        <f t="shared" si="282"/>
        <v>0</v>
      </c>
      <c r="H1960" s="162">
        <f t="shared" si="283"/>
        <v>-546</v>
      </c>
      <c r="I1960" s="168">
        <f t="shared" si="284"/>
        <v>-1</v>
      </c>
      <c r="J1960" s="20" t="s">
        <v>134</v>
      </c>
      <c r="K1960" s="29"/>
      <c r="L1960" s="29"/>
      <c r="M1960" s="29"/>
      <c r="N1960" s="29"/>
      <c r="O1960" s="29"/>
      <c r="P1960" s="29"/>
      <c r="Q1960" s="29"/>
      <c r="R1960" s="29"/>
      <c r="S1960" s="29"/>
      <c r="T1960" s="29"/>
      <c r="U1960" s="29"/>
    </row>
    <row r="1961" spans="1:21" hidden="1" outlineLevel="2" x14ac:dyDescent="0.25">
      <c r="A1961" s="79">
        <v>42690</v>
      </c>
      <c r="B1961" s="2" t="s">
        <v>239</v>
      </c>
      <c r="C1961" s="75">
        <v>9</v>
      </c>
      <c r="D1961" s="18">
        <v>32</v>
      </c>
      <c r="E1961" s="19"/>
      <c r="F1961" s="160">
        <f t="shared" si="281"/>
        <v>288</v>
      </c>
      <c r="G1961" s="161">
        <f t="shared" si="282"/>
        <v>0</v>
      </c>
      <c r="H1961" s="162">
        <f t="shared" si="283"/>
        <v>-288</v>
      </c>
      <c r="I1961" s="168">
        <f t="shared" si="284"/>
        <v>-1</v>
      </c>
      <c r="J1961" s="20" t="s">
        <v>40</v>
      </c>
      <c r="K1961" s="29"/>
      <c r="L1961" s="29"/>
      <c r="M1961" s="29"/>
      <c r="N1961" s="29"/>
      <c r="O1961" s="29"/>
      <c r="P1961" s="29"/>
      <c r="Q1961" s="29"/>
      <c r="R1961" s="29"/>
      <c r="S1961" s="29"/>
      <c r="T1961" s="29"/>
      <c r="U1961" s="29"/>
    </row>
    <row r="1962" spans="1:21" hidden="1" outlineLevel="2" x14ac:dyDescent="0.25">
      <c r="A1962" s="79">
        <v>42690</v>
      </c>
      <c r="B1962" s="82" t="s">
        <v>205</v>
      </c>
      <c r="C1962" s="16">
        <v>10.75</v>
      </c>
      <c r="D1962" s="117">
        <v>0</v>
      </c>
      <c r="F1962" s="160">
        <f t="shared" si="281"/>
        <v>0</v>
      </c>
      <c r="G1962" s="161">
        <f t="shared" si="282"/>
        <v>0</v>
      </c>
      <c r="H1962" s="162">
        <f t="shared" si="283"/>
        <v>0</v>
      </c>
      <c r="I1962" s="168">
        <f t="shared" si="284"/>
        <v>0</v>
      </c>
      <c r="J1962" s="20" t="s">
        <v>40</v>
      </c>
      <c r="K1962" s="29"/>
      <c r="L1962" s="29"/>
      <c r="M1962" s="29"/>
      <c r="N1962" s="29"/>
      <c r="O1962" s="29"/>
      <c r="P1962" s="29"/>
      <c r="Q1962" s="29"/>
      <c r="R1962" s="29"/>
      <c r="S1962" s="29"/>
      <c r="T1962" s="29"/>
      <c r="U1962" s="29"/>
    </row>
    <row r="1963" spans="1:21" hidden="1" outlineLevel="2" x14ac:dyDescent="0.25">
      <c r="A1963" s="79">
        <v>42690</v>
      </c>
      <c r="B1963" s="76" t="s">
        <v>206</v>
      </c>
      <c r="C1963" s="73">
        <v>8</v>
      </c>
      <c r="D1963" s="116">
        <v>5</v>
      </c>
      <c r="F1963" s="160">
        <f t="shared" si="281"/>
        <v>40</v>
      </c>
      <c r="G1963" s="161">
        <f t="shared" si="282"/>
        <v>0</v>
      </c>
      <c r="H1963" s="162">
        <f t="shared" si="283"/>
        <v>-40</v>
      </c>
      <c r="I1963" s="168">
        <f t="shared" si="284"/>
        <v>-1</v>
      </c>
      <c r="J1963" s="20" t="s">
        <v>40</v>
      </c>
      <c r="K1963" s="29"/>
      <c r="L1963" s="29"/>
      <c r="M1963" s="29"/>
      <c r="N1963" s="29"/>
      <c r="O1963" s="29"/>
      <c r="P1963" s="29"/>
      <c r="Q1963" s="29"/>
      <c r="R1963" s="29"/>
      <c r="S1963" s="29"/>
      <c r="T1963" s="29"/>
      <c r="U1963" s="29"/>
    </row>
    <row r="1964" spans="1:21" hidden="1" outlineLevel="2" x14ac:dyDescent="0.25">
      <c r="A1964" s="79">
        <v>42690</v>
      </c>
      <c r="B1964" s="76" t="s">
        <v>207</v>
      </c>
      <c r="C1964" s="73">
        <v>8.25</v>
      </c>
      <c r="D1964" s="116">
        <v>40</v>
      </c>
      <c r="F1964" s="160">
        <f t="shared" si="281"/>
        <v>330</v>
      </c>
      <c r="G1964" s="161">
        <f t="shared" si="282"/>
        <v>0</v>
      </c>
      <c r="H1964" s="162">
        <f t="shared" si="283"/>
        <v>-330</v>
      </c>
      <c r="I1964" s="168">
        <f t="shared" si="284"/>
        <v>-1</v>
      </c>
      <c r="J1964" s="20" t="s">
        <v>40</v>
      </c>
      <c r="K1964" s="29"/>
      <c r="L1964" s="29"/>
      <c r="M1964" s="29"/>
      <c r="N1964" s="29"/>
      <c r="O1964" s="29"/>
      <c r="P1964" s="29"/>
      <c r="Q1964" s="29"/>
      <c r="R1964" s="29"/>
      <c r="S1964" s="29"/>
      <c r="T1964" s="29"/>
      <c r="U1964" s="29"/>
    </row>
    <row r="1965" spans="1:21" hidden="1" outlineLevel="2" x14ac:dyDescent="0.25">
      <c r="A1965" s="79">
        <v>42690</v>
      </c>
      <c r="B1965" s="76" t="s">
        <v>208</v>
      </c>
      <c r="C1965" s="73">
        <v>12.5</v>
      </c>
      <c r="D1965" s="116">
        <v>24</v>
      </c>
      <c r="F1965" s="160">
        <f t="shared" si="281"/>
        <v>300</v>
      </c>
      <c r="G1965" s="161">
        <f t="shared" si="282"/>
        <v>0</v>
      </c>
      <c r="H1965" s="162">
        <f t="shared" si="283"/>
        <v>-300</v>
      </c>
      <c r="I1965" s="168">
        <f t="shared" si="284"/>
        <v>-1</v>
      </c>
      <c r="J1965" s="20" t="s">
        <v>40</v>
      </c>
      <c r="K1965" s="29"/>
      <c r="L1965" s="29"/>
      <c r="M1965" s="29"/>
      <c r="N1965" s="29"/>
      <c r="O1965" s="29"/>
      <c r="P1965" s="29"/>
      <c r="Q1965" s="29"/>
      <c r="R1965" s="29"/>
      <c r="S1965" s="29"/>
      <c r="T1965" s="29"/>
      <c r="U1965" s="29"/>
    </row>
    <row r="1966" spans="1:21" hidden="1" outlineLevel="2" x14ac:dyDescent="0.25">
      <c r="A1966" s="79">
        <v>42690</v>
      </c>
      <c r="B1966" s="76" t="s">
        <v>209</v>
      </c>
      <c r="C1966" s="73">
        <v>7.5</v>
      </c>
      <c r="D1966" s="116">
        <v>0</v>
      </c>
      <c r="F1966" s="160">
        <f t="shared" si="281"/>
        <v>0</v>
      </c>
      <c r="G1966" s="161">
        <f t="shared" si="282"/>
        <v>0</v>
      </c>
      <c r="H1966" s="162">
        <f t="shared" si="283"/>
        <v>0</v>
      </c>
      <c r="I1966" s="168">
        <f t="shared" si="284"/>
        <v>0</v>
      </c>
      <c r="J1966" s="20" t="s">
        <v>40</v>
      </c>
      <c r="K1966" s="29"/>
      <c r="L1966" s="29"/>
      <c r="M1966" s="29"/>
      <c r="N1966" s="29"/>
      <c r="O1966" s="29"/>
      <c r="P1966" s="29"/>
      <c r="Q1966" s="29"/>
      <c r="R1966" s="29"/>
      <c r="S1966" s="29"/>
      <c r="T1966" s="29"/>
      <c r="U1966" s="29"/>
    </row>
    <row r="1967" spans="1:21" hidden="1" outlineLevel="2" x14ac:dyDescent="0.25">
      <c r="A1967" s="79">
        <v>42690</v>
      </c>
      <c r="B1967" s="76" t="s">
        <v>213</v>
      </c>
      <c r="C1967" s="73">
        <v>12.5</v>
      </c>
      <c r="D1967" s="116">
        <v>45</v>
      </c>
      <c r="F1967" s="160">
        <f t="shared" si="281"/>
        <v>562.5</v>
      </c>
      <c r="G1967" s="161">
        <f t="shared" si="282"/>
        <v>0</v>
      </c>
      <c r="H1967" s="162">
        <f t="shared" si="283"/>
        <v>-562.5</v>
      </c>
      <c r="I1967" s="168">
        <f t="shared" si="284"/>
        <v>-1</v>
      </c>
      <c r="J1967" s="20" t="s">
        <v>40</v>
      </c>
      <c r="K1967" s="29"/>
      <c r="L1967" s="29"/>
      <c r="M1967" s="29"/>
      <c r="N1967" s="29"/>
      <c r="O1967" s="29"/>
      <c r="P1967" s="29"/>
      <c r="Q1967" s="29"/>
      <c r="R1967" s="29"/>
      <c r="S1967" s="29"/>
      <c r="T1967" s="29"/>
      <c r="U1967" s="29"/>
    </row>
    <row r="1968" spans="1:21" hidden="1" outlineLevel="2" x14ac:dyDescent="0.25">
      <c r="A1968" s="79">
        <v>42690</v>
      </c>
      <c r="B1968" s="76" t="s">
        <v>214</v>
      </c>
      <c r="C1968" s="73">
        <v>9.5</v>
      </c>
      <c r="D1968" s="116">
        <v>42</v>
      </c>
      <c r="F1968" s="160">
        <f t="shared" si="281"/>
        <v>399</v>
      </c>
      <c r="G1968" s="161">
        <f t="shared" si="282"/>
        <v>0</v>
      </c>
      <c r="H1968" s="162">
        <f t="shared" si="283"/>
        <v>-399</v>
      </c>
      <c r="I1968" s="168">
        <f t="shared" si="284"/>
        <v>-1</v>
      </c>
      <c r="J1968" s="20" t="s">
        <v>40</v>
      </c>
      <c r="K1968" s="29"/>
      <c r="L1968" s="29"/>
      <c r="M1968" s="29"/>
      <c r="N1968" s="29"/>
      <c r="O1968" s="29"/>
      <c r="P1968" s="29"/>
      <c r="Q1968" s="29"/>
      <c r="R1968" s="29"/>
      <c r="S1968" s="29"/>
      <c r="T1968" s="29"/>
      <c r="U1968" s="29"/>
    </row>
    <row r="1969" spans="1:22" hidden="1" outlineLevel="2" x14ac:dyDescent="0.25">
      <c r="A1969" s="79">
        <v>42690</v>
      </c>
      <c r="B1969" s="76" t="s">
        <v>215</v>
      </c>
      <c r="C1969" s="73">
        <v>12</v>
      </c>
      <c r="D1969" s="116">
        <v>30</v>
      </c>
      <c r="F1969" s="160">
        <f t="shared" si="281"/>
        <v>360</v>
      </c>
      <c r="G1969" s="161">
        <f t="shared" si="282"/>
        <v>0</v>
      </c>
      <c r="H1969" s="162">
        <f t="shared" si="283"/>
        <v>-360</v>
      </c>
      <c r="I1969" s="168">
        <f t="shared" si="284"/>
        <v>-1</v>
      </c>
      <c r="J1969" s="20" t="s">
        <v>40</v>
      </c>
      <c r="K1969" s="29"/>
      <c r="L1969" s="29"/>
      <c r="M1969" s="29"/>
      <c r="N1969" s="29"/>
      <c r="O1969" s="29"/>
      <c r="P1969" s="29"/>
      <c r="Q1969" s="29"/>
      <c r="R1969" s="29"/>
      <c r="S1969" s="29"/>
      <c r="T1969" s="29"/>
      <c r="U1969" s="29"/>
    </row>
    <row r="1970" spans="1:22" hidden="1" outlineLevel="2" x14ac:dyDescent="0.25">
      <c r="A1970" s="79">
        <v>42690</v>
      </c>
      <c r="B1970" s="76" t="s">
        <v>216</v>
      </c>
      <c r="C1970" s="73">
        <v>9.5</v>
      </c>
      <c r="D1970" s="116">
        <v>45</v>
      </c>
      <c r="F1970" s="160">
        <f t="shared" si="281"/>
        <v>427.5</v>
      </c>
      <c r="G1970" s="161">
        <f t="shared" si="282"/>
        <v>0</v>
      </c>
      <c r="H1970" s="162">
        <f t="shared" si="283"/>
        <v>-427.5</v>
      </c>
      <c r="I1970" s="168">
        <f t="shared" si="284"/>
        <v>-1</v>
      </c>
      <c r="J1970" s="20" t="s">
        <v>40</v>
      </c>
    </row>
    <row r="1971" spans="1:22" hidden="1" outlineLevel="2" x14ac:dyDescent="0.25">
      <c r="A1971" s="79">
        <v>42690</v>
      </c>
      <c r="B1971" s="76" t="s">
        <v>217</v>
      </c>
      <c r="C1971" s="73">
        <v>11.25</v>
      </c>
      <c r="D1971" s="116">
        <v>42</v>
      </c>
      <c r="F1971" s="160">
        <f t="shared" si="281"/>
        <v>472.5</v>
      </c>
      <c r="G1971" s="161">
        <f t="shared" si="282"/>
        <v>0</v>
      </c>
      <c r="H1971" s="162">
        <f t="shared" si="283"/>
        <v>-472.5</v>
      </c>
      <c r="I1971" s="168">
        <f t="shared" si="284"/>
        <v>-1</v>
      </c>
      <c r="J1971" s="20" t="s">
        <v>40</v>
      </c>
    </row>
    <row r="1972" spans="1:22" hidden="1" outlineLevel="2" x14ac:dyDescent="0.25">
      <c r="A1972" s="79">
        <v>42690</v>
      </c>
      <c r="B1972" s="76" t="s">
        <v>218</v>
      </c>
      <c r="C1972" s="74">
        <v>10.25</v>
      </c>
      <c r="D1972" s="116">
        <v>0</v>
      </c>
      <c r="F1972" s="160">
        <f t="shared" si="281"/>
        <v>0</v>
      </c>
      <c r="G1972" s="161">
        <f t="shared" si="282"/>
        <v>0</v>
      </c>
      <c r="H1972" s="162">
        <f t="shared" si="283"/>
        <v>0</v>
      </c>
      <c r="I1972" s="168">
        <f t="shared" si="284"/>
        <v>0</v>
      </c>
      <c r="J1972" s="20" t="s">
        <v>40</v>
      </c>
    </row>
    <row r="1973" spans="1:22" ht="15.75" hidden="1" outlineLevel="2" thickBot="1" x14ac:dyDescent="0.3">
      <c r="A1973" s="79">
        <v>42690</v>
      </c>
      <c r="B1973" s="76" t="s">
        <v>219</v>
      </c>
      <c r="C1973" s="73">
        <v>11.25</v>
      </c>
      <c r="D1973" s="116">
        <v>24</v>
      </c>
      <c r="F1973" s="160">
        <f t="shared" si="281"/>
        <v>270</v>
      </c>
      <c r="G1973" s="161">
        <f t="shared" si="282"/>
        <v>0</v>
      </c>
      <c r="H1973" s="162">
        <f t="shared" si="283"/>
        <v>-270</v>
      </c>
      <c r="I1973" s="168">
        <f t="shared" si="284"/>
        <v>-1</v>
      </c>
      <c r="J1973" s="20" t="s">
        <v>40</v>
      </c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95"/>
    </row>
    <row r="1974" spans="1:22" ht="30.75" hidden="1" outlineLevel="1" thickBot="1" x14ac:dyDescent="0.3">
      <c r="A1974" s="387" t="s">
        <v>126</v>
      </c>
      <c r="B1974" s="388" t="s">
        <v>38</v>
      </c>
      <c r="C1974" s="389" t="s">
        <v>181</v>
      </c>
      <c r="D1974" s="198" t="s">
        <v>248</v>
      </c>
      <c r="E1974" s="199" t="s">
        <v>1</v>
      </c>
      <c r="F1974" s="244" t="s">
        <v>249</v>
      </c>
      <c r="G1974" s="245" t="s">
        <v>182</v>
      </c>
      <c r="H1974" s="191" t="s">
        <v>183</v>
      </c>
      <c r="I1974" s="246" t="s">
        <v>184</v>
      </c>
      <c r="J1974" s="390" t="s">
        <v>39</v>
      </c>
      <c r="K1974" s="248" t="s">
        <v>250</v>
      </c>
      <c r="L1974" s="249" t="s">
        <v>174</v>
      </c>
      <c r="M1974" s="248" t="s">
        <v>251</v>
      </c>
      <c r="N1974" s="249" t="s">
        <v>247</v>
      </c>
      <c r="O1974" s="248" t="s">
        <v>252</v>
      </c>
      <c r="P1974" s="249" t="s">
        <v>175</v>
      </c>
      <c r="Q1974" s="248" t="s">
        <v>254</v>
      </c>
      <c r="R1974" s="249" t="s">
        <v>176</v>
      </c>
      <c r="S1974" s="248" t="s">
        <v>245</v>
      </c>
      <c r="T1974" s="249" t="s">
        <v>177</v>
      </c>
      <c r="U1974" s="248" t="s">
        <v>246</v>
      </c>
      <c r="V1974" s="249" t="s">
        <v>178</v>
      </c>
    </row>
    <row r="1975" spans="1:22" ht="15.75" hidden="1" outlineLevel="1" thickBot="1" x14ac:dyDescent="0.3">
      <c r="A1975" s="250">
        <v>42690</v>
      </c>
      <c r="B1975" s="170" t="s">
        <v>62</v>
      </c>
      <c r="C1975" s="171"/>
      <c r="D1975" s="290">
        <f>SUM(D1942:D1973)</f>
        <v>770</v>
      </c>
      <c r="E1975" s="199">
        <f t="shared" ref="E1975:H1975" si="285">SUM(E1942:E1973)</f>
        <v>0</v>
      </c>
      <c r="F1975" s="304">
        <f t="shared" si="285"/>
        <v>9824.25</v>
      </c>
      <c r="G1975" s="245">
        <f t="shared" si="285"/>
        <v>0</v>
      </c>
      <c r="H1975" s="302">
        <f t="shared" si="285"/>
        <v>-9824.25</v>
      </c>
      <c r="I1975" s="303">
        <v>0</v>
      </c>
      <c r="J1975" s="371"/>
      <c r="K1975" s="205">
        <f>SUM(F1942)</f>
        <v>866.25</v>
      </c>
      <c r="L1975" s="201">
        <f>SUM(G1942:G1943)</f>
        <v>0</v>
      </c>
      <c r="M1975" s="205">
        <f>SUM(F1943:F1944)</f>
        <v>1342.5</v>
      </c>
      <c r="N1975" s="201">
        <f>SUM(G1944:G1945)</f>
        <v>0</v>
      </c>
      <c r="O1975" s="205">
        <f>SUM(F1945:F1947)</f>
        <v>1236</v>
      </c>
      <c r="P1975" s="201">
        <f>SUM(G1946:G1948)</f>
        <v>0</v>
      </c>
      <c r="Q1975" s="205">
        <f>SUM(F1948:F1960)</f>
        <v>2930</v>
      </c>
      <c r="R1975" s="201">
        <f>SUM(G1949:G1961)</f>
        <v>0</v>
      </c>
      <c r="S1975" s="205">
        <f>SUM(F1961:F1973)</f>
        <v>3449.5</v>
      </c>
      <c r="T1975" s="201">
        <f>SUM(G1962:G1975)</f>
        <v>0</v>
      </c>
      <c r="U1975" s="205">
        <f>K1975+M1975+O1975+Q1975+S1975</f>
        <v>9824.25</v>
      </c>
      <c r="V1975" s="206">
        <f>L1975+N1975+P1975+R1975+T1975</f>
        <v>0</v>
      </c>
    </row>
    <row r="1976" spans="1:22" ht="15.75" hidden="1" outlineLevel="1" thickBot="1" x14ac:dyDescent="0.3">
      <c r="A1976" s="289" t="s">
        <v>325</v>
      </c>
      <c r="B1976" s="182" t="s">
        <v>62</v>
      </c>
      <c r="C1976" s="183"/>
      <c r="D1976" s="184"/>
      <c r="E1976" s="185">
        <v>707</v>
      </c>
      <c r="F1976" s="186"/>
      <c r="G1976" s="187">
        <v>7967</v>
      </c>
      <c r="H1976" s="293"/>
      <c r="I1976" s="294"/>
      <c r="J1976" s="295"/>
      <c r="K1976" s="191" t="s">
        <v>0</v>
      </c>
      <c r="L1976" s="214">
        <f>L1975-K1975</f>
        <v>-866.25</v>
      </c>
      <c r="M1976" s="191" t="s">
        <v>0</v>
      </c>
      <c r="N1976" s="215">
        <f>N1975-M1975</f>
        <v>-1342.5</v>
      </c>
      <c r="O1976" s="191" t="s">
        <v>0</v>
      </c>
      <c r="P1976" s="215">
        <f>P1975-O1975</f>
        <v>-1236</v>
      </c>
      <c r="Q1976" s="191" t="s">
        <v>0</v>
      </c>
      <c r="R1976" s="215">
        <f>R1975-Q1975</f>
        <v>-2930</v>
      </c>
      <c r="S1976" s="191" t="s">
        <v>0</v>
      </c>
      <c r="T1976" s="215">
        <f>T1975-S1975</f>
        <v>-3449.5</v>
      </c>
      <c r="U1976" s="191" t="s">
        <v>0</v>
      </c>
      <c r="V1976" s="216">
        <f>V1975-U1975</f>
        <v>-9824.25</v>
      </c>
    </row>
    <row r="1977" spans="1:22" ht="15.75" hidden="1" outlineLevel="1" thickBot="1" x14ac:dyDescent="0.3">
      <c r="A1977" s="296"/>
      <c r="B1977" s="297"/>
      <c r="C1977" s="297"/>
      <c r="D1977" s="297"/>
      <c r="E1977" s="297"/>
      <c r="F1977" s="297"/>
      <c r="G1977" s="297"/>
      <c r="H1977" s="297"/>
      <c r="I1977" s="297"/>
      <c r="J1977" s="297"/>
      <c r="K1977" s="297"/>
      <c r="L1977" s="297"/>
      <c r="M1977" s="297"/>
      <c r="N1977" s="297"/>
      <c r="O1977" s="297"/>
      <c r="P1977" s="297"/>
      <c r="Q1977" s="297"/>
      <c r="R1977" s="297"/>
      <c r="S1977" s="297"/>
      <c r="T1977" s="297"/>
      <c r="U1977" s="297"/>
      <c r="V1977" s="298"/>
    </row>
    <row r="1978" spans="1:22" hidden="1" outlineLevel="2" x14ac:dyDescent="0.25">
      <c r="A1978" s="79">
        <v>42697</v>
      </c>
      <c r="B1978" s="76" t="s">
        <v>189</v>
      </c>
      <c r="C1978" s="73">
        <v>19.25</v>
      </c>
      <c r="D1978" s="116">
        <v>45</v>
      </c>
      <c r="F1978" s="160">
        <f t="shared" ref="F1978:F2009" si="286">C1978*D1978</f>
        <v>866.25</v>
      </c>
      <c r="G1978" s="161">
        <f t="shared" ref="G1978:G2009" si="287">E1978*C1978</f>
        <v>0</v>
      </c>
      <c r="H1978" s="162">
        <f t="shared" ref="H1978:H2009" si="288">G1978-F1978</f>
        <v>-866.25</v>
      </c>
      <c r="I1978" s="168">
        <f t="shared" ref="I1978:I2009" si="289">IF(F1978=0,0,H1978/F1978)</f>
        <v>-1</v>
      </c>
      <c r="J1978" s="20" t="s">
        <v>133</v>
      </c>
    </row>
    <row r="1979" spans="1:22" hidden="1" outlineLevel="2" x14ac:dyDescent="0.25">
      <c r="A1979" s="79">
        <v>42697</v>
      </c>
      <c r="B1979" s="76" t="s">
        <v>191</v>
      </c>
      <c r="C1979" s="74">
        <v>16.5</v>
      </c>
      <c r="D1979" s="116">
        <v>45</v>
      </c>
      <c r="F1979" s="160">
        <f t="shared" si="286"/>
        <v>742.5</v>
      </c>
      <c r="G1979" s="161">
        <f t="shared" si="287"/>
        <v>0</v>
      </c>
      <c r="H1979" s="162">
        <f t="shared" si="288"/>
        <v>-742.5</v>
      </c>
      <c r="I1979" s="168">
        <f t="shared" si="289"/>
        <v>-1</v>
      </c>
      <c r="J1979" s="20" t="s">
        <v>42</v>
      </c>
    </row>
    <row r="1980" spans="1:22" hidden="1" outlineLevel="2" x14ac:dyDescent="0.25">
      <c r="A1980" s="79">
        <v>42697</v>
      </c>
      <c r="B1980" s="76" t="s">
        <v>238</v>
      </c>
      <c r="C1980" s="73">
        <v>15</v>
      </c>
      <c r="D1980" s="116">
        <v>40</v>
      </c>
      <c r="F1980" s="160">
        <f t="shared" si="286"/>
        <v>600</v>
      </c>
      <c r="G1980" s="161">
        <f t="shared" si="287"/>
        <v>0</v>
      </c>
      <c r="H1980" s="162">
        <f t="shared" si="288"/>
        <v>-600</v>
      </c>
      <c r="I1980" s="168">
        <f t="shared" si="289"/>
        <v>-1</v>
      </c>
      <c r="J1980" s="20" t="s">
        <v>42</v>
      </c>
    </row>
    <row r="1981" spans="1:22" hidden="1" outlineLevel="2" x14ac:dyDescent="0.25">
      <c r="A1981" s="79">
        <v>42697</v>
      </c>
      <c r="B1981" s="2" t="s">
        <v>193</v>
      </c>
      <c r="C1981" s="73">
        <v>17.25</v>
      </c>
      <c r="D1981" s="18">
        <v>40</v>
      </c>
      <c r="E1981" s="19"/>
      <c r="F1981" s="160">
        <f t="shared" si="286"/>
        <v>690</v>
      </c>
      <c r="G1981" s="161">
        <f t="shared" si="287"/>
        <v>0</v>
      </c>
      <c r="H1981" s="162">
        <f t="shared" si="288"/>
        <v>-690</v>
      </c>
      <c r="I1981" s="168">
        <f t="shared" si="289"/>
        <v>-1</v>
      </c>
      <c r="J1981" s="20" t="s">
        <v>41</v>
      </c>
    </row>
    <row r="1982" spans="1:22" hidden="1" outlineLevel="2" x14ac:dyDescent="0.25">
      <c r="A1982" s="79">
        <v>42697</v>
      </c>
      <c r="B1982" s="76" t="s">
        <v>194</v>
      </c>
      <c r="C1982" s="73">
        <v>9.5</v>
      </c>
      <c r="D1982" s="116">
        <v>0</v>
      </c>
      <c r="F1982" s="160">
        <f t="shared" si="286"/>
        <v>0</v>
      </c>
      <c r="G1982" s="161">
        <f t="shared" si="287"/>
        <v>0</v>
      </c>
      <c r="H1982" s="162">
        <f t="shared" si="288"/>
        <v>0</v>
      </c>
      <c r="I1982" s="168">
        <f t="shared" si="289"/>
        <v>0</v>
      </c>
      <c r="J1982" s="20" t="s">
        <v>41</v>
      </c>
    </row>
    <row r="1983" spans="1:22" hidden="1" outlineLevel="2" x14ac:dyDescent="0.25">
      <c r="A1983" s="79">
        <v>42697</v>
      </c>
      <c r="B1983" s="76" t="s">
        <v>195</v>
      </c>
      <c r="C1983" s="73">
        <v>13</v>
      </c>
      <c r="D1983" s="116">
        <v>45</v>
      </c>
      <c r="F1983" s="160">
        <f t="shared" si="286"/>
        <v>585</v>
      </c>
      <c r="G1983" s="161">
        <f t="shared" si="287"/>
        <v>0</v>
      </c>
      <c r="H1983" s="162">
        <f t="shared" si="288"/>
        <v>-585</v>
      </c>
      <c r="I1983" s="168">
        <f t="shared" si="289"/>
        <v>-1</v>
      </c>
      <c r="J1983" s="20" t="s">
        <v>41</v>
      </c>
    </row>
    <row r="1984" spans="1:22" hidden="1" outlineLevel="2" x14ac:dyDescent="0.25">
      <c r="A1984" s="79">
        <v>42697</v>
      </c>
      <c r="B1984" s="76" t="s">
        <v>196</v>
      </c>
      <c r="C1984" s="73">
        <v>13</v>
      </c>
      <c r="D1984" s="116">
        <v>18</v>
      </c>
      <c r="F1984" s="160">
        <f t="shared" si="286"/>
        <v>234</v>
      </c>
      <c r="G1984" s="161">
        <f t="shared" si="287"/>
        <v>0</v>
      </c>
      <c r="H1984" s="162">
        <f t="shared" si="288"/>
        <v>-234</v>
      </c>
      <c r="I1984" s="168">
        <f t="shared" si="289"/>
        <v>-1</v>
      </c>
      <c r="J1984" s="20" t="s">
        <v>134</v>
      </c>
    </row>
    <row r="1985" spans="1:22" hidden="1" outlineLevel="2" x14ac:dyDescent="0.25">
      <c r="A1985" s="79">
        <v>42697</v>
      </c>
      <c r="B1985" s="76" t="s">
        <v>210</v>
      </c>
      <c r="C1985" s="73">
        <v>15</v>
      </c>
      <c r="D1985" s="116">
        <v>45</v>
      </c>
      <c r="F1985" s="160">
        <f t="shared" si="286"/>
        <v>675</v>
      </c>
      <c r="G1985" s="161">
        <f t="shared" si="287"/>
        <v>0</v>
      </c>
      <c r="H1985" s="162">
        <f t="shared" si="288"/>
        <v>-675</v>
      </c>
      <c r="I1985" s="168">
        <f t="shared" si="289"/>
        <v>-1</v>
      </c>
      <c r="J1985" s="20" t="s">
        <v>134</v>
      </c>
      <c r="K1985" s="29"/>
      <c r="L1985" s="29"/>
      <c r="M1985" s="29"/>
      <c r="N1985" s="29"/>
      <c r="O1985" s="29"/>
      <c r="P1985" s="29"/>
      <c r="Q1985" s="29"/>
      <c r="R1985" s="29"/>
      <c r="S1985" s="29"/>
      <c r="T1985" s="29"/>
      <c r="U1985" s="29"/>
    </row>
    <row r="1986" spans="1:22" hidden="1" outlineLevel="2" x14ac:dyDescent="0.25">
      <c r="A1986" s="79">
        <v>42697</v>
      </c>
      <c r="B1986" s="76" t="s">
        <v>211</v>
      </c>
      <c r="C1986" s="73">
        <v>8</v>
      </c>
      <c r="D1986" s="116">
        <v>0</v>
      </c>
      <c r="F1986" s="160">
        <f t="shared" si="286"/>
        <v>0</v>
      </c>
      <c r="G1986" s="161">
        <f t="shared" si="287"/>
        <v>0</v>
      </c>
      <c r="H1986" s="162">
        <f t="shared" si="288"/>
        <v>0</v>
      </c>
      <c r="I1986" s="168">
        <f t="shared" si="289"/>
        <v>0</v>
      </c>
      <c r="J1986" s="20" t="s">
        <v>134</v>
      </c>
      <c r="K1986" s="29"/>
      <c r="L1986" s="29"/>
      <c r="M1986" s="29"/>
      <c r="N1986" s="29"/>
      <c r="O1986" s="29"/>
      <c r="P1986" s="29"/>
      <c r="Q1986" s="29"/>
      <c r="R1986" s="29"/>
      <c r="S1986" s="29"/>
      <c r="T1986" s="29"/>
      <c r="U1986" s="29"/>
    </row>
    <row r="1987" spans="1:22" hidden="1" outlineLevel="2" x14ac:dyDescent="0.25">
      <c r="A1987" s="79">
        <v>42697</v>
      </c>
      <c r="B1987" s="76" t="s">
        <v>200</v>
      </c>
      <c r="C1987" s="73">
        <v>12</v>
      </c>
      <c r="D1987" s="116">
        <v>42</v>
      </c>
      <c r="F1987" s="160">
        <f t="shared" si="286"/>
        <v>504</v>
      </c>
      <c r="G1987" s="161">
        <f t="shared" si="287"/>
        <v>0</v>
      </c>
      <c r="H1987" s="162">
        <f t="shared" si="288"/>
        <v>-504</v>
      </c>
      <c r="I1987" s="168">
        <f t="shared" si="289"/>
        <v>-1</v>
      </c>
      <c r="J1987" s="20" t="s">
        <v>134</v>
      </c>
      <c r="K1987" s="29"/>
      <c r="L1987" s="29"/>
      <c r="M1987" s="29"/>
      <c r="N1987" s="29"/>
      <c r="O1987" s="29"/>
      <c r="P1987" s="29"/>
      <c r="Q1987" s="29"/>
      <c r="R1987" s="29"/>
      <c r="S1987" s="29"/>
      <c r="T1987" s="29"/>
      <c r="U1987" s="29"/>
    </row>
    <row r="1988" spans="1:22" hidden="1" outlineLevel="2" x14ac:dyDescent="0.25">
      <c r="A1988" s="79">
        <v>42697</v>
      </c>
      <c r="B1988" s="76" t="s">
        <v>212</v>
      </c>
      <c r="C1988" s="74">
        <v>8</v>
      </c>
      <c r="D1988" s="116">
        <v>0</v>
      </c>
      <c r="F1988" s="160">
        <f t="shared" si="286"/>
        <v>0</v>
      </c>
      <c r="G1988" s="161">
        <f t="shared" si="287"/>
        <v>0</v>
      </c>
      <c r="H1988" s="162">
        <f t="shared" si="288"/>
        <v>0</v>
      </c>
      <c r="I1988" s="168">
        <f t="shared" si="289"/>
        <v>0</v>
      </c>
      <c r="J1988" s="20" t="s">
        <v>134</v>
      </c>
      <c r="K1988" s="29"/>
      <c r="L1988" s="29"/>
      <c r="M1988" s="29"/>
      <c r="N1988" s="29"/>
      <c r="O1988" s="29"/>
      <c r="P1988" s="29"/>
      <c r="Q1988" s="29"/>
      <c r="R1988" s="29"/>
      <c r="S1988" s="29"/>
      <c r="T1988" s="29"/>
      <c r="U1988" s="29"/>
    </row>
    <row r="1989" spans="1:22" hidden="1" outlineLevel="2" x14ac:dyDescent="0.25">
      <c r="A1989" s="79">
        <v>42697</v>
      </c>
      <c r="B1989" s="76" t="s">
        <v>197</v>
      </c>
      <c r="C1989" s="73">
        <v>13</v>
      </c>
      <c r="D1989" s="116">
        <v>0</v>
      </c>
      <c r="F1989" s="160">
        <f t="shared" si="286"/>
        <v>0</v>
      </c>
      <c r="G1989" s="161">
        <f t="shared" si="287"/>
        <v>0</v>
      </c>
      <c r="H1989" s="162">
        <f t="shared" si="288"/>
        <v>0</v>
      </c>
      <c r="I1989" s="168">
        <f t="shared" si="289"/>
        <v>0</v>
      </c>
      <c r="J1989" s="20" t="s">
        <v>134</v>
      </c>
      <c r="K1989" s="29"/>
      <c r="L1989" s="29"/>
      <c r="M1989" s="29"/>
      <c r="N1989" s="29"/>
      <c r="O1989" s="29"/>
      <c r="P1989" s="29"/>
      <c r="Q1989" s="29"/>
      <c r="R1989" s="29"/>
      <c r="S1989" s="29"/>
      <c r="T1989" s="29"/>
      <c r="U1989" s="29"/>
    </row>
    <row r="1990" spans="1:22" hidden="1" outlineLevel="2" x14ac:dyDescent="0.25">
      <c r="A1990" s="79">
        <v>42697</v>
      </c>
      <c r="B1990" s="76" t="s">
        <v>198</v>
      </c>
      <c r="C1990" s="73">
        <v>8</v>
      </c>
      <c r="D1990" s="116">
        <v>5</v>
      </c>
      <c r="F1990" s="160">
        <f t="shared" si="286"/>
        <v>40</v>
      </c>
      <c r="G1990" s="161">
        <f t="shared" si="287"/>
        <v>0</v>
      </c>
      <c r="H1990" s="162">
        <f t="shared" si="288"/>
        <v>-40</v>
      </c>
      <c r="I1990" s="168">
        <f t="shared" si="289"/>
        <v>-1</v>
      </c>
      <c r="J1990" s="20" t="s">
        <v>134</v>
      </c>
      <c r="K1990" s="29"/>
      <c r="L1990" s="29"/>
      <c r="M1990" s="29"/>
      <c r="N1990" s="29"/>
      <c r="O1990" s="29"/>
      <c r="P1990" s="29"/>
      <c r="Q1990" s="29"/>
      <c r="R1990" s="29"/>
      <c r="S1990" s="29"/>
      <c r="T1990" s="29"/>
      <c r="U1990" s="29"/>
    </row>
    <row r="1991" spans="1:22" hidden="1" outlineLevel="2" collapsed="1" x14ac:dyDescent="0.25">
      <c r="A1991" s="79">
        <v>42697</v>
      </c>
      <c r="B1991" s="76" t="s">
        <v>199</v>
      </c>
      <c r="C1991" s="73">
        <v>8.75</v>
      </c>
      <c r="D1991" s="116">
        <v>24</v>
      </c>
      <c r="F1991" s="160">
        <f t="shared" si="286"/>
        <v>210</v>
      </c>
      <c r="G1991" s="161">
        <f t="shared" si="287"/>
        <v>0</v>
      </c>
      <c r="H1991" s="162">
        <f t="shared" si="288"/>
        <v>-210</v>
      </c>
      <c r="I1991" s="168">
        <f t="shared" si="289"/>
        <v>-1</v>
      </c>
      <c r="J1991" s="20" t="s">
        <v>134</v>
      </c>
      <c r="K1991" s="29"/>
      <c r="L1991" s="29"/>
      <c r="M1991" s="29"/>
      <c r="N1991" s="29"/>
      <c r="O1991" s="29"/>
      <c r="P1991" s="29"/>
      <c r="Q1991" s="29"/>
      <c r="R1991" s="29"/>
      <c r="S1991" s="29"/>
      <c r="T1991" s="29"/>
      <c r="U1991" s="29"/>
    </row>
    <row r="1992" spans="1:22" hidden="1" outlineLevel="2" x14ac:dyDescent="0.25">
      <c r="A1992" s="79">
        <v>42697</v>
      </c>
      <c r="B1992" s="76" t="s">
        <v>200</v>
      </c>
      <c r="C1992" s="73">
        <v>12</v>
      </c>
      <c r="D1992" s="116">
        <v>0</v>
      </c>
      <c r="F1992" s="160">
        <f t="shared" si="286"/>
        <v>0</v>
      </c>
      <c r="G1992" s="161">
        <f t="shared" si="287"/>
        <v>0</v>
      </c>
      <c r="H1992" s="162">
        <f t="shared" si="288"/>
        <v>0</v>
      </c>
      <c r="I1992" s="168">
        <f t="shared" si="289"/>
        <v>0</v>
      </c>
      <c r="J1992" s="20" t="s">
        <v>134</v>
      </c>
      <c r="K1992" s="29"/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</row>
    <row r="1993" spans="1:22" s="4" customFormat="1" hidden="1" outlineLevel="2" x14ac:dyDescent="0.25">
      <c r="A1993" s="79">
        <v>42697</v>
      </c>
      <c r="B1993" s="76" t="s">
        <v>201</v>
      </c>
      <c r="C1993" s="73">
        <v>11.5</v>
      </c>
      <c r="D1993" s="116">
        <v>0</v>
      </c>
      <c r="E1993" s="18"/>
      <c r="F1993" s="160">
        <f t="shared" si="286"/>
        <v>0</v>
      </c>
      <c r="G1993" s="161">
        <f t="shared" si="287"/>
        <v>0</v>
      </c>
      <c r="H1993" s="162">
        <f t="shared" si="288"/>
        <v>0</v>
      </c>
      <c r="I1993" s="168">
        <f t="shared" si="289"/>
        <v>0</v>
      </c>
      <c r="J1993" s="20" t="s">
        <v>134</v>
      </c>
      <c r="K1993" s="29"/>
      <c r="L1993" s="29"/>
      <c r="M1993" s="29"/>
      <c r="N1993" s="29"/>
      <c r="O1993" s="29"/>
      <c r="P1993" s="29"/>
      <c r="Q1993" s="29"/>
      <c r="R1993" s="29"/>
      <c r="S1993" s="29"/>
      <c r="T1993" s="29"/>
      <c r="U1993" s="29"/>
      <c r="V1993" s="92"/>
    </row>
    <row r="1994" spans="1:22" hidden="1" outlineLevel="2" x14ac:dyDescent="0.25">
      <c r="A1994" s="79">
        <v>42697</v>
      </c>
      <c r="B1994" s="76" t="s">
        <v>202</v>
      </c>
      <c r="C1994" s="73">
        <v>15</v>
      </c>
      <c r="D1994" s="116">
        <v>42</v>
      </c>
      <c r="F1994" s="160">
        <f t="shared" si="286"/>
        <v>630</v>
      </c>
      <c r="G1994" s="161">
        <f t="shared" si="287"/>
        <v>0</v>
      </c>
      <c r="H1994" s="162">
        <f t="shared" si="288"/>
        <v>-630</v>
      </c>
      <c r="I1994" s="168">
        <f t="shared" si="289"/>
        <v>-1</v>
      </c>
      <c r="J1994" s="20" t="s">
        <v>134</v>
      </c>
      <c r="K1994" s="29"/>
      <c r="L1994" s="29"/>
      <c r="M1994" s="29"/>
      <c r="N1994" s="29"/>
      <c r="O1994" s="29"/>
      <c r="P1994" s="29"/>
      <c r="Q1994" s="29"/>
      <c r="R1994" s="29"/>
      <c r="S1994" s="29"/>
      <c r="T1994" s="29"/>
      <c r="U1994" s="29"/>
    </row>
    <row r="1995" spans="1:22" hidden="1" outlineLevel="2" x14ac:dyDescent="0.25">
      <c r="A1995" s="79">
        <v>42697</v>
      </c>
      <c r="B1995" s="83" t="s">
        <v>203</v>
      </c>
      <c r="C1995" s="73">
        <v>10</v>
      </c>
      <c r="D1995" s="117">
        <v>16</v>
      </c>
      <c r="F1995" s="160">
        <f t="shared" si="286"/>
        <v>160</v>
      </c>
      <c r="G1995" s="161">
        <f t="shared" si="287"/>
        <v>0</v>
      </c>
      <c r="H1995" s="162">
        <f t="shared" si="288"/>
        <v>-160</v>
      </c>
      <c r="I1995" s="168">
        <f t="shared" si="289"/>
        <v>-1</v>
      </c>
      <c r="J1995" s="20" t="s">
        <v>134</v>
      </c>
      <c r="K1995" s="29"/>
      <c r="L1995" s="29"/>
      <c r="M1995" s="29"/>
      <c r="N1995" s="29"/>
      <c r="O1995" s="29"/>
      <c r="P1995" s="29"/>
      <c r="Q1995" s="29"/>
      <c r="R1995" s="29"/>
      <c r="S1995" s="29"/>
      <c r="T1995" s="29"/>
      <c r="U1995" s="29"/>
    </row>
    <row r="1996" spans="1:22" hidden="1" outlineLevel="2" x14ac:dyDescent="0.25">
      <c r="A1996" s="79">
        <v>42697</v>
      </c>
      <c r="B1996" s="76" t="s">
        <v>204</v>
      </c>
      <c r="C1996" s="73">
        <v>13</v>
      </c>
      <c r="D1996" s="116">
        <v>42</v>
      </c>
      <c r="F1996" s="160">
        <f t="shared" si="286"/>
        <v>546</v>
      </c>
      <c r="G1996" s="161">
        <f t="shared" si="287"/>
        <v>0</v>
      </c>
      <c r="H1996" s="162">
        <f t="shared" si="288"/>
        <v>-546</v>
      </c>
      <c r="I1996" s="168">
        <f t="shared" si="289"/>
        <v>-1</v>
      </c>
      <c r="J1996" s="20" t="s">
        <v>134</v>
      </c>
      <c r="K1996" s="29"/>
      <c r="L1996" s="29"/>
      <c r="M1996" s="29"/>
      <c r="N1996" s="29"/>
      <c r="O1996" s="29"/>
      <c r="P1996" s="29"/>
      <c r="Q1996" s="29"/>
      <c r="R1996" s="29"/>
      <c r="S1996" s="29"/>
      <c r="T1996" s="29"/>
      <c r="U1996" s="29"/>
    </row>
    <row r="1997" spans="1:22" hidden="1" outlineLevel="2" x14ac:dyDescent="0.25">
      <c r="A1997" s="79">
        <v>42697</v>
      </c>
      <c r="B1997" s="2" t="s">
        <v>239</v>
      </c>
      <c r="C1997" s="75">
        <v>9</v>
      </c>
      <c r="D1997" s="18">
        <v>32</v>
      </c>
      <c r="E1997" s="19"/>
      <c r="F1997" s="160">
        <f t="shared" si="286"/>
        <v>288</v>
      </c>
      <c r="G1997" s="161">
        <f t="shared" si="287"/>
        <v>0</v>
      </c>
      <c r="H1997" s="162">
        <f t="shared" si="288"/>
        <v>-288</v>
      </c>
      <c r="I1997" s="168">
        <f t="shared" si="289"/>
        <v>-1</v>
      </c>
      <c r="J1997" s="20" t="s">
        <v>40</v>
      </c>
      <c r="K1997" s="29"/>
      <c r="L1997" s="29"/>
      <c r="M1997" s="29"/>
      <c r="N1997" s="29"/>
      <c r="O1997" s="29"/>
      <c r="P1997" s="29"/>
      <c r="Q1997" s="29"/>
      <c r="R1997" s="29"/>
      <c r="S1997" s="29"/>
      <c r="T1997" s="29"/>
      <c r="U1997" s="29"/>
    </row>
    <row r="1998" spans="1:22" hidden="1" outlineLevel="2" x14ac:dyDescent="0.25">
      <c r="A1998" s="79">
        <v>42697</v>
      </c>
      <c r="B1998" s="82" t="s">
        <v>205</v>
      </c>
      <c r="C1998" s="16">
        <v>10.75</v>
      </c>
      <c r="D1998" s="117">
        <v>0</v>
      </c>
      <c r="F1998" s="160">
        <f t="shared" si="286"/>
        <v>0</v>
      </c>
      <c r="G1998" s="161">
        <f t="shared" si="287"/>
        <v>0</v>
      </c>
      <c r="H1998" s="162">
        <f t="shared" si="288"/>
        <v>0</v>
      </c>
      <c r="I1998" s="168">
        <f t="shared" si="289"/>
        <v>0</v>
      </c>
      <c r="J1998" s="20" t="s">
        <v>40</v>
      </c>
      <c r="K1998" s="29"/>
      <c r="L1998" s="29"/>
      <c r="M1998" s="29"/>
      <c r="N1998" s="29"/>
      <c r="O1998" s="29"/>
      <c r="P1998" s="29"/>
      <c r="Q1998" s="29"/>
      <c r="R1998" s="29"/>
      <c r="S1998" s="29"/>
      <c r="T1998" s="29"/>
      <c r="U1998" s="29"/>
    </row>
    <row r="1999" spans="1:22" hidden="1" outlineLevel="2" x14ac:dyDescent="0.25">
      <c r="A1999" s="79">
        <v>42697</v>
      </c>
      <c r="B1999" s="76" t="s">
        <v>206</v>
      </c>
      <c r="C1999" s="73">
        <v>8</v>
      </c>
      <c r="D1999" s="116">
        <v>5</v>
      </c>
      <c r="F1999" s="160">
        <f t="shared" si="286"/>
        <v>40</v>
      </c>
      <c r="G1999" s="161">
        <f t="shared" si="287"/>
        <v>0</v>
      </c>
      <c r="H1999" s="162">
        <f t="shared" si="288"/>
        <v>-40</v>
      </c>
      <c r="I1999" s="168">
        <f t="shared" si="289"/>
        <v>-1</v>
      </c>
      <c r="J1999" s="20" t="s">
        <v>40</v>
      </c>
      <c r="K1999" s="29"/>
      <c r="L1999" s="29"/>
      <c r="M1999" s="29"/>
      <c r="N1999" s="29"/>
      <c r="O1999" s="29"/>
      <c r="P1999" s="29"/>
      <c r="Q1999" s="29"/>
      <c r="R1999" s="29"/>
      <c r="S1999" s="29"/>
      <c r="T1999" s="29"/>
      <c r="U1999" s="29"/>
    </row>
    <row r="2000" spans="1:22" hidden="1" outlineLevel="2" x14ac:dyDescent="0.25">
      <c r="A2000" s="79">
        <v>42697</v>
      </c>
      <c r="B2000" s="76" t="s">
        <v>207</v>
      </c>
      <c r="C2000" s="73">
        <v>8.25</v>
      </c>
      <c r="D2000" s="116">
        <v>40</v>
      </c>
      <c r="F2000" s="160">
        <f t="shared" si="286"/>
        <v>330</v>
      </c>
      <c r="G2000" s="161">
        <f t="shared" si="287"/>
        <v>0</v>
      </c>
      <c r="H2000" s="162">
        <f t="shared" si="288"/>
        <v>-330</v>
      </c>
      <c r="I2000" s="168">
        <f t="shared" si="289"/>
        <v>-1</v>
      </c>
      <c r="J2000" s="20" t="s">
        <v>40</v>
      </c>
      <c r="K2000" s="29"/>
      <c r="L2000" s="29"/>
      <c r="M2000" s="29"/>
      <c r="N2000" s="29"/>
      <c r="O2000" s="29"/>
      <c r="P2000" s="29"/>
      <c r="Q2000" s="29"/>
      <c r="R2000" s="29"/>
      <c r="S2000" s="29"/>
      <c r="T2000" s="29"/>
      <c r="U2000" s="29"/>
    </row>
    <row r="2001" spans="1:22" hidden="1" outlineLevel="2" x14ac:dyDescent="0.25">
      <c r="A2001" s="79">
        <v>42697</v>
      </c>
      <c r="B2001" s="76" t="s">
        <v>208</v>
      </c>
      <c r="C2001" s="73">
        <v>12.5</v>
      </c>
      <c r="D2001" s="116">
        <v>32</v>
      </c>
      <c r="F2001" s="160">
        <f t="shared" si="286"/>
        <v>400</v>
      </c>
      <c r="G2001" s="161">
        <f t="shared" si="287"/>
        <v>0</v>
      </c>
      <c r="H2001" s="162">
        <f t="shared" si="288"/>
        <v>-400</v>
      </c>
      <c r="I2001" s="168">
        <f t="shared" si="289"/>
        <v>-1</v>
      </c>
      <c r="J2001" s="20" t="s">
        <v>40</v>
      </c>
    </row>
    <row r="2002" spans="1:22" hidden="1" outlineLevel="2" x14ac:dyDescent="0.25">
      <c r="A2002" s="79">
        <v>42697</v>
      </c>
      <c r="B2002" s="76" t="s">
        <v>209</v>
      </c>
      <c r="C2002" s="73">
        <v>7.5</v>
      </c>
      <c r="D2002" s="116">
        <v>0</v>
      </c>
      <c r="F2002" s="160">
        <f t="shared" si="286"/>
        <v>0</v>
      </c>
      <c r="G2002" s="161">
        <f t="shared" si="287"/>
        <v>0</v>
      </c>
      <c r="H2002" s="162">
        <f t="shared" si="288"/>
        <v>0</v>
      </c>
      <c r="I2002" s="168">
        <f t="shared" si="289"/>
        <v>0</v>
      </c>
      <c r="J2002" s="20" t="s">
        <v>40</v>
      </c>
    </row>
    <row r="2003" spans="1:22" hidden="1" outlineLevel="2" x14ac:dyDescent="0.25">
      <c r="A2003" s="79">
        <v>42697</v>
      </c>
      <c r="B2003" s="76" t="s">
        <v>213</v>
      </c>
      <c r="C2003" s="73">
        <v>12.5</v>
      </c>
      <c r="D2003" s="116">
        <v>45</v>
      </c>
      <c r="F2003" s="160">
        <f t="shared" si="286"/>
        <v>562.5</v>
      </c>
      <c r="G2003" s="161">
        <f t="shared" si="287"/>
        <v>0</v>
      </c>
      <c r="H2003" s="162">
        <f t="shared" si="288"/>
        <v>-562.5</v>
      </c>
      <c r="I2003" s="168">
        <f t="shared" si="289"/>
        <v>-1</v>
      </c>
      <c r="J2003" s="20" t="s">
        <v>40</v>
      </c>
    </row>
    <row r="2004" spans="1:22" hidden="1" outlineLevel="2" x14ac:dyDescent="0.25">
      <c r="A2004" s="79">
        <v>42697</v>
      </c>
      <c r="B2004" s="76" t="s">
        <v>214</v>
      </c>
      <c r="C2004" s="73">
        <v>9.5</v>
      </c>
      <c r="D2004" s="116">
        <v>45</v>
      </c>
      <c r="F2004" s="160">
        <f t="shared" si="286"/>
        <v>427.5</v>
      </c>
      <c r="G2004" s="161">
        <f t="shared" si="287"/>
        <v>0</v>
      </c>
      <c r="H2004" s="162">
        <f t="shared" si="288"/>
        <v>-427.5</v>
      </c>
      <c r="I2004" s="168">
        <f t="shared" si="289"/>
        <v>-1</v>
      </c>
      <c r="J2004" s="20" t="s">
        <v>40</v>
      </c>
    </row>
    <row r="2005" spans="1:22" hidden="1" outlineLevel="2" x14ac:dyDescent="0.25">
      <c r="A2005" s="79">
        <v>42697</v>
      </c>
      <c r="B2005" s="76" t="s">
        <v>215</v>
      </c>
      <c r="C2005" s="73">
        <v>12</v>
      </c>
      <c r="D2005" s="116">
        <v>30</v>
      </c>
      <c r="F2005" s="160">
        <f t="shared" si="286"/>
        <v>360</v>
      </c>
      <c r="G2005" s="161">
        <f t="shared" si="287"/>
        <v>0</v>
      </c>
      <c r="H2005" s="162">
        <f t="shared" si="288"/>
        <v>-360</v>
      </c>
      <c r="I2005" s="168">
        <f t="shared" si="289"/>
        <v>-1</v>
      </c>
      <c r="J2005" s="20" t="s">
        <v>40</v>
      </c>
    </row>
    <row r="2006" spans="1:22" hidden="1" outlineLevel="2" x14ac:dyDescent="0.25">
      <c r="A2006" s="79">
        <v>42697</v>
      </c>
      <c r="B2006" s="76" t="s">
        <v>216</v>
      </c>
      <c r="C2006" s="73">
        <v>9.5</v>
      </c>
      <c r="D2006" s="116">
        <v>45</v>
      </c>
      <c r="F2006" s="160">
        <f t="shared" si="286"/>
        <v>427.5</v>
      </c>
      <c r="G2006" s="161">
        <f t="shared" si="287"/>
        <v>0</v>
      </c>
      <c r="H2006" s="162">
        <f t="shared" si="288"/>
        <v>-427.5</v>
      </c>
      <c r="I2006" s="168">
        <f t="shared" si="289"/>
        <v>-1</v>
      </c>
      <c r="J2006" s="20" t="s">
        <v>40</v>
      </c>
    </row>
    <row r="2007" spans="1:22" hidden="1" outlineLevel="2" x14ac:dyDescent="0.25">
      <c r="A2007" s="79">
        <v>42697</v>
      </c>
      <c r="B2007" s="76" t="s">
        <v>217</v>
      </c>
      <c r="C2007" s="73">
        <v>11.25</v>
      </c>
      <c r="D2007" s="116">
        <v>45</v>
      </c>
      <c r="F2007" s="160">
        <f t="shared" si="286"/>
        <v>506.25</v>
      </c>
      <c r="G2007" s="161">
        <f t="shared" si="287"/>
        <v>0</v>
      </c>
      <c r="H2007" s="162">
        <f t="shared" si="288"/>
        <v>-506.25</v>
      </c>
      <c r="I2007" s="168">
        <f t="shared" si="289"/>
        <v>-1</v>
      </c>
      <c r="J2007" s="20" t="s">
        <v>40</v>
      </c>
    </row>
    <row r="2008" spans="1:22" hidden="1" outlineLevel="2" x14ac:dyDescent="0.25">
      <c r="A2008" s="79">
        <v>42697</v>
      </c>
      <c r="B2008" s="76" t="s">
        <v>218</v>
      </c>
      <c r="C2008" s="74">
        <v>10.25</v>
      </c>
      <c r="D2008" s="116">
        <v>10</v>
      </c>
      <c r="F2008" s="160">
        <f t="shared" si="286"/>
        <v>102.5</v>
      </c>
      <c r="G2008" s="161">
        <f t="shared" si="287"/>
        <v>0</v>
      </c>
      <c r="H2008" s="162">
        <f t="shared" si="288"/>
        <v>-102.5</v>
      </c>
      <c r="I2008" s="168">
        <f t="shared" si="289"/>
        <v>-1</v>
      </c>
      <c r="J2008" s="20" t="s">
        <v>40</v>
      </c>
    </row>
    <row r="2009" spans="1:22" ht="15.75" hidden="1" outlineLevel="2" thickBot="1" x14ac:dyDescent="0.3">
      <c r="A2009" s="79">
        <v>42697</v>
      </c>
      <c r="B2009" s="76" t="s">
        <v>219</v>
      </c>
      <c r="C2009" s="73">
        <v>11.25</v>
      </c>
      <c r="D2009" s="116">
        <v>24</v>
      </c>
      <c r="F2009" s="160">
        <f t="shared" si="286"/>
        <v>270</v>
      </c>
      <c r="G2009" s="161">
        <f t="shared" si="287"/>
        <v>0</v>
      </c>
      <c r="H2009" s="162">
        <f t="shared" si="288"/>
        <v>-270</v>
      </c>
      <c r="I2009" s="168">
        <f t="shared" si="289"/>
        <v>-1</v>
      </c>
      <c r="J2009" s="20" t="s">
        <v>40</v>
      </c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95"/>
    </row>
    <row r="2010" spans="1:22" ht="30.75" hidden="1" outlineLevel="1" thickBot="1" x14ac:dyDescent="0.3">
      <c r="A2010" s="387" t="s">
        <v>127</v>
      </c>
      <c r="B2010" s="388" t="s">
        <v>38</v>
      </c>
      <c r="C2010" s="389" t="s">
        <v>181</v>
      </c>
      <c r="D2010" s="198" t="s">
        <v>248</v>
      </c>
      <c r="E2010" s="199" t="s">
        <v>1</v>
      </c>
      <c r="F2010" s="244" t="s">
        <v>249</v>
      </c>
      <c r="G2010" s="245" t="s">
        <v>182</v>
      </c>
      <c r="H2010" s="191" t="s">
        <v>183</v>
      </c>
      <c r="I2010" s="246" t="s">
        <v>184</v>
      </c>
      <c r="J2010" s="390" t="s">
        <v>39</v>
      </c>
      <c r="K2010" s="248" t="s">
        <v>250</v>
      </c>
      <c r="L2010" s="249" t="s">
        <v>174</v>
      </c>
      <c r="M2010" s="248" t="s">
        <v>251</v>
      </c>
      <c r="N2010" s="249" t="s">
        <v>247</v>
      </c>
      <c r="O2010" s="248" t="s">
        <v>252</v>
      </c>
      <c r="P2010" s="249" t="s">
        <v>175</v>
      </c>
      <c r="Q2010" s="248" t="s">
        <v>254</v>
      </c>
      <c r="R2010" s="249" t="s">
        <v>176</v>
      </c>
      <c r="S2010" s="248" t="s">
        <v>245</v>
      </c>
      <c r="T2010" s="249" t="s">
        <v>177</v>
      </c>
      <c r="U2010" s="248" t="s">
        <v>246</v>
      </c>
      <c r="V2010" s="249" t="s">
        <v>178</v>
      </c>
    </row>
    <row r="2011" spans="1:22" s="27" customFormat="1" ht="15.75" hidden="1" outlineLevel="1" thickBot="1" x14ac:dyDescent="0.3">
      <c r="A2011" s="250">
        <v>42697</v>
      </c>
      <c r="B2011" s="170" t="s">
        <v>62</v>
      </c>
      <c r="C2011" s="171"/>
      <c r="D2011" s="290">
        <f>SUM(D1978:D2009)</f>
        <v>802</v>
      </c>
      <c r="E2011" s="199">
        <f t="shared" ref="E2011:H2011" si="290">SUM(E1978:E2009)</f>
        <v>0</v>
      </c>
      <c r="F2011" s="370">
        <f t="shared" si="290"/>
        <v>10197</v>
      </c>
      <c r="G2011" s="245">
        <f t="shared" si="290"/>
        <v>0</v>
      </c>
      <c r="H2011" s="305">
        <f t="shared" si="290"/>
        <v>-10197</v>
      </c>
      <c r="I2011" s="306">
        <v>0</v>
      </c>
      <c r="J2011" s="371"/>
      <c r="K2011" s="200">
        <f>SUM(F1978)</f>
        <v>866.25</v>
      </c>
      <c r="L2011" s="308">
        <f>SUM(G1978:G1979)</f>
        <v>0</v>
      </c>
      <c r="M2011" s="200">
        <f>SUM(F1979:F1980)</f>
        <v>1342.5</v>
      </c>
      <c r="N2011" s="308">
        <f>SUM(G1980:G1981)</f>
        <v>0</v>
      </c>
      <c r="O2011" s="200">
        <f>SUM(F1981:F1983)</f>
        <v>1275</v>
      </c>
      <c r="P2011" s="308">
        <f>SUM(G1982:G1984)</f>
        <v>0</v>
      </c>
      <c r="Q2011" s="200">
        <f>SUM(F1984:F1996)</f>
        <v>2999</v>
      </c>
      <c r="R2011" s="308">
        <f>SUM(G1985:G1997)</f>
        <v>0</v>
      </c>
      <c r="S2011" s="200">
        <f>SUM(F1997:F2009)</f>
        <v>3714.25</v>
      </c>
      <c r="T2011" s="308">
        <f>SUM(G1998:G2011)</f>
        <v>0</v>
      </c>
      <c r="U2011" s="200">
        <f>K2011+M2011+O2011+Q2011+S2011</f>
        <v>10197</v>
      </c>
      <c r="V2011" s="372">
        <f>L2011+N2011+P2011+R2011+T2011</f>
        <v>0</v>
      </c>
    </row>
    <row r="2012" spans="1:22" s="27" customFormat="1" ht="15.75" hidden="1" outlineLevel="1" thickBot="1" x14ac:dyDescent="0.3">
      <c r="A2012" s="289" t="s">
        <v>326</v>
      </c>
      <c r="B2012" s="182" t="s">
        <v>62</v>
      </c>
      <c r="C2012" s="384"/>
      <c r="D2012" s="184"/>
      <c r="E2012" s="185">
        <v>811</v>
      </c>
      <c r="F2012" s="186"/>
      <c r="G2012" s="187">
        <v>9439</v>
      </c>
      <c r="H2012" s="293"/>
      <c r="I2012" s="294"/>
      <c r="J2012" s="295"/>
      <c r="K2012" s="191" t="s">
        <v>0</v>
      </c>
      <c r="L2012" s="305">
        <f>L2011-K2011</f>
        <v>-866.25</v>
      </c>
      <c r="M2012" s="191" t="s">
        <v>0</v>
      </c>
      <c r="N2012" s="373">
        <f>N2011-M2011</f>
        <v>-1342.5</v>
      </c>
      <c r="O2012" s="191" t="s">
        <v>0</v>
      </c>
      <c r="P2012" s="373">
        <f>P2011-O2011</f>
        <v>-1275</v>
      </c>
      <c r="Q2012" s="191" t="s">
        <v>0</v>
      </c>
      <c r="R2012" s="373">
        <f>R2011-Q2011</f>
        <v>-2999</v>
      </c>
      <c r="S2012" s="191" t="s">
        <v>0</v>
      </c>
      <c r="T2012" s="373">
        <f>T2011-S2011</f>
        <v>-3714.25</v>
      </c>
      <c r="U2012" s="191" t="s">
        <v>0</v>
      </c>
      <c r="V2012" s="374">
        <f>V2011-U2011</f>
        <v>-10197</v>
      </c>
    </row>
    <row r="2013" spans="1:22" ht="15.75" hidden="1" outlineLevel="1" thickBot="1" x14ac:dyDescent="0.3">
      <c r="A2013" s="296"/>
      <c r="B2013" s="297"/>
      <c r="C2013" s="297"/>
      <c r="D2013" s="297"/>
      <c r="E2013" s="297"/>
      <c r="F2013" s="297"/>
      <c r="G2013" s="297"/>
      <c r="H2013" s="297"/>
      <c r="I2013" s="297"/>
      <c r="J2013" s="297"/>
      <c r="K2013" s="297"/>
      <c r="L2013" s="297"/>
      <c r="M2013" s="297"/>
      <c r="N2013" s="297"/>
      <c r="O2013" s="297"/>
      <c r="P2013" s="297"/>
      <c r="Q2013" s="297"/>
      <c r="R2013" s="297"/>
      <c r="S2013" s="297"/>
      <c r="T2013" s="297"/>
      <c r="U2013" s="297"/>
      <c r="V2013" s="298"/>
    </row>
    <row r="2014" spans="1:22" hidden="1" outlineLevel="2" x14ac:dyDescent="0.25">
      <c r="A2014" s="79">
        <v>42704</v>
      </c>
      <c r="B2014" s="76" t="s">
        <v>189</v>
      </c>
      <c r="C2014" s="73">
        <v>19.25</v>
      </c>
      <c r="D2014" s="116">
        <v>45</v>
      </c>
      <c r="F2014" s="160">
        <f t="shared" ref="F2014:F2045" si="291">C2014*D2014</f>
        <v>866.25</v>
      </c>
      <c r="G2014" s="161">
        <f t="shared" ref="G2014:G2045" si="292">E2014*C2014</f>
        <v>0</v>
      </c>
      <c r="H2014" s="162">
        <f t="shared" ref="H2014:H2045" si="293">G2014-F2014</f>
        <v>-866.25</v>
      </c>
      <c r="I2014" s="168">
        <f t="shared" ref="I2014:I2045" si="294">IF(F2014=0,0,H2014/F2014)</f>
        <v>-1</v>
      </c>
      <c r="J2014" s="20" t="s">
        <v>133</v>
      </c>
    </row>
    <row r="2015" spans="1:22" hidden="1" outlineLevel="2" x14ac:dyDescent="0.25">
      <c r="A2015" s="79">
        <v>42704</v>
      </c>
      <c r="B2015" s="76" t="s">
        <v>220</v>
      </c>
      <c r="C2015" s="74">
        <v>16.5</v>
      </c>
      <c r="D2015" s="116">
        <v>53</v>
      </c>
      <c r="F2015" s="160">
        <f t="shared" si="291"/>
        <v>874.5</v>
      </c>
      <c r="G2015" s="161">
        <f t="shared" si="292"/>
        <v>0</v>
      </c>
      <c r="H2015" s="162">
        <f t="shared" si="293"/>
        <v>-874.5</v>
      </c>
      <c r="I2015" s="168">
        <f t="shared" si="294"/>
        <v>-1</v>
      </c>
      <c r="J2015" s="20" t="s">
        <v>42</v>
      </c>
    </row>
    <row r="2016" spans="1:22" hidden="1" outlineLevel="2" x14ac:dyDescent="0.25">
      <c r="A2016" s="79">
        <v>42704</v>
      </c>
      <c r="B2016" s="76" t="s">
        <v>192</v>
      </c>
      <c r="C2016" s="73">
        <v>15</v>
      </c>
      <c r="D2016" s="116">
        <v>48</v>
      </c>
      <c r="F2016" s="160">
        <f t="shared" si="291"/>
        <v>720</v>
      </c>
      <c r="G2016" s="161">
        <f t="shared" si="292"/>
        <v>0</v>
      </c>
      <c r="H2016" s="162">
        <f t="shared" si="293"/>
        <v>-720</v>
      </c>
      <c r="I2016" s="168">
        <f t="shared" si="294"/>
        <v>-1</v>
      </c>
      <c r="J2016" s="20" t="s">
        <v>42</v>
      </c>
      <c r="K2016" s="29"/>
      <c r="L2016" s="29"/>
      <c r="M2016" s="29"/>
      <c r="N2016" s="29"/>
      <c r="O2016" s="29"/>
      <c r="P2016" s="29"/>
      <c r="Q2016" s="29"/>
      <c r="R2016" s="29"/>
      <c r="S2016" s="29"/>
      <c r="T2016" s="29"/>
      <c r="U2016" s="29"/>
    </row>
    <row r="2017" spans="1:16384" hidden="1" outlineLevel="2" x14ac:dyDescent="0.25">
      <c r="A2017" s="79">
        <v>42704</v>
      </c>
      <c r="B2017" s="2" t="s">
        <v>221</v>
      </c>
      <c r="C2017" s="73">
        <v>17.25</v>
      </c>
      <c r="D2017" s="18">
        <v>40</v>
      </c>
      <c r="E2017" s="19"/>
      <c r="F2017" s="160">
        <f t="shared" si="291"/>
        <v>690</v>
      </c>
      <c r="G2017" s="161">
        <f t="shared" si="292"/>
        <v>0</v>
      </c>
      <c r="H2017" s="162">
        <f t="shared" si="293"/>
        <v>-690</v>
      </c>
      <c r="I2017" s="168">
        <f t="shared" si="294"/>
        <v>-1</v>
      </c>
      <c r="J2017" s="20" t="s">
        <v>41</v>
      </c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</row>
    <row r="2018" spans="1:16384" hidden="1" outlineLevel="2" x14ac:dyDescent="0.25">
      <c r="A2018" s="79">
        <v>42704</v>
      </c>
      <c r="B2018" s="76" t="s">
        <v>194</v>
      </c>
      <c r="C2018" s="73">
        <v>9.5</v>
      </c>
      <c r="D2018" s="116">
        <v>0</v>
      </c>
      <c r="F2018" s="160">
        <f t="shared" si="291"/>
        <v>0</v>
      </c>
      <c r="G2018" s="161">
        <f t="shared" si="292"/>
        <v>0</v>
      </c>
      <c r="H2018" s="162">
        <f t="shared" si="293"/>
        <v>0</v>
      </c>
      <c r="I2018" s="168">
        <f t="shared" si="294"/>
        <v>0</v>
      </c>
      <c r="J2018" s="20" t="s">
        <v>41</v>
      </c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</row>
    <row r="2019" spans="1:16384" hidden="1" outlineLevel="2" x14ac:dyDescent="0.25">
      <c r="A2019" s="79">
        <v>42704</v>
      </c>
      <c r="B2019" s="76" t="s">
        <v>222</v>
      </c>
      <c r="C2019" s="73">
        <v>13</v>
      </c>
      <c r="D2019" s="116">
        <v>53</v>
      </c>
      <c r="F2019" s="160">
        <f t="shared" si="291"/>
        <v>689</v>
      </c>
      <c r="G2019" s="161">
        <f t="shared" si="292"/>
        <v>0</v>
      </c>
      <c r="H2019" s="162">
        <f t="shared" si="293"/>
        <v>-689</v>
      </c>
      <c r="I2019" s="168">
        <f t="shared" si="294"/>
        <v>-1</v>
      </c>
      <c r="J2019" s="20" t="s">
        <v>41</v>
      </c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</row>
    <row r="2020" spans="1:16384" hidden="1" outlineLevel="2" x14ac:dyDescent="0.25">
      <c r="A2020" s="79">
        <v>42704</v>
      </c>
      <c r="B2020" s="76" t="s">
        <v>223</v>
      </c>
      <c r="C2020" s="73">
        <v>13</v>
      </c>
      <c r="D2020" s="116">
        <v>26</v>
      </c>
      <c r="F2020" s="160">
        <f t="shared" si="291"/>
        <v>338</v>
      </c>
      <c r="G2020" s="161">
        <f t="shared" si="292"/>
        <v>0</v>
      </c>
      <c r="H2020" s="162">
        <f t="shared" si="293"/>
        <v>-338</v>
      </c>
      <c r="I2020" s="168">
        <f t="shared" si="294"/>
        <v>-1</v>
      </c>
      <c r="J2020" s="20" t="s">
        <v>134</v>
      </c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</row>
    <row r="2021" spans="1:16384" hidden="1" outlineLevel="2" x14ac:dyDescent="0.25">
      <c r="A2021" s="79">
        <v>42704</v>
      </c>
      <c r="B2021" s="76" t="s">
        <v>229</v>
      </c>
      <c r="C2021" s="73">
        <v>15</v>
      </c>
      <c r="D2021" s="116">
        <v>53</v>
      </c>
      <c r="F2021" s="160">
        <f t="shared" si="291"/>
        <v>795</v>
      </c>
      <c r="G2021" s="161">
        <f t="shared" si="292"/>
        <v>0</v>
      </c>
      <c r="H2021" s="162">
        <f t="shared" si="293"/>
        <v>-795</v>
      </c>
      <c r="I2021" s="168">
        <f t="shared" si="294"/>
        <v>-1</v>
      </c>
      <c r="J2021" s="20" t="s">
        <v>134</v>
      </c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</row>
    <row r="2022" spans="1:16384" hidden="1" outlineLevel="2" x14ac:dyDescent="0.25">
      <c r="A2022" s="79">
        <v>42704</v>
      </c>
      <c r="B2022" s="76" t="s">
        <v>211</v>
      </c>
      <c r="C2022" s="73">
        <v>8</v>
      </c>
      <c r="D2022" s="116">
        <v>0</v>
      </c>
      <c r="F2022" s="160">
        <f t="shared" si="291"/>
        <v>0</v>
      </c>
      <c r="G2022" s="161">
        <f t="shared" si="292"/>
        <v>0</v>
      </c>
      <c r="H2022" s="162">
        <f t="shared" si="293"/>
        <v>0</v>
      </c>
      <c r="I2022" s="168">
        <f t="shared" si="294"/>
        <v>0</v>
      </c>
      <c r="J2022" s="20" t="s">
        <v>134</v>
      </c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</row>
    <row r="2023" spans="1:16384" hidden="1" outlineLevel="2" x14ac:dyDescent="0.25">
      <c r="A2023" s="79">
        <v>42704</v>
      </c>
      <c r="B2023" s="76" t="s">
        <v>224</v>
      </c>
      <c r="C2023" s="73">
        <v>12</v>
      </c>
      <c r="D2023" s="116">
        <v>50</v>
      </c>
      <c r="F2023" s="160">
        <f t="shared" si="291"/>
        <v>600</v>
      </c>
      <c r="G2023" s="161">
        <f t="shared" si="292"/>
        <v>0</v>
      </c>
      <c r="H2023" s="162">
        <f t="shared" si="293"/>
        <v>-600</v>
      </c>
      <c r="I2023" s="168">
        <f t="shared" si="294"/>
        <v>-1</v>
      </c>
      <c r="J2023" s="20" t="s">
        <v>134</v>
      </c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</row>
    <row r="2024" spans="1:16384" hidden="1" outlineLevel="2" x14ac:dyDescent="0.25">
      <c r="A2024" s="79">
        <v>42704</v>
      </c>
      <c r="B2024" s="76" t="s">
        <v>212</v>
      </c>
      <c r="C2024" s="74">
        <v>8</v>
      </c>
      <c r="D2024" s="116">
        <v>0</v>
      </c>
      <c r="F2024" s="160">
        <f t="shared" si="291"/>
        <v>0</v>
      </c>
      <c r="G2024" s="161">
        <f t="shared" si="292"/>
        <v>0</v>
      </c>
      <c r="H2024" s="162">
        <f t="shared" si="293"/>
        <v>0</v>
      </c>
      <c r="I2024" s="168">
        <f t="shared" si="294"/>
        <v>0</v>
      </c>
      <c r="J2024" s="20" t="s">
        <v>134</v>
      </c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</row>
    <row r="2025" spans="1:16384" hidden="1" outlineLevel="2" x14ac:dyDescent="0.25">
      <c r="A2025" s="79">
        <v>42704</v>
      </c>
      <c r="B2025" s="76" t="s">
        <v>240</v>
      </c>
      <c r="C2025" s="73">
        <v>13</v>
      </c>
      <c r="D2025" s="116">
        <v>0</v>
      </c>
      <c r="F2025" s="160">
        <f t="shared" si="291"/>
        <v>0</v>
      </c>
      <c r="G2025" s="161">
        <f t="shared" si="292"/>
        <v>0</v>
      </c>
      <c r="H2025" s="162">
        <f t="shared" si="293"/>
        <v>0</v>
      </c>
      <c r="I2025" s="168">
        <f t="shared" si="294"/>
        <v>0</v>
      </c>
      <c r="J2025" s="20" t="s">
        <v>134</v>
      </c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</row>
    <row r="2026" spans="1:16384" hidden="1" outlineLevel="2" x14ac:dyDescent="0.25">
      <c r="A2026" s="79">
        <v>42704</v>
      </c>
      <c r="B2026" s="76" t="s">
        <v>198</v>
      </c>
      <c r="C2026" s="73">
        <v>8</v>
      </c>
      <c r="D2026" s="116">
        <v>5</v>
      </c>
      <c r="F2026" s="160">
        <f t="shared" si="291"/>
        <v>40</v>
      </c>
      <c r="G2026" s="161">
        <f t="shared" si="292"/>
        <v>0</v>
      </c>
      <c r="H2026" s="162">
        <f t="shared" si="293"/>
        <v>-40</v>
      </c>
      <c r="I2026" s="168">
        <f t="shared" si="294"/>
        <v>-1</v>
      </c>
      <c r="J2026" s="20" t="s">
        <v>134</v>
      </c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</row>
    <row r="2027" spans="1:16384" hidden="1" outlineLevel="2" collapsed="1" x14ac:dyDescent="0.25">
      <c r="A2027" s="79">
        <v>42704</v>
      </c>
      <c r="B2027" s="76" t="s">
        <v>225</v>
      </c>
      <c r="C2027" s="73">
        <v>8.75</v>
      </c>
      <c r="D2027" s="116">
        <v>32</v>
      </c>
      <c r="F2027" s="160">
        <f t="shared" si="291"/>
        <v>280</v>
      </c>
      <c r="G2027" s="161">
        <f t="shared" si="292"/>
        <v>0</v>
      </c>
      <c r="H2027" s="162">
        <f t="shared" si="293"/>
        <v>-280</v>
      </c>
      <c r="I2027" s="168">
        <f t="shared" si="294"/>
        <v>-1</v>
      </c>
      <c r="J2027" s="20" t="s">
        <v>134</v>
      </c>
      <c r="K2027" s="29"/>
      <c r="L2027" s="29"/>
      <c r="M2027" s="29"/>
      <c r="N2027" s="29"/>
      <c r="O2027" s="29"/>
      <c r="P2027" s="29"/>
      <c r="Q2027" s="29"/>
      <c r="R2027" s="29"/>
      <c r="S2027" s="29"/>
      <c r="T2027" s="29"/>
      <c r="U2027" s="29"/>
    </row>
    <row r="2028" spans="1:16384" hidden="1" outlineLevel="2" x14ac:dyDescent="0.25">
      <c r="A2028" s="79">
        <v>42704</v>
      </c>
      <c r="B2028" s="76" t="s">
        <v>200</v>
      </c>
      <c r="C2028" s="73">
        <v>12</v>
      </c>
      <c r="D2028" s="116">
        <v>0</v>
      </c>
      <c r="F2028" s="160">
        <f t="shared" si="291"/>
        <v>0</v>
      </c>
      <c r="G2028" s="161">
        <f t="shared" si="292"/>
        <v>0</v>
      </c>
      <c r="H2028" s="162">
        <f t="shared" si="293"/>
        <v>0</v>
      </c>
      <c r="I2028" s="168">
        <f t="shared" si="294"/>
        <v>0</v>
      </c>
      <c r="J2028" s="20" t="s">
        <v>134</v>
      </c>
      <c r="K2028" s="29"/>
      <c r="L2028" s="29"/>
      <c r="M2028" s="29"/>
      <c r="N2028" s="29"/>
      <c r="O2028" s="29"/>
      <c r="P2028" s="29"/>
      <c r="Q2028" s="29"/>
      <c r="R2028" s="29"/>
      <c r="S2028" s="29"/>
      <c r="T2028" s="29"/>
      <c r="U2028" s="29"/>
      <c r="W2028" s="69"/>
      <c r="X2028" s="69"/>
      <c r="Y2028" s="69"/>
      <c r="Z2028" s="69"/>
      <c r="AA2028" s="69"/>
      <c r="AB2028" s="69"/>
      <c r="AC2028" s="69"/>
      <c r="AD2028" s="69"/>
      <c r="AE2028" s="69"/>
      <c r="AF2028" s="69"/>
      <c r="AG2028" s="69"/>
      <c r="AH2028" s="69"/>
      <c r="AI2028" s="69"/>
      <c r="AJ2028" s="69"/>
      <c r="AK2028" s="69"/>
      <c r="AL2028" s="69"/>
      <c r="AM2028" s="69"/>
      <c r="AN2028" s="69"/>
      <c r="AO2028" s="69"/>
      <c r="AP2028" s="69"/>
      <c r="AQ2028" s="69"/>
      <c r="AR2028" s="69"/>
      <c r="AS2028" s="69"/>
      <c r="AT2028" s="69"/>
      <c r="AU2028" s="69"/>
      <c r="AV2028" s="69"/>
      <c r="AW2028" s="69"/>
      <c r="AX2028" s="69"/>
      <c r="AY2028" s="69"/>
      <c r="AZ2028" s="69"/>
      <c r="BA2028" s="69"/>
      <c r="BB2028" s="69"/>
      <c r="BC2028" s="69"/>
      <c r="BD2028" s="69"/>
      <c r="BE2028" s="69"/>
      <c r="BF2028" s="69"/>
      <c r="BG2028" s="69"/>
      <c r="BH2028" s="69"/>
      <c r="BI2028" s="69"/>
      <c r="BJ2028" s="69"/>
      <c r="BK2028" s="69"/>
      <c r="BL2028" s="69"/>
      <c r="BM2028" s="69"/>
      <c r="BN2028" s="69"/>
      <c r="BO2028" s="69"/>
      <c r="BP2028" s="69"/>
      <c r="BQ2028" s="69"/>
      <c r="BR2028" s="69"/>
      <c r="BS2028" s="69"/>
      <c r="BT2028" s="69"/>
      <c r="BU2028" s="69"/>
      <c r="BV2028" s="69"/>
      <c r="BW2028" s="69"/>
      <c r="BX2028" s="69"/>
      <c r="BY2028" s="69"/>
      <c r="BZ2028" s="69"/>
      <c r="CA2028" s="69"/>
      <c r="CB2028" s="69"/>
      <c r="CC2028" s="69"/>
      <c r="CD2028" s="69"/>
      <c r="CE2028" s="69"/>
      <c r="CF2028" s="69"/>
      <c r="CG2028" s="69"/>
      <c r="CH2028" s="69"/>
      <c r="CI2028" s="69"/>
      <c r="CJ2028" s="69"/>
      <c r="CK2028" s="69"/>
      <c r="CL2028" s="69"/>
      <c r="CM2028" s="69"/>
      <c r="CN2028" s="69"/>
      <c r="CO2028" s="69"/>
      <c r="CP2028" s="69"/>
      <c r="CQ2028" s="69"/>
      <c r="CR2028" s="69"/>
      <c r="CS2028" s="69"/>
      <c r="CT2028" s="69"/>
      <c r="CU2028" s="69"/>
      <c r="CV2028" s="69"/>
      <c r="CW2028" s="69"/>
      <c r="CX2028" s="69"/>
      <c r="CY2028" s="69"/>
      <c r="CZ2028" s="69"/>
      <c r="DA2028" s="69"/>
      <c r="DB2028" s="69"/>
      <c r="DC2028" s="69"/>
      <c r="DD2028" s="69"/>
      <c r="DE2028" s="69"/>
      <c r="DF2028" s="69"/>
      <c r="DG2028" s="69"/>
      <c r="DH2028" s="69"/>
      <c r="DI2028" s="69"/>
      <c r="DJ2028" s="69"/>
      <c r="DK2028" s="69"/>
      <c r="DL2028" s="69"/>
      <c r="DM2028" s="69"/>
      <c r="DN2028" s="69"/>
      <c r="DO2028" s="69"/>
      <c r="DP2028" s="69"/>
      <c r="DQ2028" s="69"/>
      <c r="DR2028" s="69"/>
      <c r="DS2028" s="69"/>
      <c r="DT2028" s="69"/>
      <c r="DU2028" s="69"/>
      <c r="DV2028" s="69"/>
      <c r="DW2028" s="69"/>
      <c r="DX2028" s="69"/>
      <c r="DY2028" s="69"/>
      <c r="DZ2028" s="69"/>
      <c r="EA2028" s="69"/>
      <c r="EB2028" s="69"/>
      <c r="EC2028" s="69"/>
      <c r="ED2028" s="69"/>
      <c r="EE2028" s="69"/>
      <c r="EF2028" s="69"/>
      <c r="EG2028" s="69"/>
      <c r="EH2028" s="69"/>
      <c r="EI2028" s="69"/>
      <c r="EJ2028" s="69"/>
      <c r="EK2028" s="69"/>
      <c r="EL2028" s="69"/>
      <c r="EM2028" s="69"/>
      <c r="EN2028" s="69"/>
      <c r="EO2028" s="69"/>
      <c r="EP2028" s="69"/>
      <c r="EQ2028" s="69"/>
      <c r="ER2028" s="69"/>
      <c r="ES2028" s="69"/>
      <c r="ET2028" s="69"/>
      <c r="EU2028" s="69"/>
      <c r="EV2028" s="69"/>
      <c r="EW2028" s="69"/>
      <c r="EX2028" s="69"/>
      <c r="EY2028" s="69"/>
      <c r="EZ2028" s="69"/>
      <c r="FA2028" s="69"/>
      <c r="FB2028" s="69"/>
      <c r="FC2028" s="69"/>
      <c r="FD2028" s="69"/>
      <c r="FE2028" s="69"/>
      <c r="FF2028" s="69"/>
      <c r="FG2028" s="69"/>
      <c r="FH2028" s="69"/>
      <c r="FI2028" s="69"/>
      <c r="FJ2028" s="69"/>
      <c r="FK2028" s="69"/>
      <c r="FL2028" s="69"/>
      <c r="FM2028" s="69"/>
      <c r="FN2028" s="69"/>
      <c r="FO2028" s="69"/>
      <c r="FP2028" s="69"/>
      <c r="FQ2028" s="69"/>
      <c r="FR2028" s="69"/>
      <c r="FS2028" s="69"/>
      <c r="FT2028" s="69"/>
      <c r="FU2028" s="69"/>
      <c r="FV2028" s="69"/>
      <c r="FW2028" s="69"/>
      <c r="FX2028" s="69"/>
      <c r="FY2028" s="69"/>
      <c r="FZ2028" s="69"/>
      <c r="GA2028" s="69"/>
      <c r="GB2028" s="69"/>
      <c r="GC2028" s="69"/>
      <c r="GD2028" s="69"/>
      <c r="GE2028" s="69"/>
      <c r="GF2028" s="69"/>
      <c r="GG2028" s="69"/>
      <c r="GH2028" s="69"/>
      <c r="GI2028" s="69"/>
      <c r="GJ2028" s="69"/>
      <c r="GK2028" s="69"/>
      <c r="GL2028" s="69"/>
      <c r="GM2028" s="69"/>
      <c r="GN2028" s="69"/>
      <c r="GO2028" s="69"/>
      <c r="GP2028" s="69"/>
      <c r="GQ2028" s="69"/>
      <c r="GR2028" s="69"/>
      <c r="GS2028" s="69"/>
      <c r="GT2028" s="69"/>
      <c r="GU2028" s="69"/>
      <c r="GV2028" s="69"/>
      <c r="GW2028" s="69"/>
      <c r="GX2028" s="69"/>
      <c r="GY2028" s="69"/>
      <c r="GZ2028" s="69"/>
      <c r="HA2028" s="69"/>
      <c r="HB2028" s="69"/>
      <c r="HC2028" s="69"/>
      <c r="HD2028" s="69"/>
      <c r="HE2028" s="69"/>
      <c r="HF2028" s="69"/>
      <c r="HG2028" s="69"/>
      <c r="HH2028" s="69"/>
      <c r="HI2028" s="69"/>
      <c r="HJ2028" s="69"/>
      <c r="HK2028" s="69"/>
      <c r="HL2028" s="69"/>
      <c r="HM2028" s="69"/>
      <c r="HN2028" s="69"/>
      <c r="HO2028" s="69"/>
      <c r="HP2028" s="69"/>
      <c r="HQ2028" s="69"/>
      <c r="HR2028" s="69"/>
      <c r="HS2028" s="69"/>
      <c r="HT2028" s="69"/>
      <c r="HU2028" s="69"/>
      <c r="HV2028" s="69"/>
      <c r="HW2028" s="69"/>
      <c r="HX2028" s="69"/>
      <c r="HY2028" s="69"/>
      <c r="HZ2028" s="69"/>
      <c r="IA2028" s="69"/>
      <c r="IB2028" s="69"/>
      <c r="IC2028" s="69"/>
      <c r="ID2028" s="69"/>
      <c r="IE2028" s="69"/>
      <c r="IF2028" s="69"/>
      <c r="IG2028" s="69"/>
      <c r="IH2028" s="69"/>
      <c r="II2028" s="69"/>
      <c r="IJ2028" s="69"/>
      <c r="IK2028" s="69"/>
      <c r="IL2028" s="69"/>
      <c r="IM2028" s="69"/>
      <c r="IN2028" s="69"/>
      <c r="IO2028" s="69"/>
      <c r="IP2028" s="69"/>
      <c r="IQ2028" s="69"/>
      <c r="IR2028" s="69"/>
      <c r="IS2028" s="69"/>
      <c r="IT2028" s="69"/>
      <c r="IU2028" s="69"/>
      <c r="IV2028" s="69"/>
      <c r="IW2028" s="69"/>
      <c r="IX2028" s="69"/>
      <c r="IY2028" s="69"/>
      <c r="IZ2028" s="69"/>
      <c r="JA2028" s="69"/>
      <c r="JB2028" s="69"/>
      <c r="JC2028" s="69"/>
      <c r="JD2028" s="69"/>
      <c r="JE2028" s="69"/>
      <c r="JF2028" s="69"/>
      <c r="JG2028" s="69"/>
      <c r="JH2028" s="69"/>
      <c r="JI2028" s="69"/>
      <c r="JJ2028" s="69"/>
      <c r="JK2028" s="69"/>
      <c r="JL2028" s="69"/>
      <c r="JM2028" s="69"/>
      <c r="JN2028" s="69"/>
      <c r="JO2028" s="69"/>
      <c r="JP2028" s="69"/>
      <c r="JQ2028" s="69"/>
      <c r="JR2028" s="69"/>
      <c r="JS2028" s="69"/>
      <c r="JT2028" s="69"/>
      <c r="JU2028" s="69"/>
      <c r="JV2028" s="69"/>
      <c r="JW2028" s="69"/>
      <c r="JX2028" s="69"/>
      <c r="JY2028" s="69"/>
      <c r="JZ2028" s="69"/>
      <c r="KA2028" s="69"/>
      <c r="KB2028" s="69"/>
      <c r="KC2028" s="69"/>
      <c r="KD2028" s="69"/>
      <c r="KE2028" s="69"/>
      <c r="KF2028" s="69"/>
      <c r="KG2028" s="69"/>
      <c r="KH2028" s="69"/>
      <c r="KI2028" s="69"/>
      <c r="KJ2028" s="69"/>
      <c r="KK2028" s="69"/>
      <c r="KL2028" s="69"/>
      <c r="KM2028" s="69"/>
      <c r="KN2028" s="69"/>
      <c r="KO2028" s="69"/>
      <c r="KP2028" s="69"/>
      <c r="KQ2028" s="69"/>
      <c r="KR2028" s="69"/>
      <c r="KS2028" s="69"/>
      <c r="KT2028" s="69"/>
      <c r="KU2028" s="69"/>
      <c r="KV2028" s="69"/>
      <c r="KW2028" s="69"/>
      <c r="KX2028" s="69"/>
      <c r="KY2028" s="69"/>
      <c r="KZ2028" s="69"/>
      <c r="LA2028" s="69"/>
      <c r="LB2028" s="69"/>
      <c r="LC2028" s="69"/>
      <c r="LD2028" s="69"/>
      <c r="LE2028" s="69"/>
      <c r="LF2028" s="69"/>
      <c r="LG2028" s="69"/>
      <c r="LH2028" s="69"/>
      <c r="LI2028" s="69"/>
      <c r="LJ2028" s="69"/>
      <c r="LK2028" s="69"/>
      <c r="LL2028" s="69"/>
      <c r="LM2028" s="69"/>
      <c r="LN2028" s="69"/>
      <c r="LO2028" s="69"/>
      <c r="LP2028" s="69"/>
      <c r="LQ2028" s="69"/>
      <c r="LR2028" s="69"/>
      <c r="LS2028" s="69"/>
      <c r="LT2028" s="69"/>
      <c r="LU2028" s="69"/>
      <c r="LV2028" s="69"/>
      <c r="LW2028" s="69"/>
      <c r="LX2028" s="69"/>
      <c r="LY2028" s="69"/>
      <c r="LZ2028" s="69"/>
      <c r="MA2028" s="69"/>
      <c r="MB2028" s="69"/>
      <c r="MC2028" s="69"/>
      <c r="MD2028" s="69"/>
      <c r="ME2028" s="69"/>
      <c r="MF2028" s="69"/>
      <c r="MG2028" s="69"/>
      <c r="MH2028" s="69"/>
      <c r="MI2028" s="69"/>
      <c r="MJ2028" s="69"/>
      <c r="MK2028" s="69"/>
      <c r="ML2028" s="69"/>
      <c r="MM2028" s="69"/>
      <c r="MN2028" s="69"/>
      <c r="MO2028" s="69"/>
      <c r="MP2028" s="69"/>
      <c r="MQ2028" s="69"/>
      <c r="MR2028" s="69"/>
      <c r="MS2028" s="69"/>
      <c r="MT2028" s="69"/>
      <c r="MU2028" s="69"/>
      <c r="MV2028" s="69"/>
      <c r="MW2028" s="69"/>
      <c r="MX2028" s="69"/>
      <c r="MY2028" s="69"/>
      <c r="MZ2028" s="69"/>
      <c r="NA2028" s="69"/>
      <c r="NB2028" s="69"/>
      <c r="NC2028" s="69"/>
      <c r="ND2028" s="69"/>
      <c r="NE2028" s="69"/>
      <c r="NF2028" s="69"/>
      <c r="NG2028" s="69"/>
      <c r="NH2028" s="69"/>
      <c r="NI2028" s="69"/>
      <c r="NJ2028" s="69"/>
      <c r="NK2028" s="69"/>
      <c r="NL2028" s="69"/>
      <c r="NM2028" s="69"/>
      <c r="NN2028" s="69"/>
      <c r="NO2028" s="69"/>
      <c r="NP2028" s="69"/>
      <c r="NQ2028" s="69"/>
      <c r="NR2028" s="69"/>
      <c r="NS2028" s="69"/>
      <c r="NT2028" s="69"/>
      <c r="NU2028" s="69"/>
      <c r="NV2028" s="69"/>
      <c r="NW2028" s="69"/>
      <c r="NX2028" s="69"/>
      <c r="NY2028" s="69"/>
      <c r="NZ2028" s="69"/>
      <c r="OA2028" s="69"/>
      <c r="OB2028" s="69"/>
      <c r="OC2028" s="69"/>
      <c r="OD2028" s="69"/>
      <c r="OE2028" s="69"/>
      <c r="OF2028" s="69"/>
      <c r="OG2028" s="69"/>
      <c r="OH2028" s="69"/>
      <c r="OI2028" s="69"/>
      <c r="OJ2028" s="69"/>
      <c r="OK2028" s="69"/>
      <c r="OL2028" s="69"/>
      <c r="OM2028" s="69"/>
      <c r="ON2028" s="69"/>
      <c r="OO2028" s="69"/>
      <c r="OP2028" s="69"/>
      <c r="OQ2028" s="69"/>
      <c r="OR2028" s="69"/>
      <c r="OS2028" s="69"/>
      <c r="OT2028" s="69"/>
      <c r="OU2028" s="69"/>
      <c r="OV2028" s="69"/>
      <c r="OW2028" s="69"/>
      <c r="OX2028" s="69"/>
      <c r="OY2028" s="69"/>
      <c r="OZ2028" s="69"/>
      <c r="PA2028" s="69"/>
      <c r="PB2028" s="69"/>
      <c r="PC2028" s="69"/>
      <c r="PD2028" s="69"/>
      <c r="PE2028" s="69"/>
      <c r="PF2028" s="69"/>
      <c r="PG2028" s="69"/>
      <c r="PH2028" s="69"/>
      <c r="PI2028" s="69"/>
      <c r="PJ2028" s="69"/>
      <c r="PK2028" s="69"/>
      <c r="PL2028" s="69"/>
      <c r="PM2028" s="69"/>
      <c r="PN2028" s="69"/>
      <c r="PO2028" s="69"/>
      <c r="PP2028" s="69"/>
      <c r="PQ2028" s="69"/>
      <c r="PR2028" s="69"/>
      <c r="PS2028" s="69"/>
      <c r="PT2028" s="69"/>
      <c r="PU2028" s="69"/>
      <c r="PV2028" s="69"/>
      <c r="PW2028" s="69"/>
      <c r="PX2028" s="69"/>
      <c r="PY2028" s="69"/>
      <c r="PZ2028" s="69"/>
      <c r="QA2028" s="69"/>
      <c r="QB2028" s="69"/>
      <c r="QC2028" s="69"/>
      <c r="QD2028" s="69"/>
      <c r="QE2028" s="69"/>
      <c r="QF2028" s="69"/>
      <c r="QG2028" s="69"/>
      <c r="QH2028" s="69"/>
      <c r="QI2028" s="69"/>
      <c r="QJ2028" s="69"/>
      <c r="QK2028" s="69"/>
      <c r="QL2028" s="69"/>
      <c r="QM2028" s="69"/>
      <c r="QN2028" s="69"/>
      <c r="QO2028" s="69"/>
      <c r="QP2028" s="69"/>
      <c r="QQ2028" s="69"/>
      <c r="QR2028" s="69"/>
      <c r="QS2028" s="69"/>
      <c r="QT2028" s="69"/>
      <c r="QU2028" s="69"/>
      <c r="QV2028" s="69"/>
      <c r="QW2028" s="69"/>
      <c r="QX2028" s="69"/>
      <c r="QY2028" s="69"/>
      <c r="QZ2028" s="69"/>
      <c r="RA2028" s="69"/>
      <c r="RB2028" s="69"/>
      <c r="RC2028" s="69"/>
      <c r="RD2028" s="69"/>
      <c r="RE2028" s="69"/>
      <c r="RF2028" s="69"/>
      <c r="RG2028" s="69"/>
      <c r="RH2028" s="69"/>
      <c r="RI2028" s="69"/>
      <c r="RJ2028" s="69"/>
      <c r="RK2028" s="69"/>
      <c r="RL2028" s="69"/>
      <c r="RM2028" s="69"/>
      <c r="RN2028" s="69"/>
      <c r="RO2028" s="69"/>
      <c r="RP2028" s="69"/>
      <c r="RQ2028" s="69"/>
      <c r="RR2028" s="69"/>
      <c r="RS2028" s="69"/>
      <c r="RT2028" s="69"/>
      <c r="RU2028" s="69"/>
      <c r="RV2028" s="69"/>
      <c r="RW2028" s="69"/>
      <c r="RX2028" s="69"/>
      <c r="RY2028" s="69"/>
      <c r="RZ2028" s="69"/>
      <c r="SA2028" s="69"/>
      <c r="SB2028" s="69"/>
      <c r="SC2028" s="69"/>
      <c r="SD2028" s="69"/>
      <c r="SE2028" s="69"/>
      <c r="SF2028" s="69"/>
      <c r="SG2028" s="69"/>
      <c r="SH2028" s="69"/>
      <c r="SI2028" s="69"/>
      <c r="SJ2028" s="69"/>
      <c r="SK2028" s="69"/>
      <c r="SL2028" s="69"/>
      <c r="SM2028" s="69"/>
      <c r="SN2028" s="69"/>
      <c r="SO2028" s="69"/>
      <c r="SP2028" s="69"/>
      <c r="SQ2028" s="69"/>
      <c r="SR2028" s="69"/>
      <c r="SS2028" s="69"/>
      <c r="ST2028" s="69"/>
      <c r="SU2028" s="69"/>
      <c r="SV2028" s="69"/>
      <c r="SW2028" s="69"/>
      <c r="SX2028" s="69"/>
      <c r="SY2028" s="69"/>
      <c r="SZ2028" s="69"/>
      <c r="TA2028" s="69"/>
      <c r="TB2028" s="69"/>
      <c r="TC2028" s="69"/>
      <c r="TD2028" s="69"/>
      <c r="TE2028" s="69"/>
      <c r="TF2028" s="69"/>
      <c r="TG2028" s="69"/>
      <c r="TH2028" s="69"/>
      <c r="TI2028" s="69"/>
      <c r="TJ2028" s="69"/>
      <c r="TK2028" s="69"/>
      <c r="TL2028" s="69"/>
      <c r="TM2028" s="69"/>
      <c r="TN2028" s="69"/>
      <c r="TO2028" s="69"/>
      <c r="TP2028" s="69"/>
      <c r="TQ2028" s="69"/>
      <c r="TR2028" s="69"/>
      <c r="TS2028" s="69"/>
      <c r="TT2028" s="69"/>
      <c r="TU2028" s="69"/>
      <c r="TV2028" s="69"/>
      <c r="TW2028" s="69"/>
      <c r="TX2028" s="69"/>
      <c r="TY2028" s="69"/>
      <c r="TZ2028" s="69"/>
      <c r="UA2028" s="69"/>
      <c r="UB2028" s="69"/>
      <c r="UC2028" s="69"/>
      <c r="UD2028" s="69"/>
      <c r="UE2028" s="69"/>
      <c r="UF2028" s="69"/>
      <c r="UG2028" s="69"/>
      <c r="UH2028" s="69"/>
      <c r="UI2028" s="69"/>
      <c r="UJ2028" s="69"/>
      <c r="UK2028" s="69"/>
      <c r="UL2028" s="69"/>
      <c r="UM2028" s="69"/>
      <c r="UN2028" s="69"/>
      <c r="UO2028" s="69"/>
      <c r="UP2028" s="69"/>
      <c r="UQ2028" s="69"/>
      <c r="UR2028" s="69"/>
      <c r="US2028" s="69"/>
      <c r="UT2028" s="69"/>
      <c r="UU2028" s="69"/>
      <c r="UV2028" s="69"/>
      <c r="UW2028" s="69"/>
      <c r="UX2028" s="69"/>
      <c r="UY2028" s="69"/>
      <c r="UZ2028" s="69"/>
      <c r="VA2028" s="69"/>
      <c r="VB2028" s="69"/>
      <c r="VC2028" s="69"/>
      <c r="VD2028" s="69"/>
      <c r="VE2028" s="69"/>
      <c r="VF2028" s="69"/>
      <c r="VG2028" s="69"/>
      <c r="VH2028" s="69"/>
      <c r="VI2028" s="69"/>
      <c r="VJ2028" s="69"/>
      <c r="VK2028" s="69"/>
      <c r="VL2028" s="69"/>
      <c r="VM2028" s="69"/>
      <c r="VN2028" s="69"/>
      <c r="VO2028" s="69"/>
      <c r="VP2028" s="69"/>
      <c r="VQ2028" s="69"/>
      <c r="VR2028" s="69"/>
      <c r="VS2028" s="69"/>
      <c r="VT2028" s="69"/>
      <c r="VU2028" s="69"/>
      <c r="VV2028" s="69"/>
      <c r="VW2028" s="69"/>
      <c r="VX2028" s="69"/>
      <c r="VY2028" s="69"/>
      <c r="VZ2028" s="69"/>
      <c r="WA2028" s="69"/>
      <c r="WB2028" s="69"/>
      <c r="WC2028" s="69"/>
      <c r="WD2028" s="69"/>
      <c r="WE2028" s="69"/>
      <c r="WF2028" s="69"/>
      <c r="WG2028" s="69"/>
      <c r="WH2028" s="69"/>
      <c r="WI2028" s="69"/>
      <c r="WJ2028" s="69"/>
      <c r="WK2028" s="69"/>
      <c r="WL2028" s="69"/>
      <c r="WM2028" s="69"/>
      <c r="WN2028" s="69"/>
      <c r="WO2028" s="69"/>
      <c r="WP2028" s="69"/>
      <c r="WQ2028" s="69"/>
      <c r="WR2028" s="69"/>
      <c r="WS2028" s="69"/>
      <c r="WT2028" s="69"/>
      <c r="WU2028" s="69"/>
      <c r="WV2028" s="69"/>
      <c r="WW2028" s="69"/>
      <c r="WX2028" s="69"/>
      <c r="WY2028" s="69"/>
      <c r="WZ2028" s="69"/>
      <c r="XA2028" s="69"/>
      <c r="XB2028" s="69"/>
      <c r="XC2028" s="69"/>
      <c r="XD2028" s="69"/>
      <c r="XE2028" s="69"/>
      <c r="XF2028" s="69"/>
      <c r="XG2028" s="69"/>
      <c r="XH2028" s="69"/>
      <c r="XI2028" s="69"/>
      <c r="XJ2028" s="69"/>
      <c r="XK2028" s="69"/>
      <c r="XL2028" s="69"/>
      <c r="XM2028" s="69"/>
      <c r="XN2028" s="69"/>
      <c r="XO2028" s="69"/>
      <c r="XP2028" s="69"/>
      <c r="XQ2028" s="69"/>
      <c r="XR2028" s="69"/>
      <c r="XS2028" s="69"/>
      <c r="XT2028" s="69"/>
      <c r="XU2028" s="69"/>
      <c r="XV2028" s="69"/>
      <c r="XW2028" s="69"/>
      <c r="XX2028" s="69"/>
      <c r="XY2028" s="69"/>
      <c r="XZ2028" s="69"/>
      <c r="YA2028" s="69"/>
      <c r="YB2028" s="69"/>
      <c r="YC2028" s="69"/>
      <c r="YD2028" s="69"/>
      <c r="YE2028" s="69"/>
      <c r="YF2028" s="69"/>
      <c r="YG2028" s="69"/>
      <c r="YH2028" s="69"/>
      <c r="YI2028" s="69"/>
      <c r="YJ2028" s="69"/>
      <c r="YK2028" s="69"/>
      <c r="YL2028" s="69"/>
      <c r="YM2028" s="69"/>
      <c r="YN2028" s="69"/>
      <c r="YO2028" s="69"/>
      <c r="YP2028" s="69"/>
      <c r="YQ2028" s="69"/>
      <c r="YR2028" s="69"/>
      <c r="YS2028" s="69"/>
      <c r="YT2028" s="69"/>
      <c r="YU2028" s="69"/>
      <c r="YV2028" s="69"/>
      <c r="YW2028" s="69"/>
      <c r="YX2028" s="69"/>
      <c r="YY2028" s="69"/>
      <c r="YZ2028" s="69"/>
      <c r="ZA2028" s="69"/>
      <c r="ZB2028" s="69"/>
      <c r="ZC2028" s="69"/>
      <c r="ZD2028" s="69"/>
      <c r="ZE2028" s="69"/>
      <c r="ZF2028" s="69"/>
      <c r="ZG2028" s="69"/>
      <c r="ZH2028" s="69"/>
      <c r="ZI2028" s="69"/>
      <c r="ZJ2028" s="69"/>
      <c r="ZK2028" s="69"/>
      <c r="ZL2028" s="69"/>
      <c r="ZM2028" s="69"/>
      <c r="ZN2028" s="69"/>
      <c r="ZO2028" s="69"/>
      <c r="ZP2028" s="69"/>
      <c r="ZQ2028" s="69"/>
      <c r="ZR2028" s="69"/>
      <c r="ZS2028" s="69"/>
      <c r="ZT2028" s="69"/>
      <c r="ZU2028" s="69"/>
      <c r="ZV2028" s="69"/>
      <c r="ZW2028" s="69"/>
      <c r="ZX2028" s="69"/>
      <c r="ZY2028" s="69"/>
      <c r="ZZ2028" s="69"/>
      <c r="AAA2028" s="69"/>
      <c r="AAB2028" s="69"/>
      <c r="AAC2028" s="69"/>
      <c r="AAD2028" s="69"/>
      <c r="AAE2028" s="69"/>
      <c r="AAF2028" s="69"/>
      <c r="AAG2028" s="69"/>
      <c r="AAH2028" s="69"/>
      <c r="AAI2028" s="69"/>
      <c r="AAJ2028" s="69"/>
      <c r="AAK2028" s="69"/>
      <c r="AAL2028" s="69"/>
      <c r="AAM2028" s="69"/>
      <c r="AAN2028" s="69"/>
      <c r="AAO2028" s="69"/>
      <c r="AAP2028" s="69"/>
      <c r="AAQ2028" s="69"/>
      <c r="AAR2028" s="69"/>
      <c r="AAS2028" s="69"/>
      <c r="AAT2028" s="69"/>
      <c r="AAU2028" s="69"/>
      <c r="AAV2028" s="69"/>
      <c r="AAW2028" s="69"/>
      <c r="AAX2028" s="69"/>
      <c r="AAY2028" s="69"/>
      <c r="AAZ2028" s="69"/>
      <c r="ABA2028" s="69"/>
      <c r="ABB2028" s="69"/>
      <c r="ABC2028" s="69"/>
      <c r="ABD2028" s="69"/>
      <c r="ABE2028" s="69"/>
      <c r="ABF2028" s="69"/>
      <c r="ABG2028" s="69"/>
      <c r="ABH2028" s="69"/>
      <c r="ABI2028" s="69"/>
      <c r="ABJ2028" s="69"/>
      <c r="ABK2028" s="69"/>
      <c r="ABL2028" s="69"/>
      <c r="ABM2028" s="69"/>
      <c r="ABN2028" s="69"/>
      <c r="ABO2028" s="69"/>
      <c r="ABP2028" s="69"/>
      <c r="ABQ2028" s="69"/>
      <c r="ABR2028" s="69"/>
      <c r="ABS2028" s="69"/>
      <c r="ABT2028" s="69"/>
      <c r="ABU2028" s="69"/>
      <c r="ABV2028" s="69"/>
      <c r="ABW2028" s="69"/>
      <c r="ABX2028" s="69"/>
      <c r="ABY2028" s="69"/>
      <c r="ABZ2028" s="69"/>
      <c r="ACA2028" s="69"/>
      <c r="ACB2028" s="69"/>
      <c r="ACC2028" s="69"/>
      <c r="ACD2028" s="69"/>
      <c r="ACE2028" s="69"/>
      <c r="ACF2028" s="69"/>
      <c r="ACG2028" s="69"/>
      <c r="ACH2028" s="69"/>
      <c r="ACI2028" s="69"/>
      <c r="ACJ2028" s="69"/>
      <c r="ACK2028" s="69"/>
      <c r="ACL2028" s="69"/>
      <c r="ACM2028" s="69"/>
      <c r="ACN2028" s="69"/>
      <c r="ACO2028" s="69"/>
      <c r="ACP2028" s="69"/>
      <c r="ACQ2028" s="69"/>
      <c r="ACR2028" s="69"/>
      <c r="ACS2028" s="69"/>
      <c r="ACT2028" s="69"/>
      <c r="ACU2028" s="69"/>
      <c r="ACV2028" s="69"/>
      <c r="ACW2028" s="69"/>
      <c r="ACX2028" s="69"/>
      <c r="ACY2028" s="69"/>
      <c r="ACZ2028" s="69"/>
      <c r="ADA2028" s="69"/>
      <c r="ADB2028" s="69"/>
      <c r="ADC2028" s="69"/>
      <c r="ADD2028" s="69"/>
      <c r="ADE2028" s="69"/>
      <c r="ADF2028" s="69"/>
      <c r="ADG2028" s="69"/>
      <c r="ADH2028" s="69"/>
      <c r="ADI2028" s="69"/>
      <c r="ADJ2028" s="69"/>
      <c r="ADK2028" s="69"/>
      <c r="ADL2028" s="69"/>
      <c r="ADM2028" s="69"/>
      <c r="ADN2028" s="69"/>
      <c r="ADO2028" s="69"/>
      <c r="ADP2028" s="69"/>
      <c r="ADQ2028" s="69"/>
      <c r="ADR2028" s="69"/>
      <c r="ADS2028" s="69"/>
      <c r="ADT2028" s="69"/>
      <c r="ADU2028" s="69"/>
      <c r="ADV2028" s="69"/>
      <c r="ADW2028" s="69"/>
      <c r="ADX2028" s="69"/>
      <c r="ADY2028" s="69"/>
      <c r="ADZ2028" s="69"/>
      <c r="AEA2028" s="69"/>
      <c r="AEB2028" s="69"/>
      <c r="AEC2028" s="69"/>
      <c r="AED2028" s="69"/>
      <c r="AEE2028" s="69"/>
      <c r="AEF2028" s="69"/>
      <c r="AEG2028" s="69"/>
      <c r="AEH2028" s="69"/>
      <c r="AEI2028" s="69"/>
      <c r="AEJ2028" s="69"/>
      <c r="AEK2028" s="69"/>
      <c r="AEL2028" s="69"/>
      <c r="AEM2028" s="69"/>
      <c r="AEN2028" s="69"/>
      <c r="AEO2028" s="69"/>
      <c r="AEP2028" s="69"/>
      <c r="AEQ2028" s="69"/>
      <c r="AER2028" s="69"/>
      <c r="AES2028" s="69"/>
      <c r="AET2028" s="69"/>
      <c r="AEU2028" s="69"/>
      <c r="AEV2028" s="69"/>
      <c r="AEW2028" s="69"/>
      <c r="AEX2028" s="69"/>
      <c r="AEY2028" s="69"/>
      <c r="AEZ2028" s="69"/>
      <c r="AFA2028" s="69"/>
      <c r="AFB2028" s="69"/>
      <c r="AFC2028" s="69"/>
      <c r="AFD2028" s="69"/>
      <c r="AFE2028" s="69"/>
      <c r="AFF2028" s="69"/>
      <c r="AFG2028" s="69"/>
      <c r="AFH2028" s="69"/>
      <c r="AFI2028" s="69"/>
      <c r="AFJ2028" s="69"/>
      <c r="AFK2028" s="69"/>
      <c r="AFL2028" s="69"/>
      <c r="AFM2028" s="69"/>
      <c r="AFN2028" s="69"/>
      <c r="AFO2028" s="69"/>
      <c r="AFP2028" s="69"/>
      <c r="AFQ2028" s="69"/>
      <c r="AFR2028" s="69"/>
      <c r="AFS2028" s="69"/>
      <c r="AFT2028" s="69"/>
      <c r="AFU2028" s="69"/>
      <c r="AFV2028" s="69"/>
      <c r="AFW2028" s="69"/>
      <c r="AFX2028" s="69"/>
      <c r="AFY2028" s="69"/>
      <c r="AFZ2028" s="69"/>
      <c r="AGA2028" s="69"/>
      <c r="AGB2028" s="69"/>
      <c r="AGC2028" s="69"/>
      <c r="AGD2028" s="69"/>
      <c r="AGE2028" s="69"/>
      <c r="AGF2028" s="69"/>
      <c r="AGG2028" s="69"/>
      <c r="AGH2028" s="69"/>
      <c r="AGI2028" s="69"/>
      <c r="AGJ2028" s="69"/>
      <c r="AGK2028" s="69"/>
      <c r="AGL2028" s="69"/>
      <c r="AGM2028" s="69"/>
      <c r="AGN2028" s="69"/>
      <c r="AGO2028" s="69"/>
      <c r="AGP2028" s="69"/>
      <c r="AGQ2028" s="69"/>
      <c r="AGR2028" s="69"/>
      <c r="AGS2028" s="69"/>
      <c r="AGT2028" s="69"/>
      <c r="AGU2028" s="69"/>
      <c r="AGV2028" s="69"/>
      <c r="AGW2028" s="69"/>
      <c r="AGX2028" s="69"/>
      <c r="AGY2028" s="69"/>
      <c r="AGZ2028" s="69"/>
      <c r="AHA2028" s="69"/>
      <c r="AHB2028" s="69"/>
      <c r="AHC2028" s="69"/>
      <c r="AHD2028" s="69"/>
      <c r="AHE2028" s="69"/>
      <c r="AHF2028" s="69"/>
      <c r="AHG2028" s="69"/>
      <c r="AHH2028" s="69"/>
      <c r="AHI2028" s="69"/>
      <c r="AHJ2028" s="69"/>
      <c r="AHK2028" s="69"/>
      <c r="AHL2028" s="69"/>
      <c r="AHM2028" s="69"/>
      <c r="AHN2028" s="69"/>
      <c r="AHO2028" s="69"/>
      <c r="AHP2028" s="69"/>
      <c r="AHQ2028" s="69"/>
      <c r="AHR2028" s="69"/>
      <c r="AHS2028" s="69"/>
      <c r="AHT2028" s="69"/>
      <c r="AHU2028" s="69"/>
      <c r="AHV2028" s="69"/>
      <c r="AHW2028" s="69"/>
      <c r="AHX2028" s="69"/>
      <c r="AHY2028" s="69"/>
      <c r="AHZ2028" s="69"/>
      <c r="AIA2028" s="69"/>
      <c r="AIB2028" s="69"/>
      <c r="AIC2028" s="69"/>
      <c r="AID2028" s="69"/>
      <c r="AIE2028" s="69"/>
      <c r="AIF2028" s="69"/>
      <c r="AIG2028" s="69"/>
      <c r="AIH2028" s="69"/>
      <c r="AII2028" s="69"/>
      <c r="AIJ2028" s="69"/>
      <c r="AIK2028" s="69"/>
      <c r="AIL2028" s="69"/>
      <c r="AIM2028" s="69"/>
      <c r="AIN2028" s="69"/>
      <c r="AIO2028" s="69"/>
      <c r="AIP2028" s="69"/>
      <c r="AIQ2028" s="69"/>
      <c r="AIR2028" s="69"/>
      <c r="AIS2028" s="69"/>
      <c r="AIT2028" s="69"/>
      <c r="AIU2028" s="69"/>
      <c r="AIV2028" s="69"/>
      <c r="AIW2028" s="69"/>
      <c r="AIX2028" s="69"/>
      <c r="AIY2028" s="69"/>
      <c r="AIZ2028" s="69"/>
      <c r="AJA2028" s="69"/>
      <c r="AJB2028" s="69"/>
      <c r="AJC2028" s="69"/>
      <c r="AJD2028" s="69"/>
      <c r="AJE2028" s="69"/>
      <c r="AJF2028" s="69"/>
      <c r="AJG2028" s="69"/>
      <c r="AJH2028" s="69"/>
      <c r="AJI2028" s="69"/>
      <c r="AJJ2028" s="69"/>
      <c r="AJK2028" s="69"/>
      <c r="AJL2028" s="69"/>
      <c r="AJM2028" s="69"/>
      <c r="AJN2028" s="69"/>
      <c r="AJO2028" s="69"/>
      <c r="AJP2028" s="69"/>
      <c r="AJQ2028" s="69"/>
      <c r="AJR2028" s="69"/>
      <c r="AJS2028" s="69"/>
      <c r="AJT2028" s="69"/>
      <c r="AJU2028" s="69"/>
      <c r="AJV2028" s="69"/>
      <c r="AJW2028" s="69"/>
      <c r="AJX2028" s="69"/>
      <c r="AJY2028" s="69"/>
      <c r="AJZ2028" s="69"/>
      <c r="AKA2028" s="69"/>
      <c r="AKB2028" s="69"/>
      <c r="AKC2028" s="69"/>
      <c r="AKD2028" s="69"/>
      <c r="AKE2028" s="69"/>
      <c r="AKF2028" s="69"/>
      <c r="AKG2028" s="69"/>
      <c r="AKH2028" s="69"/>
      <c r="AKI2028" s="69"/>
      <c r="AKJ2028" s="69"/>
      <c r="AKK2028" s="69"/>
      <c r="AKL2028" s="69"/>
      <c r="AKM2028" s="69"/>
      <c r="AKN2028" s="69"/>
      <c r="AKO2028" s="69"/>
      <c r="AKP2028" s="69"/>
      <c r="AKQ2028" s="69"/>
      <c r="AKR2028" s="69"/>
      <c r="AKS2028" s="69"/>
      <c r="AKT2028" s="69"/>
      <c r="AKU2028" s="69"/>
      <c r="AKV2028" s="69"/>
      <c r="AKW2028" s="69"/>
      <c r="AKX2028" s="69"/>
      <c r="AKY2028" s="69"/>
      <c r="AKZ2028" s="69"/>
      <c r="ALA2028" s="69"/>
      <c r="ALB2028" s="69"/>
      <c r="ALC2028" s="69"/>
      <c r="ALD2028" s="69"/>
      <c r="ALE2028" s="69"/>
      <c r="ALF2028" s="69"/>
      <c r="ALG2028" s="69"/>
      <c r="ALH2028" s="69"/>
      <c r="ALI2028" s="69"/>
      <c r="ALJ2028" s="69"/>
      <c r="ALK2028" s="69"/>
      <c r="ALL2028" s="69"/>
      <c r="ALM2028" s="69"/>
      <c r="ALN2028" s="69"/>
      <c r="ALO2028" s="69"/>
      <c r="ALP2028" s="69"/>
      <c r="ALQ2028" s="69"/>
      <c r="ALR2028" s="69"/>
      <c r="ALS2028" s="69"/>
      <c r="ALT2028" s="69"/>
      <c r="ALU2028" s="69"/>
      <c r="ALV2028" s="69"/>
      <c r="ALW2028" s="69"/>
      <c r="ALX2028" s="69"/>
      <c r="ALY2028" s="69"/>
      <c r="ALZ2028" s="69"/>
      <c r="AMA2028" s="69"/>
      <c r="AMB2028" s="69"/>
      <c r="AMC2028" s="69"/>
      <c r="AMD2028" s="69"/>
      <c r="AME2028" s="69"/>
      <c r="AMF2028" s="69"/>
      <c r="AMG2028" s="69"/>
      <c r="AMH2028" s="69"/>
      <c r="AMI2028" s="69"/>
      <c r="AMJ2028" s="69"/>
      <c r="AMK2028" s="69"/>
      <c r="AML2028" s="69"/>
      <c r="AMM2028" s="69"/>
      <c r="AMN2028" s="69"/>
      <c r="AMO2028" s="69"/>
      <c r="AMP2028" s="69"/>
      <c r="AMQ2028" s="69"/>
      <c r="AMR2028" s="69"/>
      <c r="AMS2028" s="69"/>
      <c r="AMT2028" s="69"/>
      <c r="AMU2028" s="69"/>
      <c r="AMV2028" s="69"/>
      <c r="AMW2028" s="69"/>
      <c r="AMX2028" s="69"/>
      <c r="AMY2028" s="69"/>
      <c r="AMZ2028" s="69"/>
      <c r="ANA2028" s="69"/>
      <c r="ANB2028" s="69"/>
      <c r="ANC2028" s="69"/>
      <c r="AND2028" s="69"/>
      <c r="ANE2028" s="69"/>
      <c r="ANF2028" s="69"/>
      <c r="ANG2028" s="69"/>
      <c r="ANH2028" s="69"/>
      <c r="ANI2028" s="69"/>
      <c r="ANJ2028" s="69"/>
      <c r="ANK2028" s="69"/>
      <c r="ANL2028" s="69"/>
      <c r="ANM2028" s="69"/>
      <c r="ANN2028" s="69"/>
      <c r="ANO2028" s="69"/>
      <c r="ANP2028" s="69"/>
      <c r="ANQ2028" s="69"/>
      <c r="ANR2028" s="69"/>
      <c r="ANS2028" s="69"/>
      <c r="ANT2028" s="69"/>
      <c r="ANU2028" s="69"/>
      <c r="ANV2028" s="69"/>
      <c r="ANW2028" s="69"/>
      <c r="ANX2028" s="69"/>
      <c r="ANY2028" s="69"/>
      <c r="ANZ2028" s="69"/>
      <c r="AOA2028" s="69"/>
      <c r="AOB2028" s="69"/>
      <c r="AOC2028" s="69"/>
      <c r="AOD2028" s="69"/>
      <c r="AOE2028" s="69"/>
      <c r="AOF2028" s="69"/>
      <c r="AOG2028" s="69"/>
      <c r="AOH2028" s="69"/>
      <c r="AOI2028" s="69"/>
      <c r="AOJ2028" s="69"/>
      <c r="AOK2028" s="69"/>
      <c r="AOL2028" s="69"/>
      <c r="AOM2028" s="69"/>
      <c r="AON2028" s="69"/>
      <c r="AOO2028" s="69"/>
      <c r="AOP2028" s="69"/>
      <c r="AOQ2028" s="69"/>
      <c r="AOR2028" s="69"/>
      <c r="AOS2028" s="69"/>
      <c r="AOT2028" s="69"/>
      <c r="AOU2028" s="69"/>
      <c r="AOV2028" s="69"/>
      <c r="AOW2028" s="69"/>
      <c r="AOX2028" s="69"/>
      <c r="AOY2028" s="69"/>
      <c r="AOZ2028" s="69"/>
      <c r="APA2028" s="69"/>
      <c r="APB2028" s="69"/>
      <c r="APC2028" s="69"/>
      <c r="APD2028" s="69"/>
      <c r="APE2028" s="69"/>
      <c r="APF2028" s="69"/>
      <c r="APG2028" s="69"/>
      <c r="APH2028" s="69"/>
      <c r="API2028" s="69"/>
      <c r="APJ2028" s="69"/>
      <c r="APK2028" s="69"/>
      <c r="APL2028" s="69"/>
      <c r="APM2028" s="69"/>
      <c r="APN2028" s="69"/>
      <c r="APO2028" s="69"/>
      <c r="APP2028" s="69"/>
      <c r="APQ2028" s="69"/>
      <c r="APR2028" s="69"/>
      <c r="APS2028" s="69"/>
      <c r="APT2028" s="69"/>
      <c r="APU2028" s="69"/>
      <c r="APV2028" s="69"/>
      <c r="APW2028" s="69"/>
      <c r="APX2028" s="69"/>
      <c r="APY2028" s="69"/>
      <c r="APZ2028" s="69"/>
      <c r="AQA2028" s="69"/>
      <c r="AQB2028" s="69"/>
      <c r="AQC2028" s="69"/>
      <c r="AQD2028" s="69"/>
      <c r="AQE2028" s="69"/>
      <c r="AQF2028" s="69"/>
      <c r="AQG2028" s="69"/>
      <c r="AQH2028" s="69"/>
      <c r="AQI2028" s="69"/>
      <c r="AQJ2028" s="69"/>
      <c r="AQK2028" s="69"/>
      <c r="AQL2028" s="69"/>
      <c r="AQM2028" s="69"/>
      <c r="AQN2028" s="69"/>
      <c r="AQO2028" s="69"/>
      <c r="AQP2028" s="69"/>
      <c r="AQQ2028" s="69"/>
      <c r="AQR2028" s="69"/>
      <c r="AQS2028" s="69"/>
      <c r="AQT2028" s="69"/>
      <c r="AQU2028" s="69"/>
      <c r="AQV2028" s="69"/>
      <c r="AQW2028" s="69"/>
      <c r="AQX2028" s="69"/>
      <c r="AQY2028" s="69"/>
      <c r="AQZ2028" s="69"/>
      <c r="ARA2028" s="69"/>
      <c r="ARB2028" s="69"/>
      <c r="ARC2028" s="69"/>
      <c r="ARD2028" s="69"/>
      <c r="ARE2028" s="69"/>
      <c r="ARF2028" s="69"/>
      <c r="ARG2028" s="69"/>
      <c r="ARH2028" s="69"/>
      <c r="ARI2028" s="69"/>
      <c r="ARJ2028" s="69"/>
      <c r="ARK2028" s="69"/>
      <c r="ARL2028" s="69"/>
      <c r="ARM2028" s="69"/>
      <c r="ARN2028" s="69"/>
      <c r="ARO2028" s="69"/>
      <c r="ARP2028" s="69"/>
      <c r="ARQ2028" s="69"/>
      <c r="ARR2028" s="69"/>
      <c r="ARS2028" s="69"/>
      <c r="ART2028" s="69"/>
      <c r="ARU2028" s="69"/>
      <c r="ARV2028" s="69"/>
      <c r="ARW2028" s="69"/>
      <c r="ARX2028" s="69"/>
      <c r="ARY2028" s="69"/>
      <c r="ARZ2028" s="69"/>
      <c r="ASA2028" s="69"/>
      <c r="ASB2028" s="69"/>
      <c r="ASC2028" s="69"/>
      <c r="ASD2028" s="69"/>
      <c r="ASE2028" s="69"/>
      <c r="ASF2028" s="69"/>
      <c r="ASG2028" s="69"/>
      <c r="ASH2028" s="69"/>
      <c r="ASI2028" s="69"/>
      <c r="ASJ2028" s="69"/>
      <c r="ASK2028" s="69"/>
      <c r="ASL2028" s="69"/>
      <c r="ASM2028" s="69"/>
      <c r="ASN2028" s="69"/>
      <c r="ASO2028" s="69"/>
      <c r="ASP2028" s="69"/>
      <c r="ASQ2028" s="69"/>
      <c r="ASR2028" s="69"/>
      <c r="ASS2028" s="69"/>
      <c r="AST2028" s="69"/>
      <c r="ASU2028" s="69"/>
      <c r="ASV2028" s="69"/>
      <c r="ASW2028" s="69"/>
      <c r="ASX2028" s="69"/>
      <c r="ASY2028" s="69"/>
      <c r="ASZ2028" s="69"/>
      <c r="ATA2028" s="69"/>
      <c r="ATB2028" s="69"/>
      <c r="ATC2028" s="69"/>
      <c r="ATD2028" s="69"/>
      <c r="ATE2028" s="69"/>
      <c r="ATF2028" s="69"/>
      <c r="ATG2028" s="69"/>
      <c r="ATH2028" s="69"/>
      <c r="ATI2028" s="69"/>
      <c r="ATJ2028" s="69"/>
      <c r="ATK2028" s="69"/>
      <c r="ATL2028" s="69"/>
      <c r="ATM2028" s="69"/>
      <c r="ATN2028" s="69"/>
      <c r="ATO2028" s="69"/>
      <c r="ATP2028" s="69"/>
      <c r="ATQ2028" s="69"/>
      <c r="ATR2028" s="69"/>
      <c r="ATS2028" s="69"/>
      <c r="ATT2028" s="69"/>
      <c r="ATU2028" s="69"/>
      <c r="ATV2028" s="69"/>
      <c r="ATW2028" s="69"/>
      <c r="ATX2028" s="69"/>
      <c r="ATY2028" s="69"/>
      <c r="ATZ2028" s="69"/>
      <c r="AUA2028" s="69"/>
      <c r="AUB2028" s="69"/>
      <c r="AUC2028" s="69"/>
      <c r="AUD2028" s="69"/>
      <c r="AUE2028" s="69"/>
      <c r="AUF2028" s="69"/>
      <c r="AUG2028" s="69"/>
      <c r="AUH2028" s="69"/>
      <c r="AUI2028" s="69"/>
      <c r="AUJ2028" s="69"/>
      <c r="AUK2028" s="69"/>
      <c r="AUL2028" s="69"/>
      <c r="AUM2028" s="69"/>
      <c r="AUN2028" s="69"/>
      <c r="AUO2028" s="69"/>
      <c r="AUP2028" s="69"/>
      <c r="AUQ2028" s="69"/>
      <c r="AUR2028" s="69"/>
      <c r="AUS2028" s="69"/>
      <c r="AUT2028" s="69"/>
      <c r="AUU2028" s="69"/>
      <c r="AUV2028" s="69"/>
      <c r="AUW2028" s="69"/>
      <c r="AUX2028" s="69"/>
      <c r="AUY2028" s="69"/>
      <c r="AUZ2028" s="69"/>
      <c r="AVA2028" s="69"/>
      <c r="AVB2028" s="69"/>
      <c r="AVC2028" s="69"/>
      <c r="AVD2028" s="69"/>
      <c r="AVE2028" s="69"/>
      <c r="AVF2028" s="69"/>
      <c r="AVG2028" s="69"/>
      <c r="AVH2028" s="69"/>
      <c r="AVI2028" s="69"/>
      <c r="AVJ2028" s="69"/>
      <c r="AVK2028" s="69"/>
      <c r="AVL2028" s="69"/>
      <c r="AVM2028" s="69"/>
      <c r="AVN2028" s="69"/>
      <c r="AVO2028" s="69"/>
      <c r="AVP2028" s="69"/>
      <c r="AVQ2028" s="69"/>
      <c r="AVR2028" s="69"/>
      <c r="AVS2028" s="69"/>
      <c r="AVT2028" s="69"/>
      <c r="AVU2028" s="69"/>
      <c r="AVV2028" s="69"/>
      <c r="AVW2028" s="69"/>
      <c r="AVX2028" s="69"/>
      <c r="AVY2028" s="69"/>
      <c r="AVZ2028" s="69"/>
      <c r="AWA2028" s="69"/>
      <c r="AWB2028" s="69"/>
      <c r="AWC2028" s="69"/>
      <c r="AWD2028" s="69"/>
      <c r="AWE2028" s="69"/>
      <c r="AWF2028" s="69"/>
      <c r="AWG2028" s="69"/>
      <c r="AWH2028" s="69"/>
      <c r="AWI2028" s="69"/>
      <c r="AWJ2028" s="69"/>
      <c r="AWK2028" s="69"/>
      <c r="AWL2028" s="69"/>
      <c r="AWM2028" s="69"/>
      <c r="AWN2028" s="69"/>
      <c r="AWO2028" s="69"/>
      <c r="AWP2028" s="69"/>
      <c r="AWQ2028" s="69"/>
      <c r="AWR2028" s="69"/>
      <c r="AWS2028" s="69"/>
      <c r="AWT2028" s="69"/>
      <c r="AWU2028" s="69"/>
      <c r="AWV2028" s="69"/>
      <c r="AWW2028" s="69"/>
      <c r="AWX2028" s="69"/>
      <c r="AWY2028" s="69"/>
      <c r="AWZ2028" s="69"/>
      <c r="AXA2028" s="69"/>
      <c r="AXB2028" s="69"/>
      <c r="AXC2028" s="69"/>
      <c r="AXD2028" s="69"/>
      <c r="AXE2028" s="69"/>
      <c r="AXF2028" s="69"/>
      <c r="AXG2028" s="69"/>
      <c r="AXH2028" s="69"/>
      <c r="AXI2028" s="69"/>
      <c r="AXJ2028" s="69"/>
      <c r="AXK2028" s="69"/>
      <c r="AXL2028" s="69"/>
      <c r="AXM2028" s="69"/>
      <c r="AXN2028" s="69"/>
      <c r="AXO2028" s="69"/>
      <c r="AXP2028" s="69"/>
      <c r="AXQ2028" s="69"/>
      <c r="AXR2028" s="69"/>
      <c r="AXS2028" s="69"/>
      <c r="AXT2028" s="69"/>
      <c r="AXU2028" s="69"/>
      <c r="AXV2028" s="69"/>
      <c r="AXW2028" s="69"/>
      <c r="AXX2028" s="69"/>
      <c r="AXY2028" s="69"/>
      <c r="AXZ2028" s="69"/>
      <c r="AYA2028" s="69"/>
      <c r="AYB2028" s="69"/>
      <c r="AYC2028" s="69"/>
      <c r="AYD2028" s="69"/>
      <c r="AYE2028" s="69"/>
      <c r="AYF2028" s="69"/>
      <c r="AYG2028" s="69"/>
      <c r="AYH2028" s="69"/>
      <c r="AYI2028" s="69"/>
      <c r="AYJ2028" s="69"/>
      <c r="AYK2028" s="69"/>
      <c r="AYL2028" s="69"/>
      <c r="AYM2028" s="69"/>
      <c r="AYN2028" s="69"/>
      <c r="AYO2028" s="69"/>
      <c r="AYP2028" s="69"/>
      <c r="AYQ2028" s="69"/>
      <c r="AYR2028" s="69"/>
      <c r="AYS2028" s="69"/>
      <c r="AYT2028" s="69"/>
      <c r="AYU2028" s="69"/>
      <c r="AYV2028" s="69"/>
      <c r="AYW2028" s="69"/>
      <c r="AYX2028" s="69"/>
      <c r="AYY2028" s="69"/>
      <c r="AYZ2028" s="69"/>
      <c r="AZA2028" s="69"/>
      <c r="AZB2028" s="69"/>
      <c r="AZC2028" s="69"/>
      <c r="AZD2028" s="69"/>
      <c r="AZE2028" s="69"/>
      <c r="AZF2028" s="69"/>
      <c r="AZG2028" s="69"/>
      <c r="AZH2028" s="69"/>
      <c r="AZI2028" s="69"/>
      <c r="AZJ2028" s="69"/>
      <c r="AZK2028" s="69"/>
      <c r="AZL2028" s="69"/>
      <c r="AZM2028" s="69"/>
      <c r="AZN2028" s="69"/>
      <c r="AZO2028" s="69"/>
      <c r="AZP2028" s="69"/>
      <c r="AZQ2028" s="69"/>
      <c r="AZR2028" s="69"/>
      <c r="AZS2028" s="69"/>
      <c r="AZT2028" s="69"/>
      <c r="AZU2028" s="69"/>
      <c r="AZV2028" s="69"/>
      <c r="AZW2028" s="69"/>
      <c r="AZX2028" s="69"/>
      <c r="AZY2028" s="69"/>
      <c r="AZZ2028" s="69"/>
      <c r="BAA2028" s="69"/>
      <c r="BAB2028" s="69"/>
      <c r="BAC2028" s="69"/>
      <c r="BAD2028" s="69"/>
      <c r="BAE2028" s="69"/>
      <c r="BAF2028" s="69"/>
      <c r="BAG2028" s="69"/>
      <c r="BAH2028" s="69"/>
      <c r="BAI2028" s="69"/>
      <c r="BAJ2028" s="69"/>
      <c r="BAK2028" s="69"/>
      <c r="BAL2028" s="69"/>
      <c r="BAM2028" s="69"/>
      <c r="BAN2028" s="69"/>
      <c r="BAO2028" s="69"/>
      <c r="BAP2028" s="69"/>
      <c r="BAQ2028" s="69"/>
      <c r="BAR2028" s="69"/>
      <c r="BAS2028" s="69"/>
      <c r="BAT2028" s="69"/>
      <c r="BAU2028" s="69"/>
      <c r="BAV2028" s="69"/>
      <c r="BAW2028" s="69"/>
      <c r="BAX2028" s="69"/>
      <c r="BAY2028" s="69"/>
      <c r="BAZ2028" s="69"/>
      <c r="BBA2028" s="69"/>
      <c r="BBB2028" s="69"/>
      <c r="BBC2028" s="69"/>
      <c r="BBD2028" s="69"/>
      <c r="BBE2028" s="69"/>
      <c r="BBF2028" s="69"/>
      <c r="BBG2028" s="69"/>
      <c r="BBH2028" s="69"/>
      <c r="BBI2028" s="69"/>
      <c r="BBJ2028" s="69"/>
      <c r="BBK2028" s="69"/>
      <c r="BBL2028" s="69"/>
      <c r="BBM2028" s="69"/>
      <c r="BBN2028" s="69"/>
      <c r="BBO2028" s="69"/>
      <c r="BBP2028" s="69"/>
      <c r="BBQ2028" s="69"/>
      <c r="BBR2028" s="69"/>
      <c r="BBS2028" s="69"/>
      <c r="BBT2028" s="69"/>
      <c r="BBU2028" s="69"/>
      <c r="BBV2028" s="69"/>
      <c r="BBW2028" s="69"/>
      <c r="BBX2028" s="69"/>
      <c r="BBY2028" s="69"/>
      <c r="BBZ2028" s="69"/>
      <c r="BCA2028" s="69"/>
      <c r="BCB2028" s="69"/>
      <c r="BCC2028" s="69"/>
      <c r="BCD2028" s="69"/>
      <c r="BCE2028" s="69"/>
      <c r="BCF2028" s="69"/>
      <c r="BCG2028" s="69"/>
      <c r="BCH2028" s="69"/>
      <c r="BCI2028" s="69"/>
      <c r="BCJ2028" s="69"/>
      <c r="BCK2028" s="69"/>
      <c r="BCL2028" s="69"/>
      <c r="BCM2028" s="69"/>
      <c r="BCN2028" s="69"/>
      <c r="BCO2028" s="69"/>
      <c r="BCP2028" s="69"/>
      <c r="BCQ2028" s="69"/>
      <c r="BCR2028" s="69"/>
      <c r="BCS2028" s="69"/>
      <c r="BCT2028" s="69"/>
      <c r="BCU2028" s="69"/>
      <c r="BCV2028" s="69"/>
      <c r="BCW2028" s="69"/>
      <c r="BCX2028" s="69"/>
      <c r="BCY2028" s="69"/>
      <c r="BCZ2028" s="69"/>
      <c r="BDA2028" s="69"/>
      <c r="BDB2028" s="69"/>
      <c r="BDC2028" s="69"/>
      <c r="BDD2028" s="69"/>
      <c r="BDE2028" s="69"/>
      <c r="BDF2028" s="69"/>
      <c r="BDG2028" s="69"/>
      <c r="BDH2028" s="69"/>
      <c r="BDI2028" s="69"/>
      <c r="BDJ2028" s="69"/>
      <c r="BDK2028" s="69"/>
      <c r="BDL2028" s="69"/>
      <c r="BDM2028" s="69"/>
      <c r="BDN2028" s="69"/>
      <c r="BDO2028" s="69"/>
      <c r="BDP2028" s="69"/>
      <c r="BDQ2028" s="69"/>
      <c r="BDR2028" s="69"/>
      <c r="BDS2028" s="69"/>
      <c r="BDT2028" s="69"/>
      <c r="BDU2028" s="69"/>
      <c r="BDV2028" s="69"/>
      <c r="BDW2028" s="69"/>
      <c r="BDX2028" s="69"/>
      <c r="BDY2028" s="69"/>
      <c r="BDZ2028" s="69"/>
      <c r="BEA2028" s="69"/>
      <c r="BEB2028" s="69"/>
      <c r="BEC2028" s="69"/>
      <c r="BED2028" s="69"/>
      <c r="BEE2028" s="69"/>
      <c r="BEF2028" s="69"/>
      <c r="BEG2028" s="69"/>
      <c r="BEH2028" s="69"/>
      <c r="BEI2028" s="69"/>
      <c r="BEJ2028" s="69"/>
      <c r="BEK2028" s="69"/>
      <c r="BEL2028" s="69"/>
      <c r="BEM2028" s="69"/>
      <c r="BEN2028" s="69"/>
      <c r="BEO2028" s="69"/>
      <c r="BEP2028" s="69"/>
      <c r="BEQ2028" s="69"/>
      <c r="BER2028" s="69"/>
      <c r="BES2028" s="69"/>
      <c r="BET2028" s="69"/>
      <c r="BEU2028" s="69"/>
      <c r="BEV2028" s="69"/>
      <c r="BEW2028" s="69"/>
      <c r="BEX2028" s="69"/>
      <c r="BEY2028" s="69"/>
      <c r="BEZ2028" s="69"/>
      <c r="BFA2028" s="69"/>
      <c r="BFB2028" s="69"/>
      <c r="BFC2028" s="69"/>
      <c r="BFD2028" s="69"/>
      <c r="BFE2028" s="69"/>
      <c r="BFF2028" s="69"/>
      <c r="BFG2028" s="69"/>
      <c r="BFH2028" s="69"/>
      <c r="BFI2028" s="69"/>
      <c r="BFJ2028" s="69"/>
      <c r="BFK2028" s="69"/>
      <c r="BFL2028" s="69"/>
      <c r="BFM2028" s="69"/>
      <c r="BFN2028" s="69"/>
      <c r="BFO2028" s="69"/>
      <c r="BFP2028" s="69"/>
      <c r="BFQ2028" s="69"/>
      <c r="BFR2028" s="69"/>
      <c r="BFS2028" s="69"/>
      <c r="BFT2028" s="69"/>
      <c r="BFU2028" s="69"/>
      <c r="BFV2028" s="69"/>
      <c r="BFW2028" s="69"/>
      <c r="BFX2028" s="69"/>
      <c r="BFY2028" s="69"/>
      <c r="BFZ2028" s="69"/>
      <c r="BGA2028" s="69"/>
      <c r="BGB2028" s="69"/>
      <c r="BGC2028" s="69"/>
      <c r="BGD2028" s="69"/>
      <c r="BGE2028" s="69"/>
      <c r="BGF2028" s="69"/>
      <c r="BGG2028" s="69"/>
      <c r="BGH2028" s="69"/>
      <c r="BGI2028" s="69"/>
      <c r="BGJ2028" s="69"/>
      <c r="BGK2028" s="69"/>
      <c r="BGL2028" s="69"/>
      <c r="BGM2028" s="69"/>
      <c r="BGN2028" s="69"/>
      <c r="BGO2028" s="69"/>
      <c r="BGP2028" s="69"/>
      <c r="BGQ2028" s="69"/>
      <c r="BGR2028" s="69"/>
      <c r="BGS2028" s="69"/>
      <c r="BGT2028" s="69"/>
      <c r="BGU2028" s="69"/>
      <c r="BGV2028" s="69"/>
      <c r="BGW2028" s="69"/>
      <c r="BGX2028" s="69"/>
      <c r="BGY2028" s="69"/>
      <c r="BGZ2028" s="69"/>
      <c r="BHA2028" s="69"/>
      <c r="BHB2028" s="69"/>
      <c r="BHC2028" s="69"/>
      <c r="BHD2028" s="69"/>
      <c r="BHE2028" s="69"/>
      <c r="BHF2028" s="69"/>
      <c r="BHG2028" s="69"/>
      <c r="BHH2028" s="69"/>
      <c r="BHI2028" s="69"/>
      <c r="BHJ2028" s="69"/>
      <c r="BHK2028" s="69"/>
      <c r="BHL2028" s="69"/>
      <c r="BHM2028" s="69"/>
      <c r="BHN2028" s="69"/>
      <c r="BHO2028" s="69"/>
      <c r="BHP2028" s="69"/>
      <c r="BHQ2028" s="69"/>
      <c r="BHR2028" s="69"/>
      <c r="BHS2028" s="69"/>
      <c r="BHT2028" s="69"/>
      <c r="BHU2028" s="69"/>
      <c r="BHV2028" s="69"/>
      <c r="BHW2028" s="69"/>
      <c r="BHX2028" s="69"/>
      <c r="BHY2028" s="69"/>
      <c r="BHZ2028" s="69"/>
      <c r="BIA2028" s="69"/>
      <c r="BIB2028" s="69"/>
      <c r="BIC2028" s="69"/>
      <c r="BID2028" s="69"/>
      <c r="BIE2028" s="69"/>
      <c r="BIF2028" s="69"/>
      <c r="BIG2028" s="69"/>
      <c r="BIH2028" s="69"/>
      <c r="BII2028" s="69"/>
      <c r="BIJ2028" s="69"/>
      <c r="BIK2028" s="69"/>
      <c r="BIL2028" s="69"/>
      <c r="BIM2028" s="69"/>
      <c r="BIN2028" s="69"/>
      <c r="BIO2028" s="69"/>
      <c r="BIP2028" s="69"/>
      <c r="BIQ2028" s="69"/>
      <c r="BIR2028" s="69"/>
      <c r="BIS2028" s="69"/>
      <c r="BIT2028" s="69"/>
      <c r="BIU2028" s="69"/>
      <c r="BIV2028" s="69"/>
      <c r="BIW2028" s="69"/>
      <c r="BIX2028" s="69"/>
      <c r="BIY2028" s="69"/>
      <c r="BIZ2028" s="69"/>
      <c r="BJA2028" s="69"/>
      <c r="BJB2028" s="69"/>
      <c r="BJC2028" s="69"/>
      <c r="BJD2028" s="69"/>
      <c r="BJE2028" s="69"/>
      <c r="BJF2028" s="69"/>
      <c r="BJG2028" s="69"/>
      <c r="BJH2028" s="69"/>
      <c r="BJI2028" s="69"/>
      <c r="BJJ2028" s="69"/>
      <c r="BJK2028" s="69"/>
      <c r="BJL2028" s="69"/>
      <c r="BJM2028" s="69"/>
      <c r="BJN2028" s="69"/>
      <c r="BJO2028" s="69"/>
      <c r="BJP2028" s="69"/>
      <c r="BJQ2028" s="69"/>
      <c r="BJR2028" s="69"/>
      <c r="BJS2028" s="69"/>
      <c r="BJT2028" s="69"/>
      <c r="BJU2028" s="69"/>
      <c r="BJV2028" s="69"/>
      <c r="BJW2028" s="69"/>
      <c r="BJX2028" s="69"/>
      <c r="BJY2028" s="69"/>
      <c r="BJZ2028" s="69"/>
      <c r="BKA2028" s="69"/>
      <c r="BKB2028" s="69"/>
      <c r="BKC2028" s="69"/>
      <c r="BKD2028" s="69"/>
      <c r="BKE2028" s="69"/>
      <c r="BKF2028" s="69"/>
      <c r="BKG2028" s="69"/>
      <c r="BKH2028" s="69"/>
      <c r="BKI2028" s="69"/>
      <c r="BKJ2028" s="69"/>
      <c r="BKK2028" s="69"/>
      <c r="BKL2028" s="69"/>
      <c r="BKM2028" s="69"/>
      <c r="BKN2028" s="69"/>
      <c r="BKO2028" s="69"/>
      <c r="BKP2028" s="69"/>
      <c r="BKQ2028" s="69"/>
      <c r="BKR2028" s="69"/>
      <c r="BKS2028" s="69"/>
      <c r="BKT2028" s="69"/>
      <c r="BKU2028" s="69"/>
      <c r="BKV2028" s="69"/>
      <c r="BKW2028" s="69"/>
      <c r="BKX2028" s="69"/>
      <c r="BKY2028" s="69"/>
      <c r="BKZ2028" s="69"/>
      <c r="BLA2028" s="69"/>
      <c r="BLB2028" s="69"/>
      <c r="BLC2028" s="69"/>
      <c r="BLD2028" s="69"/>
      <c r="BLE2028" s="69"/>
      <c r="BLF2028" s="69"/>
      <c r="BLG2028" s="69"/>
      <c r="BLH2028" s="69"/>
      <c r="BLI2028" s="69"/>
      <c r="BLJ2028" s="69"/>
      <c r="BLK2028" s="69"/>
      <c r="BLL2028" s="69"/>
      <c r="BLM2028" s="69"/>
      <c r="BLN2028" s="69"/>
      <c r="BLO2028" s="69"/>
      <c r="BLP2028" s="69"/>
      <c r="BLQ2028" s="69"/>
      <c r="BLR2028" s="69"/>
      <c r="BLS2028" s="69"/>
      <c r="BLT2028" s="69"/>
      <c r="BLU2028" s="69"/>
      <c r="BLV2028" s="69"/>
      <c r="BLW2028" s="69"/>
      <c r="BLX2028" s="69"/>
      <c r="BLY2028" s="69"/>
      <c r="BLZ2028" s="69"/>
      <c r="BMA2028" s="69"/>
      <c r="BMB2028" s="69"/>
      <c r="BMC2028" s="69"/>
      <c r="BMD2028" s="69"/>
      <c r="BME2028" s="69"/>
      <c r="BMF2028" s="69"/>
      <c r="BMG2028" s="69"/>
      <c r="BMH2028" s="69"/>
      <c r="BMI2028" s="69"/>
      <c r="BMJ2028" s="69"/>
      <c r="BMK2028" s="69"/>
      <c r="BML2028" s="69"/>
      <c r="BMM2028" s="69"/>
      <c r="BMN2028" s="69"/>
      <c r="BMO2028" s="69"/>
      <c r="BMP2028" s="69"/>
      <c r="BMQ2028" s="69"/>
      <c r="BMR2028" s="69"/>
      <c r="BMS2028" s="69"/>
      <c r="BMT2028" s="69"/>
      <c r="BMU2028" s="69"/>
      <c r="BMV2028" s="69"/>
      <c r="BMW2028" s="69"/>
      <c r="BMX2028" s="69"/>
      <c r="BMY2028" s="69"/>
      <c r="BMZ2028" s="69"/>
      <c r="BNA2028" s="69"/>
      <c r="BNB2028" s="69"/>
      <c r="BNC2028" s="69"/>
      <c r="BND2028" s="69"/>
      <c r="BNE2028" s="69"/>
      <c r="BNF2028" s="69"/>
      <c r="BNG2028" s="69"/>
      <c r="BNH2028" s="69"/>
      <c r="BNI2028" s="69"/>
      <c r="BNJ2028" s="69"/>
      <c r="BNK2028" s="69"/>
      <c r="BNL2028" s="69"/>
      <c r="BNM2028" s="69"/>
      <c r="BNN2028" s="69"/>
      <c r="BNO2028" s="69"/>
      <c r="BNP2028" s="69"/>
      <c r="BNQ2028" s="69"/>
      <c r="BNR2028" s="69"/>
      <c r="BNS2028" s="69"/>
      <c r="BNT2028" s="69"/>
      <c r="BNU2028" s="69"/>
      <c r="BNV2028" s="69"/>
      <c r="BNW2028" s="69"/>
      <c r="BNX2028" s="69"/>
      <c r="BNY2028" s="69"/>
      <c r="BNZ2028" s="69"/>
      <c r="BOA2028" s="69"/>
      <c r="BOB2028" s="69"/>
      <c r="BOC2028" s="69"/>
      <c r="BOD2028" s="69"/>
      <c r="BOE2028" s="69"/>
      <c r="BOF2028" s="69"/>
      <c r="BOG2028" s="69"/>
      <c r="BOH2028" s="69"/>
      <c r="BOI2028" s="69"/>
      <c r="BOJ2028" s="69"/>
      <c r="BOK2028" s="69"/>
      <c r="BOL2028" s="69"/>
      <c r="BOM2028" s="69"/>
      <c r="BON2028" s="69"/>
      <c r="BOO2028" s="69"/>
      <c r="BOP2028" s="69"/>
      <c r="BOQ2028" s="69"/>
      <c r="BOR2028" s="69"/>
      <c r="BOS2028" s="69"/>
      <c r="BOT2028" s="69"/>
      <c r="BOU2028" s="69"/>
      <c r="BOV2028" s="69"/>
      <c r="BOW2028" s="69"/>
      <c r="BOX2028" s="69"/>
      <c r="BOY2028" s="69"/>
      <c r="BOZ2028" s="69"/>
      <c r="BPA2028" s="69"/>
      <c r="BPB2028" s="69"/>
      <c r="BPC2028" s="69"/>
      <c r="BPD2028" s="69"/>
      <c r="BPE2028" s="69"/>
      <c r="BPF2028" s="69"/>
      <c r="BPG2028" s="69"/>
      <c r="BPH2028" s="69"/>
      <c r="BPI2028" s="69"/>
      <c r="BPJ2028" s="69"/>
      <c r="BPK2028" s="69"/>
      <c r="BPL2028" s="69"/>
      <c r="BPM2028" s="69"/>
      <c r="BPN2028" s="69"/>
      <c r="BPO2028" s="69"/>
      <c r="BPP2028" s="69"/>
      <c r="BPQ2028" s="69"/>
      <c r="BPR2028" s="69"/>
      <c r="BPS2028" s="69"/>
      <c r="BPT2028" s="69"/>
      <c r="BPU2028" s="69"/>
      <c r="BPV2028" s="69"/>
      <c r="BPW2028" s="69"/>
      <c r="BPX2028" s="69"/>
      <c r="BPY2028" s="69"/>
      <c r="BPZ2028" s="69"/>
      <c r="BQA2028" s="69"/>
      <c r="BQB2028" s="69"/>
      <c r="BQC2028" s="69"/>
      <c r="BQD2028" s="69"/>
      <c r="BQE2028" s="69"/>
      <c r="BQF2028" s="69"/>
      <c r="BQG2028" s="69"/>
      <c r="BQH2028" s="69"/>
      <c r="BQI2028" s="69"/>
      <c r="BQJ2028" s="69"/>
      <c r="BQK2028" s="69"/>
      <c r="BQL2028" s="69"/>
      <c r="BQM2028" s="69"/>
      <c r="BQN2028" s="69"/>
      <c r="BQO2028" s="69"/>
      <c r="BQP2028" s="69"/>
      <c r="BQQ2028" s="69"/>
      <c r="BQR2028" s="69"/>
      <c r="BQS2028" s="69"/>
      <c r="BQT2028" s="69"/>
      <c r="BQU2028" s="69"/>
      <c r="BQV2028" s="69"/>
      <c r="BQW2028" s="69"/>
      <c r="BQX2028" s="69"/>
      <c r="BQY2028" s="69"/>
      <c r="BQZ2028" s="69"/>
      <c r="BRA2028" s="69"/>
      <c r="BRB2028" s="69"/>
      <c r="BRC2028" s="69"/>
      <c r="BRD2028" s="69"/>
      <c r="BRE2028" s="69"/>
      <c r="BRF2028" s="69"/>
      <c r="BRG2028" s="69"/>
      <c r="BRH2028" s="69"/>
      <c r="BRI2028" s="69"/>
      <c r="BRJ2028" s="69"/>
      <c r="BRK2028" s="69"/>
      <c r="BRL2028" s="69"/>
      <c r="BRM2028" s="69"/>
      <c r="BRN2028" s="69"/>
      <c r="BRO2028" s="69"/>
      <c r="BRP2028" s="69"/>
      <c r="BRQ2028" s="69"/>
      <c r="BRR2028" s="69"/>
      <c r="BRS2028" s="69"/>
      <c r="BRT2028" s="69"/>
      <c r="BRU2028" s="69"/>
      <c r="BRV2028" s="69"/>
      <c r="BRW2028" s="69"/>
      <c r="BRX2028" s="69"/>
      <c r="BRY2028" s="69"/>
      <c r="BRZ2028" s="69"/>
      <c r="BSA2028" s="69"/>
      <c r="BSB2028" s="69"/>
      <c r="BSC2028" s="69"/>
      <c r="BSD2028" s="69"/>
      <c r="BSE2028" s="69"/>
      <c r="BSF2028" s="69"/>
      <c r="BSG2028" s="69"/>
      <c r="BSH2028" s="69"/>
      <c r="BSI2028" s="69"/>
      <c r="BSJ2028" s="69"/>
      <c r="BSK2028" s="69"/>
      <c r="BSL2028" s="69"/>
      <c r="BSM2028" s="69"/>
      <c r="BSN2028" s="69"/>
      <c r="BSO2028" s="69"/>
      <c r="BSP2028" s="69"/>
      <c r="BSQ2028" s="69"/>
      <c r="BSR2028" s="69"/>
      <c r="BSS2028" s="69"/>
      <c r="BST2028" s="69"/>
      <c r="BSU2028" s="69"/>
      <c r="BSV2028" s="69"/>
      <c r="BSW2028" s="69"/>
      <c r="BSX2028" s="69"/>
      <c r="BSY2028" s="69"/>
      <c r="BSZ2028" s="69"/>
      <c r="BTA2028" s="69"/>
      <c r="BTB2028" s="69"/>
      <c r="BTC2028" s="69"/>
      <c r="BTD2028" s="69"/>
      <c r="BTE2028" s="69"/>
      <c r="BTF2028" s="69"/>
      <c r="BTG2028" s="69"/>
      <c r="BTH2028" s="69"/>
      <c r="BTI2028" s="69"/>
      <c r="BTJ2028" s="69"/>
      <c r="BTK2028" s="69"/>
      <c r="BTL2028" s="69"/>
      <c r="BTM2028" s="69"/>
      <c r="BTN2028" s="69"/>
      <c r="BTO2028" s="69"/>
      <c r="BTP2028" s="69"/>
      <c r="BTQ2028" s="69"/>
      <c r="BTR2028" s="69"/>
      <c r="BTS2028" s="69"/>
      <c r="BTT2028" s="69"/>
      <c r="BTU2028" s="69"/>
      <c r="BTV2028" s="69"/>
      <c r="BTW2028" s="69"/>
      <c r="BTX2028" s="69"/>
      <c r="BTY2028" s="69"/>
      <c r="BTZ2028" s="69"/>
      <c r="BUA2028" s="69"/>
      <c r="BUB2028" s="69"/>
      <c r="BUC2028" s="69"/>
      <c r="BUD2028" s="69"/>
      <c r="BUE2028" s="69"/>
      <c r="BUF2028" s="69"/>
      <c r="BUG2028" s="69"/>
      <c r="BUH2028" s="69"/>
      <c r="BUI2028" s="69"/>
      <c r="BUJ2028" s="69"/>
      <c r="BUK2028" s="69"/>
      <c r="BUL2028" s="69"/>
      <c r="BUM2028" s="69"/>
      <c r="BUN2028" s="69"/>
      <c r="BUO2028" s="69"/>
      <c r="BUP2028" s="69"/>
      <c r="BUQ2028" s="69"/>
      <c r="BUR2028" s="69"/>
      <c r="BUS2028" s="69"/>
      <c r="BUT2028" s="69"/>
      <c r="BUU2028" s="69"/>
      <c r="BUV2028" s="69"/>
      <c r="BUW2028" s="69"/>
      <c r="BUX2028" s="69"/>
      <c r="BUY2028" s="69"/>
      <c r="BUZ2028" s="69"/>
      <c r="BVA2028" s="69"/>
      <c r="BVB2028" s="69"/>
      <c r="BVC2028" s="69"/>
      <c r="BVD2028" s="69"/>
      <c r="BVE2028" s="69"/>
      <c r="BVF2028" s="69"/>
      <c r="BVG2028" s="69"/>
      <c r="BVH2028" s="69"/>
      <c r="BVI2028" s="69"/>
      <c r="BVJ2028" s="69"/>
      <c r="BVK2028" s="69"/>
      <c r="BVL2028" s="69"/>
      <c r="BVM2028" s="69"/>
      <c r="BVN2028" s="69"/>
      <c r="BVO2028" s="69"/>
      <c r="BVP2028" s="69"/>
      <c r="BVQ2028" s="69"/>
      <c r="BVR2028" s="69"/>
      <c r="BVS2028" s="69"/>
      <c r="BVT2028" s="69"/>
      <c r="BVU2028" s="69"/>
      <c r="BVV2028" s="69"/>
      <c r="BVW2028" s="69"/>
      <c r="BVX2028" s="69"/>
      <c r="BVY2028" s="69"/>
      <c r="BVZ2028" s="69"/>
      <c r="BWA2028" s="69"/>
      <c r="BWB2028" s="69"/>
      <c r="BWC2028" s="69"/>
      <c r="BWD2028" s="69"/>
      <c r="BWE2028" s="69"/>
      <c r="BWF2028" s="69"/>
      <c r="BWG2028" s="69"/>
      <c r="BWH2028" s="69"/>
      <c r="BWI2028" s="69"/>
      <c r="BWJ2028" s="69"/>
      <c r="BWK2028" s="69"/>
      <c r="BWL2028" s="69"/>
      <c r="BWM2028" s="69"/>
      <c r="BWN2028" s="69"/>
      <c r="BWO2028" s="69"/>
      <c r="BWP2028" s="69"/>
      <c r="BWQ2028" s="69"/>
      <c r="BWR2028" s="69"/>
      <c r="BWS2028" s="69"/>
      <c r="BWT2028" s="69"/>
      <c r="BWU2028" s="69"/>
      <c r="BWV2028" s="69"/>
      <c r="BWW2028" s="69"/>
      <c r="BWX2028" s="69"/>
      <c r="BWY2028" s="69"/>
      <c r="BWZ2028" s="69"/>
      <c r="BXA2028" s="69"/>
      <c r="BXB2028" s="69"/>
      <c r="BXC2028" s="69"/>
      <c r="BXD2028" s="69"/>
      <c r="BXE2028" s="69"/>
      <c r="BXF2028" s="69"/>
      <c r="BXG2028" s="69"/>
      <c r="BXH2028" s="69"/>
      <c r="BXI2028" s="69"/>
      <c r="BXJ2028" s="69"/>
      <c r="BXK2028" s="69"/>
      <c r="BXL2028" s="69"/>
      <c r="BXM2028" s="69"/>
      <c r="BXN2028" s="69"/>
      <c r="BXO2028" s="69"/>
      <c r="BXP2028" s="69"/>
      <c r="BXQ2028" s="69"/>
      <c r="BXR2028" s="69"/>
      <c r="BXS2028" s="69"/>
      <c r="BXT2028" s="69"/>
      <c r="BXU2028" s="69"/>
      <c r="BXV2028" s="69"/>
      <c r="BXW2028" s="69"/>
      <c r="BXX2028" s="69"/>
      <c r="BXY2028" s="69"/>
      <c r="BXZ2028" s="69"/>
      <c r="BYA2028" s="69"/>
      <c r="BYB2028" s="69"/>
      <c r="BYC2028" s="69"/>
      <c r="BYD2028" s="69"/>
      <c r="BYE2028" s="69"/>
      <c r="BYF2028" s="69"/>
      <c r="BYG2028" s="69"/>
      <c r="BYH2028" s="69"/>
      <c r="BYI2028" s="69"/>
      <c r="BYJ2028" s="69"/>
      <c r="BYK2028" s="69"/>
      <c r="BYL2028" s="69"/>
      <c r="BYM2028" s="69"/>
      <c r="BYN2028" s="69"/>
      <c r="BYO2028" s="69"/>
      <c r="BYP2028" s="69"/>
      <c r="BYQ2028" s="69"/>
      <c r="BYR2028" s="69"/>
      <c r="BYS2028" s="69"/>
      <c r="BYT2028" s="69"/>
      <c r="BYU2028" s="69"/>
      <c r="BYV2028" s="69"/>
      <c r="BYW2028" s="69"/>
      <c r="BYX2028" s="69"/>
      <c r="BYY2028" s="69"/>
      <c r="BYZ2028" s="69"/>
      <c r="BZA2028" s="69"/>
      <c r="BZB2028" s="69"/>
      <c r="BZC2028" s="69"/>
      <c r="BZD2028" s="69"/>
      <c r="BZE2028" s="69"/>
      <c r="BZF2028" s="69"/>
      <c r="BZG2028" s="69"/>
      <c r="BZH2028" s="69"/>
      <c r="BZI2028" s="69"/>
      <c r="BZJ2028" s="69"/>
      <c r="BZK2028" s="69"/>
      <c r="BZL2028" s="69"/>
      <c r="BZM2028" s="69"/>
      <c r="BZN2028" s="69"/>
      <c r="BZO2028" s="69"/>
      <c r="BZP2028" s="69"/>
      <c r="BZQ2028" s="69"/>
      <c r="BZR2028" s="69"/>
      <c r="BZS2028" s="69"/>
      <c r="BZT2028" s="69"/>
      <c r="BZU2028" s="69"/>
      <c r="BZV2028" s="69"/>
      <c r="BZW2028" s="69"/>
      <c r="BZX2028" s="69"/>
      <c r="BZY2028" s="69"/>
      <c r="BZZ2028" s="69"/>
      <c r="CAA2028" s="69"/>
      <c r="CAB2028" s="69"/>
      <c r="CAC2028" s="69"/>
      <c r="CAD2028" s="69"/>
      <c r="CAE2028" s="69"/>
      <c r="CAF2028" s="69"/>
      <c r="CAG2028" s="69"/>
      <c r="CAH2028" s="69"/>
      <c r="CAI2028" s="69"/>
      <c r="CAJ2028" s="69"/>
      <c r="CAK2028" s="69"/>
      <c r="CAL2028" s="69"/>
      <c r="CAM2028" s="69"/>
      <c r="CAN2028" s="69"/>
      <c r="CAO2028" s="69"/>
      <c r="CAP2028" s="69"/>
      <c r="CAQ2028" s="69"/>
      <c r="CAR2028" s="69"/>
      <c r="CAS2028" s="69"/>
      <c r="CAT2028" s="69"/>
      <c r="CAU2028" s="69"/>
      <c r="CAV2028" s="69"/>
      <c r="CAW2028" s="69"/>
      <c r="CAX2028" s="69"/>
      <c r="CAY2028" s="69"/>
      <c r="CAZ2028" s="69"/>
      <c r="CBA2028" s="69"/>
      <c r="CBB2028" s="69"/>
      <c r="CBC2028" s="69"/>
      <c r="CBD2028" s="69"/>
      <c r="CBE2028" s="69"/>
      <c r="CBF2028" s="69"/>
      <c r="CBG2028" s="69"/>
      <c r="CBH2028" s="69"/>
      <c r="CBI2028" s="69"/>
      <c r="CBJ2028" s="69"/>
      <c r="CBK2028" s="69"/>
      <c r="CBL2028" s="69"/>
      <c r="CBM2028" s="69"/>
      <c r="CBN2028" s="69"/>
      <c r="CBO2028" s="69"/>
      <c r="CBP2028" s="69"/>
      <c r="CBQ2028" s="69"/>
      <c r="CBR2028" s="69"/>
      <c r="CBS2028" s="69"/>
      <c r="CBT2028" s="69"/>
      <c r="CBU2028" s="69"/>
      <c r="CBV2028" s="69"/>
      <c r="CBW2028" s="69"/>
      <c r="CBX2028" s="69"/>
      <c r="CBY2028" s="69"/>
      <c r="CBZ2028" s="69"/>
      <c r="CCA2028" s="69"/>
      <c r="CCB2028" s="69"/>
      <c r="CCC2028" s="69"/>
      <c r="CCD2028" s="69"/>
      <c r="CCE2028" s="69"/>
      <c r="CCF2028" s="69"/>
      <c r="CCG2028" s="69"/>
      <c r="CCH2028" s="69"/>
      <c r="CCI2028" s="69"/>
      <c r="CCJ2028" s="69"/>
      <c r="CCK2028" s="69"/>
      <c r="CCL2028" s="69"/>
      <c r="CCM2028" s="69"/>
      <c r="CCN2028" s="69"/>
      <c r="CCO2028" s="69"/>
      <c r="CCP2028" s="69"/>
      <c r="CCQ2028" s="69"/>
      <c r="CCR2028" s="69"/>
      <c r="CCS2028" s="69"/>
      <c r="CCT2028" s="69"/>
      <c r="CCU2028" s="69"/>
      <c r="CCV2028" s="69"/>
      <c r="CCW2028" s="69"/>
      <c r="CCX2028" s="69"/>
      <c r="CCY2028" s="69"/>
      <c r="CCZ2028" s="69"/>
      <c r="CDA2028" s="69"/>
      <c r="CDB2028" s="69"/>
      <c r="CDC2028" s="69"/>
      <c r="CDD2028" s="69"/>
      <c r="CDE2028" s="69"/>
      <c r="CDF2028" s="69"/>
      <c r="CDG2028" s="69"/>
      <c r="CDH2028" s="69"/>
      <c r="CDI2028" s="69"/>
      <c r="CDJ2028" s="69"/>
      <c r="CDK2028" s="69"/>
      <c r="CDL2028" s="69"/>
      <c r="CDM2028" s="69"/>
      <c r="CDN2028" s="69"/>
      <c r="CDO2028" s="69"/>
      <c r="CDP2028" s="69"/>
      <c r="CDQ2028" s="69"/>
      <c r="CDR2028" s="69"/>
      <c r="CDS2028" s="69"/>
      <c r="CDT2028" s="69"/>
      <c r="CDU2028" s="69"/>
      <c r="CDV2028" s="69"/>
      <c r="CDW2028" s="69"/>
      <c r="CDX2028" s="69"/>
      <c r="CDY2028" s="69"/>
      <c r="CDZ2028" s="69"/>
      <c r="CEA2028" s="69"/>
      <c r="CEB2028" s="69"/>
      <c r="CEC2028" s="69"/>
      <c r="CED2028" s="69"/>
      <c r="CEE2028" s="69"/>
      <c r="CEF2028" s="69"/>
      <c r="CEG2028" s="69"/>
      <c r="CEH2028" s="69"/>
      <c r="CEI2028" s="69"/>
      <c r="CEJ2028" s="69"/>
      <c r="CEK2028" s="69"/>
      <c r="CEL2028" s="69"/>
      <c r="CEM2028" s="69"/>
      <c r="CEN2028" s="69"/>
      <c r="CEO2028" s="69"/>
      <c r="CEP2028" s="69"/>
      <c r="CEQ2028" s="69"/>
      <c r="CER2028" s="69"/>
      <c r="CES2028" s="69"/>
      <c r="CET2028" s="69"/>
      <c r="CEU2028" s="69"/>
      <c r="CEV2028" s="69"/>
      <c r="CEW2028" s="69"/>
      <c r="CEX2028" s="69"/>
      <c r="CEY2028" s="69"/>
      <c r="CEZ2028" s="69"/>
      <c r="CFA2028" s="69"/>
      <c r="CFB2028" s="69"/>
      <c r="CFC2028" s="69"/>
      <c r="CFD2028" s="69"/>
      <c r="CFE2028" s="69"/>
      <c r="CFF2028" s="69"/>
      <c r="CFG2028" s="69"/>
      <c r="CFH2028" s="69"/>
      <c r="CFI2028" s="69"/>
      <c r="CFJ2028" s="69"/>
      <c r="CFK2028" s="69"/>
      <c r="CFL2028" s="69"/>
      <c r="CFM2028" s="69"/>
      <c r="CFN2028" s="69"/>
      <c r="CFO2028" s="69"/>
      <c r="CFP2028" s="69"/>
      <c r="CFQ2028" s="69"/>
      <c r="CFR2028" s="69"/>
      <c r="CFS2028" s="69"/>
      <c r="CFT2028" s="69"/>
      <c r="CFU2028" s="69"/>
      <c r="CFV2028" s="69"/>
      <c r="CFW2028" s="69"/>
      <c r="CFX2028" s="69"/>
      <c r="CFY2028" s="69"/>
      <c r="CFZ2028" s="69"/>
      <c r="CGA2028" s="69"/>
      <c r="CGB2028" s="69"/>
      <c r="CGC2028" s="69"/>
      <c r="CGD2028" s="69"/>
      <c r="CGE2028" s="69"/>
      <c r="CGF2028" s="69"/>
      <c r="CGG2028" s="69"/>
      <c r="CGH2028" s="69"/>
      <c r="CGI2028" s="69"/>
      <c r="CGJ2028" s="69"/>
      <c r="CGK2028" s="69"/>
      <c r="CGL2028" s="69"/>
      <c r="CGM2028" s="69"/>
      <c r="CGN2028" s="69"/>
      <c r="CGO2028" s="69"/>
      <c r="CGP2028" s="69"/>
      <c r="CGQ2028" s="69"/>
      <c r="CGR2028" s="69"/>
      <c r="CGS2028" s="69"/>
      <c r="CGT2028" s="69"/>
      <c r="CGU2028" s="69"/>
      <c r="CGV2028" s="69"/>
      <c r="CGW2028" s="69"/>
      <c r="CGX2028" s="69"/>
      <c r="CGY2028" s="69"/>
      <c r="CGZ2028" s="69"/>
      <c r="CHA2028" s="69"/>
      <c r="CHB2028" s="69"/>
      <c r="CHC2028" s="69"/>
      <c r="CHD2028" s="69"/>
      <c r="CHE2028" s="69"/>
      <c r="CHF2028" s="69"/>
      <c r="CHG2028" s="69"/>
      <c r="CHH2028" s="69"/>
      <c r="CHI2028" s="69"/>
      <c r="CHJ2028" s="69"/>
      <c r="CHK2028" s="69"/>
      <c r="CHL2028" s="69"/>
      <c r="CHM2028" s="69"/>
      <c r="CHN2028" s="69"/>
      <c r="CHO2028" s="69"/>
      <c r="CHP2028" s="69"/>
      <c r="CHQ2028" s="69"/>
      <c r="CHR2028" s="69"/>
      <c r="CHS2028" s="69"/>
      <c r="CHT2028" s="69"/>
      <c r="CHU2028" s="69"/>
      <c r="CHV2028" s="69"/>
      <c r="CHW2028" s="69"/>
      <c r="CHX2028" s="69"/>
      <c r="CHY2028" s="69"/>
      <c r="CHZ2028" s="69"/>
      <c r="CIA2028" s="69"/>
      <c r="CIB2028" s="69"/>
      <c r="CIC2028" s="69"/>
      <c r="CID2028" s="69"/>
      <c r="CIE2028" s="69"/>
      <c r="CIF2028" s="69"/>
      <c r="CIG2028" s="69"/>
      <c r="CIH2028" s="69"/>
      <c r="CII2028" s="69"/>
      <c r="CIJ2028" s="69"/>
      <c r="CIK2028" s="69"/>
      <c r="CIL2028" s="69"/>
      <c r="CIM2028" s="69"/>
      <c r="CIN2028" s="69"/>
      <c r="CIO2028" s="69"/>
      <c r="CIP2028" s="69"/>
      <c r="CIQ2028" s="69"/>
      <c r="CIR2028" s="69"/>
      <c r="CIS2028" s="69"/>
      <c r="CIT2028" s="69"/>
      <c r="CIU2028" s="69"/>
      <c r="CIV2028" s="69"/>
      <c r="CIW2028" s="69"/>
      <c r="CIX2028" s="69"/>
      <c r="CIY2028" s="69"/>
      <c r="CIZ2028" s="69"/>
      <c r="CJA2028" s="69"/>
      <c r="CJB2028" s="69"/>
      <c r="CJC2028" s="69"/>
      <c r="CJD2028" s="69"/>
      <c r="CJE2028" s="69"/>
      <c r="CJF2028" s="69"/>
      <c r="CJG2028" s="69"/>
      <c r="CJH2028" s="69"/>
      <c r="CJI2028" s="69"/>
      <c r="CJJ2028" s="69"/>
      <c r="CJK2028" s="69"/>
      <c r="CJL2028" s="69"/>
      <c r="CJM2028" s="69"/>
      <c r="CJN2028" s="69"/>
      <c r="CJO2028" s="69"/>
      <c r="CJP2028" s="69"/>
      <c r="CJQ2028" s="69"/>
      <c r="CJR2028" s="69"/>
      <c r="CJS2028" s="69"/>
      <c r="CJT2028" s="69"/>
      <c r="CJU2028" s="69"/>
      <c r="CJV2028" s="69"/>
      <c r="CJW2028" s="69"/>
      <c r="CJX2028" s="69"/>
      <c r="CJY2028" s="69"/>
      <c r="CJZ2028" s="69"/>
      <c r="CKA2028" s="69"/>
      <c r="CKB2028" s="69"/>
      <c r="CKC2028" s="69"/>
      <c r="CKD2028" s="69"/>
      <c r="CKE2028" s="69"/>
      <c r="CKF2028" s="69"/>
      <c r="CKG2028" s="69"/>
      <c r="CKH2028" s="69"/>
      <c r="CKI2028" s="69"/>
      <c r="CKJ2028" s="69"/>
      <c r="CKK2028" s="69"/>
      <c r="CKL2028" s="69"/>
      <c r="CKM2028" s="69"/>
      <c r="CKN2028" s="69"/>
      <c r="CKO2028" s="69"/>
      <c r="CKP2028" s="69"/>
      <c r="CKQ2028" s="69"/>
      <c r="CKR2028" s="69"/>
      <c r="CKS2028" s="69"/>
      <c r="CKT2028" s="69"/>
      <c r="CKU2028" s="69"/>
      <c r="CKV2028" s="69"/>
      <c r="CKW2028" s="69"/>
      <c r="CKX2028" s="69"/>
      <c r="CKY2028" s="69"/>
      <c r="CKZ2028" s="69"/>
      <c r="CLA2028" s="69"/>
      <c r="CLB2028" s="69"/>
      <c r="CLC2028" s="69"/>
      <c r="CLD2028" s="69"/>
      <c r="CLE2028" s="69"/>
      <c r="CLF2028" s="69"/>
      <c r="CLG2028" s="69"/>
      <c r="CLH2028" s="69"/>
      <c r="CLI2028" s="69"/>
      <c r="CLJ2028" s="69"/>
      <c r="CLK2028" s="69"/>
      <c r="CLL2028" s="69"/>
      <c r="CLM2028" s="69"/>
      <c r="CLN2028" s="69"/>
      <c r="CLO2028" s="69"/>
      <c r="CLP2028" s="69"/>
      <c r="CLQ2028" s="69"/>
      <c r="CLR2028" s="69"/>
      <c r="CLS2028" s="69"/>
      <c r="CLT2028" s="69"/>
      <c r="CLU2028" s="69"/>
      <c r="CLV2028" s="69"/>
      <c r="CLW2028" s="69"/>
      <c r="CLX2028" s="69"/>
      <c r="CLY2028" s="69"/>
      <c r="CLZ2028" s="69"/>
      <c r="CMA2028" s="69"/>
      <c r="CMB2028" s="69"/>
      <c r="CMC2028" s="69"/>
      <c r="CMD2028" s="69"/>
      <c r="CME2028" s="69"/>
      <c r="CMF2028" s="69"/>
      <c r="CMG2028" s="69"/>
      <c r="CMH2028" s="69"/>
      <c r="CMI2028" s="69"/>
      <c r="CMJ2028" s="69"/>
      <c r="CMK2028" s="69"/>
      <c r="CML2028" s="69"/>
      <c r="CMM2028" s="69"/>
      <c r="CMN2028" s="69"/>
      <c r="CMO2028" s="69"/>
      <c r="CMP2028" s="69"/>
      <c r="CMQ2028" s="69"/>
      <c r="CMR2028" s="69"/>
      <c r="CMS2028" s="69"/>
      <c r="CMT2028" s="69"/>
      <c r="CMU2028" s="69"/>
      <c r="CMV2028" s="69"/>
      <c r="CMW2028" s="69"/>
      <c r="CMX2028" s="69"/>
      <c r="CMY2028" s="69"/>
      <c r="CMZ2028" s="69"/>
      <c r="CNA2028" s="69"/>
      <c r="CNB2028" s="69"/>
      <c r="CNC2028" s="69"/>
      <c r="CND2028" s="69"/>
      <c r="CNE2028" s="69"/>
      <c r="CNF2028" s="69"/>
      <c r="CNG2028" s="69"/>
      <c r="CNH2028" s="69"/>
      <c r="CNI2028" s="69"/>
      <c r="CNJ2028" s="69"/>
      <c r="CNK2028" s="69"/>
      <c r="CNL2028" s="69"/>
      <c r="CNM2028" s="69"/>
      <c r="CNN2028" s="69"/>
      <c r="CNO2028" s="69"/>
      <c r="CNP2028" s="69"/>
      <c r="CNQ2028" s="69"/>
      <c r="CNR2028" s="69"/>
      <c r="CNS2028" s="69"/>
      <c r="CNT2028" s="69"/>
      <c r="CNU2028" s="69"/>
      <c r="CNV2028" s="69"/>
      <c r="CNW2028" s="69"/>
      <c r="CNX2028" s="69"/>
      <c r="CNY2028" s="69"/>
      <c r="CNZ2028" s="69"/>
      <c r="COA2028" s="69"/>
      <c r="COB2028" s="69"/>
      <c r="COC2028" s="69"/>
      <c r="COD2028" s="69"/>
      <c r="COE2028" s="69"/>
      <c r="COF2028" s="69"/>
      <c r="COG2028" s="69"/>
      <c r="COH2028" s="69"/>
      <c r="COI2028" s="69"/>
      <c r="COJ2028" s="69"/>
      <c r="COK2028" s="69"/>
      <c r="COL2028" s="69"/>
      <c r="COM2028" s="69"/>
      <c r="CON2028" s="69"/>
      <c r="COO2028" s="69"/>
      <c r="COP2028" s="69"/>
      <c r="COQ2028" s="69"/>
      <c r="COR2028" s="69"/>
      <c r="COS2028" s="69"/>
      <c r="COT2028" s="69"/>
      <c r="COU2028" s="69"/>
      <c r="COV2028" s="69"/>
      <c r="COW2028" s="69"/>
      <c r="COX2028" s="69"/>
      <c r="COY2028" s="69"/>
      <c r="COZ2028" s="69"/>
      <c r="CPA2028" s="69"/>
      <c r="CPB2028" s="69"/>
      <c r="CPC2028" s="69"/>
      <c r="CPD2028" s="69"/>
      <c r="CPE2028" s="69"/>
      <c r="CPF2028" s="69"/>
      <c r="CPG2028" s="69"/>
      <c r="CPH2028" s="69"/>
      <c r="CPI2028" s="69"/>
      <c r="CPJ2028" s="69"/>
      <c r="CPK2028" s="69"/>
      <c r="CPL2028" s="69"/>
      <c r="CPM2028" s="69"/>
      <c r="CPN2028" s="69"/>
      <c r="CPO2028" s="69"/>
      <c r="CPP2028" s="69"/>
      <c r="CPQ2028" s="69"/>
      <c r="CPR2028" s="69"/>
      <c r="CPS2028" s="69"/>
      <c r="CPT2028" s="69"/>
      <c r="CPU2028" s="69"/>
      <c r="CPV2028" s="69"/>
      <c r="CPW2028" s="69"/>
      <c r="CPX2028" s="69"/>
      <c r="CPY2028" s="69"/>
      <c r="CPZ2028" s="69"/>
      <c r="CQA2028" s="69"/>
      <c r="CQB2028" s="69"/>
      <c r="CQC2028" s="69"/>
      <c r="CQD2028" s="69"/>
      <c r="CQE2028" s="69"/>
      <c r="CQF2028" s="69"/>
      <c r="CQG2028" s="69"/>
      <c r="CQH2028" s="69"/>
      <c r="CQI2028" s="69"/>
      <c r="CQJ2028" s="69"/>
      <c r="CQK2028" s="69"/>
      <c r="CQL2028" s="69"/>
      <c r="CQM2028" s="69"/>
      <c r="CQN2028" s="69"/>
      <c r="CQO2028" s="69"/>
      <c r="CQP2028" s="69"/>
      <c r="CQQ2028" s="69"/>
      <c r="CQR2028" s="69"/>
      <c r="CQS2028" s="69"/>
      <c r="CQT2028" s="69"/>
      <c r="CQU2028" s="69"/>
      <c r="CQV2028" s="69"/>
      <c r="CQW2028" s="69"/>
      <c r="CQX2028" s="69"/>
      <c r="CQY2028" s="69"/>
      <c r="CQZ2028" s="69"/>
      <c r="CRA2028" s="69"/>
      <c r="CRB2028" s="69"/>
      <c r="CRC2028" s="69"/>
      <c r="CRD2028" s="69"/>
      <c r="CRE2028" s="69"/>
      <c r="CRF2028" s="69"/>
      <c r="CRG2028" s="69"/>
      <c r="CRH2028" s="69"/>
      <c r="CRI2028" s="69"/>
      <c r="CRJ2028" s="69"/>
      <c r="CRK2028" s="69"/>
      <c r="CRL2028" s="69"/>
      <c r="CRM2028" s="69"/>
      <c r="CRN2028" s="69"/>
      <c r="CRO2028" s="69"/>
      <c r="CRP2028" s="69"/>
      <c r="CRQ2028" s="69"/>
      <c r="CRR2028" s="69"/>
      <c r="CRS2028" s="69"/>
      <c r="CRT2028" s="69"/>
      <c r="CRU2028" s="69"/>
      <c r="CRV2028" s="69"/>
      <c r="CRW2028" s="69"/>
      <c r="CRX2028" s="69"/>
      <c r="CRY2028" s="69"/>
      <c r="CRZ2028" s="69"/>
      <c r="CSA2028" s="69"/>
      <c r="CSB2028" s="69"/>
      <c r="CSC2028" s="69"/>
      <c r="CSD2028" s="69"/>
      <c r="CSE2028" s="69"/>
      <c r="CSF2028" s="69"/>
      <c r="CSG2028" s="69"/>
      <c r="CSH2028" s="69"/>
      <c r="CSI2028" s="69"/>
      <c r="CSJ2028" s="69"/>
      <c r="CSK2028" s="69"/>
      <c r="CSL2028" s="69"/>
      <c r="CSM2028" s="69"/>
      <c r="CSN2028" s="69"/>
      <c r="CSO2028" s="69"/>
      <c r="CSP2028" s="69"/>
      <c r="CSQ2028" s="69"/>
      <c r="CSR2028" s="69"/>
      <c r="CSS2028" s="69"/>
      <c r="CST2028" s="69"/>
      <c r="CSU2028" s="69"/>
      <c r="CSV2028" s="69"/>
      <c r="CSW2028" s="69"/>
      <c r="CSX2028" s="69"/>
      <c r="CSY2028" s="69"/>
      <c r="CSZ2028" s="69"/>
      <c r="CTA2028" s="69"/>
      <c r="CTB2028" s="69"/>
      <c r="CTC2028" s="69"/>
      <c r="CTD2028" s="69"/>
      <c r="CTE2028" s="69"/>
      <c r="CTF2028" s="69"/>
      <c r="CTG2028" s="69"/>
      <c r="CTH2028" s="69"/>
      <c r="CTI2028" s="69"/>
      <c r="CTJ2028" s="69"/>
      <c r="CTK2028" s="69"/>
      <c r="CTL2028" s="69"/>
      <c r="CTM2028" s="69"/>
      <c r="CTN2028" s="69"/>
      <c r="CTO2028" s="69"/>
      <c r="CTP2028" s="69"/>
      <c r="CTQ2028" s="69"/>
      <c r="CTR2028" s="69"/>
      <c r="CTS2028" s="69"/>
      <c r="CTT2028" s="69"/>
      <c r="CTU2028" s="69"/>
      <c r="CTV2028" s="69"/>
      <c r="CTW2028" s="69"/>
      <c r="CTX2028" s="69"/>
      <c r="CTY2028" s="69"/>
      <c r="CTZ2028" s="69"/>
      <c r="CUA2028" s="69"/>
      <c r="CUB2028" s="69"/>
      <c r="CUC2028" s="69"/>
      <c r="CUD2028" s="69"/>
      <c r="CUE2028" s="69"/>
      <c r="CUF2028" s="69"/>
      <c r="CUG2028" s="69"/>
      <c r="CUH2028" s="69"/>
      <c r="CUI2028" s="69"/>
      <c r="CUJ2028" s="69"/>
      <c r="CUK2028" s="69"/>
      <c r="CUL2028" s="69"/>
      <c r="CUM2028" s="69"/>
      <c r="CUN2028" s="69"/>
      <c r="CUO2028" s="69"/>
      <c r="CUP2028" s="69"/>
      <c r="CUQ2028" s="69"/>
      <c r="CUR2028" s="69"/>
      <c r="CUS2028" s="69"/>
      <c r="CUT2028" s="69"/>
      <c r="CUU2028" s="69"/>
      <c r="CUV2028" s="69"/>
      <c r="CUW2028" s="69"/>
      <c r="CUX2028" s="69"/>
      <c r="CUY2028" s="69"/>
      <c r="CUZ2028" s="69"/>
      <c r="CVA2028" s="69"/>
      <c r="CVB2028" s="69"/>
      <c r="CVC2028" s="69"/>
      <c r="CVD2028" s="69"/>
      <c r="CVE2028" s="69"/>
      <c r="CVF2028" s="69"/>
      <c r="CVG2028" s="69"/>
      <c r="CVH2028" s="69"/>
      <c r="CVI2028" s="69"/>
      <c r="CVJ2028" s="69"/>
      <c r="CVK2028" s="69"/>
      <c r="CVL2028" s="69"/>
      <c r="CVM2028" s="69"/>
      <c r="CVN2028" s="69"/>
      <c r="CVO2028" s="69"/>
      <c r="CVP2028" s="69"/>
      <c r="CVQ2028" s="69"/>
      <c r="CVR2028" s="69"/>
      <c r="CVS2028" s="69"/>
      <c r="CVT2028" s="69"/>
      <c r="CVU2028" s="69"/>
      <c r="CVV2028" s="69"/>
      <c r="CVW2028" s="69"/>
      <c r="CVX2028" s="69"/>
      <c r="CVY2028" s="69"/>
      <c r="CVZ2028" s="69"/>
      <c r="CWA2028" s="69"/>
      <c r="CWB2028" s="69"/>
      <c r="CWC2028" s="69"/>
      <c r="CWD2028" s="69"/>
      <c r="CWE2028" s="69"/>
      <c r="CWF2028" s="69"/>
      <c r="CWG2028" s="69"/>
      <c r="CWH2028" s="69"/>
      <c r="CWI2028" s="69"/>
      <c r="CWJ2028" s="69"/>
      <c r="CWK2028" s="69"/>
      <c r="CWL2028" s="69"/>
      <c r="CWM2028" s="69"/>
      <c r="CWN2028" s="69"/>
      <c r="CWO2028" s="69"/>
      <c r="CWP2028" s="69"/>
      <c r="CWQ2028" s="69"/>
      <c r="CWR2028" s="69"/>
      <c r="CWS2028" s="69"/>
      <c r="CWT2028" s="69"/>
      <c r="CWU2028" s="69"/>
      <c r="CWV2028" s="69"/>
      <c r="CWW2028" s="69"/>
      <c r="CWX2028" s="69"/>
      <c r="CWY2028" s="69"/>
      <c r="CWZ2028" s="69"/>
      <c r="CXA2028" s="69"/>
      <c r="CXB2028" s="69"/>
      <c r="CXC2028" s="69"/>
      <c r="CXD2028" s="69"/>
      <c r="CXE2028" s="69"/>
      <c r="CXF2028" s="69"/>
      <c r="CXG2028" s="69"/>
      <c r="CXH2028" s="69"/>
      <c r="CXI2028" s="69"/>
      <c r="CXJ2028" s="69"/>
      <c r="CXK2028" s="69"/>
      <c r="CXL2028" s="69"/>
      <c r="CXM2028" s="69"/>
      <c r="CXN2028" s="69"/>
      <c r="CXO2028" s="69"/>
      <c r="CXP2028" s="69"/>
      <c r="CXQ2028" s="69"/>
      <c r="CXR2028" s="69"/>
      <c r="CXS2028" s="69"/>
      <c r="CXT2028" s="69"/>
      <c r="CXU2028" s="69"/>
      <c r="CXV2028" s="69"/>
      <c r="CXW2028" s="69"/>
      <c r="CXX2028" s="69"/>
      <c r="CXY2028" s="69"/>
      <c r="CXZ2028" s="69"/>
      <c r="CYA2028" s="69"/>
      <c r="CYB2028" s="69"/>
      <c r="CYC2028" s="69"/>
      <c r="CYD2028" s="69"/>
      <c r="CYE2028" s="69"/>
      <c r="CYF2028" s="69"/>
      <c r="CYG2028" s="69"/>
      <c r="CYH2028" s="69"/>
      <c r="CYI2028" s="69"/>
      <c r="CYJ2028" s="69"/>
      <c r="CYK2028" s="69"/>
      <c r="CYL2028" s="69"/>
      <c r="CYM2028" s="69"/>
      <c r="CYN2028" s="69"/>
      <c r="CYO2028" s="69"/>
      <c r="CYP2028" s="69"/>
      <c r="CYQ2028" s="69"/>
      <c r="CYR2028" s="69"/>
      <c r="CYS2028" s="69"/>
      <c r="CYT2028" s="69"/>
      <c r="CYU2028" s="69"/>
      <c r="CYV2028" s="69"/>
      <c r="CYW2028" s="69"/>
      <c r="CYX2028" s="69"/>
      <c r="CYY2028" s="69"/>
      <c r="CYZ2028" s="69"/>
      <c r="CZA2028" s="69"/>
      <c r="CZB2028" s="69"/>
      <c r="CZC2028" s="69"/>
      <c r="CZD2028" s="69"/>
      <c r="CZE2028" s="69"/>
      <c r="CZF2028" s="69"/>
      <c r="CZG2028" s="69"/>
      <c r="CZH2028" s="69"/>
      <c r="CZI2028" s="69"/>
      <c r="CZJ2028" s="69"/>
      <c r="CZK2028" s="69"/>
      <c r="CZL2028" s="69"/>
      <c r="CZM2028" s="69"/>
      <c r="CZN2028" s="69"/>
      <c r="CZO2028" s="69"/>
      <c r="CZP2028" s="69"/>
      <c r="CZQ2028" s="69"/>
      <c r="CZR2028" s="69"/>
      <c r="CZS2028" s="69"/>
      <c r="CZT2028" s="69"/>
      <c r="CZU2028" s="69"/>
      <c r="CZV2028" s="69"/>
      <c r="CZW2028" s="69"/>
      <c r="CZX2028" s="69"/>
      <c r="CZY2028" s="69"/>
      <c r="CZZ2028" s="69"/>
      <c r="DAA2028" s="69"/>
      <c r="DAB2028" s="69"/>
      <c r="DAC2028" s="69"/>
      <c r="DAD2028" s="69"/>
      <c r="DAE2028" s="69"/>
      <c r="DAF2028" s="69"/>
      <c r="DAG2028" s="69"/>
      <c r="DAH2028" s="69"/>
      <c r="DAI2028" s="69"/>
      <c r="DAJ2028" s="69"/>
      <c r="DAK2028" s="69"/>
      <c r="DAL2028" s="69"/>
      <c r="DAM2028" s="69"/>
      <c r="DAN2028" s="69"/>
      <c r="DAO2028" s="69"/>
      <c r="DAP2028" s="69"/>
      <c r="DAQ2028" s="69"/>
      <c r="DAR2028" s="69"/>
      <c r="DAS2028" s="69"/>
      <c r="DAT2028" s="69"/>
      <c r="DAU2028" s="69"/>
      <c r="DAV2028" s="69"/>
      <c r="DAW2028" s="69"/>
      <c r="DAX2028" s="69"/>
      <c r="DAY2028" s="69"/>
      <c r="DAZ2028" s="69"/>
      <c r="DBA2028" s="69"/>
      <c r="DBB2028" s="69"/>
      <c r="DBC2028" s="69"/>
      <c r="DBD2028" s="69"/>
      <c r="DBE2028" s="69"/>
      <c r="DBF2028" s="69"/>
      <c r="DBG2028" s="69"/>
      <c r="DBH2028" s="69"/>
      <c r="DBI2028" s="69"/>
      <c r="DBJ2028" s="69"/>
      <c r="DBK2028" s="69"/>
      <c r="DBL2028" s="69"/>
      <c r="DBM2028" s="69"/>
      <c r="DBN2028" s="69"/>
      <c r="DBO2028" s="69"/>
      <c r="DBP2028" s="69"/>
      <c r="DBQ2028" s="69"/>
      <c r="DBR2028" s="69"/>
      <c r="DBS2028" s="69"/>
      <c r="DBT2028" s="69"/>
      <c r="DBU2028" s="69"/>
      <c r="DBV2028" s="69"/>
      <c r="DBW2028" s="69"/>
      <c r="DBX2028" s="69"/>
      <c r="DBY2028" s="69"/>
      <c r="DBZ2028" s="69"/>
      <c r="DCA2028" s="69"/>
      <c r="DCB2028" s="69"/>
      <c r="DCC2028" s="69"/>
      <c r="DCD2028" s="69"/>
      <c r="DCE2028" s="69"/>
      <c r="DCF2028" s="69"/>
      <c r="DCG2028" s="69"/>
      <c r="DCH2028" s="69"/>
      <c r="DCI2028" s="69"/>
      <c r="DCJ2028" s="69"/>
      <c r="DCK2028" s="69"/>
      <c r="DCL2028" s="69"/>
      <c r="DCM2028" s="69"/>
      <c r="DCN2028" s="69"/>
      <c r="DCO2028" s="69"/>
      <c r="DCP2028" s="69"/>
      <c r="DCQ2028" s="69"/>
      <c r="DCR2028" s="69"/>
      <c r="DCS2028" s="69"/>
      <c r="DCT2028" s="69"/>
      <c r="DCU2028" s="69"/>
      <c r="DCV2028" s="69"/>
      <c r="DCW2028" s="69"/>
      <c r="DCX2028" s="69"/>
      <c r="DCY2028" s="69"/>
      <c r="DCZ2028" s="69"/>
      <c r="DDA2028" s="69"/>
      <c r="DDB2028" s="69"/>
      <c r="DDC2028" s="69"/>
      <c r="DDD2028" s="69"/>
      <c r="DDE2028" s="69"/>
      <c r="DDF2028" s="69"/>
      <c r="DDG2028" s="69"/>
      <c r="DDH2028" s="69"/>
      <c r="DDI2028" s="69"/>
      <c r="DDJ2028" s="69"/>
      <c r="DDK2028" s="69"/>
      <c r="DDL2028" s="69"/>
      <c r="DDM2028" s="69"/>
      <c r="DDN2028" s="69"/>
      <c r="DDO2028" s="69"/>
      <c r="DDP2028" s="69"/>
      <c r="DDQ2028" s="69"/>
      <c r="DDR2028" s="69"/>
      <c r="DDS2028" s="69"/>
      <c r="DDT2028" s="69"/>
      <c r="DDU2028" s="69"/>
      <c r="DDV2028" s="69"/>
      <c r="DDW2028" s="69"/>
      <c r="DDX2028" s="69"/>
      <c r="DDY2028" s="69"/>
      <c r="DDZ2028" s="69"/>
      <c r="DEA2028" s="69"/>
      <c r="DEB2028" s="69"/>
      <c r="DEC2028" s="69"/>
      <c r="DED2028" s="69"/>
      <c r="DEE2028" s="69"/>
      <c r="DEF2028" s="69"/>
      <c r="DEG2028" s="69"/>
      <c r="DEH2028" s="69"/>
      <c r="DEI2028" s="69"/>
      <c r="DEJ2028" s="69"/>
      <c r="DEK2028" s="69"/>
      <c r="DEL2028" s="69"/>
      <c r="DEM2028" s="69"/>
      <c r="DEN2028" s="69"/>
      <c r="DEO2028" s="69"/>
      <c r="DEP2028" s="69"/>
      <c r="DEQ2028" s="69"/>
      <c r="DER2028" s="69"/>
      <c r="DES2028" s="69"/>
      <c r="DET2028" s="69"/>
      <c r="DEU2028" s="69"/>
      <c r="DEV2028" s="69"/>
      <c r="DEW2028" s="69"/>
      <c r="DEX2028" s="69"/>
      <c r="DEY2028" s="69"/>
      <c r="DEZ2028" s="69"/>
      <c r="DFA2028" s="69"/>
      <c r="DFB2028" s="69"/>
      <c r="DFC2028" s="69"/>
      <c r="DFD2028" s="69"/>
      <c r="DFE2028" s="69"/>
      <c r="DFF2028" s="69"/>
      <c r="DFG2028" s="69"/>
      <c r="DFH2028" s="69"/>
      <c r="DFI2028" s="69"/>
      <c r="DFJ2028" s="69"/>
      <c r="DFK2028" s="69"/>
      <c r="DFL2028" s="69"/>
      <c r="DFM2028" s="69"/>
      <c r="DFN2028" s="69"/>
      <c r="DFO2028" s="69"/>
      <c r="DFP2028" s="69"/>
      <c r="DFQ2028" s="69"/>
      <c r="DFR2028" s="69"/>
      <c r="DFS2028" s="69"/>
      <c r="DFT2028" s="69"/>
      <c r="DFU2028" s="69"/>
      <c r="DFV2028" s="69"/>
      <c r="DFW2028" s="69"/>
      <c r="DFX2028" s="69"/>
      <c r="DFY2028" s="69"/>
      <c r="DFZ2028" s="69"/>
      <c r="DGA2028" s="69"/>
      <c r="DGB2028" s="69"/>
      <c r="DGC2028" s="69"/>
      <c r="DGD2028" s="69"/>
      <c r="DGE2028" s="69"/>
      <c r="DGF2028" s="69"/>
      <c r="DGG2028" s="69"/>
      <c r="DGH2028" s="69"/>
      <c r="DGI2028" s="69"/>
      <c r="DGJ2028" s="69"/>
      <c r="DGK2028" s="69"/>
      <c r="DGL2028" s="69"/>
      <c r="DGM2028" s="69"/>
      <c r="DGN2028" s="69"/>
      <c r="DGO2028" s="69"/>
      <c r="DGP2028" s="69"/>
      <c r="DGQ2028" s="69"/>
      <c r="DGR2028" s="69"/>
      <c r="DGS2028" s="69"/>
      <c r="DGT2028" s="69"/>
      <c r="DGU2028" s="69"/>
      <c r="DGV2028" s="69"/>
      <c r="DGW2028" s="69"/>
      <c r="DGX2028" s="69"/>
      <c r="DGY2028" s="69"/>
      <c r="DGZ2028" s="69"/>
      <c r="DHA2028" s="69"/>
      <c r="DHB2028" s="69"/>
      <c r="DHC2028" s="69"/>
      <c r="DHD2028" s="69"/>
      <c r="DHE2028" s="69"/>
      <c r="DHF2028" s="69"/>
      <c r="DHG2028" s="69"/>
      <c r="DHH2028" s="69"/>
      <c r="DHI2028" s="69"/>
      <c r="DHJ2028" s="69"/>
      <c r="DHK2028" s="69"/>
      <c r="DHL2028" s="69"/>
      <c r="DHM2028" s="69"/>
      <c r="DHN2028" s="69"/>
      <c r="DHO2028" s="69"/>
      <c r="DHP2028" s="69"/>
      <c r="DHQ2028" s="69"/>
      <c r="DHR2028" s="69"/>
      <c r="DHS2028" s="69"/>
      <c r="DHT2028" s="69"/>
      <c r="DHU2028" s="69"/>
      <c r="DHV2028" s="69"/>
      <c r="DHW2028" s="69"/>
      <c r="DHX2028" s="69"/>
      <c r="DHY2028" s="69"/>
      <c r="DHZ2028" s="69"/>
      <c r="DIA2028" s="69"/>
      <c r="DIB2028" s="69"/>
      <c r="DIC2028" s="69"/>
      <c r="DID2028" s="69"/>
      <c r="DIE2028" s="69"/>
      <c r="DIF2028" s="69"/>
      <c r="DIG2028" s="69"/>
      <c r="DIH2028" s="69"/>
      <c r="DII2028" s="69"/>
      <c r="DIJ2028" s="69"/>
      <c r="DIK2028" s="69"/>
      <c r="DIL2028" s="69"/>
      <c r="DIM2028" s="69"/>
      <c r="DIN2028" s="69"/>
      <c r="DIO2028" s="69"/>
      <c r="DIP2028" s="69"/>
      <c r="DIQ2028" s="69"/>
      <c r="DIR2028" s="69"/>
      <c r="DIS2028" s="69"/>
      <c r="DIT2028" s="69"/>
      <c r="DIU2028" s="69"/>
      <c r="DIV2028" s="69"/>
      <c r="DIW2028" s="69"/>
      <c r="DIX2028" s="69"/>
      <c r="DIY2028" s="69"/>
      <c r="DIZ2028" s="69"/>
      <c r="DJA2028" s="69"/>
      <c r="DJB2028" s="69"/>
      <c r="DJC2028" s="69"/>
      <c r="DJD2028" s="69"/>
      <c r="DJE2028" s="69"/>
      <c r="DJF2028" s="69"/>
      <c r="DJG2028" s="69"/>
      <c r="DJH2028" s="69"/>
      <c r="DJI2028" s="69"/>
      <c r="DJJ2028" s="69"/>
      <c r="DJK2028" s="69"/>
      <c r="DJL2028" s="69"/>
      <c r="DJM2028" s="69"/>
      <c r="DJN2028" s="69"/>
      <c r="DJO2028" s="69"/>
      <c r="DJP2028" s="69"/>
      <c r="DJQ2028" s="69"/>
      <c r="DJR2028" s="69"/>
      <c r="DJS2028" s="69"/>
      <c r="DJT2028" s="69"/>
      <c r="DJU2028" s="69"/>
      <c r="DJV2028" s="69"/>
      <c r="DJW2028" s="69"/>
      <c r="DJX2028" s="69"/>
      <c r="DJY2028" s="69"/>
      <c r="DJZ2028" s="69"/>
      <c r="DKA2028" s="69"/>
      <c r="DKB2028" s="69"/>
      <c r="DKC2028" s="69"/>
      <c r="DKD2028" s="69"/>
      <c r="DKE2028" s="69"/>
      <c r="DKF2028" s="69"/>
      <c r="DKG2028" s="69"/>
      <c r="DKH2028" s="69"/>
      <c r="DKI2028" s="69"/>
      <c r="DKJ2028" s="69"/>
      <c r="DKK2028" s="69"/>
      <c r="DKL2028" s="69"/>
      <c r="DKM2028" s="69"/>
      <c r="DKN2028" s="69"/>
      <c r="DKO2028" s="69"/>
      <c r="DKP2028" s="69"/>
      <c r="DKQ2028" s="69"/>
      <c r="DKR2028" s="69"/>
      <c r="DKS2028" s="69"/>
      <c r="DKT2028" s="69"/>
      <c r="DKU2028" s="69"/>
      <c r="DKV2028" s="69"/>
      <c r="DKW2028" s="69"/>
      <c r="DKX2028" s="69"/>
      <c r="DKY2028" s="69"/>
      <c r="DKZ2028" s="69"/>
      <c r="DLA2028" s="69"/>
      <c r="DLB2028" s="69"/>
      <c r="DLC2028" s="69"/>
      <c r="DLD2028" s="69"/>
      <c r="DLE2028" s="69"/>
      <c r="DLF2028" s="69"/>
      <c r="DLG2028" s="69"/>
      <c r="DLH2028" s="69"/>
      <c r="DLI2028" s="69"/>
      <c r="DLJ2028" s="69"/>
      <c r="DLK2028" s="69"/>
      <c r="DLL2028" s="69"/>
      <c r="DLM2028" s="69"/>
      <c r="DLN2028" s="69"/>
      <c r="DLO2028" s="69"/>
      <c r="DLP2028" s="69"/>
      <c r="DLQ2028" s="69"/>
      <c r="DLR2028" s="69"/>
      <c r="DLS2028" s="69"/>
      <c r="DLT2028" s="69"/>
      <c r="DLU2028" s="69"/>
      <c r="DLV2028" s="69"/>
      <c r="DLW2028" s="69"/>
      <c r="DLX2028" s="69"/>
      <c r="DLY2028" s="69"/>
      <c r="DLZ2028" s="69"/>
      <c r="DMA2028" s="69"/>
      <c r="DMB2028" s="69"/>
      <c r="DMC2028" s="69"/>
      <c r="DMD2028" s="69"/>
      <c r="DME2028" s="69"/>
      <c r="DMF2028" s="69"/>
      <c r="DMG2028" s="69"/>
      <c r="DMH2028" s="69"/>
      <c r="DMI2028" s="69"/>
      <c r="DMJ2028" s="69"/>
      <c r="DMK2028" s="69"/>
      <c r="DML2028" s="69"/>
      <c r="DMM2028" s="69"/>
      <c r="DMN2028" s="69"/>
      <c r="DMO2028" s="69"/>
      <c r="DMP2028" s="69"/>
      <c r="DMQ2028" s="69"/>
      <c r="DMR2028" s="69"/>
      <c r="DMS2028" s="69"/>
      <c r="DMT2028" s="69"/>
      <c r="DMU2028" s="69"/>
      <c r="DMV2028" s="69"/>
      <c r="DMW2028" s="69"/>
      <c r="DMX2028" s="69"/>
      <c r="DMY2028" s="69"/>
      <c r="DMZ2028" s="69"/>
      <c r="DNA2028" s="69"/>
      <c r="DNB2028" s="69"/>
      <c r="DNC2028" s="69"/>
      <c r="DND2028" s="69"/>
      <c r="DNE2028" s="69"/>
      <c r="DNF2028" s="69"/>
      <c r="DNG2028" s="69"/>
      <c r="DNH2028" s="69"/>
      <c r="DNI2028" s="69"/>
      <c r="DNJ2028" s="69"/>
      <c r="DNK2028" s="69"/>
      <c r="DNL2028" s="69"/>
      <c r="DNM2028" s="69"/>
      <c r="DNN2028" s="69"/>
      <c r="DNO2028" s="69"/>
      <c r="DNP2028" s="69"/>
      <c r="DNQ2028" s="69"/>
      <c r="DNR2028" s="69"/>
      <c r="DNS2028" s="69"/>
      <c r="DNT2028" s="69"/>
      <c r="DNU2028" s="69"/>
      <c r="DNV2028" s="69"/>
      <c r="DNW2028" s="69"/>
      <c r="DNX2028" s="69"/>
      <c r="DNY2028" s="69"/>
      <c r="DNZ2028" s="69"/>
      <c r="DOA2028" s="69"/>
      <c r="DOB2028" s="69"/>
      <c r="DOC2028" s="69"/>
      <c r="DOD2028" s="69"/>
      <c r="DOE2028" s="69"/>
      <c r="DOF2028" s="69"/>
      <c r="DOG2028" s="69"/>
      <c r="DOH2028" s="69"/>
      <c r="DOI2028" s="69"/>
      <c r="DOJ2028" s="69"/>
      <c r="DOK2028" s="69"/>
      <c r="DOL2028" s="69"/>
      <c r="DOM2028" s="69"/>
      <c r="DON2028" s="69"/>
      <c r="DOO2028" s="69"/>
      <c r="DOP2028" s="69"/>
      <c r="DOQ2028" s="69"/>
      <c r="DOR2028" s="69"/>
      <c r="DOS2028" s="69"/>
      <c r="DOT2028" s="69"/>
      <c r="DOU2028" s="69"/>
      <c r="DOV2028" s="69"/>
      <c r="DOW2028" s="69"/>
      <c r="DOX2028" s="69"/>
      <c r="DOY2028" s="69"/>
      <c r="DOZ2028" s="69"/>
      <c r="DPA2028" s="69"/>
      <c r="DPB2028" s="69"/>
      <c r="DPC2028" s="69"/>
      <c r="DPD2028" s="69"/>
      <c r="DPE2028" s="69"/>
      <c r="DPF2028" s="69"/>
      <c r="DPG2028" s="69"/>
      <c r="DPH2028" s="69"/>
      <c r="DPI2028" s="69"/>
      <c r="DPJ2028" s="69"/>
      <c r="DPK2028" s="69"/>
      <c r="DPL2028" s="69"/>
      <c r="DPM2028" s="69"/>
      <c r="DPN2028" s="69"/>
      <c r="DPO2028" s="69"/>
      <c r="DPP2028" s="69"/>
      <c r="DPQ2028" s="69"/>
      <c r="DPR2028" s="69"/>
      <c r="DPS2028" s="69"/>
      <c r="DPT2028" s="69"/>
      <c r="DPU2028" s="69"/>
      <c r="DPV2028" s="69"/>
      <c r="DPW2028" s="69"/>
      <c r="DPX2028" s="69"/>
      <c r="DPY2028" s="69"/>
      <c r="DPZ2028" s="69"/>
      <c r="DQA2028" s="69"/>
      <c r="DQB2028" s="69"/>
      <c r="DQC2028" s="69"/>
      <c r="DQD2028" s="69"/>
      <c r="DQE2028" s="69"/>
      <c r="DQF2028" s="69"/>
      <c r="DQG2028" s="69"/>
      <c r="DQH2028" s="69"/>
      <c r="DQI2028" s="69"/>
      <c r="DQJ2028" s="69"/>
      <c r="DQK2028" s="69"/>
      <c r="DQL2028" s="69"/>
      <c r="DQM2028" s="69"/>
      <c r="DQN2028" s="69"/>
      <c r="DQO2028" s="69"/>
      <c r="DQP2028" s="69"/>
      <c r="DQQ2028" s="69"/>
      <c r="DQR2028" s="69"/>
      <c r="DQS2028" s="69"/>
      <c r="DQT2028" s="69"/>
      <c r="DQU2028" s="69"/>
      <c r="DQV2028" s="69"/>
      <c r="DQW2028" s="69"/>
      <c r="DQX2028" s="69"/>
      <c r="DQY2028" s="69"/>
      <c r="DQZ2028" s="69"/>
      <c r="DRA2028" s="69"/>
      <c r="DRB2028" s="69"/>
      <c r="DRC2028" s="69"/>
      <c r="DRD2028" s="69"/>
      <c r="DRE2028" s="69"/>
      <c r="DRF2028" s="69"/>
      <c r="DRG2028" s="69"/>
      <c r="DRH2028" s="69"/>
      <c r="DRI2028" s="69"/>
      <c r="DRJ2028" s="69"/>
      <c r="DRK2028" s="69"/>
      <c r="DRL2028" s="69"/>
      <c r="DRM2028" s="69"/>
      <c r="DRN2028" s="69"/>
      <c r="DRO2028" s="69"/>
      <c r="DRP2028" s="69"/>
      <c r="DRQ2028" s="69"/>
      <c r="DRR2028" s="69"/>
      <c r="DRS2028" s="69"/>
      <c r="DRT2028" s="69"/>
      <c r="DRU2028" s="69"/>
      <c r="DRV2028" s="69"/>
      <c r="DRW2028" s="69"/>
      <c r="DRX2028" s="69"/>
      <c r="DRY2028" s="69"/>
      <c r="DRZ2028" s="69"/>
      <c r="DSA2028" s="69"/>
      <c r="DSB2028" s="69"/>
      <c r="DSC2028" s="69"/>
      <c r="DSD2028" s="69"/>
      <c r="DSE2028" s="69"/>
      <c r="DSF2028" s="69"/>
      <c r="DSG2028" s="69"/>
      <c r="DSH2028" s="69"/>
      <c r="DSI2028" s="69"/>
      <c r="DSJ2028" s="69"/>
      <c r="DSK2028" s="69"/>
      <c r="DSL2028" s="69"/>
      <c r="DSM2028" s="69"/>
      <c r="DSN2028" s="69"/>
      <c r="DSO2028" s="69"/>
      <c r="DSP2028" s="69"/>
      <c r="DSQ2028" s="69"/>
      <c r="DSR2028" s="69"/>
      <c r="DSS2028" s="69"/>
      <c r="DST2028" s="69"/>
      <c r="DSU2028" s="69"/>
      <c r="DSV2028" s="69"/>
      <c r="DSW2028" s="69"/>
      <c r="DSX2028" s="69"/>
      <c r="DSY2028" s="69"/>
      <c r="DSZ2028" s="69"/>
      <c r="DTA2028" s="69"/>
      <c r="DTB2028" s="69"/>
      <c r="DTC2028" s="69"/>
      <c r="DTD2028" s="69"/>
      <c r="DTE2028" s="69"/>
      <c r="DTF2028" s="69"/>
      <c r="DTG2028" s="69"/>
      <c r="DTH2028" s="69"/>
      <c r="DTI2028" s="69"/>
      <c r="DTJ2028" s="69"/>
      <c r="DTK2028" s="69"/>
      <c r="DTL2028" s="69"/>
      <c r="DTM2028" s="69"/>
      <c r="DTN2028" s="69"/>
      <c r="DTO2028" s="69"/>
      <c r="DTP2028" s="69"/>
      <c r="DTQ2028" s="69"/>
      <c r="DTR2028" s="69"/>
      <c r="DTS2028" s="69"/>
      <c r="DTT2028" s="69"/>
      <c r="DTU2028" s="69"/>
      <c r="DTV2028" s="69"/>
      <c r="DTW2028" s="69"/>
      <c r="DTX2028" s="69"/>
      <c r="DTY2028" s="69"/>
      <c r="DTZ2028" s="69"/>
      <c r="DUA2028" s="69"/>
      <c r="DUB2028" s="69"/>
      <c r="DUC2028" s="69"/>
      <c r="DUD2028" s="69"/>
      <c r="DUE2028" s="69"/>
      <c r="DUF2028" s="69"/>
      <c r="DUG2028" s="69"/>
      <c r="DUH2028" s="69"/>
      <c r="DUI2028" s="69"/>
      <c r="DUJ2028" s="69"/>
      <c r="DUK2028" s="69"/>
      <c r="DUL2028" s="69"/>
      <c r="DUM2028" s="69"/>
      <c r="DUN2028" s="69"/>
      <c r="DUO2028" s="69"/>
      <c r="DUP2028" s="69"/>
      <c r="DUQ2028" s="69"/>
      <c r="DUR2028" s="69"/>
      <c r="DUS2028" s="69"/>
      <c r="DUT2028" s="69"/>
      <c r="DUU2028" s="69"/>
      <c r="DUV2028" s="69"/>
      <c r="DUW2028" s="69"/>
      <c r="DUX2028" s="69"/>
      <c r="DUY2028" s="69"/>
      <c r="DUZ2028" s="69"/>
      <c r="DVA2028" s="69"/>
      <c r="DVB2028" s="69"/>
      <c r="DVC2028" s="69"/>
      <c r="DVD2028" s="69"/>
      <c r="DVE2028" s="69"/>
      <c r="DVF2028" s="69"/>
      <c r="DVG2028" s="69"/>
      <c r="DVH2028" s="69"/>
      <c r="DVI2028" s="69"/>
      <c r="DVJ2028" s="69"/>
      <c r="DVK2028" s="69"/>
      <c r="DVL2028" s="69"/>
      <c r="DVM2028" s="69"/>
      <c r="DVN2028" s="69"/>
      <c r="DVO2028" s="69"/>
      <c r="DVP2028" s="69"/>
      <c r="DVQ2028" s="69"/>
      <c r="DVR2028" s="69"/>
      <c r="DVS2028" s="69"/>
      <c r="DVT2028" s="69"/>
      <c r="DVU2028" s="69"/>
      <c r="DVV2028" s="69"/>
      <c r="DVW2028" s="69"/>
      <c r="DVX2028" s="69"/>
      <c r="DVY2028" s="69"/>
      <c r="DVZ2028" s="69"/>
      <c r="DWA2028" s="69"/>
      <c r="DWB2028" s="69"/>
      <c r="DWC2028" s="69"/>
      <c r="DWD2028" s="69"/>
      <c r="DWE2028" s="69"/>
      <c r="DWF2028" s="69"/>
      <c r="DWG2028" s="69"/>
      <c r="DWH2028" s="69"/>
      <c r="DWI2028" s="69"/>
      <c r="DWJ2028" s="69"/>
      <c r="DWK2028" s="69"/>
      <c r="DWL2028" s="69"/>
      <c r="DWM2028" s="69"/>
      <c r="DWN2028" s="69"/>
      <c r="DWO2028" s="69"/>
      <c r="DWP2028" s="69"/>
      <c r="DWQ2028" s="69"/>
      <c r="DWR2028" s="69"/>
      <c r="DWS2028" s="69"/>
      <c r="DWT2028" s="69"/>
      <c r="DWU2028" s="69"/>
      <c r="DWV2028" s="69"/>
      <c r="DWW2028" s="69"/>
      <c r="DWX2028" s="69"/>
      <c r="DWY2028" s="69"/>
      <c r="DWZ2028" s="69"/>
      <c r="DXA2028" s="69"/>
      <c r="DXB2028" s="69"/>
      <c r="DXC2028" s="69"/>
      <c r="DXD2028" s="69"/>
      <c r="DXE2028" s="69"/>
      <c r="DXF2028" s="69"/>
      <c r="DXG2028" s="69"/>
      <c r="DXH2028" s="69"/>
      <c r="DXI2028" s="69"/>
      <c r="DXJ2028" s="69"/>
      <c r="DXK2028" s="69"/>
      <c r="DXL2028" s="69"/>
      <c r="DXM2028" s="69"/>
      <c r="DXN2028" s="69"/>
      <c r="DXO2028" s="69"/>
      <c r="DXP2028" s="69"/>
      <c r="DXQ2028" s="69"/>
      <c r="DXR2028" s="69"/>
      <c r="DXS2028" s="69"/>
      <c r="DXT2028" s="69"/>
      <c r="DXU2028" s="69"/>
      <c r="DXV2028" s="69"/>
      <c r="DXW2028" s="69"/>
      <c r="DXX2028" s="69"/>
      <c r="DXY2028" s="69"/>
      <c r="DXZ2028" s="69"/>
      <c r="DYA2028" s="69"/>
      <c r="DYB2028" s="69"/>
      <c r="DYC2028" s="69"/>
      <c r="DYD2028" s="69"/>
      <c r="DYE2028" s="69"/>
      <c r="DYF2028" s="69"/>
      <c r="DYG2028" s="69"/>
      <c r="DYH2028" s="69"/>
      <c r="DYI2028" s="69"/>
      <c r="DYJ2028" s="69"/>
      <c r="DYK2028" s="69"/>
      <c r="DYL2028" s="69"/>
      <c r="DYM2028" s="69"/>
      <c r="DYN2028" s="69"/>
      <c r="DYO2028" s="69"/>
      <c r="DYP2028" s="69"/>
      <c r="DYQ2028" s="69"/>
      <c r="DYR2028" s="69"/>
      <c r="DYS2028" s="69"/>
      <c r="DYT2028" s="69"/>
      <c r="DYU2028" s="69"/>
      <c r="DYV2028" s="69"/>
      <c r="DYW2028" s="69"/>
      <c r="DYX2028" s="69"/>
      <c r="DYY2028" s="69"/>
      <c r="DYZ2028" s="69"/>
      <c r="DZA2028" s="69"/>
      <c r="DZB2028" s="69"/>
      <c r="DZC2028" s="69"/>
      <c r="DZD2028" s="69"/>
      <c r="DZE2028" s="69"/>
      <c r="DZF2028" s="69"/>
      <c r="DZG2028" s="69"/>
      <c r="DZH2028" s="69"/>
      <c r="DZI2028" s="69"/>
      <c r="DZJ2028" s="69"/>
      <c r="DZK2028" s="69"/>
      <c r="DZL2028" s="69"/>
      <c r="DZM2028" s="69"/>
      <c r="DZN2028" s="69"/>
      <c r="DZO2028" s="69"/>
      <c r="DZP2028" s="69"/>
      <c r="DZQ2028" s="69"/>
      <c r="DZR2028" s="69"/>
      <c r="DZS2028" s="69"/>
      <c r="DZT2028" s="69"/>
      <c r="DZU2028" s="69"/>
      <c r="DZV2028" s="69"/>
      <c r="DZW2028" s="69"/>
      <c r="DZX2028" s="69"/>
      <c r="DZY2028" s="69"/>
      <c r="DZZ2028" s="69"/>
      <c r="EAA2028" s="69"/>
      <c r="EAB2028" s="69"/>
      <c r="EAC2028" s="69"/>
      <c r="EAD2028" s="69"/>
      <c r="EAE2028" s="69"/>
      <c r="EAF2028" s="69"/>
      <c r="EAG2028" s="69"/>
      <c r="EAH2028" s="69"/>
      <c r="EAI2028" s="69"/>
      <c r="EAJ2028" s="69"/>
      <c r="EAK2028" s="69"/>
      <c r="EAL2028" s="69"/>
      <c r="EAM2028" s="69"/>
      <c r="EAN2028" s="69"/>
      <c r="EAO2028" s="69"/>
      <c r="EAP2028" s="69"/>
      <c r="EAQ2028" s="69"/>
      <c r="EAR2028" s="69"/>
      <c r="EAS2028" s="69"/>
      <c r="EAT2028" s="69"/>
      <c r="EAU2028" s="69"/>
      <c r="EAV2028" s="69"/>
      <c r="EAW2028" s="69"/>
      <c r="EAX2028" s="69"/>
      <c r="EAY2028" s="69"/>
      <c r="EAZ2028" s="69"/>
      <c r="EBA2028" s="69"/>
      <c r="EBB2028" s="69"/>
      <c r="EBC2028" s="69"/>
      <c r="EBD2028" s="69"/>
      <c r="EBE2028" s="69"/>
      <c r="EBF2028" s="69"/>
      <c r="EBG2028" s="69"/>
      <c r="EBH2028" s="69"/>
      <c r="EBI2028" s="69"/>
      <c r="EBJ2028" s="69"/>
      <c r="EBK2028" s="69"/>
      <c r="EBL2028" s="69"/>
      <c r="EBM2028" s="69"/>
      <c r="EBN2028" s="69"/>
      <c r="EBO2028" s="69"/>
      <c r="EBP2028" s="69"/>
      <c r="EBQ2028" s="69"/>
      <c r="EBR2028" s="69"/>
      <c r="EBS2028" s="69"/>
      <c r="EBT2028" s="69"/>
      <c r="EBU2028" s="69"/>
      <c r="EBV2028" s="69"/>
      <c r="EBW2028" s="69"/>
      <c r="EBX2028" s="69"/>
      <c r="EBY2028" s="69"/>
      <c r="EBZ2028" s="69"/>
      <c r="ECA2028" s="69"/>
      <c r="ECB2028" s="69"/>
      <c r="ECC2028" s="69"/>
      <c r="ECD2028" s="69"/>
      <c r="ECE2028" s="69"/>
      <c r="ECF2028" s="69"/>
      <c r="ECG2028" s="69"/>
      <c r="ECH2028" s="69"/>
      <c r="ECI2028" s="69"/>
      <c r="ECJ2028" s="69"/>
      <c r="ECK2028" s="69"/>
      <c r="ECL2028" s="69"/>
      <c r="ECM2028" s="69"/>
      <c r="ECN2028" s="69"/>
      <c r="ECO2028" s="69"/>
      <c r="ECP2028" s="69"/>
      <c r="ECQ2028" s="69"/>
      <c r="ECR2028" s="69"/>
      <c r="ECS2028" s="69"/>
      <c r="ECT2028" s="69"/>
      <c r="ECU2028" s="69"/>
      <c r="ECV2028" s="69"/>
      <c r="ECW2028" s="69"/>
      <c r="ECX2028" s="69"/>
      <c r="ECY2028" s="69"/>
      <c r="ECZ2028" s="69"/>
      <c r="EDA2028" s="69"/>
      <c r="EDB2028" s="69"/>
      <c r="EDC2028" s="69"/>
      <c r="EDD2028" s="69"/>
      <c r="EDE2028" s="69"/>
      <c r="EDF2028" s="69"/>
      <c r="EDG2028" s="69"/>
      <c r="EDH2028" s="69"/>
      <c r="EDI2028" s="69"/>
      <c r="EDJ2028" s="69"/>
      <c r="EDK2028" s="69"/>
      <c r="EDL2028" s="69"/>
      <c r="EDM2028" s="69"/>
      <c r="EDN2028" s="69"/>
      <c r="EDO2028" s="69"/>
      <c r="EDP2028" s="69"/>
      <c r="EDQ2028" s="69"/>
      <c r="EDR2028" s="69"/>
      <c r="EDS2028" s="69"/>
      <c r="EDT2028" s="69"/>
      <c r="EDU2028" s="69"/>
      <c r="EDV2028" s="69"/>
      <c r="EDW2028" s="69"/>
      <c r="EDX2028" s="69"/>
      <c r="EDY2028" s="69"/>
      <c r="EDZ2028" s="69"/>
      <c r="EEA2028" s="69"/>
      <c r="EEB2028" s="69"/>
      <c r="EEC2028" s="69"/>
      <c r="EED2028" s="69"/>
      <c r="EEE2028" s="69"/>
      <c r="EEF2028" s="69"/>
      <c r="EEG2028" s="69"/>
      <c r="EEH2028" s="69"/>
      <c r="EEI2028" s="69"/>
      <c r="EEJ2028" s="69"/>
      <c r="EEK2028" s="69"/>
      <c r="EEL2028" s="69"/>
      <c r="EEM2028" s="69"/>
      <c r="EEN2028" s="69"/>
      <c r="EEO2028" s="69"/>
      <c r="EEP2028" s="69"/>
      <c r="EEQ2028" s="69"/>
      <c r="EER2028" s="69"/>
      <c r="EES2028" s="69"/>
      <c r="EET2028" s="69"/>
      <c r="EEU2028" s="69"/>
      <c r="EEV2028" s="69"/>
      <c r="EEW2028" s="69"/>
      <c r="EEX2028" s="69"/>
      <c r="EEY2028" s="69"/>
      <c r="EEZ2028" s="69"/>
      <c r="EFA2028" s="69"/>
      <c r="EFB2028" s="69"/>
      <c r="EFC2028" s="69"/>
      <c r="EFD2028" s="69"/>
      <c r="EFE2028" s="69"/>
      <c r="EFF2028" s="69"/>
      <c r="EFG2028" s="69"/>
      <c r="EFH2028" s="69"/>
      <c r="EFI2028" s="69"/>
      <c r="EFJ2028" s="69"/>
      <c r="EFK2028" s="69"/>
      <c r="EFL2028" s="69"/>
      <c r="EFM2028" s="69"/>
      <c r="EFN2028" s="69"/>
      <c r="EFO2028" s="69"/>
      <c r="EFP2028" s="69"/>
      <c r="EFQ2028" s="69"/>
      <c r="EFR2028" s="69"/>
      <c r="EFS2028" s="69"/>
      <c r="EFT2028" s="69"/>
      <c r="EFU2028" s="69"/>
      <c r="EFV2028" s="69"/>
      <c r="EFW2028" s="69"/>
      <c r="EFX2028" s="69"/>
      <c r="EFY2028" s="69"/>
      <c r="EFZ2028" s="69"/>
      <c r="EGA2028" s="69"/>
      <c r="EGB2028" s="69"/>
      <c r="EGC2028" s="69"/>
      <c r="EGD2028" s="69"/>
      <c r="EGE2028" s="69"/>
      <c r="EGF2028" s="69"/>
      <c r="EGG2028" s="69"/>
      <c r="EGH2028" s="69"/>
      <c r="EGI2028" s="69"/>
      <c r="EGJ2028" s="69"/>
      <c r="EGK2028" s="69"/>
      <c r="EGL2028" s="69"/>
      <c r="EGM2028" s="69"/>
      <c r="EGN2028" s="69"/>
      <c r="EGO2028" s="69"/>
      <c r="EGP2028" s="69"/>
      <c r="EGQ2028" s="69"/>
      <c r="EGR2028" s="69"/>
      <c r="EGS2028" s="69"/>
      <c r="EGT2028" s="69"/>
      <c r="EGU2028" s="69"/>
      <c r="EGV2028" s="69"/>
      <c r="EGW2028" s="69"/>
      <c r="EGX2028" s="69"/>
      <c r="EGY2028" s="69"/>
      <c r="EGZ2028" s="69"/>
      <c r="EHA2028" s="69"/>
      <c r="EHB2028" s="69"/>
      <c r="EHC2028" s="69"/>
      <c r="EHD2028" s="69"/>
      <c r="EHE2028" s="69"/>
      <c r="EHF2028" s="69"/>
      <c r="EHG2028" s="69"/>
      <c r="EHH2028" s="69"/>
      <c r="EHI2028" s="69"/>
      <c r="EHJ2028" s="69"/>
      <c r="EHK2028" s="69"/>
      <c r="EHL2028" s="69"/>
      <c r="EHM2028" s="69"/>
      <c r="EHN2028" s="69"/>
      <c r="EHO2028" s="69"/>
      <c r="EHP2028" s="69"/>
      <c r="EHQ2028" s="69"/>
      <c r="EHR2028" s="69"/>
      <c r="EHS2028" s="69"/>
      <c r="EHT2028" s="69"/>
      <c r="EHU2028" s="69"/>
      <c r="EHV2028" s="69"/>
      <c r="EHW2028" s="69"/>
      <c r="EHX2028" s="69"/>
      <c r="EHY2028" s="69"/>
      <c r="EHZ2028" s="69"/>
      <c r="EIA2028" s="69"/>
      <c r="EIB2028" s="69"/>
      <c r="EIC2028" s="69"/>
      <c r="EID2028" s="69"/>
      <c r="EIE2028" s="69"/>
      <c r="EIF2028" s="69"/>
      <c r="EIG2028" s="69"/>
      <c r="EIH2028" s="69"/>
      <c r="EII2028" s="69"/>
      <c r="EIJ2028" s="69"/>
      <c r="EIK2028" s="69"/>
      <c r="EIL2028" s="69"/>
      <c r="EIM2028" s="69"/>
      <c r="EIN2028" s="69"/>
      <c r="EIO2028" s="69"/>
      <c r="EIP2028" s="69"/>
      <c r="EIQ2028" s="69"/>
      <c r="EIR2028" s="69"/>
      <c r="EIS2028" s="69"/>
      <c r="EIT2028" s="69"/>
      <c r="EIU2028" s="69"/>
      <c r="EIV2028" s="69"/>
      <c r="EIW2028" s="69"/>
      <c r="EIX2028" s="69"/>
      <c r="EIY2028" s="69"/>
      <c r="EIZ2028" s="69"/>
      <c r="EJA2028" s="69"/>
      <c r="EJB2028" s="69"/>
      <c r="EJC2028" s="69"/>
      <c r="EJD2028" s="69"/>
      <c r="EJE2028" s="69"/>
      <c r="EJF2028" s="69"/>
      <c r="EJG2028" s="69"/>
      <c r="EJH2028" s="69"/>
      <c r="EJI2028" s="69"/>
      <c r="EJJ2028" s="69"/>
      <c r="EJK2028" s="69"/>
      <c r="EJL2028" s="69"/>
      <c r="EJM2028" s="69"/>
      <c r="EJN2028" s="69"/>
      <c r="EJO2028" s="69"/>
      <c r="EJP2028" s="69"/>
      <c r="EJQ2028" s="69"/>
      <c r="EJR2028" s="69"/>
      <c r="EJS2028" s="69"/>
      <c r="EJT2028" s="69"/>
      <c r="EJU2028" s="69"/>
      <c r="EJV2028" s="69"/>
      <c r="EJW2028" s="69"/>
      <c r="EJX2028" s="69"/>
      <c r="EJY2028" s="69"/>
      <c r="EJZ2028" s="69"/>
      <c r="EKA2028" s="69"/>
      <c r="EKB2028" s="69"/>
      <c r="EKC2028" s="69"/>
      <c r="EKD2028" s="69"/>
      <c r="EKE2028" s="69"/>
      <c r="EKF2028" s="69"/>
      <c r="EKG2028" s="69"/>
      <c r="EKH2028" s="69"/>
      <c r="EKI2028" s="69"/>
      <c r="EKJ2028" s="69"/>
      <c r="EKK2028" s="69"/>
      <c r="EKL2028" s="69"/>
      <c r="EKM2028" s="69"/>
      <c r="EKN2028" s="69"/>
      <c r="EKO2028" s="69"/>
      <c r="EKP2028" s="69"/>
      <c r="EKQ2028" s="69"/>
      <c r="EKR2028" s="69"/>
      <c r="EKS2028" s="69"/>
      <c r="EKT2028" s="69"/>
      <c r="EKU2028" s="69"/>
      <c r="EKV2028" s="69"/>
      <c r="EKW2028" s="69"/>
      <c r="EKX2028" s="69"/>
      <c r="EKY2028" s="69"/>
      <c r="EKZ2028" s="69"/>
      <c r="ELA2028" s="69"/>
      <c r="ELB2028" s="69"/>
      <c r="ELC2028" s="69"/>
      <c r="ELD2028" s="69"/>
      <c r="ELE2028" s="69"/>
      <c r="ELF2028" s="69"/>
      <c r="ELG2028" s="69"/>
      <c r="ELH2028" s="69"/>
      <c r="ELI2028" s="69"/>
      <c r="ELJ2028" s="69"/>
      <c r="ELK2028" s="69"/>
      <c r="ELL2028" s="69"/>
      <c r="ELM2028" s="69"/>
      <c r="ELN2028" s="69"/>
      <c r="ELO2028" s="69"/>
      <c r="ELP2028" s="69"/>
      <c r="ELQ2028" s="69"/>
      <c r="ELR2028" s="69"/>
      <c r="ELS2028" s="69"/>
      <c r="ELT2028" s="69"/>
      <c r="ELU2028" s="69"/>
      <c r="ELV2028" s="69"/>
      <c r="ELW2028" s="69"/>
      <c r="ELX2028" s="69"/>
      <c r="ELY2028" s="69"/>
      <c r="ELZ2028" s="69"/>
      <c r="EMA2028" s="69"/>
      <c r="EMB2028" s="69"/>
      <c r="EMC2028" s="69"/>
      <c r="EMD2028" s="69"/>
      <c r="EME2028" s="69"/>
      <c r="EMF2028" s="69"/>
      <c r="EMG2028" s="69"/>
      <c r="EMH2028" s="69"/>
      <c r="EMI2028" s="69"/>
      <c r="EMJ2028" s="69"/>
      <c r="EMK2028" s="69"/>
      <c r="EML2028" s="69"/>
      <c r="EMM2028" s="69"/>
      <c r="EMN2028" s="69"/>
      <c r="EMO2028" s="69"/>
      <c r="EMP2028" s="69"/>
      <c r="EMQ2028" s="69"/>
      <c r="EMR2028" s="69"/>
      <c r="EMS2028" s="69"/>
      <c r="EMT2028" s="69"/>
      <c r="EMU2028" s="69"/>
      <c r="EMV2028" s="69"/>
      <c r="EMW2028" s="69"/>
      <c r="EMX2028" s="69"/>
      <c r="EMY2028" s="69"/>
      <c r="EMZ2028" s="69"/>
      <c r="ENA2028" s="69"/>
      <c r="ENB2028" s="69"/>
      <c r="ENC2028" s="69"/>
      <c r="END2028" s="69"/>
      <c r="ENE2028" s="69"/>
      <c r="ENF2028" s="69"/>
      <c r="ENG2028" s="69"/>
      <c r="ENH2028" s="69"/>
      <c r="ENI2028" s="69"/>
      <c r="ENJ2028" s="69"/>
      <c r="ENK2028" s="69"/>
      <c r="ENL2028" s="69"/>
      <c r="ENM2028" s="69"/>
      <c r="ENN2028" s="69"/>
      <c r="ENO2028" s="69"/>
      <c r="ENP2028" s="69"/>
      <c r="ENQ2028" s="69"/>
      <c r="ENR2028" s="69"/>
      <c r="ENS2028" s="69"/>
      <c r="ENT2028" s="69"/>
      <c r="ENU2028" s="69"/>
      <c r="ENV2028" s="69"/>
      <c r="ENW2028" s="69"/>
      <c r="ENX2028" s="69"/>
      <c r="ENY2028" s="69"/>
      <c r="ENZ2028" s="69"/>
      <c r="EOA2028" s="69"/>
      <c r="EOB2028" s="69"/>
      <c r="EOC2028" s="69"/>
      <c r="EOD2028" s="69"/>
      <c r="EOE2028" s="69"/>
      <c r="EOF2028" s="69"/>
      <c r="EOG2028" s="69"/>
      <c r="EOH2028" s="69"/>
      <c r="EOI2028" s="69"/>
      <c r="EOJ2028" s="69"/>
      <c r="EOK2028" s="69"/>
      <c r="EOL2028" s="69"/>
      <c r="EOM2028" s="69"/>
      <c r="EON2028" s="69"/>
      <c r="EOO2028" s="69"/>
      <c r="EOP2028" s="69"/>
      <c r="EOQ2028" s="69"/>
      <c r="EOR2028" s="69"/>
      <c r="EOS2028" s="69"/>
      <c r="EOT2028" s="69"/>
      <c r="EOU2028" s="69"/>
      <c r="EOV2028" s="69"/>
      <c r="EOW2028" s="69"/>
      <c r="EOX2028" s="69"/>
      <c r="EOY2028" s="69"/>
      <c r="EOZ2028" s="69"/>
      <c r="EPA2028" s="69"/>
      <c r="EPB2028" s="69"/>
      <c r="EPC2028" s="69"/>
      <c r="EPD2028" s="69"/>
      <c r="EPE2028" s="69"/>
      <c r="EPF2028" s="69"/>
      <c r="EPG2028" s="69"/>
      <c r="EPH2028" s="69"/>
      <c r="EPI2028" s="69"/>
      <c r="EPJ2028" s="69"/>
      <c r="EPK2028" s="69"/>
      <c r="EPL2028" s="69"/>
      <c r="EPM2028" s="69"/>
      <c r="EPN2028" s="69"/>
      <c r="EPO2028" s="69"/>
      <c r="EPP2028" s="69"/>
      <c r="EPQ2028" s="69"/>
      <c r="EPR2028" s="69"/>
      <c r="EPS2028" s="69"/>
      <c r="EPT2028" s="69"/>
      <c r="EPU2028" s="69"/>
      <c r="EPV2028" s="69"/>
      <c r="EPW2028" s="69"/>
      <c r="EPX2028" s="69"/>
      <c r="EPY2028" s="69"/>
      <c r="EPZ2028" s="69"/>
      <c r="EQA2028" s="69"/>
      <c r="EQB2028" s="69"/>
      <c r="EQC2028" s="69"/>
      <c r="EQD2028" s="69"/>
      <c r="EQE2028" s="69"/>
      <c r="EQF2028" s="69"/>
      <c r="EQG2028" s="69"/>
      <c r="EQH2028" s="69"/>
      <c r="EQI2028" s="69"/>
      <c r="EQJ2028" s="69"/>
      <c r="EQK2028" s="69"/>
      <c r="EQL2028" s="69"/>
      <c r="EQM2028" s="69"/>
      <c r="EQN2028" s="69"/>
      <c r="EQO2028" s="69"/>
      <c r="EQP2028" s="69"/>
      <c r="EQQ2028" s="69"/>
      <c r="EQR2028" s="69"/>
      <c r="EQS2028" s="69"/>
      <c r="EQT2028" s="69"/>
      <c r="EQU2028" s="69"/>
      <c r="EQV2028" s="69"/>
      <c r="EQW2028" s="69"/>
      <c r="EQX2028" s="69"/>
      <c r="EQY2028" s="69"/>
      <c r="EQZ2028" s="69"/>
      <c r="ERA2028" s="69"/>
      <c r="ERB2028" s="69"/>
      <c r="ERC2028" s="69"/>
      <c r="ERD2028" s="69"/>
      <c r="ERE2028" s="69"/>
      <c r="ERF2028" s="69"/>
      <c r="ERG2028" s="69"/>
      <c r="ERH2028" s="69"/>
      <c r="ERI2028" s="69"/>
      <c r="ERJ2028" s="69"/>
      <c r="ERK2028" s="69"/>
      <c r="ERL2028" s="69"/>
      <c r="ERM2028" s="69"/>
      <c r="ERN2028" s="69"/>
      <c r="ERO2028" s="69"/>
      <c r="ERP2028" s="69"/>
      <c r="ERQ2028" s="69"/>
      <c r="ERR2028" s="69"/>
      <c r="ERS2028" s="69"/>
      <c r="ERT2028" s="69"/>
      <c r="ERU2028" s="69"/>
      <c r="ERV2028" s="69"/>
      <c r="ERW2028" s="69"/>
      <c r="ERX2028" s="69"/>
      <c r="ERY2028" s="69"/>
      <c r="ERZ2028" s="69"/>
      <c r="ESA2028" s="69"/>
      <c r="ESB2028" s="69"/>
      <c r="ESC2028" s="69"/>
      <c r="ESD2028" s="69"/>
      <c r="ESE2028" s="69"/>
      <c r="ESF2028" s="69"/>
      <c r="ESG2028" s="69"/>
      <c r="ESH2028" s="69"/>
      <c r="ESI2028" s="69"/>
      <c r="ESJ2028" s="69"/>
      <c r="ESK2028" s="69"/>
      <c r="ESL2028" s="69"/>
      <c r="ESM2028" s="69"/>
      <c r="ESN2028" s="69"/>
      <c r="ESO2028" s="69"/>
      <c r="ESP2028" s="69"/>
      <c r="ESQ2028" s="69"/>
      <c r="ESR2028" s="69"/>
      <c r="ESS2028" s="69"/>
      <c r="EST2028" s="69"/>
      <c r="ESU2028" s="69"/>
      <c r="ESV2028" s="69"/>
      <c r="ESW2028" s="69"/>
      <c r="ESX2028" s="69"/>
      <c r="ESY2028" s="69"/>
      <c r="ESZ2028" s="69"/>
      <c r="ETA2028" s="69"/>
      <c r="ETB2028" s="69"/>
      <c r="ETC2028" s="69"/>
      <c r="ETD2028" s="69"/>
      <c r="ETE2028" s="69"/>
      <c r="ETF2028" s="69"/>
      <c r="ETG2028" s="69"/>
      <c r="ETH2028" s="69"/>
      <c r="ETI2028" s="69"/>
      <c r="ETJ2028" s="69"/>
      <c r="ETK2028" s="69"/>
      <c r="ETL2028" s="69"/>
      <c r="ETM2028" s="69"/>
      <c r="ETN2028" s="69"/>
      <c r="ETO2028" s="69"/>
      <c r="ETP2028" s="69"/>
      <c r="ETQ2028" s="69"/>
      <c r="ETR2028" s="69"/>
      <c r="ETS2028" s="69"/>
      <c r="ETT2028" s="69"/>
      <c r="ETU2028" s="69"/>
      <c r="ETV2028" s="69"/>
      <c r="ETW2028" s="69"/>
      <c r="ETX2028" s="69"/>
      <c r="ETY2028" s="69"/>
      <c r="ETZ2028" s="69"/>
      <c r="EUA2028" s="69"/>
      <c r="EUB2028" s="69"/>
      <c r="EUC2028" s="69"/>
      <c r="EUD2028" s="69"/>
      <c r="EUE2028" s="69"/>
      <c r="EUF2028" s="69"/>
      <c r="EUG2028" s="69"/>
      <c r="EUH2028" s="69"/>
      <c r="EUI2028" s="69"/>
      <c r="EUJ2028" s="69"/>
      <c r="EUK2028" s="69"/>
      <c r="EUL2028" s="69"/>
      <c r="EUM2028" s="69"/>
      <c r="EUN2028" s="69"/>
      <c r="EUO2028" s="69"/>
      <c r="EUP2028" s="69"/>
      <c r="EUQ2028" s="69"/>
      <c r="EUR2028" s="69"/>
      <c r="EUS2028" s="69"/>
      <c r="EUT2028" s="69"/>
      <c r="EUU2028" s="69"/>
      <c r="EUV2028" s="69"/>
      <c r="EUW2028" s="69"/>
      <c r="EUX2028" s="69"/>
      <c r="EUY2028" s="69"/>
      <c r="EUZ2028" s="69"/>
      <c r="EVA2028" s="69"/>
      <c r="EVB2028" s="69"/>
      <c r="EVC2028" s="69"/>
      <c r="EVD2028" s="69"/>
      <c r="EVE2028" s="69"/>
      <c r="EVF2028" s="69"/>
      <c r="EVG2028" s="69"/>
      <c r="EVH2028" s="69"/>
      <c r="EVI2028" s="69"/>
      <c r="EVJ2028" s="69"/>
      <c r="EVK2028" s="69"/>
      <c r="EVL2028" s="69"/>
      <c r="EVM2028" s="69"/>
      <c r="EVN2028" s="69"/>
      <c r="EVO2028" s="69"/>
      <c r="EVP2028" s="69"/>
      <c r="EVQ2028" s="69"/>
      <c r="EVR2028" s="69"/>
      <c r="EVS2028" s="69"/>
      <c r="EVT2028" s="69"/>
      <c r="EVU2028" s="69"/>
      <c r="EVV2028" s="69"/>
      <c r="EVW2028" s="69"/>
      <c r="EVX2028" s="69"/>
      <c r="EVY2028" s="69"/>
      <c r="EVZ2028" s="69"/>
      <c r="EWA2028" s="69"/>
      <c r="EWB2028" s="69"/>
      <c r="EWC2028" s="69"/>
      <c r="EWD2028" s="69"/>
      <c r="EWE2028" s="69"/>
      <c r="EWF2028" s="69"/>
      <c r="EWG2028" s="69"/>
      <c r="EWH2028" s="69"/>
      <c r="EWI2028" s="69"/>
      <c r="EWJ2028" s="69"/>
      <c r="EWK2028" s="69"/>
      <c r="EWL2028" s="69"/>
      <c r="EWM2028" s="69"/>
      <c r="EWN2028" s="69"/>
      <c r="EWO2028" s="69"/>
      <c r="EWP2028" s="69"/>
      <c r="EWQ2028" s="69"/>
      <c r="EWR2028" s="69"/>
      <c r="EWS2028" s="69"/>
      <c r="EWT2028" s="69"/>
      <c r="EWU2028" s="69"/>
      <c r="EWV2028" s="69"/>
      <c r="EWW2028" s="69"/>
      <c r="EWX2028" s="69"/>
      <c r="EWY2028" s="69"/>
      <c r="EWZ2028" s="69"/>
      <c r="EXA2028" s="69"/>
      <c r="EXB2028" s="69"/>
      <c r="EXC2028" s="69"/>
      <c r="EXD2028" s="69"/>
      <c r="EXE2028" s="69"/>
      <c r="EXF2028" s="69"/>
      <c r="EXG2028" s="69"/>
      <c r="EXH2028" s="69"/>
      <c r="EXI2028" s="69"/>
      <c r="EXJ2028" s="69"/>
      <c r="EXK2028" s="69"/>
      <c r="EXL2028" s="69"/>
      <c r="EXM2028" s="69"/>
      <c r="EXN2028" s="69"/>
      <c r="EXO2028" s="69"/>
      <c r="EXP2028" s="69"/>
      <c r="EXQ2028" s="69"/>
      <c r="EXR2028" s="69"/>
      <c r="EXS2028" s="69"/>
      <c r="EXT2028" s="69"/>
      <c r="EXU2028" s="69"/>
      <c r="EXV2028" s="69"/>
      <c r="EXW2028" s="69"/>
      <c r="EXX2028" s="69"/>
      <c r="EXY2028" s="69"/>
      <c r="EXZ2028" s="69"/>
      <c r="EYA2028" s="69"/>
      <c r="EYB2028" s="69"/>
      <c r="EYC2028" s="69"/>
      <c r="EYD2028" s="69"/>
      <c r="EYE2028" s="69"/>
      <c r="EYF2028" s="69"/>
      <c r="EYG2028" s="69"/>
      <c r="EYH2028" s="69"/>
      <c r="EYI2028" s="69"/>
      <c r="EYJ2028" s="69"/>
      <c r="EYK2028" s="69"/>
      <c r="EYL2028" s="69"/>
      <c r="EYM2028" s="69"/>
      <c r="EYN2028" s="69"/>
      <c r="EYO2028" s="69"/>
      <c r="EYP2028" s="69"/>
      <c r="EYQ2028" s="69"/>
      <c r="EYR2028" s="69"/>
      <c r="EYS2028" s="69"/>
      <c r="EYT2028" s="69"/>
      <c r="EYU2028" s="69"/>
      <c r="EYV2028" s="69"/>
      <c r="EYW2028" s="69"/>
      <c r="EYX2028" s="69"/>
      <c r="EYY2028" s="69"/>
      <c r="EYZ2028" s="69"/>
      <c r="EZA2028" s="69"/>
      <c r="EZB2028" s="69"/>
      <c r="EZC2028" s="69"/>
      <c r="EZD2028" s="69"/>
      <c r="EZE2028" s="69"/>
      <c r="EZF2028" s="69"/>
      <c r="EZG2028" s="69"/>
      <c r="EZH2028" s="69"/>
      <c r="EZI2028" s="69"/>
      <c r="EZJ2028" s="69"/>
      <c r="EZK2028" s="69"/>
      <c r="EZL2028" s="69"/>
      <c r="EZM2028" s="69"/>
      <c r="EZN2028" s="69"/>
      <c r="EZO2028" s="69"/>
      <c r="EZP2028" s="69"/>
      <c r="EZQ2028" s="69"/>
      <c r="EZR2028" s="69"/>
      <c r="EZS2028" s="69"/>
      <c r="EZT2028" s="69"/>
      <c r="EZU2028" s="69"/>
      <c r="EZV2028" s="69"/>
      <c r="EZW2028" s="69"/>
      <c r="EZX2028" s="69"/>
      <c r="EZY2028" s="69"/>
      <c r="EZZ2028" s="69"/>
      <c r="FAA2028" s="69"/>
      <c r="FAB2028" s="69"/>
      <c r="FAC2028" s="69"/>
      <c r="FAD2028" s="69"/>
      <c r="FAE2028" s="69"/>
      <c r="FAF2028" s="69"/>
      <c r="FAG2028" s="69"/>
      <c r="FAH2028" s="69"/>
      <c r="FAI2028" s="69"/>
      <c r="FAJ2028" s="69"/>
      <c r="FAK2028" s="69"/>
      <c r="FAL2028" s="69"/>
      <c r="FAM2028" s="69"/>
      <c r="FAN2028" s="69"/>
      <c r="FAO2028" s="69"/>
      <c r="FAP2028" s="69"/>
      <c r="FAQ2028" s="69"/>
      <c r="FAR2028" s="69"/>
      <c r="FAS2028" s="69"/>
      <c r="FAT2028" s="69"/>
      <c r="FAU2028" s="69"/>
      <c r="FAV2028" s="69"/>
      <c r="FAW2028" s="69"/>
      <c r="FAX2028" s="69"/>
      <c r="FAY2028" s="69"/>
      <c r="FAZ2028" s="69"/>
      <c r="FBA2028" s="69"/>
      <c r="FBB2028" s="69"/>
      <c r="FBC2028" s="69"/>
      <c r="FBD2028" s="69"/>
      <c r="FBE2028" s="69"/>
      <c r="FBF2028" s="69"/>
      <c r="FBG2028" s="69"/>
      <c r="FBH2028" s="69"/>
      <c r="FBI2028" s="69"/>
      <c r="FBJ2028" s="69"/>
      <c r="FBK2028" s="69"/>
      <c r="FBL2028" s="69"/>
      <c r="FBM2028" s="69"/>
      <c r="FBN2028" s="69"/>
      <c r="FBO2028" s="69"/>
      <c r="FBP2028" s="69"/>
      <c r="FBQ2028" s="69"/>
      <c r="FBR2028" s="69"/>
      <c r="FBS2028" s="69"/>
      <c r="FBT2028" s="69"/>
      <c r="FBU2028" s="69"/>
      <c r="FBV2028" s="69"/>
      <c r="FBW2028" s="69"/>
      <c r="FBX2028" s="69"/>
      <c r="FBY2028" s="69"/>
      <c r="FBZ2028" s="69"/>
      <c r="FCA2028" s="69"/>
      <c r="FCB2028" s="69"/>
      <c r="FCC2028" s="69"/>
      <c r="FCD2028" s="69"/>
      <c r="FCE2028" s="69"/>
      <c r="FCF2028" s="69"/>
      <c r="FCG2028" s="69"/>
      <c r="FCH2028" s="69"/>
      <c r="FCI2028" s="69"/>
      <c r="FCJ2028" s="69"/>
      <c r="FCK2028" s="69"/>
      <c r="FCL2028" s="69"/>
      <c r="FCM2028" s="69"/>
      <c r="FCN2028" s="69"/>
      <c r="FCO2028" s="69"/>
      <c r="FCP2028" s="69"/>
      <c r="FCQ2028" s="69"/>
      <c r="FCR2028" s="69"/>
      <c r="FCS2028" s="69"/>
      <c r="FCT2028" s="69"/>
      <c r="FCU2028" s="69"/>
      <c r="FCV2028" s="69"/>
      <c r="FCW2028" s="69"/>
      <c r="FCX2028" s="69"/>
      <c r="FCY2028" s="69"/>
      <c r="FCZ2028" s="69"/>
      <c r="FDA2028" s="69"/>
      <c r="FDB2028" s="69"/>
      <c r="FDC2028" s="69"/>
      <c r="FDD2028" s="69"/>
      <c r="FDE2028" s="69"/>
      <c r="FDF2028" s="69"/>
      <c r="FDG2028" s="69"/>
      <c r="FDH2028" s="69"/>
      <c r="FDI2028" s="69"/>
      <c r="FDJ2028" s="69"/>
      <c r="FDK2028" s="69"/>
      <c r="FDL2028" s="69"/>
      <c r="FDM2028" s="69"/>
      <c r="FDN2028" s="69"/>
      <c r="FDO2028" s="69"/>
      <c r="FDP2028" s="69"/>
      <c r="FDQ2028" s="69"/>
      <c r="FDR2028" s="69"/>
      <c r="FDS2028" s="69"/>
      <c r="FDT2028" s="69"/>
      <c r="FDU2028" s="69"/>
      <c r="FDV2028" s="69"/>
      <c r="FDW2028" s="69"/>
      <c r="FDX2028" s="69"/>
      <c r="FDY2028" s="69"/>
      <c r="FDZ2028" s="69"/>
      <c r="FEA2028" s="69"/>
      <c r="FEB2028" s="69"/>
      <c r="FEC2028" s="69"/>
      <c r="FED2028" s="69"/>
      <c r="FEE2028" s="69"/>
      <c r="FEF2028" s="69"/>
      <c r="FEG2028" s="69"/>
      <c r="FEH2028" s="69"/>
      <c r="FEI2028" s="69"/>
      <c r="FEJ2028" s="69"/>
      <c r="FEK2028" s="69"/>
      <c r="FEL2028" s="69"/>
      <c r="FEM2028" s="69"/>
      <c r="FEN2028" s="69"/>
      <c r="FEO2028" s="69"/>
      <c r="FEP2028" s="69"/>
      <c r="FEQ2028" s="69"/>
      <c r="FER2028" s="69"/>
      <c r="FES2028" s="69"/>
      <c r="FET2028" s="69"/>
      <c r="FEU2028" s="69"/>
      <c r="FEV2028" s="69"/>
      <c r="FEW2028" s="69"/>
      <c r="FEX2028" s="69"/>
      <c r="FEY2028" s="69"/>
      <c r="FEZ2028" s="69"/>
      <c r="FFA2028" s="69"/>
      <c r="FFB2028" s="69"/>
      <c r="FFC2028" s="69"/>
      <c r="FFD2028" s="69"/>
      <c r="FFE2028" s="69"/>
      <c r="FFF2028" s="69"/>
      <c r="FFG2028" s="69"/>
      <c r="FFH2028" s="69"/>
      <c r="FFI2028" s="69"/>
      <c r="FFJ2028" s="69"/>
      <c r="FFK2028" s="69"/>
      <c r="FFL2028" s="69"/>
      <c r="FFM2028" s="69"/>
      <c r="FFN2028" s="69"/>
      <c r="FFO2028" s="69"/>
      <c r="FFP2028" s="69"/>
      <c r="FFQ2028" s="69"/>
      <c r="FFR2028" s="69"/>
      <c r="FFS2028" s="69"/>
      <c r="FFT2028" s="69"/>
      <c r="FFU2028" s="69"/>
      <c r="FFV2028" s="69"/>
      <c r="FFW2028" s="69"/>
      <c r="FFX2028" s="69"/>
      <c r="FFY2028" s="69"/>
      <c r="FFZ2028" s="69"/>
      <c r="FGA2028" s="69"/>
      <c r="FGB2028" s="69"/>
      <c r="FGC2028" s="69"/>
      <c r="FGD2028" s="69"/>
      <c r="FGE2028" s="69"/>
      <c r="FGF2028" s="69"/>
      <c r="FGG2028" s="69"/>
      <c r="FGH2028" s="69"/>
      <c r="FGI2028" s="69"/>
      <c r="FGJ2028" s="69"/>
      <c r="FGK2028" s="69"/>
      <c r="FGL2028" s="69"/>
      <c r="FGM2028" s="69"/>
      <c r="FGN2028" s="69"/>
      <c r="FGO2028" s="69"/>
      <c r="FGP2028" s="69"/>
      <c r="FGQ2028" s="69"/>
      <c r="FGR2028" s="69"/>
      <c r="FGS2028" s="69"/>
      <c r="FGT2028" s="69"/>
      <c r="FGU2028" s="69"/>
      <c r="FGV2028" s="69"/>
      <c r="FGW2028" s="69"/>
      <c r="FGX2028" s="69"/>
      <c r="FGY2028" s="69"/>
      <c r="FGZ2028" s="69"/>
      <c r="FHA2028" s="69"/>
      <c r="FHB2028" s="69"/>
      <c r="FHC2028" s="69"/>
      <c r="FHD2028" s="69"/>
      <c r="FHE2028" s="69"/>
      <c r="FHF2028" s="69"/>
      <c r="FHG2028" s="69"/>
      <c r="FHH2028" s="69"/>
      <c r="FHI2028" s="69"/>
      <c r="FHJ2028" s="69"/>
      <c r="FHK2028" s="69"/>
      <c r="FHL2028" s="69"/>
      <c r="FHM2028" s="69"/>
      <c r="FHN2028" s="69"/>
      <c r="FHO2028" s="69"/>
      <c r="FHP2028" s="69"/>
      <c r="FHQ2028" s="69"/>
      <c r="FHR2028" s="69"/>
      <c r="FHS2028" s="69"/>
      <c r="FHT2028" s="69"/>
      <c r="FHU2028" s="69"/>
      <c r="FHV2028" s="69"/>
      <c r="FHW2028" s="69"/>
      <c r="FHX2028" s="69"/>
      <c r="FHY2028" s="69"/>
      <c r="FHZ2028" s="69"/>
      <c r="FIA2028" s="69"/>
      <c r="FIB2028" s="69"/>
      <c r="FIC2028" s="69"/>
      <c r="FID2028" s="69"/>
      <c r="FIE2028" s="69"/>
      <c r="FIF2028" s="69"/>
      <c r="FIG2028" s="69"/>
      <c r="FIH2028" s="69"/>
      <c r="FII2028" s="69"/>
      <c r="FIJ2028" s="69"/>
      <c r="FIK2028" s="69"/>
      <c r="FIL2028" s="69"/>
      <c r="FIM2028" s="69"/>
      <c r="FIN2028" s="69"/>
      <c r="FIO2028" s="69"/>
      <c r="FIP2028" s="69"/>
      <c r="FIQ2028" s="69"/>
      <c r="FIR2028" s="69"/>
      <c r="FIS2028" s="69"/>
      <c r="FIT2028" s="69"/>
      <c r="FIU2028" s="69"/>
      <c r="FIV2028" s="69"/>
      <c r="FIW2028" s="69"/>
      <c r="FIX2028" s="69"/>
      <c r="FIY2028" s="69"/>
      <c r="FIZ2028" s="69"/>
      <c r="FJA2028" s="69"/>
      <c r="FJB2028" s="69"/>
      <c r="FJC2028" s="69"/>
      <c r="FJD2028" s="69"/>
      <c r="FJE2028" s="69"/>
      <c r="FJF2028" s="69"/>
      <c r="FJG2028" s="69"/>
      <c r="FJH2028" s="69"/>
      <c r="FJI2028" s="69"/>
      <c r="FJJ2028" s="69"/>
      <c r="FJK2028" s="69"/>
      <c r="FJL2028" s="69"/>
      <c r="FJM2028" s="69"/>
      <c r="FJN2028" s="69"/>
      <c r="FJO2028" s="69"/>
      <c r="FJP2028" s="69"/>
      <c r="FJQ2028" s="69"/>
      <c r="FJR2028" s="69"/>
      <c r="FJS2028" s="69"/>
      <c r="FJT2028" s="69"/>
      <c r="FJU2028" s="69"/>
      <c r="FJV2028" s="69"/>
      <c r="FJW2028" s="69"/>
      <c r="FJX2028" s="69"/>
      <c r="FJY2028" s="69"/>
      <c r="FJZ2028" s="69"/>
      <c r="FKA2028" s="69"/>
      <c r="FKB2028" s="69"/>
      <c r="FKC2028" s="69"/>
      <c r="FKD2028" s="69"/>
      <c r="FKE2028" s="69"/>
      <c r="FKF2028" s="69"/>
      <c r="FKG2028" s="69"/>
      <c r="FKH2028" s="69"/>
      <c r="FKI2028" s="69"/>
      <c r="FKJ2028" s="69"/>
      <c r="FKK2028" s="69"/>
      <c r="FKL2028" s="69"/>
      <c r="FKM2028" s="69"/>
      <c r="FKN2028" s="69"/>
      <c r="FKO2028" s="69"/>
      <c r="FKP2028" s="69"/>
      <c r="FKQ2028" s="69"/>
      <c r="FKR2028" s="69"/>
      <c r="FKS2028" s="69"/>
      <c r="FKT2028" s="69"/>
      <c r="FKU2028" s="69"/>
      <c r="FKV2028" s="69"/>
      <c r="FKW2028" s="69"/>
      <c r="FKX2028" s="69"/>
      <c r="FKY2028" s="69"/>
      <c r="FKZ2028" s="69"/>
      <c r="FLA2028" s="69"/>
      <c r="FLB2028" s="69"/>
      <c r="FLC2028" s="69"/>
      <c r="FLD2028" s="69"/>
      <c r="FLE2028" s="69"/>
      <c r="FLF2028" s="69"/>
      <c r="FLG2028" s="69"/>
      <c r="FLH2028" s="69"/>
      <c r="FLI2028" s="69"/>
      <c r="FLJ2028" s="69"/>
      <c r="FLK2028" s="69"/>
      <c r="FLL2028" s="69"/>
      <c r="FLM2028" s="69"/>
      <c r="FLN2028" s="69"/>
      <c r="FLO2028" s="69"/>
      <c r="FLP2028" s="69"/>
      <c r="FLQ2028" s="69"/>
      <c r="FLR2028" s="69"/>
      <c r="FLS2028" s="69"/>
      <c r="FLT2028" s="69"/>
      <c r="FLU2028" s="69"/>
      <c r="FLV2028" s="69"/>
      <c r="FLW2028" s="69"/>
      <c r="FLX2028" s="69"/>
      <c r="FLY2028" s="69"/>
      <c r="FLZ2028" s="69"/>
      <c r="FMA2028" s="69"/>
      <c r="FMB2028" s="69"/>
      <c r="FMC2028" s="69"/>
      <c r="FMD2028" s="69"/>
      <c r="FME2028" s="69"/>
      <c r="FMF2028" s="69"/>
      <c r="FMG2028" s="69"/>
      <c r="FMH2028" s="69"/>
      <c r="FMI2028" s="69"/>
      <c r="FMJ2028" s="69"/>
      <c r="FMK2028" s="69"/>
      <c r="FML2028" s="69"/>
      <c r="FMM2028" s="69"/>
      <c r="FMN2028" s="69"/>
      <c r="FMO2028" s="69"/>
      <c r="FMP2028" s="69"/>
      <c r="FMQ2028" s="69"/>
      <c r="FMR2028" s="69"/>
      <c r="FMS2028" s="69"/>
      <c r="FMT2028" s="69"/>
      <c r="FMU2028" s="69"/>
      <c r="FMV2028" s="69"/>
      <c r="FMW2028" s="69"/>
      <c r="FMX2028" s="69"/>
      <c r="FMY2028" s="69"/>
      <c r="FMZ2028" s="69"/>
      <c r="FNA2028" s="69"/>
      <c r="FNB2028" s="69"/>
      <c r="FNC2028" s="69"/>
      <c r="FND2028" s="69"/>
      <c r="FNE2028" s="69"/>
      <c r="FNF2028" s="69"/>
      <c r="FNG2028" s="69"/>
      <c r="FNH2028" s="69"/>
      <c r="FNI2028" s="69"/>
      <c r="FNJ2028" s="69"/>
      <c r="FNK2028" s="69"/>
      <c r="FNL2028" s="69"/>
      <c r="FNM2028" s="69"/>
      <c r="FNN2028" s="69"/>
      <c r="FNO2028" s="69"/>
      <c r="FNP2028" s="69"/>
      <c r="FNQ2028" s="69"/>
      <c r="FNR2028" s="69"/>
      <c r="FNS2028" s="69"/>
      <c r="FNT2028" s="69"/>
      <c r="FNU2028" s="69"/>
      <c r="FNV2028" s="69"/>
      <c r="FNW2028" s="69"/>
      <c r="FNX2028" s="69"/>
      <c r="FNY2028" s="69"/>
      <c r="FNZ2028" s="69"/>
      <c r="FOA2028" s="69"/>
      <c r="FOB2028" s="69"/>
      <c r="FOC2028" s="69"/>
      <c r="FOD2028" s="69"/>
      <c r="FOE2028" s="69"/>
      <c r="FOF2028" s="69"/>
      <c r="FOG2028" s="69"/>
      <c r="FOH2028" s="69"/>
      <c r="FOI2028" s="69"/>
      <c r="FOJ2028" s="69"/>
      <c r="FOK2028" s="69"/>
      <c r="FOL2028" s="69"/>
      <c r="FOM2028" s="69"/>
      <c r="FON2028" s="69"/>
      <c r="FOO2028" s="69"/>
      <c r="FOP2028" s="69"/>
      <c r="FOQ2028" s="69"/>
      <c r="FOR2028" s="69"/>
      <c r="FOS2028" s="69"/>
      <c r="FOT2028" s="69"/>
      <c r="FOU2028" s="69"/>
      <c r="FOV2028" s="69"/>
      <c r="FOW2028" s="69"/>
      <c r="FOX2028" s="69"/>
      <c r="FOY2028" s="69"/>
      <c r="FOZ2028" s="69"/>
      <c r="FPA2028" s="69"/>
      <c r="FPB2028" s="69"/>
      <c r="FPC2028" s="69"/>
      <c r="FPD2028" s="69"/>
      <c r="FPE2028" s="69"/>
      <c r="FPF2028" s="69"/>
      <c r="FPG2028" s="69"/>
      <c r="FPH2028" s="69"/>
      <c r="FPI2028" s="69"/>
      <c r="FPJ2028" s="69"/>
      <c r="FPK2028" s="69"/>
      <c r="FPL2028" s="69"/>
      <c r="FPM2028" s="69"/>
      <c r="FPN2028" s="69"/>
      <c r="FPO2028" s="69"/>
      <c r="FPP2028" s="69"/>
      <c r="FPQ2028" s="69"/>
      <c r="FPR2028" s="69"/>
      <c r="FPS2028" s="69"/>
      <c r="FPT2028" s="69"/>
      <c r="FPU2028" s="69"/>
      <c r="FPV2028" s="69"/>
      <c r="FPW2028" s="69"/>
      <c r="FPX2028" s="69"/>
      <c r="FPY2028" s="69"/>
      <c r="FPZ2028" s="69"/>
      <c r="FQA2028" s="69"/>
      <c r="FQB2028" s="69"/>
      <c r="FQC2028" s="69"/>
      <c r="FQD2028" s="69"/>
      <c r="FQE2028" s="69"/>
      <c r="FQF2028" s="69"/>
      <c r="FQG2028" s="69"/>
      <c r="FQH2028" s="69"/>
      <c r="FQI2028" s="69"/>
      <c r="FQJ2028" s="69"/>
      <c r="FQK2028" s="69"/>
      <c r="FQL2028" s="69"/>
      <c r="FQM2028" s="69"/>
      <c r="FQN2028" s="69"/>
      <c r="FQO2028" s="69"/>
      <c r="FQP2028" s="69"/>
      <c r="FQQ2028" s="69"/>
      <c r="FQR2028" s="69"/>
      <c r="FQS2028" s="69"/>
      <c r="FQT2028" s="69"/>
      <c r="FQU2028" s="69"/>
      <c r="FQV2028" s="69"/>
      <c r="FQW2028" s="69"/>
      <c r="FQX2028" s="69"/>
      <c r="FQY2028" s="69"/>
      <c r="FQZ2028" s="69"/>
      <c r="FRA2028" s="69"/>
      <c r="FRB2028" s="69"/>
      <c r="FRC2028" s="69"/>
      <c r="FRD2028" s="69"/>
      <c r="FRE2028" s="69"/>
      <c r="FRF2028" s="69"/>
      <c r="FRG2028" s="69"/>
      <c r="FRH2028" s="69"/>
      <c r="FRI2028" s="69"/>
      <c r="FRJ2028" s="69"/>
      <c r="FRK2028" s="69"/>
      <c r="FRL2028" s="69"/>
      <c r="FRM2028" s="69"/>
      <c r="FRN2028" s="69"/>
      <c r="FRO2028" s="69"/>
      <c r="FRP2028" s="69"/>
      <c r="FRQ2028" s="69"/>
      <c r="FRR2028" s="69"/>
      <c r="FRS2028" s="69"/>
      <c r="FRT2028" s="69"/>
      <c r="FRU2028" s="69"/>
      <c r="FRV2028" s="69"/>
      <c r="FRW2028" s="69"/>
      <c r="FRX2028" s="69"/>
      <c r="FRY2028" s="69"/>
      <c r="FRZ2028" s="69"/>
      <c r="FSA2028" s="69"/>
      <c r="FSB2028" s="69"/>
      <c r="FSC2028" s="69"/>
      <c r="FSD2028" s="69"/>
      <c r="FSE2028" s="69"/>
      <c r="FSF2028" s="69"/>
      <c r="FSG2028" s="69"/>
      <c r="FSH2028" s="69"/>
      <c r="FSI2028" s="69"/>
      <c r="FSJ2028" s="69"/>
      <c r="FSK2028" s="69"/>
      <c r="FSL2028" s="69"/>
      <c r="FSM2028" s="69"/>
      <c r="FSN2028" s="69"/>
      <c r="FSO2028" s="69"/>
      <c r="FSP2028" s="69"/>
      <c r="FSQ2028" s="69"/>
      <c r="FSR2028" s="69"/>
      <c r="FSS2028" s="69"/>
      <c r="FST2028" s="69"/>
      <c r="FSU2028" s="69"/>
      <c r="FSV2028" s="69"/>
      <c r="FSW2028" s="69"/>
      <c r="FSX2028" s="69"/>
      <c r="FSY2028" s="69"/>
      <c r="FSZ2028" s="69"/>
      <c r="FTA2028" s="69"/>
      <c r="FTB2028" s="69"/>
      <c r="FTC2028" s="69"/>
      <c r="FTD2028" s="69"/>
      <c r="FTE2028" s="69"/>
      <c r="FTF2028" s="69"/>
      <c r="FTG2028" s="69"/>
      <c r="FTH2028" s="69"/>
      <c r="FTI2028" s="69"/>
      <c r="FTJ2028" s="69"/>
      <c r="FTK2028" s="69"/>
      <c r="FTL2028" s="69"/>
      <c r="FTM2028" s="69"/>
      <c r="FTN2028" s="69"/>
      <c r="FTO2028" s="69"/>
      <c r="FTP2028" s="69"/>
      <c r="FTQ2028" s="69"/>
      <c r="FTR2028" s="69"/>
      <c r="FTS2028" s="69"/>
      <c r="FTT2028" s="69"/>
      <c r="FTU2028" s="69"/>
      <c r="FTV2028" s="69"/>
      <c r="FTW2028" s="69"/>
      <c r="FTX2028" s="69"/>
      <c r="FTY2028" s="69"/>
      <c r="FTZ2028" s="69"/>
      <c r="FUA2028" s="69"/>
      <c r="FUB2028" s="69"/>
      <c r="FUC2028" s="69"/>
      <c r="FUD2028" s="69"/>
      <c r="FUE2028" s="69"/>
      <c r="FUF2028" s="69"/>
      <c r="FUG2028" s="69"/>
      <c r="FUH2028" s="69"/>
      <c r="FUI2028" s="69"/>
      <c r="FUJ2028" s="69"/>
      <c r="FUK2028" s="69"/>
      <c r="FUL2028" s="69"/>
      <c r="FUM2028" s="69"/>
      <c r="FUN2028" s="69"/>
      <c r="FUO2028" s="69"/>
      <c r="FUP2028" s="69"/>
      <c r="FUQ2028" s="69"/>
      <c r="FUR2028" s="69"/>
      <c r="FUS2028" s="69"/>
      <c r="FUT2028" s="69"/>
      <c r="FUU2028" s="69"/>
      <c r="FUV2028" s="69"/>
      <c r="FUW2028" s="69"/>
      <c r="FUX2028" s="69"/>
      <c r="FUY2028" s="69"/>
      <c r="FUZ2028" s="69"/>
      <c r="FVA2028" s="69"/>
      <c r="FVB2028" s="69"/>
      <c r="FVC2028" s="69"/>
      <c r="FVD2028" s="69"/>
      <c r="FVE2028" s="69"/>
      <c r="FVF2028" s="69"/>
      <c r="FVG2028" s="69"/>
      <c r="FVH2028" s="69"/>
      <c r="FVI2028" s="69"/>
      <c r="FVJ2028" s="69"/>
      <c r="FVK2028" s="69"/>
      <c r="FVL2028" s="69"/>
      <c r="FVM2028" s="69"/>
      <c r="FVN2028" s="69"/>
      <c r="FVO2028" s="69"/>
      <c r="FVP2028" s="69"/>
      <c r="FVQ2028" s="69"/>
      <c r="FVR2028" s="69"/>
      <c r="FVS2028" s="69"/>
      <c r="FVT2028" s="69"/>
      <c r="FVU2028" s="69"/>
      <c r="FVV2028" s="69"/>
      <c r="FVW2028" s="69"/>
      <c r="FVX2028" s="69"/>
      <c r="FVY2028" s="69"/>
      <c r="FVZ2028" s="69"/>
      <c r="FWA2028" s="69"/>
      <c r="FWB2028" s="69"/>
      <c r="FWC2028" s="69"/>
      <c r="FWD2028" s="69"/>
      <c r="FWE2028" s="69"/>
      <c r="FWF2028" s="69"/>
      <c r="FWG2028" s="69"/>
      <c r="FWH2028" s="69"/>
      <c r="FWI2028" s="69"/>
      <c r="FWJ2028" s="69"/>
      <c r="FWK2028" s="69"/>
      <c r="FWL2028" s="69"/>
      <c r="FWM2028" s="69"/>
      <c r="FWN2028" s="69"/>
      <c r="FWO2028" s="69"/>
      <c r="FWP2028" s="69"/>
      <c r="FWQ2028" s="69"/>
      <c r="FWR2028" s="69"/>
      <c r="FWS2028" s="69"/>
      <c r="FWT2028" s="69"/>
      <c r="FWU2028" s="69"/>
      <c r="FWV2028" s="69"/>
      <c r="FWW2028" s="69"/>
      <c r="FWX2028" s="69"/>
      <c r="FWY2028" s="69"/>
      <c r="FWZ2028" s="69"/>
      <c r="FXA2028" s="69"/>
      <c r="FXB2028" s="69"/>
      <c r="FXC2028" s="69"/>
      <c r="FXD2028" s="69"/>
      <c r="FXE2028" s="69"/>
      <c r="FXF2028" s="69"/>
      <c r="FXG2028" s="69"/>
      <c r="FXH2028" s="69"/>
      <c r="FXI2028" s="69"/>
      <c r="FXJ2028" s="69"/>
      <c r="FXK2028" s="69"/>
      <c r="FXL2028" s="69"/>
      <c r="FXM2028" s="69"/>
      <c r="FXN2028" s="69"/>
      <c r="FXO2028" s="69"/>
      <c r="FXP2028" s="69"/>
      <c r="FXQ2028" s="69"/>
      <c r="FXR2028" s="69"/>
      <c r="FXS2028" s="69"/>
      <c r="FXT2028" s="69"/>
      <c r="FXU2028" s="69"/>
      <c r="FXV2028" s="69"/>
      <c r="FXW2028" s="69"/>
      <c r="FXX2028" s="69"/>
      <c r="FXY2028" s="69"/>
      <c r="FXZ2028" s="69"/>
      <c r="FYA2028" s="69"/>
      <c r="FYB2028" s="69"/>
      <c r="FYC2028" s="69"/>
      <c r="FYD2028" s="69"/>
      <c r="FYE2028" s="69"/>
      <c r="FYF2028" s="69"/>
      <c r="FYG2028" s="69"/>
      <c r="FYH2028" s="69"/>
      <c r="FYI2028" s="69"/>
      <c r="FYJ2028" s="69"/>
      <c r="FYK2028" s="69"/>
      <c r="FYL2028" s="69"/>
      <c r="FYM2028" s="69"/>
      <c r="FYN2028" s="69"/>
      <c r="FYO2028" s="69"/>
      <c r="FYP2028" s="69"/>
      <c r="FYQ2028" s="69"/>
      <c r="FYR2028" s="69"/>
      <c r="FYS2028" s="69"/>
      <c r="FYT2028" s="69"/>
      <c r="FYU2028" s="69"/>
      <c r="FYV2028" s="69"/>
      <c r="FYW2028" s="69"/>
      <c r="FYX2028" s="69"/>
      <c r="FYY2028" s="69"/>
      <c r="FYZ2028" s="69"/>
      <c r="FZA2028" s="69"/>
      <c r="FZB2028" s="69"/>
      <c r="FZC2028" s="69"/>
      <c r="FZD2028" s="69"/>
      <c r="FZE2028" s="69"/>
      <c r="FZF2028" s="69"/>
      <c r="FZG2028" s="69"/>
      <c r="FZH2028" s="69"/>
      <c r="FZI2028" s="69"/>
      <c r="FZJ2028" s="69"/>
      <c r="FZK2028" s="69"/>
      <c r="FZL2028" s="69"/>
      <c r="FZM2028" s="69"/>
      <c r="FZN2028" s="69"/>
      <c r="FZO2028" s="69"/>
      <c r="FZP2028" s="69"/>
      <c r="FZQ2028" s="69"/>
      <c r="FZR2028" s="69"/>
      <c r="FZS2028" s="69"/>
      <c r="FZT2028" s="69"/>
      <c r="FZU2028" s="69"/>
      <c r="FZV2028" s="69"/>
      <c r="FZW2028" s="69"/>
      <c r="FZX2028" s="69"/>
      <c r="FZY2028" s="69"/>
      <c r="FZZ2028" s="69"/>
      <c r="GAA2028" s="69"/>
      <c r="GAB2028" s="69"/>
      <c r="GAC2028" s="69"/>
      <c r="GAD2028" s="69"/>
      <c r="GAE2028" s="69"/>
      <c r="GAF2028" s="69"/>
      <c r="GAG2028" s="69"/>
      <c r="GAH2028" s="69"/>
      <c r="GAI2028" s="69"/>
      <c r="GAJ2028" s="69"/>
      <c r="GAK2028" s="69"/>
      <c r="GAL2028" s="69"/>
      <c r="GAM2028" s="69"/>
      <c r="GAN2028" s="69"/>
      <c r="GAO2028" s="69"/>
      <c r="GAP2028" s="69"/>
      <c r="GAQ2028" s="69"/>
      <c r="GAR2028" s="69"/>
      <c r="GAS2028" s="69"/>
      <c r="GAT2028" s="69"/>
      <c r="GAU2028" s="69"/>
      <c r="GAV2028" s="69"/>
      <c r="GAW2028" s="69"/>
      <c r="GAX2028" s="69"/>
      <c r="GAY2028" s="69"/>
      <c r="GAZ2028" s="69"/>
      <c r="GBA2028" s="69"/>
      <c r="GBB2028" s="69"/>
      <c r="GBC2028" s="69"/>
      <c r="GBD2028" s="69"/>
      <c r="GBE2028" s="69"/>
      <c r="GBF2028" s="69"/>
      <c r="GBG2028" s="69"/>
      <c r="GBH2028" s="69"/>
      <c r="GBI2028" s="69"/>
      <c r="GBJ2028" s="69"/>
      <c r="GBK2028" s="69"/>
      <c r="GBL2028" s="69"/>
      <c r="GBM2028" s="69"/>
      <c r="GBN2028" s="69"/>
      <c r="GBO2028" s="69"/>
      <c r="GBP2028" s="69"/>
      <c r="GBQ2028" s="69"/>
      <c r="GBR2028" s="69"/>
      <c r="GBS2028" s="69"/>
      <c r="GBT2028" s="69"/>
      <c r="GBU2028" s="69"/>
      <c r="GBV2028" s="69"/>
      <c r="GBW2028" s="69"/>
      <c r="GBX2028" s="69"/>
      <c r="GBY2028" s="69"/>
      <c r="GBZ2028" s="69"/>
      <c r="GCA2028" s="69"/>
      <c r="GCB2028" s="69"/>
      <c r="GCC2028" s="69"/>
      <c r="GCD2028" s="69"/>
      <c r="GCE2028" s="69"/>
      <c r="GCF2028" s="69"/>
      <c r="GCG2028" s="69"/>
      <c r="GCH2028" s="69"/>
      <c r="GCI2028" s="69"/>
      <c r="GCJ2028" s="69"/>
      <c r="GCK2028" s="69"/>
      <c r="GCL2028" s="69"/>
      <c r="GCM2028" s="69"/>
      <c r="GCN2028" s="69"/>
      <c r="GCO2028" s="69"/>
      <c r="GCP2028" s="69"/>
      <c r="GCQ2028" s="69"/>
      <c r="GCR2028" s="69"/>
      <c r="GCS2028" s="69"/>
      <c r="GCT2028" s="69"/>
      <c r="GCU2028" s="69"/>
      <c r="GCV2028" s="69"/>
      <c r="GCW2028" s="69"/>
      <c r="GCX2028" s="69"/>
      <c r="GCY2028" s="69"/>
      <c r="GCZ2028" s="69"/>
      <c r="GDA2028" s="69"/>
      <c r="GDB2028" s="69"/>
      <c r="GDC2028" s="69"/>
      <c r="GDD2028" s="69"/>
      <c r="GDE2028" s="69"/>
      <c r="GDF2028" s="69"/>
      <c r="GDG2028" s="69"/>
      <c r="GDH2028" s="69"/>
      <c r="GDI2028" s="69"/>
      <c r="GDJ2028" s="69"/>
      <c r="GDK2028" s="69"/>
      <c r="GDL2028" s="69"/>
      <c r="GDM2028" s="69"/>
      <c r="GDN2028" s="69"/>
      <c r="GDO2028" s="69"/>
      <c r="GDP2028" s="69"/>
      <c r="GDQ2028" s="69"/>
      <c r="GDR2028" s="69"/>
      <c r="GDS2028" s="69"/>
      <c r="GDT2028" s="69"/>
      <c r="GDU2028" s="69"/>
      <c r="GDV2028" s="69"/>
      <c r="GDW2028" s="69"/>
      <c r="GDX2028" s="69"/>
      <c r="GDY2028" s="69"/>
      <c r="GDZ2028" s="69"/>
      <c r="GEA2028" s="69"/>
      <c r="GEB2028" s="69"/>
      <c r="GEC2028" s="69"/>
      <c r="GED2028" s="69"/>
      <c r="GEE2028" s="69"/>
      <c r="GEF2028" s="69"/>
      <c r="GEG2028" s="69"/>
      <c r="GEH2028" s="69"/>
      <c r="GEI2028" s="69"/>
      <c r="GEJ2028" s="69"/>
      <c r="GEK2028" s="69"/>
      <c r="GEL2028" s="69"/>
      <c r="GEM2028" s="69"/>
      <c r="GEN2028" s="69"/>
      <c r="GEO2028" s="69"/>
      <c r="GEP2028" s="69"/>
      <c r="GEQ2028" s="69"/>
      <c r="GER2028" s="69"/>
      <c r="GES2028" s="69"/>
      <c r="GET2028" s="69"/>
      <c r="GEU2028" s="69"/>
      <c r="GEV2028" s="69"/>
      <c r="GEW2028" s="69"/>
      <c r="GEX2028" s="69"/>
      <c r="GEY2028" s="69"/>
      <c r="GEZ2028" s="69"/>
      <c r="GFA2028" s="69"/>
      <c r="GFB2028" s="69"/>
      <c r="GFC2028" s="69"/>
      <c r="GFD2028" s="69"/>
      <c r="GFE2028" s="69"/>
      <c r="GFF2028" s="69"/>
      <c r="GFG2028" s="69"/>
      <c r="GFH2028" s="69"/>
      <c r="GFI2028" s="69"/>
      <c r="GFJ2028" s="69"/>
      <c r="GFK2028" s="69"/>
      <c r="GFL2028" s="69"/>
      <c r="GFM2028" s="69"/>
      <c r="GFN2028" s="69"/>
      <c r="GFO2028" s="69"/>
      <c r="GFP2028" s="69"/>
      <c r="GFQ2028" s="69"/>
      <c r="GFR2028" s="69"/>
      <c r="GFS2028" s="69"/>
      <c r="GFT2028" s="69"/>
      <c r="GFU2028" s="69"/>
      <c r="GFV2028" s="69"/>
      <c r="GFW2028" s="69"/>
      <c r="GFX2028" s="69"/>
      <c r="GFY2028" s="69"/>
      <c r="GFZ2028" s="69"/>
      <c r="GGA2028" s="69"/>
      <c r="GGB2028" s="69"/>
      <c r="GGC2028" s="69"/>
      <c r="GGD2028" s="69"/>
      <c r="GGE2028" s="69"/>
      <c r="GGF2028" s="69"/>
      <c r="GGG2028" s="69"/>
      <c r="GGH2028" s="69"/>
      <c r="GGI2028" s="69"/>
      <c r="GGJ2028" s="69"/>
      <c r="GGK2028" s="69"/>
      <c r="GGL2028" s="69"/>
      <c r="GGM2028" s="69"/>
      <c r="GGN2028" s="69"/>
      <c r="GGO2028" s="69"/>
      <c r="GGP2028" s="69"/>
      <c r="GGQ2028" s="69"/>
      <c r="GGR2028" s="69"/>
      <c r="GGS2028" s="69"/>
      <c r="GGT2028" s="69"/>
      <c r="GGU2028" s="69"/>
      <c r="GGV2028" s="69"/>
      <c r="GGW2028" s="69"/>
      <c r="GGX2028" s="69"/>
      <c r="GGY2028" s="69"/>
      <c r="GGZ2028" s="69"/>
      <c r="GHA2028" s="69"/>
      <c r="GHB2028" s="69"/>
      <c r="GHC2028" s="69"/>
      <c r="GHD2028" s="69"/>
      <c r="GHE2028" s="69"/>
      <c r="GHF2028" s="69"/>
      <c r="GHG2028" s="69"/>
      <c r="GHH2028" s="69"/>
      <c r="GHI2028" s="69"/>
      <c r="GHJ2028" s="69"/>
      <c r="GHK2028" s="69"/>
      <c r="GHL2028" s="69"/>
      <c r="GHM2028" s="69"/>
      <c r="GHN2028" s="69"/>
      <c r="GHO2028" s="69"/>
      <c r="GHP2028" s="69"/>
      <c r="GHQ2028" s="69"/>
      <c r="GHR2028" s="69"/>
      <c r="GHS2028" s="69"/>
      <c r="GHT2028" s="69"/>
      <c r="GHU2028" s="69"/>
      <c r="GHV2028" s="69"/>
      <c r="GHW2028" s="69"/>
      <c r="GHX2028" s="69"/>
      <c r="GHY2028" s="69"/>
      <c r="GHZ2028" s="69"/>
      <c r="GIA2028" s="69"/>
      <c r="GIB2028" s="69"/>
      <c r="GIC2028" s="69"/>
      <c r="GID2028" s="69"/>
      <c r="GIE2028" s="69"/>
      <c r="GIF2028" s="69"/>
      <c r="GIG2028" s="69"/>
      <c r="GIH2028" s="69"/>
      <c r="GII2028" s="69"/>
      <c r="GIJ2028" s="69"/>
      <c r="GIK2028" s="69"/>
      <c r="GIL2028" s="69"/>
      <c r="GIM2028" s="69"/>
      <c r="GIN2028" s="69"/>
      <c r="GIO2028" s="69"/>
      <c r="GIP2028" s="69"/>
      <c r="GIQ2028" s="69"/>
      <c r="GIR2028" s="69"/>
      <c r="GIS2028" s="69"/>
      <c r="GIT2028" s="69"/>
      <c r="GIU2028" s="69"/>
      <c r="GIV2028" s="69"/>
      <c r="GIW2028" s="69"/>
      <c r="GIX2028" s="69"/>
      <c r="GIY2028" s="69"/>
      <c r="GIZ2028" s="69"/>
      <c r="GJA2028" s="69"/>
      <c r="GJB2028" s="69"/>
      <c r="GJC2028" s="69"/>
      <c r="GJD2028" s="69"/>
      <c r="GJE2028" s="69"/>
      <c r="GJF2028" s="69"/>
      <c r="GJG2028" s="69"/>
      <c r="GJH2028" s="69"/>
      <c r="GJI2028" s="69"/>
      <c r="GJJ2028" s="69"/>
      <c r="GJK2028" s="69"/>
      <c r="GJL2028" s="69"/>
      <c r="GJM2028" s="69"/>
      <c r="GJN2028" s="69"/>
      <c r="GJO2028" s="69"/>
      <c r="GJP2028" s="69"/>
      <c r="GJQ2028" s="69"/>
      <c r="GJR2028" s="69"/>
      <c r="GJS2028" s="69"/>
      <c r="GJT2028" s="69"/>
      <c r="GJU2028" s="69"/>
      <c r="GJV2028" s="69"/>
      <c r="GJW2028" s="69"/>
      <c r="GJX2028" s="69"/>
      <c r="GJY2028" s="69"/>
      <c r="GJZ2028" s="69"/>
      <c r="GKA2028" s="69"/>
      <c r="GKB2028" s="69"/>
      <c r="GKC2028" s="69"/>
      <c r="GKD2028" s="69"/>
      <c r="GKE2028" s="69"/>
      <c r="GKF2028" s="69"/>
      <c r="GKG2028" s="69"/>
      <c r="GKH2028" s="69"/>
      <c r="GKI2028" s="69"/>
      <c r="GKJ2028" s="69"/>
      <c r="GKK2028" s="69"/>
      <c r="GKL2028" s="69"/>
      <c r="GKM2028" s="69"/>
      <c r="GKN2028" s="69"/>
      <c r="GKO2028" s="69"/>
      <c r="GKP2028" s="69"/>
      <c r="GKQ2028" s="69"/>
      <c r="GKR2028" s="69"/>
      <c r="GKS2028" s="69"/>
      <c r="GKT2028" s="69"/>
      <c r="GKU2028" s="69"/>
      <c r="GKV2028" s="69"/>
      <c r="GKW2028" s="69"/>
      <c r="GKX2028" s="69"/>
      <c r="GKY2028" s="69"/>
      <c r="GKZ2028" s="69"/>
      <c r="GLA2028" s="69"/>
      <c r="GLB2028" s="69"/>
      <c r="GLC2028" s="69"/>
      <c r="GLD2028" s="69"/>
      <c r="GLE2028" s="69"/>
      <c r="GLF2028" s="69"/>
      <c r="GLG2028" s="69"/>
      <c r="GLH2028" s="69"/>
      <c r="GLI2028" s="69"/>
      <c r="GLJ2028" s="69"/>
      <c r="GLK2028" s="69"/>
      <c r="GLL2028" s="69"/>
      <c r="GLM2028" s="69"/>
      <c r="GLN2028" s="69"/>
      <c r="GLO2028" s="69"/>
      <c r="GLP2028" s="69"/>
      <c r="GLQ2028" s="69"/>
      <c r="GLR2028" s="69"/>
      <c r="GLS2028" s="69"/>
      <c r="GLT2028" s="69"/>
      <c r="GLU2028" s="69"/>
      <c r="GLV2028" s="69"/>
      <c r="GLW2028" s="69"/>
      <c r="GLX2028" s="69"/>
      <c r="GLY2028" s="69"/>
      <c r="GLZ2028" s="69"/>
      <c r="GMA2028" s="69"/>
      <c r="GMB2028" s="69"/>
      <c r="GMC2028" s="69"/>
      <c r="GMD2028" s="69"/>
      <c r="GME2028" s="69"/>
      <c r="GMF2028" s="69"/>
      <c r="GMG2028" s="69"/>
      <c r="GMH2028" s="69"/>
      <c r="GMI2028" s="69"/>
      <c r="GMJ2028" s="69"/>
      <c r="GMK2028" s="69"/>
      <c r="GML2028" s="69"/>
      <c r="GMM2028" s="69"/>
      <c r="GMN2028" s="69"/>
      <c r="GMO2028" s="69"/>
      <c r="GMP2028" s="69"/>
      <c r="GMQ2028" s="69"/>
      <c r="GMR2028" s="69"/>
      <c r="GMS2028" s="69"/>
      <c r="GMT2028" s="69"/>
      <c r="GMU2028" s="69"/>
      <c r="GMV2028" s="69"/>
      <c r="GMW2028" s="69"/>
      <c r="GMX2028" s="69"/>
      <c r="GMY2028" s="69"/>
      <c r="GMZ2028" s="69"/>
      <c r="GNA2028" s="69"/>
      <c r="GNB2028" s="69"/>
      <c r="GNC2028" s="69"/>
      <c r="GND2028" s="69"/>
      <c r="GNE2028" s="69"/>
      <c r="GNF2028" s="69"/>
      <c r="GNG2028" s="69"/>
      <c r="GNH2028" s="69"/>
      <c r="GNI2028" s="69"/>
      <c r="GNJ2028" s="69"/>
      <c r="GNK2028" s="69"/>
      <c r="GNL2028" s="69"/>
      <c r="GNM2028" s="69"/>
      <c r="GNN2028" s="69"/>
      <c r="GNO2028" s="69"/>
      <c r="GNP2028" s="69"/>
      <c r="GNQ2028" s="69"/>
      <c r="GNR2028" s="69"/>
      <c r="GNS2028" s="69"/>
      <c r="GNT2028" s="69"/>
      <c r="GNU2028" s="69"/>
      <c r="GNV2028" s="69"/>
      <c r="GNW2028" s="69"/>
      <c r="GNX2028" s="69"/>
      <c r="GNY2028" s="69"/>
      <c r="GNZ2028" s="69"/>
      <c r="GOA2028" s="69"/>
      <c r="GOB2028" s="69"/>
      <c r="GOC2028" s="69"/>
      <c r="GOD2028" s="69"/>
      <c r="GOE2028" s="69"/>
      <c r="GOF2028" s="69"/>
      <c r="GOG2028" s="69"/>
      <c r="GOH2028" s="69"/>
      <c r="GOI2028" s="69"/>
      <c r="GOJ2028" s="69"/>
      <c r="GOK2028" s="69"/>
      <c r="GOL2028" s="69"/>
      <c r="GOM2028" s="69"/>
      <c r="GON2028" s="69"/>
      <c r="GOO2028" s="69"/>
      <c r="GOP2028" s="69"/>
      <c r="GOQ2028" s="69"/>
      <c r="GOR2028" s="69"/>
      <c r="GOS2028" s="69"/>
      <c r="GOT2028" s="69"/>
      <c r="GOU2028" s="69"/>
      <c r="GOV2028" s="69"/>
      <c r="GOW2028" s="69"/>
      <c r="GOX2028" s="69"/>
      <c r="GOY2028" s="69"/>
      <c r="GOZ2028" s="69"/>
      <c r="GPA2028" s="69"/>
      <c r="GPB2028" s="69"/>
      <c r="GPC2028" s="69"/>
      <c r="GPD2028" s="69"/>
      <c r="GPE2028" s="69"/>
      <c r="GPF2028" s="69"/>
      <c r="GPG2028" s="69"/>
      <c r="GPH2028" s="69"/>
      <c r="GPI2028" s="69"/>
      <c r="GPJ2028" s="69"/>
      <c r="GPK2028" s="69"/>
      <c r="GPL2028" s="69"/>
      <c r="GPM2028" s="69"/>
      <c r="GPN2028" s="69"/>
      <c r="GPO2028" s="69"/>
      <c r="GPP2028" s="69"/>
      <c r="GPQ2028" s="69"/>
      <c r="GPR2028" s="69"/>
      <c r="GPS2028" s="69"/>
      <c r="GPT2028" s="69"/>
      <c r="GPU2028" s="69"/>
      <c r="GPV2028" s="69"/>
      <c r="GPW2028" s="69"/>
      <c r="GPX2028" s="69"/>
      <c r="GPY2028" s="69"/>
      <c r="GPZ2028" s="69"/>
      <c r="GQA2028" s="69"/>
      <c r="GQB2028" s="69"/>
      <c r="GQC2028" s="69"/>
      <c r="GQD2028" s="69"/>
      <c r="GQE2028" s="69"/>
      <c r="GQF2028" s="69"/>
      <c r="GQG2028" s="69"/>
      <c r="GQH2028" s="69"/>
      <c r="GQI2028" s="69"/>
      <c r="GQJ2028" s="69"/>
      <c r="GQK2028" s="69"/>
      <c r="GQL2028" s="69"/>
      <c r="GQM2028" s="69"/>
      <c r="GQN2028" s="69"/>
      <c r="GQO2028" s="69"/>
      <c r="GQP2028" s="69"/>
      <c r="GQQ2028" s="69"/>
      <c r="GQR2028" s="69"/>
      <c r="GQS2028" s="69"/>
      <c r="GQT2028" s="69"/>
      <c r="GQU2028" s="69"/>
      <c r="GQV2028" s="69"/>
      <c r="GQW2028" s="69"/>
      <c r="GQX2028" s="69"/>
      <c r="GQY2028" s="69"/>
      <c r="GQZ2028" s="69"/>
      <c r="GRA2028" s="69"/>
      <c r="GRB2028" s="69"/>
      <c r="GRC2028" s="69"/>
      <c r="GRD2028" s="69"/>
      <c r="GRE2028" s="69"/>
      <c r="GRF2028" s="69"/>
      <c r="GRG2028" s="69"/>
      <c r="GRH2028" s="69"/>
      <c r="GRI2028" s="69"/>
      <c r="GRJ2028" s="69"/>
      <c r="GRK2028" s="69"/>
      <c r="GRL2028" s="69"/>
      <c r="GRM2028" s="69"/>
      <c r="GRN2028" s="69"/>
      <c r="GRO2028" s="69"/>
      <c r="GRP2028" s="69"/>
      <c r="GRQ2028" s="69"/>
      <c r="GRR2028" s="69"/>
      <c r="GRS2028" s="69"/>
      <c r="GRT2028" s="69"/>
      <c r="GRU2028" s="69"/>
      <c r="GRV2028" s="69"/>
      <c r="GRW2028" s="69"/>
      <c r="GRX2028" s="69"/>
      <c r="GRY2028" s="69"/>
      <c r="GRZ2028" s="69"/>
      <c r="GSA2028" s="69"/>
      <c r="GSB2028" s="69"/>
      <c r="GSC2028" s="69"/>
      <c r="GSD2028" s="69"/>
      <c r="GSE2028" s="69"/>
      <c r="GSF2028" s="69"/>
      <c r="GSG2028" s="69"/>
      <c r="GSH2028" s="69"/>
      <c r="GSI2028" s="69"/>
      <c r="GSJ2028" s="69"/>
      <c r="GSK2028" s="69"/>
      <c r="GSL2028" s="69"/>
      <c r="GSM2028" s="69"/>
      <c r="GSN2028" s="69"/>
      <c r="GSO2028" s="69"/>
      <c r="GSP2028" s="69"/>
      <c r="GSQ2028" s="69"/>
      <c r="GSR2028" s="69"/>
      <c r="GSS2028" s="69"/>
      <c r="GST2028" s="69"/>
      <c r="GSU2028" s="69"/>
      <c r="GSV2028" s="69"/>
      <c r="GSW2028" s="69"/>
      <c r="GSX2028" s="69"/>
      <c r="GSY2028" s="69"/>
      <c r="GSZ2028" s="69"/>
      <c r="GTA2028" s="69"/>
      <c r="GTB2028" s="69"/>
      <c r="GTC2028" s="69"/>
      <c r="GTD2028" s="69"/>
      <c r="GTE2028" s="69"/>
      <c r="GTF2028" s="69"/>
      <c r="GTG2028" s="69"/>
      <c r="GTH2028" s="69"/>
      <c r="GTI2028" s="69"/>
      <c r="GTJ2028" s="69"/>
      <c r="GTK2028" s="69"/>
      <c r="GTL2028" s="69"/>
      <c r="GTM2028" s="69"/>
      <c r="GTN2028" s="69"/>
      <c r="GTO2028" s="69"/>
      <c r="GTP2028" s="69"/>
      <c r="GTQ2028" s="69"/>
      <c r="GTR2028" s="69"/>
      <c r="GTS2028" s="69"/>
      <c r="GTT2028" s="69"/>
      <c r="GTU2028" s="69"/>
      <c r="GTV2028" s="69"/>
      <c r="GTW2028" s="69"/>
      <c r="GTX2028" s="69"/>
      <c r="GTY2028" s="69"/>
      <c r="GTZ2028" s="69"/>
      <c r="GUA2028" s="69"/>
      <c r="GUB2028" s="69"/>
      <c r="GUC2028" s="69"/>
      <c r="GUD2028" s="69"/>
      <c r="GUE2028" s="69"/>
      <c r="GUF2028" s="69"/>
      <c r="GUG2028" s="69"/>
      <c r="GUH2028" s="69"/>
      <c r="GUI2028" s="69"/>
      <c r="GUJ2028" s="69"/>
      <c r="GUK2028" s="69"/>
      <c r="GUL2028" s="69"/>
      <c r="GUM2028" s="69"/>
      <c r="GUN2028" s="69"/>
      <c r="GUO2028" s="69"/>
      <c r="GUP2028" s="69"/>
      <c r="GUQ2028" s="69"/>
      <c r="GUR2028" s="69"/>
      <c r="GUS2028" s="69"/>
      <c r="GUT2028" s="69"/>
      <c r="GUU2028" s="69"/>
      <c r="GUV2028" s="69"/>
      <c r="GUW2028" s="69"/>
      <c r="GUX2028" s="69"/>
      <c r="GUY2028" s="69"/>
      <c r="GUZ2028" s="69"/>
      <c r="GVA2028" s="69"/>
      <c r="GVB2028" s="69"/>
      <c r="GVC2028" s="69"/>
      <c r="GVD2028" s="69"/>
      <c r="GVE2028" s="69"/>
      <c r="GVF2028" s="69"/>
      <c r="GVG2028" s="69"/>
      <c r="GVH2028" s="69"/>
      <c r="GVI2028" s="69"/>
      <c r="GVJ2028" s="69"/>
      <c r="GVK2028" s="69"/>
      <c r="GVL2028" s="69"/>
      <c r="GVM2028" s="69"/>
      <c r="GVN2028" s="69"/>
      <c r="GVO2028" s="69"/>
      <c r="GVP2028" s="69"/>
      <c r="GVQ2028" s="69"/>
      <c r="GVR2028" s="69"/>
      <c r="GVS2028" s="69"/>
      <c r="GVT2028" s="69"/>
      <c r="GVU2028" s="69"/>
      <c r="GVV2028" s="69"/>
      <c r="GVW2028" s="69"/>
      <c r="GVX2028" s="69"/>
      <c r="GVY2028" s="69"/>
      <c r="GVZ2028" s="69"/>
      <c r="GWA2028" s="69"/>
      <c r="GWB2028" s="69"/>
      <c r="GWC2028" s="69"/>
      <c r="GWD2028" s="69"/>
      <c r="GWE2028" s="69"/>
      <c r="GWF2028" s="69"/>
      <c r="GWG2028" s="69"/>
      <c r="GWH2028" s="69"/>
      <c r="GWI2028" s="69"/>
      <c r="GWJ2028" s="69"/>
      <c r="GWK2028" s="69"/>
      <c r="GWL2028" s="69"/>
      <c r="GWM2028" s="69"/>
      <c r="GWN2028" s="69"/>
      <c r="GWO2028" s="69"/>
      <c r="GWP2028" s="69"/>
      <c r="GWQ2028" s="69"/>
      <c r="GWR2028" s="69"/>
      <c r="GWS2028" s="69"/>
      <c r="GWT2028" s="69"/>
      <c r="GWU2028" s="69"/>
      <c r="GWV2028" s="69"/>
      <c r="GWW2028" s="69"/>
      <c r="GWX2028" s="69"/>
      <c r="GWY2028" s="69"/>
      <c r="GWZ2028" s="69"/>
      <c r="GXA2028" s="69"/>
      <c r="GXB2028" s="69"/>
      <c r="GXC2028" s="69"/>
      <c r="GXD2028" s="69"/>
      <c r="GXE2028" s="69"/>
      <c r="GXF2028" s="69"/>
      <c r="GXG2028" s="69"/>
      <c r="GXH2028" s="69"/>
      <c r="GXI2028" s="69"/>
      <c r="GXJ2028" s="69"/>
      <c r="GXK2028" s="69"/>
      <c r="GXL2028" s="69"/>
      <c r="GXM2028" s="69"/>
      <c r="GXN2028" s="69"/>
      <c r="GXO2028" s="69"/>
      <c r="GXP2028" s="69"/>
      <c r="GXQ2028" s="69"/>
      <c r="GXR2028" s="69"/>
      <c r="GXS2028" s="69"/>
      <c r="GXT2028" s="69"/>
      <c r="GXU2028" s="69"/>
      <c r="GXV2028" s="69"/>
      <c r="GXW2028" s="69"/>
      <c r="GXX2028" s="69"/>
      <c r="GXY2028" s="69"/>
      <c r="GXZ2028" s="69"/>
      <c r="GYA2028" s="69"/>
      <c r="GYB2028" s="69"/>
      <c r="GYC2028" s="69"/>
      <c r="GYD2028" s="69"/>
      <c r="GYE2028" s="69"/>
      <c r="GYF2028" s="69"/>
      <c r="GYG2028" s="69"/>
      <c r="GYH2028" s="69"/>
      <c r="GYI2028" s="69"/>
      <c r="GYJ2028" s="69"/>
      <c r="GYK2028" s="69"/>
      <c r="GYL2028" s="69"/>
      <c r="GYM2028" s="69"/>
      <c r="GYN2028" s="69"/>
      <c r="GYO2028" s="69"/>
      <c r="GYP2028" s="69"/>
      <c r="GYQ2028" s="69"/>
      <c r="GYR2028" s="69"/>
      <c r="GYS2028" s="69"/>
      <c r="GYT2028" s="69"/>
      <c r="GYU2028" s="69"/>
      <c r="GYV2028" s="69"/>
      <c r="GYW2028" s="69"/>
      <c r="GYX2028" s="69"/>
      <c r="GYY2028" s="69"/>
      <c r="GYZ2028" s="69"/>
      <c r="GZA2028" s="69"/>
      <c r="GZB2028" s="69"/>
      <c r="GZC2028" s="69"/>
      <c r="GZD2028" s="69"/>
      <c r="GZE2028" s="69"/>
      <c r="GZF2028" s="69"/>
      <c r="GZG2028" s="69"/>
      <c r="GZH2028" s="69"/>
      <c r="GZI2028" s="69"/>
      <c r="GZJ2028" s="69"/>
      <c r="GZK2028" s="69"/>
      <c r="GZL2028" s="69"/>
      <c r="GZM2028" s="69"/>
      <c r="GZN2028" s="69"/>
      <c r="GZO2028" s="69"/>
      <c r="GZP2028" s="69"/>
      <c r="GZQ2028" s="69"/>
      <c r="GZR2028" s="69"/>
      <c r="GZS2028" s="69"/>
      <c r="GZT2028" s="69"/>
      <c r="GZU2028" s="69"/>
      <c r="GZV2028" s="69"/>
      <c r="GZW2028" s="69"/>
      <c r="GZX2028" s="69"/>
      <c r="GZY2028" s="69"/>
      <c r="GZZ2028" s="69"/>
      <c r="HAA2028" s="69"/>
      <c r="HAB2028" s="69"/>
      <c r="HAC2028" s="69"/>
      <c r="HAD2028" s="69"/>
      <c r="HAE2028" s="69"/>
      <c r="HAF2028" s="69"/>
      <c r="HAG2028" s="69"/>
      <c r="HAH2028" s="69"/>
      <c r="HAI2028" s="69"/>
      <c r="HAJ2028" s="69"/>
      <c r="HAK2028" s="69"/>
      <c r="HAL2028" s="69"/>
      <c r="HAM2028" s="69"/>
      <c r="HAN2028" s="69"/>
      <c r="HAO2028" s="69"/>
      <c r="HAP2028" s="69"/>
      <c r="HAQ2028" s="69"/>
      <c r="HAR2028" s="69"/>
      <c r="HAS2028" s="69"/>
      <c r="HAT2028" s="69"/>
      <c r="HAU2028" s="69"/>
      <c r="HAV2028" s="69"/>
      <c r="HAW2028" s="69"/>
      <c r="HAX2028" s="69"/>
      <c r="HAY2028" s="69"/>
      <c r="HAZ2028" s="69"/>
      <c r="HBA2028" s="69"/>
      <c r="HBB2028" s="69"/>
      <c r="HBC2028" s="69"/>
      <c r="HBD2028" s="69"/>
      <c r="HBE2028" s="69"/>
      <c r="HBF2028" s="69"/>
      <c r="HBG2028" s="69"/>
      <c r="HBH2028" s="69"/>
      <c r="HBI2028" s="69"/>
      <c r="HBJ2028" s="69"/>
      <c r="HBK2028" s="69"/>
      <c r="HBL2028" s="69"/>
      <c r="HBM2028" s="69"/>
      <c r="HBN2028" s="69"/>
      <c r="HBO2028" s="69"/>
      <c r="HBP2028" s="69"/>
      <c r="HBQ2028" s="69"/>
      <c r="HBR2028" s="69"/>
      <c r="HBS2028" s="69"/>
      <c r="HBT2028" s="69"/>
      <c r="HBU2028" s="69"/>
      <c r="HBV2028" s="69"/>
      <c r="HBW2028" s="69"/>
      <c r="HBX2028" s="69"/>
      <c r="HBY2028" s="69"/>
      <c r="HBZ2028" s="69"/>
      <c r="HCA2028" s="69"/>
      <c r="HCB2028" s="69"/>
      <c r="HCC2028" s="69"/>
      <c r="HCD2028" s="69"/>
      <c r="HCE2028" s="69"/>
      <c r="HCF2028" s="69"/>
      <c r="HCG2028" s="69"/>
      <c r="HCH2028" s="69"/>
      <c r="HCI2028" s="69"/>
      <c r="HCJ2028" s="69"/>
      <c r="HCK2028" s="69"/>
      <c r="HCL2028" s="69"/>
      <c r="HCM2028" s="69"/>
      <c r="HCN2028" s="69"/>
      <c r="HCO2028" s="69"/>
      <c r="HCP2028" s="69"/>
      <c r="HCQ2028" s="69"/>
      <c r="HCR2028" s="69"/>
      <c r="HCS2028" s="69"/>
      <c r="HCT2028" s="69"/>
      <c r="HCU2028" s="69"/>
      <c r="HCV2028" s="69"/>
      <c r="HCW2028" s="69"/>
      <c r="HCX2028" s="69"/>
      <c r="HCY2028" s="69"/>
      <c r="HCZ2028" s="69"/>
      <c r="HDA2028" s="69"/>
      <c r="HDB2028" s="69"/>
      <c r="HDC2028" s="69"/>
      <c r="HDD2028" s="69"/>
      <c r="HDE2028" s="69"/>
      <c r="HDF2028" s="69"/>
      <c r="HDG2028" s="69"/>
      <c r="HDH2028" s="69"/>
      <c r="HDI2028" s="69"/>
      <c r="HDJ2028" s="69"/>
      <c r="HDK2028" s="69"/>
      <c r="HDL2028" s="69"/>
      <c r="HDM2028" s="69"/>
      <c r="HDN2028" s="69"/>
      <c r="HDO2028" s="69"/>
      <c r="HDP2028" s="69"/>
      <c r="HDQ2028" s="69"/>
      <c r="HDR2028" s="69"/>
      <c r="HDS2028" s="69"/>
      <c r="HDT2028" s="69"/>
      <c r="HDU2028" s="69"/>
      <c r="HDV2028" s="69"/>
      <c r="HDW2028" s="69"/>
      <c r="HDX2028" s="69"/>
      <c r="HDY2028" s="69"/>
      <c r="HDZ2028" s="69"/>
      <c r="HEA2028" s="69"/>
      <c r="HEB2028" s="69"/>
      <c r="HEC2028" s="69"/>
      <c r="HED2028" s="69"/>
      <c r="HEE2028" s="69"/>
      <c r="HEF2028" s="69"/>
      <c r="HEG2028" s="69"/>
      <c r="HEH2028" s="69"/>
      <c r="HEI2028" s="69"/>
      <c r="HEJ2028" s="69"/>
      <c r="HEK2028" s="69"/>
      <c r="HEL2028" s="69"/>
      <c r="HEM2028" s="69"/>
      <c r="HEN2028" s="69"/>
      <c r="HEO2028" s="69"/>
      <c r="HEP2028" s="69"/>
      <c r="HEQ2028" s="69"/>
      <c r="HER2028" s="69"/>
      <c r="HES2028" s="69"/>
      <c r="HET2028" s="69"/>
      <c r="HEU2028" s="69"/>
      <c r="HEV2028" s="69"/>
      <c r="HEW2028" s="69"/>
      <c r="HEX2028" s="69"/>
      <c r="HEY2028" s="69"/>
      <c r="HEZ2028" s="69"/>
      <c r="HFA2028" s="69"/>
      <c r="HFB2028" s="69"/>
      <c r="HFC2028" s="69"/>
      <c r="HFD2028" s="69"/>
      <c r="HFE2028" s="69"/>
      <c r="HFF2028" s="69"/>
      <c r="HFG2028" s="69"/>
      <c r="HFH2028" s="69"/>
      <c r="HFI2028" s="69"/>
      <c r="HFJ2028" s="69"/>
      <c r="HFK2028" s="69"/>
      <c r="HFL2028" s="69"/>
      <c r="HFM2028" s="69"/>
      <c r="HFN2028" s="69"/>
      <c r="HFO2028" s="69"/>
      <c r="HFP2028" s="69"/>
      <c r="HFQ2028" s="69"/>
      <c r="HFR2028" s="69"/>
      <c r="HFS2028" s="69"/>
      <c r="HFT2028" s="69"/>
      <c r="HFU2028" s="69"/>
      <c r="HFV2028" s="69"/>
      <c r="HFW2028" s="69"/>
      <c r="HFX2028" s="69"/>
      <c r="HFY2028" s="69"/>
      <c r="HFZ2028" s="69"/>
      <c r="HGA2028" s="69"/>
      <c r="HGB2028" s="69"/>
      <c r="HGC2028" s="69"/>
      <c r="HGD2028" s="69"/>
      <c r="HGE2028" s="69"/>
      <c r="HGF2028" s="69"/>
      <c r="HGG2028" s="69"/>
      <c r="HGH2028" s="69"/>
      <c r="HGI2028" s="69"/>
      <c r="HGJ2028" s="69"/>
      <c r="HGK2028" s="69"/>
      <c r="HGL2028" s="69"/>
      <c r="HGM2028" s="69"/>
      <c r="HGN2028" s="69"/>
      <c r="HGO2028" s="69"/>
      <c r="HGP2028" s="69"/>
      <c r="HGQ2028" s="69"/>
      <c r="HGR2028" s="69"/>
      <c r="HGS2028" s="69"/>
      <c r="HGT2028" s="69"/>
      <c r="HGU2028" s="69"/>
      <c r="HGV2028" s="69"/>
      <c r="HGW2028" s="69"/>
      <c r="HGX2028" s="69"/>
      <c r="HGY2028" s="69"/>
      <c r="HGZ2028" s="69"/>
      <c r="HHA2028" s="69"/>
      <c r="HHB2028" s="69"/>
      <c r="HHC2028" s="69"/>
      <c r="HHD2028" s="69"/>
      <c r="HHE2028" s="69"/>
      <c r="HHF2028" s="69"/>
      <c r="HHG2028" s="69"/>
      <c r="HHH2028" s="69"/>
      <c r="HHI2028" s="69"/>
      <c r="HHJ2028" s="69"/>
      <c r="HHK2028" s="69"/>
      <c r="HHL2028" s="69"/>
      <c r="HHM2028" s="69"/>
      <c r="HHN2028" s="69"/>
      <c r="HHO2028" s="69"/>
      <c r="HHP2028" s="69"/>
      <c r="HHQ2028" s="69"/>
      <c r="HHR2028" s="69"/>
      <c r="HHS2028" s="69"/>
      <c r="HHT2028" s="69"/>
      <c r="HHU2028" s="69"/>
      <c r="HHV2028" s="69"/>
      <c r="HHW2028" s="69"/>
      <c r="HHX2028" s="69"/>
      <c r="HHY2028" s="69"/>
      <c r="HHZ2028" s="69"/>
      <c r="HIA2028" s="69"/>
      <c r="HIB2028" s="69"/>
      <c r="HIC2028" s="69"/>
      <c r="HID2028" s="69"/>
      <c r="HIE2028" s="69"/>
      <c r="HIF2028" s="69"/>
      <c r="HIG2028" s="69"/>
      <c r="HIH2028" s="69"/>
      <c r="HII2028" s="69"/>
      <c r="HIJ2028" s="69"/>
      <c r="HIK2028" s="69"/>
      <c r="HIL2028" s="69"/>
      <c r="HIM2028" s="69"/>
      <c r="HIN2028" s="69"/>
      <c r="HIO2028" s="69"/>
      <c r="HIP2028" s="69"/>
      <c r="HIQ2028" s="69"/>
      <c r="HIR2028" s="69"/>
      <c r="HIS2028" s="69"/>
      <c r="HIT2028" s="69"/>
      <c r="HIU2028" s="69"/>
      <c r="HIV2028" s="69"/>
      <c r="HIW2028" s="69"/>
      <c r="HIX2028" s="69"/>
      <c r="HIY2028" s="69"/>
      <c r="HIZ2028" s="69"/>
      <c r="HJA2028" s="69"/>
      <c r="HJB2028" s="69"/>
      <c r="HJC2028" s="69"/>
      <c r="HJD2028" s="69"/>
      <c r="HJE2028" s="69"/>
      <c r="HJF2028" s="69"/>
      <c r="HJG2028" s="69"/>
      <c r="HJH2028" s="69"/>
      <c r="HJI2028" s="69"/>
      <c r="HJJ2028" s="69"/>
      <c r="HJK2028" s="69"/>
      <c r="HJL2028" s="69"/>
      <c r="HJM2028" s="69"/>
      <c r="HJN2028" s="69"/>
      <c r="HJO2028" s="69"/>
      <c r="HJP2028" s="69"/>
      <c r="HJQ2028" s="69"/>
      <c r="HJR2028" s="69"/>
      <c r="HJS2028" s="69"/>
      <c r="HJT2028" s="69"/>
      <c r="HJU2028" s="69"/>
      <c r="HJV2028" s="69"/>
      <c r="HJW2028" s="69"/>
      <c r="HJX2028" s="69"/>
      <c r="HJY2028" s="69"/>
      <c r="HJZ2028" s="69"/>
      <c r="HKA2028" s="69"/>
      <c r="HKB2028" s="69"/>
      <c r="HKC2028" s="69"/>
      <c r="HKD2028" s="69"/>
      <c r="HKE2028" s="69"/>
      <c r="HKF2028" s="69"/>
      <c r="HKG2028" s="69"/>
      <c r="HKH2028" s="69"/>
      <c r="HKI2028" s="69"/>
      <c r="HKJ2028" s="69"/>
      <c r="HKK2028" s="69"/>
      <c r="HKL2028" s="69"/>
      <c r="HKM2028" s="69"/>
      <c r="HKN2028" s="69"/>
      <c r="HKO2028" s="69"/>
      <c r="HKP2028" s="69"/>
      <c r="HKQ2028" s="69"/>
      <c r="HKR2028" s="69"/>
      <c r="HKS2028" s="69"/>
      <c r="HKT2028" s="69"/>
      <c r="HKU2028" s="69"/>
      <c r="HKV2028" s="69"/>
      <c r="HKW2028" s="69"/>
      <c r="HKX2028" s="69"/>
      <c r="HKY2028" s="69"/>
      <c r="HKZ2028" s="69"/>
      <c r="HLA2028" s="69"/>
      <c r="HLB2028" s="69"/>
      <c r="HLC2028" s="69"/>
      <c r="HLD2028" s="69"/>
      <c r="HLE2028" s="69"/>
      <c r="HLF2028" s="69"/>
      <c r="HLG2028" s="69"/>
      <c r="HLH2028" s="69"/>
      <c r="HLI2028" s="69"/>
      <c r="HLJ2028" s="69"/>
      <c r="HLK2028" s="69"/>
      <c r="HLL2028" s="69"/>
      <c r="HLM2028" s="69"/>
      <c r="HLN2028" s="69"/>
      <c r="HLO2028" s="69"/>
      <c r="HLP2028" s="69"/>
      <c r="HLQ2028" s="69"/>
      <c r="HLR2028" s="69"/>
      <c r="HLS2028" s="69"/>
      <c r="HLT2028" s="69"/>
      <c r="HLU2028" s="69"/>
      <c r="HLV2028" s="69"/>
      <c r="HLW2028" s="69"/>
      <c r="HLX2028" s="69"/>
      <c r="HLY2028" s="69"/>
      <c r="HLZ2028" s="69"/>
      <c r="HMA2028" s="69"/>
      <c r="HMB2028" s="69"/>
      <c r="HMC2028" s="69"/>
      <c r="HMD2028" s="69"/>
      <c r="HME2028" s="69"/>
      <c r="HMF2028" s="69"/>
      <c r="HMG2028" s="69"/>
      <c r="HMH2028" s="69"/>
      <c r="HMI2028" s="69"/>
      <c r="HMJ2028" s="69"/>
      <c r="HMK2028" s="69"/>
      <c r="HML2028" s="69"/>
      <c r="HMM2028" s="69"/>
      <c r="HMN2028" s="69"/>
      <c r="HMO2028" s="69"/>
      <c r="HMP2028" s="69"/>
      <c r="HMQ2028" s="69"/>
      <c r="HMR2028" s="69"/>
      <c r="HMS2028" s="69"/>
      <c r="HMT2028" s="69"/>
      <c r="HMU2028" s="69"/>
      <c r="HMV2028" s="69"/>
      <c r="HMW2028" s="69"/>
      <c r="HMX2028" s="69"/>
      <c r="HMY2028" s="69"/>
      <c r="HMZ2028" s="69"/>
      <c r="HNA2028" s="69"/>
      <c r="HNB2028" s="69"/>
      <c r="HNC2028" s="69"/>
      <c r="HND2028" s="69"/>
      <c r="HNE2028" s="69"/>
      <c r="HNF2028" s="69"/>
      <c r="HNG2028" s="69"/>
      <c r="HNH2028" s="69"/>
      <c r="HNI2028" s="69"/>
      <c r="HNJ2028" s="69"/>
      <c r="HNK2028" s="69"/>
      <c r="HNL2028" s="69"/>
      <c r="HNM2028" s="69"/>
      <c r="HNN2028" s="69"/>
      <c r="HNO2028" s="69"/>
      <c r="HNP2028" s="69"/>
      <c r="HNQ2028" s="69"/>
      <c r="HNR2028" s="69"/>
      <c r="HNS2028" s="69"/>
      <c r="HNT2028" s="69"/>
      <c r="HNU2028" s="69"/>
      <c r="HNV2028" s="69"/>
      <c r="HNW2028" s="69"/>
      <c r="HNX2028" s="69"/>
      <c r="HNY2028" s="69"/>
      <c r="HNZ2028" s="69"/>
      <c r="HOA2028" s="69"/>
      <c r="HOB2028" s="69"/>
      <c r="HOC2028" s="69"/>
      <c r="HOD2028" s="69"/>
      <c r="HOE2028" s="69"/>
      <c r="HOF2028" s="69"/>
      <c r="HOG2028" s="69"/>
      <c r="HOH2028" s="69"/>
      <c r="HOI2028" s="69"/>
      <c r="HOJ2028" s="69"/>
      <c r="HOK2028" s="69"/>
      <c r="HOL2028" s="69"/>
      <c r="HOM2028" s="69"/>
      <c r="HON2028" s="69"/>
      <c r="HOO2028" s="69"/>
      <c r="HOP2028" s="69"/>
      <c r="HOQ2028" s="69"/>
      <c r="HOR2028" s="69"/>
      <c r="HOS2028" s="69"/>
      <c r="HOT2028" s="69"/>
      <c r="HOU2028" s="69"/>
      <c r="HOV2028" s="69"/>
      <c r="HOW2028" s="69"/>
      <c r="HOX2028" s="69"/>
      <c r="HOY2028" s="69"/>
      <c r="HOZ2028" s="69"/>
      <c r="HPA2028" s="69"/>
      <c r="HPB2028" s="69"/>
      <c r="HPC2028" s="69"/>
      <c r="HPD2028" s="69"/>
      <c r="HPE2028" s="69"/>
      <c r="HPF2028" s="69"/>
      <c r="HPG2028" s="69"/>
      <c r="HPH2028" s="69"/>
      <c r="HPI2028" s="69"/>
      <c r="HPJ2028" s="69"/>
      <c r="HPK2028" s="69"/>
      <c r="HPL2028" s="69"/>
      <c r="HPM2028" s="69"/>
      <c r="HPN2028" s="69"/>
      <c r="HPO2028" s="69"/>
      <c r="HPP2028" s="69"/>
      <c r="HPQ2028" s="69"/>
      <c r="HPR2028" s="69"/>
      <c r="HPS2028" s="69"/>
      <c r="HPT2028" s="69"/>
      <c r="HPU2028" s="69"/>
      <c r="HPV2028" s="69"/>
      <c r="HPW2028" s="69"/>
      <c r="HPX2028" s="69"/>
      <c r="HPY2028" s="69"/>
      <c r="HPZ2028" s="69"/>
      <c r="HQA2028" s="69"/>
      <c r="HQB2028" s="69"/>
      <c r="HQC2028" s="69"/>
      <c r="HQD2028" s="69"/>
      <c r="HQE2028" s="69"/>
      <c r="HQF2028" s="69"/>
      <c r="HQG2028" s="69"/>
      <c r="HQH2028" s="69"/>
      <c r="HQI2028" s="69"/>
      <c r="HQJ2028" s="69"/>
      <c r="HQK2028" s="69"/>
      <c r="HQL2028" s="69"/>
      <c r="HQM2028" s="69"/>
      <c r="HQN2028" s="69"/>
      <c r="HQO2028" s="69"/>
      <c r="HQP2028" s="69"/>
      <c r="HQQ2028" s="69"/>
      <c r="HQR2028" s="69"/>
      <c r="HQS2028" s="69"/>
      <c r="HQT2028" s="69"/>
      <c r="HQU2028" s="69"/>
      <c r="HQV2028" s="69"/>
      <c r="HQW2028" s="69"/>
      <c r="HQX2028" s="69"/>
      <c r="HQY2028" s="69"/>
      <c r="HQZ2028" s="69"/>
      <c r="HRA2028" s="69"/>
      <c r="HRB2028" s="69"/>
      <c r="HRC2028" s="69"/>
      <c r="HRD2028" s="69"/>
      <c r="HRE2028" s="69"/>
      <c r="HRF2028" s="69"/>
      <c r="HRG2028" s="69"/>
      <c r="HRH2028" s="69"/>
      <c r="HRI2028" s="69"/>
      <c r="HRJ2028" s="69"/>
      <c r="HRK2028" s="69"/>
      <c r="HRL2028" s="69"/>
      <c r="HRM2028" s="69"/>
      <c r="HRN2028" s="69"/>
      <c r="HRO2028" s="69"/>
      <c r="HRP2028" s="69"/>
      <c r="HRQ2028" s="69"/>
      <c r="HRR2028" s="69"/>
      <c r="HRS2028" s="69"/>
      <c r="HRT2028" s="69"/>
      <c r="HRU2028" s="69"/>
      <c r="HRV2028" s="69"/>
      <c r="HRW2028" s="69"/>
      <c r="HRX2028" s="69"/>
      <c r="HRY2028" s="69"/>
      <c r="HRZ2028" s="69"/>
      <c r="HSA2028" s="69"/>
      <c r="HSB2028" s="69"/>
      <c r="HSC2028" s="69"/>
      <c r="HSD2028" s="69"/>
      <c r="HSE2028" s="69"/>
      <c r="HSF2028" s="69"/>
      <c r="HSG2028" s="69"/>
      <c r="HSH2028" s="69"/>
      <c r="HSI2028" s="69"/>
      <c r="HSJ2028" s="69"/>
      <c r="HSK2028" s="69"/>
      <c r="HSL2028" s="69"/>
      <c r="HSM2028" s="69"/>
      <c r="HSN2028" s="69"/>
      <c r="HSO2028" s="69"/>
      <c r="HSP2028" s="69"/>
      <c r="HSQ2028" s="69"/>
      <c r="HSR2028" s="69"/>
      <c r="HSS2028" s="69"/>
      <c r="HST2028" s="69"/>
      <c r="HSU2028" s="69"/>
      <c r="HSV2028" s="69"/>
      <c r="HSW2028" s="69"/>
      <c r="HSX2028" s="69"/>
      <c r="HSY2028" s="69"/>
      <c r="HSZ2028" s="69"/>
      <c r="HTA2028" s="69"/>
      <c r="HTB2028" s="69"/>
      <c r="HTC2028" s="69"/>
      <c r="HTD2028" s="69"/>
      <c r="HTE2028" s="69"/>
      <c r="HTF2028" s="69"/>
      <c r="HTG2028" s="69"/>
      <c r="HTH2028" s="69"/>
      <c r="HTI2028" s="69"/>
      <c r="HTJ2028" s="69"/>
      <c r="HTK2028" s="69"/>
      <c r="HTL2028" s="69"/>
      <c r="HTM2028" s="69"/>
      <c r="HTN2028" s="69"/>
      <c r="HTO2028" s="69"/>
      <c r="HTP2028" s="69"/>
      <c r="HTQ2028" s="69"/>
      <c r="HTR2028" s="69"/>
      <c r="HTS2028" s="69"/>
      <c r="HTT2028" s="69"/>
      <c r="HTU2028" s="69"/>
      <c r="HTV2028" s="69"/>
      <c r="HTW2028" s="69"/>
      <c r="HTX2028" s="69"/>
      <c r="HTY2028" s="69"/>
      <c r="HTZ2028" s="69"/>
      <c r="HUA2028" s="69"/>
      <c r="HUB2028" s="69"/>
      <c r="HUC2028" s="69"/>
      <c r="HUD2028" s="69"/>
      <c r="HUE2028" s="69"/>
      <c r="HUF2028" s="69"/>
      <c r="HUG2028" s="69"/>
      <c r="HUH2028" s="69"/>
      <c r="HUI2028" s="69"/>
      <c r="HUJ2028" s="69"/>
      <c r="HUK2028" s="69"/>
      <c r="HUL2028" s="69"/>
      <c r="HUM2028" s="69"/>
      <c r="HUN2028" s="69"/>
      <c r="HUO2028" s="69"/>
      <c r="HUP2028" s="69"/>
      <c r="HUQ2028" s="69"/>
      <c r="HUR2028" s="69"/>
      <c r="HUS2028" s="69"/>
      <c r="HUT2028" s="69"/>
      <c r="HUU2028" s="69"/>
      <c r="HUV2028" s="69"/>
      <c r="HUW2028" s="69"/>
      <c r="HUX2028" s="69"/>
      <c r="HUY2028" s="69"/>
      <c r="HUZ2028" s="69"/>
      <c r="HVA2028" s="69"/>
      <c r="HVB2028" s="69"/>
      <c r="HVC2028" s="69"/>
      <c r="HVD2028" s="69"/>
      <c r="HVE2028" s="69"/>
      <c r="HVF2028" s="69"/>
      <c r="HVG2028" s="69"/>
      <c r="HVH2028" s="69"/>
      <c r="HVI2028" s="69"/>
      <c r="HVJ2028" s="69"/>
      <c r="HVK2028" s="69"/>
      <c r="HVL2028" s="69"/>
      <c r="HVM2028" s="69"/>
      <c r="HVN2028" s="69"/>
      <c r="HVO2028" s="69"/>
      <c r="HVP2028" s="69"/>
      <c r="HVQ2028" s="69"/>
      <c r="HVR2028" s="69"/>
      <c r="HVS2028" s="69"/>
      <c r="HVT2028" s="69"/>
      <c r="HVU2028" s="69"/>
      <c r="HVV2028" s="69"/>
      <c r="HVW2028" s="69"/>
      <c r="HVX2028" s="69"/>
      <c r="HVY2028" s="69"/>
      <c r="HVZ2028" s="69"/>
      <c r="HWA2028" s="69"/>
      <c r="HWB2028" s="69"/>
      <c r="HWC2028" s="69"/>
      <c r="HWD2028" s="69"/>
      <c r="HWE2028" s="69"/>
      <c r="HWF2028" s="69"/>
      <c r="HWG2028" s="69"/>
      <c r="HWH2028" s="69"/>
      <c r="HWI2028" s="69"/>
      <c r="HWJ2028" s="69"/>
      <c r="HWK2028" s="69"/>
      <c r="HWL2028" s="69"/>
      <c r="HWM2028" s="69"/>
      <c r="HWN2028" s="69"/>
      <c r="HWO2028" s="69"/>
      <c r="HWP2028" s="69"/>
      <c r="HWQ2028" s="69"/>
      <c r="HWR2028" s="69"/>
      <c r="HWS2028" s="69"/>
      <c r="HWT2028" s="69"/>
      <c r="HWU2028" s="69"/>
      <c r="HWV2028" s="69"/>
      <c r="HWW2028" s="69"/>
      <c r="HWX2028" s="69"/>
      <c r="HWY2028" s="69"/>
      <c r="HWZ2028" s="69"/>
      <c r="HXA2028" s="69"/>
      <c r="HXB2028" s="69"/>
      <c r="HXC2028" s="69"/>
      <c r="HXD2028" s="69"/>
      <c r="HXE2028" s="69"/>
      <c r="HXF2028" s="69"/>
      <c r="HXG2028" s="69"/>
      <c r="HXH2028" s="69"/>
      <c r="HXI2028" s="69"/>
      <c r="HXJ2028" s="69"/>
      <c r="HXK2028" s="69"/>
      <c r="HXL2028" s="69"/>
      <c r="HXM2028" s="69"/>
      <c r="HXN2028" s="69"/>
      <c r="HXO2028" s="69"/>
      <c r="HXP2028" s="69"/>
      <c r="HXQ2028" s="69"/>
      <c r="HXR2028" s="69"/>
      <c r="HXS2028" s="69"/>
      <c r="HXT2028" s="69"/>
      <c r="HXU2028" s="69"/>
      <c r="HXV2028" s="69"/>
      <c r="HXW2028" s="69"/>
      <c r="HXX2028" s="69"/>
      <c r="HXY2028" s="69"/>
      <c r="HXZ2028" s="69"/>
      <c r="HYA2028" s="69"/>
      <c r="HYB2028" s="69"/>
      <c r="HYC2028" s="69"/>
      <c r="HYD2028" s="69"/>
      <c r="HYE2028" s="69"/>
      <c r="HYF2028" s="69"/>
      <c r="HYG2028" s="69"/>
      <c r="HYH2028" s="69"/>
      <c r="HYI2028" s="69"/>
      <c r="HYJ2028" s="69"/>
      <c r="HYK2028" s="69"/>
      <c r="HYL2028" s="69"/>
      <c r="HYM2028" s="69"/>
      <c r="HYN2028" s="69"/>
      <c r="HYO2028" s="69"/>
      <c r="HYP2028" s="69"/>
      <c r="HYQ2028" s="69"/>
      <c r="HYR2028" s="69"/>
      <c r="HYS2028" s="69"/>
      <c r="HYT2028" s="69"/>
      <c r="HYU2028" s="69"/>
      <c r="HYV2028" s="69"/>
      <c r="HYW2028" s="69"/>
      <c r="HYX2028" s="69"/>
      <c r="HYY2028" s="69"/>
      <c r="HYZ2028" s="69"/>
      <c r="HZA2028" s="69"/>
      <c r="HZB2028" s="69"/>
      <c r="HZC2028" s="69"/>
      <c r="HZD2028" s="69"/>
      <c r="HZE2028" s="69"/>
      <c r="HZF2028" s="69"/>
      <c r="HZG2028" s="69"/>
      <c r="HZH2028" s="69"/>
      <c r="HZI2028" s="69"/>
      <c r="HZJ2028" s="69"/>
      <c r="HZK2028" s="69"/>
      <c r="HZL2028" s="69"/>
      <c r="HZM2028" s="69"/>
      <c r="HZN2028" s="69"/>
      <c r="HZO2028" s="69"/>
      <c r="HZP2028" s="69"/>
      <c r="HZQ2028" s="69"/>
      <c r="HZR2028" s="69"/>
      <c r="HZS2028" s="69"/>
      <c r="HZT2028" s="69"/>
      <c r="HZU2028" s="69"/>
      <c r="HZV2028" s="69"/>
      <c r="HZW2028" s="69"/>
      <c r="HZX2028" s="69"/>
      <c r="HZY2028" s="69"/>
      <c r="HZZ2028" s="69"/>
      <c r="IAA2028" s="69"/>
      <c r="IAB2028" s="69"/>
      <c r="IAC2028" s="69"/>
      <c r="IAD2028" s="69"/>
      <c r="IAE2028" s="69"/>
      <c r="IAF2028" s="69"/>
      <c r="IAG2028" s="69"/>
      <c r="IAH2028" s="69"/>
      <c r="IAI2028" s="69"/>
      <c r="IAJ2028" s="69"/>
      <c r="IAK2028" s="69"/>
      <c r="IAL2028" s="69"/>
      <c r="IAM2028" s="69"/>
      <c r="IAN2028" s="69"/>
      <c r="IAO2028" s="69"/>
      <c r="IAP2028" s="69"/>
      <c r="IAQ2028" s="69"/>
      <c r="IAR2028" s="69"/>
      <c r="IAS2028" s="69"/>
      <c r="IAT2028" s="69"/>
      <c r="IAU2028" s="69"/>
      <c r="IAV2028" s="69"/>
      <c r="IAW2028" s="69"/>
      <c r="IAX2028" s="69"/>
      <c r="IAY2028" s="69"/>
      <c r="IAZ2028" s="69"/>
      <c r="IBA2028" s="69"/>
      <c r="IBB2028" s="69"/>
      <c r="IBC2028" s="69"/>
      <c r="IBD2028" s="69"/>
      <c r="IBE2028" s="69"/>
      <c r="IBF2028" s="69"/>
      <c r="IBG2028" s="69"/>
      <c r="IBH2028" s="69"/>
      <c r="IBI2028" s="69"/>
      <c r="IBJ2028" s="69"/>
      <c r="IBK2028" s="69"/>
      <c r="IBL2028" s="69"/>
      <c r="IBM2028" s="69"/>
      <c r="IBN2028" s="69"/>
      <c r="IBO2028" s="69"/>
      <c r="IBP2028" s="69"/>
      <c r="IBQ2028" s="69"/>
      <c r="IBR2028" s="69"/>
      <c r="IBS2028" s="69"/>
      <c r="IBT2028" s="69"/>
      <c r="IBU2028" s="69"/>
      <c r="IBV2028" s="69"/>
      <c r="IBW2028" s="69"/>
      <c r="IBX2028" s="69"/>
      <c r="IBY2028" s="69"/>
      <c r="IBZ2028" s="69"/>
      <c r="ICA2028" s="69"/>
      <c r="ICB2028" s="69"/>
      <c r="ICC2028" s="69"/>
      <c r="ICD2028" s="69"/>
      <c r="ICE2028" s="69"/>
      <c r="ICF2028" s="69"/>
      <c r="ICG2028" s="69"/>
      <c r="ICH2028" s="69"/>
      <c r="ICI2028" s="69"/>
      <c r="ICJ2028" s="69"/>
      <c r="ICK2028" s="69"/>
      <c r="ICL2028" s="69"/>
      <c r="ICM2028" s="69"/>
      <c r="ICN2028" s="69"/>
      <c r="ICO2028" s="69"/>
      <c r="ICP2028" s="69"/>
      <c r="ICQ2028" s="69"/>
      <c r="ICR2028" s="69"/>
      <c r="ICS2028" s="69"/>
      <c r="ICT2028" s="69"/>
      <c r="ICU2028" s="69"/>
      <c r="ICV2028" s="69"/>
      <c r="ICW2028" s="69"/>
      <c r="ICX2028" s="69"/>
      <c r="ICY2028" s="69"/>
      <c r="ICZ2028" s="69"/>
      <c r="IDA2028" s="69"/>
      <c r="IDB2028" s="69"/>
      <c r="IDC2028" s="69"/>
      <c r="IDD2028" s="69"/>
      <c r="IDE2028" s="69"/>
      <c r="IDF2028" s="69"/>
      <c r="IDG2028" s="69"/>
      <c r="IDH2028" s="69"/>
      <c r="IDI2028" s="69"/>
      <c r="IDJ2028" s="69"/>
      <c r="IDK2028" s="69"/>
      <c r="IDL2028" s="69"/>
      <c r="IDM2028" s="69"/>
      <c r="IDN2028" s="69"/>
      <c r="IDO2028" s="69"/>
      <c r="IDP2028" s="69"/>
      <c r="IDQ2028" s="69"/>
      <c r="IDR2028" s="69"/>
      <c r="IDS2028" s="69"/>
      <c r="IDT2028" s="69"/>
      <c r="IDU2028" s="69"/>
      <c r="IDV2028" s="69"/>
      <c r="IDW2028" s="69"/>
      <c r="IDX2028" s="69"/>
      <c r="IDY2028" s="69"/>
      <c r="IDZ2028" s="69"/>
      <c r="IEA2028" s="69"/>
      <c r="IEB2028" s="69"/>
      <c r="IEC2028" s="69"/>
      <c r="IED2028" s="69"/>
      <c r="IEE2028" s="69"/>
      <c r="IEF2028" s="69"/>
      <c r="IEG2028" s="69"/>
      <c r="IEH2028" s="69"/>
      <c r="IEI2028" s="69"/>
      <c r="IEJ2028" s="69"/>
      <c r="IEK2028" s="69"/>
      <c r="IEL2028" s="69"/>
      <c r="IEM2028" s="69"/>
      <c r="IEN2028" s="69"/>
      <c r="IEO2028" s="69"/>
      <c r="IEP2028" s="69"/>
      <c r="IEQ2028" s="69"/>
      <c r="IER2028" s="69"/>
      <c r="IES2028" s="69"/>
      <c r="IET2028" s="69"/>
      <c r="IEU2028" s="69"/>
      <c r="IEV2028" s="69"/>
      <c r="IEW2028" s="69"/>
      <c r="IEX2028" s="69"/>
      <c r="IEY2028" s="69"/>
      <c r="IEZ2028" s="69"/>
      <c r="IFA2028" s="69"/>
      <c r="IFB2028" s="69"/>
      <c r="IFC2028" s="69"/>
      <c r="IFD2028" s="69"/>
      <c r="IFE2028" s="69"/>
      <c r="IFF2028" s="69"/>
      <c r="IFG2028" s="69"/>
      <c r="IFH2028" s="69"/>
      <c r="IFI2028" s="69"/>
      <c r="IFJ2028" s="69"/>
      <c r="IFK2028" s="69"/>
      <c r="IFL2028" s="69"/>
      <c r="IFM2028" s="69"/>
      <c r="IFN2028" s="69"/>
      <c r="IFO2028" s="69"/>
      <c r="IFP2028" s="69"/>
      <c r="IFQ2028" s="69"/>
      <c r="IFR2028" s="69"/>
      <c r="IFS2028" s="69"/>
      <c r="IFT2028" s="69"/>
      <c r="IFU2028" s="69"/>
      <c r="IFV2028" s="69"/>
      <c r="IFW2028" s="69"/>
      <c r="IFX2028" s="69"/>
      <c r="IFY2028" s="69"/>
      <c r="IFZ2028" s="69"/>
      <c r="IGA2028" s="69"/>
      <c r="IGB2028" s="69"/>
      <c r="IGC2028" s="69"/>
      <c r="IGD2028" s="69"/>
      <c r="IGE2028" s="69"/>
      <c r="IGF2028" s="69"/>
      <c r="IGG2028" s="69"/>
      <c r="IGH2028" s="69"/>
      <c r="IGI2028" s="69"/>
      <c r="IGJ2028" s="69"/>
      <c r="IGK2028" s="69"/>
      <c r="IGL2028" s="69"/>
      <c r="IGM2028" s="69"/>
      <c r="IGN2028" s="69"/>
      <c r="IGO2028" s="69"/>
      <c r="IGP2028" s="69"/>
      <c r="IGQ2028" s="69"/>
      <c r="IGR2028" s="69"/>
      <c r="IGS2028" s="69"/>
      <c r="IGT2028" s="69"/>
      <c r="IGU2028" s="69"/>
      <c r="IGV2028" s="69"/>
      <c r="IGW2028" s="69"/>
      <c r="IGX2028" s="69"/>
      <c r="IGY2028" s="69"/>
      <c r="IGZ2028" s="69"/>
      <c r="IHA2028" s="69"/>
      <c r="IHB2028" s="69"/>
      <c r="IHC2028" s="69"/>
      <c r="IHD2028" s="69"/>
      <c r="IHE2028" s="69"/>
      <c r="IHF2028" s="69"/>
      <c r="IHG2028" s="69"/>
      <c r="IHH2028" s="69"/>
      <c r="IHI2028" s="69"/>
      <c r="IHJ2028" s="69"/>
      <c r="IHK2028" s="69"/>
      <c r="IHL2028" s="69"/>
      <c r="IHM2028" s="69"/>
      <c r="IHN2028" s="69"/>
      <c r="IHO2028" s="69"/>
      <c r="IHP2028" s="69"/>
      <c r="IHQ2028" s="69"/>
      <c r="IHR2028" s="69"/>
      <c r="IHS2028" s="69"/>
      <c r="IHT2028" s="69"/>
      <c r="IHU2028" s="69"/>
      <c r="IHV2028" s="69"/>
      <c r="IHW2028" s="69"/>
      <c r="IHX2028" s="69"/>
      <c r="IHY2028" s="69"/>
      <c r="IHZ2028" s="69"/>
      <c r="IIA2028" s="69"/>
      <c r="IIB2028" s="69"/>
      <c r="IIC2028" s="69"/>
      <c r="IID2028" s="69"/>
      <c r="IIE2028" s="69"/>
      <c r="IIF2028" s="69"/>
      <c r="IIG2028" s="69"/>
      <c r="IIH2028" s="69"/>
      <c r="III2028" s="69"/>
      <c r="IIJ2028" s="69"/>
      <c r="IIK2028" s="69"/>
      <c r="IIL2028" s="69"/>
      <c r="IIM2028" s="69"/>
      <c r="IIN2028" s="69"/>
      <c r="IIO2028" s="69"/>
      <c r="IIP2028" s="69"/>
      <c r="IIQ2028" s="69"/>
      <c r="IIR2028" s="69"/>
      <c r="IIS2028" s="69"/>
      <c r="IIT2028" s="69"/>
      <c r="IIU2028" s="69"/>
      <c r="IIV2028" s="69"/>
      <c r="IIW2028" s="69"/>
      <c r="IIX2028" s="69"/>
      <c r="IIY2028" s="69"/>
      <c r="IIZ2028" s="69"/>
      <c r="IJA2028" s="69"/>
      <c r="IJB2028" s="69"/>
      <c r="IJC2028" s="69"/>
      <c r="IJD2028" s="69"/>
      <c r="IJE2028" s="69"/>
      <c r="IJF2028" s="69"/>
      <c r="IJG2028" s="69"/>
      <c r="IJH2028" s="69"/>
      <c r="IJI2028" s="69"/>
      <c r="IJJ2028" s="69"/>
      <c r="IJK2028" s="69"/>
      <c r="IJL2028" s="69"/>
      <c r="IJM2028" s="69"/>
      <c r="IJN2028" s="69"/>
      <c r="IJO2028" s="69"/>
      <c r="IJP2028" s="69"/>
      <c r="IJQ2028" s="69"/>
      <c r="IJR2028" s="69"/>
      <c r="IJS2028" s="69"/>
      <c r="IJT2028" s="69"/>
      <c r="IJU2028" s="69"/>
      <c r="IJV2028" s="69"/>
      <c r="IJW2028" s="69"/>
      <c r="IJX2028" s="69"/>
      <c r="IJY2028" s="69"/>
      <c r="IJZ2028" s="69"/>
      <c r="IKA2028" s="69"/>
      <c r="IKB2028" s="69"/>
      <c r="IKC2028" s="69"/>
      <c r="IKD2028" s="69"/>
      <c r="IKE2028" s="69"/>
      <c r="IKF2028" s="69"/>
      <c r="IKG2028" s="69"/>
      <c r="IKH2028" s="69"/>
      <c r="IKI2028" s="69"/>
      <c r="IKJ2028" s="69"/>
      <c r="IKK2028" s="69"/>
      <c r="IKL2028" s="69"/>
      <c r="IKM2028" s="69"/>
      <c r="IKN2028" s="69"/>
      <c r="IKO2028" s="69"/>
      <c r="IKP2028" s="69"/>
      <c r="IKQ2028" s="69"/>
      <c r="IKR2028" s="69"/>
      <c r="IKS2028" s="69"/>
      <c r="IKT2028" s="69"/>
      <c r="IKU2028" s="69"/>
      <c r="IKV2028" s="69"/>
      <c r="IKW2028" s="69"/>
      <c r="IKX2028" s="69"/>
      <c r="IKY2028" s="69"/>
      <c r="IKZ2028" s="69"/>
      <c r="ILA2028" s="69"/>
      <c r="ILB2028" s="69"/>
      <c r="ILC2028" s="69"/>
      <c r="ILD2028" s="69"/>
      <c r="ILE2028" s="69"/>
      <c r="ILF2028" s="69"/>
      <c r="ILG2028" s="69"/>
      <c r="ILH2028" s="69"/>
      <c r="ILI2028" s="69"/>
      <c r="ILJ2028" s="69"/>
      <c r="ILK2028" s="69"/>
      <c r="ILL2028" s="69"/>
      <c r="ILM2028" s="69"/>
      <c r="ILN2028" s="69"/>
      <c r="ILO2028" s="69"/>
      <c r="ILP2028" s="69"/>
      <c r="ILQ2028" s="69"/>
      <c r="ILR2028" s="69"/>
      <c r="ILS2028" s="69"/>
      <c r="ILT2028" s="69"/>
      <c r="ILU2028" s="69"/>
      <c r="ILV2028" s="69"/>
      <c r="ILW2028" s="69"/>
      <c r="ILX2028" s="69"/>
      <c r="ILY2028" s="69"/>
      <c r="ILZ2028" s="69"/>
      <c r="IMA2028" s="69"/>
      <c r="IMB2028" s="69"/>
      <c r="IMC2028" s="69"/>
      <c r="IMD2028" s="69"/>
      <c r="IME2028" s="69"/>
      <c r="IMF2028" s="69"/>
      <c r="IMG2028" s="69"/>
      <c r="IMH2028" s="69"/>
      <c r="IMI2028" s="69"/>
      <c r="IMJ2028" s="69"/>
      <c r="IMK2028" s="69"/>
      <c r="IML2028" s="69"/>
      <c r="IMM2028" s="69"/>
      <c r="IMN2028" s="69"/>
      <c r="IMO2028" s="69"/>
      <c r="IMP2028" s="69"/>
      <c r="IMQ2028" s="69"/>
      <c r="IMR2028" s="69"/>
      <c r="IMS2028" s="69"/>
      <c r="IMT2028" s="69"/>
      <c r="IMU2028" s="69"/>
      <c r="IMV2028" s="69"/>
      <c r="IMW2028" s="69"/>
      <c r="IMX2028" s="69"/>
      <c r="IMY2028" s="69"/>
      <c r="IMZ2028" s="69"/>
      <c r="INA2028" s="69"/>
      <c r="INB2028" s="69"/>
      <c r="INC2028" s="69"/>
      <c r="IND2028" s="69"/>
      <c r="INE2028" s="69"/>
      <c r="INF2028" s="69"/>
      <c r="ING2028" s="69"/>
      <c r="INH2028" s="69"/>
      <c r="INI2028" s="69"/>
      <c r="INJ2028" s="69"/>
      <c r="INK2028" s="69"/>
      <c r="INL2028" s="69"/>
      <c r="INM2028" s="69"/>
      <c r="INN2028" s="69"/>
      <c r="INO2028" s="69"/>
      <c r="INP2028" s="69"/>
      <c r="INQ2028" s="69"/>
      <c r="INR2028" s="69"/>
      <c r="INS2028" s="69"/>
      <c r="INT2028" s="69"/>
      <c r="INU2028" s="69"/>
      <c r="INV2028" s="69"/>
      <c r="INW2028" s="69"/>
      <c r="INX2028" s="69"/>
      <c r="INY2028" s="69"/>
      <c r="INZ2028" s="69"/>
      <c r="IOA2028" s="69"/>
      <c r="IOB2028" s="69"/>
      <c r="IOC2028" s="69"/>
      <c r="IOD2028" s="69"/>
      <c r="IOE2028" s="69"/>
      <c r="IOF2028" s="69"/>
      <c r="IOG2028" s="69"/>
      <c r="IOH2028" s="69"/>
      <c r="IOI2028" s="69"/>
      <c r="IOJ2028" s="69"/>
      <c r="IOK2028" s="69"/>
      <c r="IOL2028" s="69"/>
      <c r="IOM2028" s="69"/>
      <c r="ION2028" s="69"/>
      <c r="IOO2028" s="69"/>
      <c r="IOP2028" s="69"/>
      <c r="IOQ2028" s="69"/>
      <c r="IOR2028" s="69"/>
      <c r="IOS2028" s="69"/>
      <c r="IOT2028" s="69"/>
      <c r="IOU2028" s="69"/>
      <c r="IOV2028" s="69"/>
      <c r="IOW2028" s="69"/>
      <c r="IOX2028" s="69"/>
      <c r="IOY2028" s="69"/>
      <c r="IOZ2028" s="69"/>
      <c r="IPA2028" s="69"/>
      <c r="IPB2028" s="69"/>
      <c r="IPC2028" s="69"/>
      <c r="IPD2028" s="69"/>
      <c r="IPE2028" s="69"/>
      <c r="IPF2028" s="69"/>
      <c r="IPG2028" s="69"/>
      <c r="IPH2028" s="69"/>
      <c r="IPI2028" s="69"/>
      <c r="IPJ2028" s="69"/>
      <c r="IPK2028" s="69"/>
      <c r="IPL2028" s="69"/>
      <c r="IPM2028" s="69"/>
      <c r="IPN2028" s="69"/>
      <c r="IPO2028" s="69"/>
      <c r="IPP2028" s="69"/>
      <c r="IPQ2028" s="69"/>
      <c r="IPR2028" s="69"/>
      <c r="IPS2028" s="69"/>
      <c r="IPT2028" s="69"/>
      <c r="IPU2028" s="69"/>
      <c r="IPV2028" s="69"/>
      <c r="IPW2028" s="69"/>
      <c r="IPX2028" s="69"/>
      <c r="IPY2028" s="69"/>
      <c r="IPZ2028" s="69"/>
      <c r="IQA2028" s="69"/>
      <c r="IQB2028" s="69"/>
      <c r="IQC2028" s="69"/>
      <c r="IQD2028" s="69"/>
      <c r="IQE2028" s="69"/>
      <c r="IQF2028" s="69"/>
      <c r="IQG2028" s="69"/>
      <c r="IQH2028" s="69"/>
      <c r="IQI2028" s="69"/>
      <c r="IQJ2028" s="69"/>
      <c r="IQK2028" s="69"/>
      <c r="IQL2028" s="69"/>
      <c r="IQM2028" s="69"/>
      <c r="IQN2028" s="69"/>
      <c r="IQO2028" s="69"/>
      <c r="IQP2028" s="69"/>
      <c r="IQQ2028" s="69"/>
      <c r="IQR2028" s="69"/>
      <c r="IQS2028" s="69"/>
      <c r="IQT2028" s="69"/>
      <c r="IQU2028" s="69"/>
      <c r="IQV2028" s="69"/>
      <c r="IQW2028" s="69"/>
      <c r="IQX2028" s="69"/>
      <c r="IQY2028" s="69"/>
      <c r="IQZ2028" s="69"/>
      <c r="IRA2028" s="69"/>
      <c r="IRB2028" s="69"/>
      <c r="IRC2028" s="69"/>
      <c r="IRD2028" s="69"/>
      <c r="IRE2028" s="69"/>
      <c r="IRF2028" s="69"/>
      <c r="IRG2028" s="69"/>
      <c r="IRH2028" s="69"/>
      <c r="IRI2028" s="69"/>
      <c r="IRJ2028" s="69"/>
      <c r="IRK2028" s="69"/>
      <c r="IRL2028" s="69"/>
      <c r="IRM2028" s="69"/>
      <c r="IRN2028" s="69"/>
      <c r="IRO2028" s="69"/>
      <c r="IRP2028" s="69"/>
      <c r="IRQ2028" s="69"/>
      <c r="IRR2028" s="69"/>
      <c r="IRS2028" s="69"/>
      <c r="IRT2028" s="69"/>
      <c r="IRU2028" s="69"/>
      <c r="IRV2028" s="69"/>
      <c r="IRW2028" s="69"/>
      <c r="IRX2028" s="69"/>
      <c r="IRY2028" s="69"/>
      <c r="IRZ2028" s="69"/>
      <c r="ISA2028" s="69"/>
      <c r="ISB2028" s="69"/>
      <c r="ISC2028" s="69"/>
      <c r="ISD2028" s="69"/>
      <c r="ISE2028" s="69"/>
      <c r="ISF2028" s="69"/>
      <c r="ISG2028" s="69"/>
      <c r="ISH2028" s="69"/>
      <c r="ISI2028" s="69"/>
      <c r="ISJ2028" s="69"/>
      <c r="ISK2028" s="69"/>
      <c r="ISL2028" s="69"/>
      <c r="ISM2028" s="69"/>
      <c r="ISN2028" s="69"/>
      <c r="ISO2028" s="69"/>
      <c r="ISP2028" s="69"/>
      <c r="ISQ2028" s="69"/>
      <c r="ISR2028" s="69"/>
      <c r="ISS2028" s="69"/>
      <c r="IST2028" s="69"/>
      <c r="ISU2028" s="69"/>
      <c r="ISV2028" s="69"/>
      <c r="ISW2028" s="69"/>
      <c r="ISX2028" s="69"/>
      <c r="ISY2028" s="69"/>
      <c r="ISZ2028" s="69"/>
      <c r="ITA2028" s="69"/>
      <c r="ITB2028" s="69"/>
      <c r="ITC2028" s="69"/>
      <c r="ITD2028" s="69"/>
      <c r="ITE2028" s="69"/>
      <c r="ITF2028" s="69"/>
      <c r="ITG2028" s="69"/>
      <c r="ITH2028" s="69"/>
      <c r="ITI2028" s="69"/>
      <c r="ITJ2028" s="69"/>
      <c r="ITK2028" s="69"/>
      <c r="ITL2028" s="69"/>
      <c r="ITM2028" s="69"/>
      <c r="ITN2028" s="69"/>
      <c r="ITO2028" s="69"/>
      <c r="ITP2028" s="69"/>
      <c r="ITQ2028" s="69"/>
      <c r="ITR2028" s="69"/>
      <c r="ITS2028" s="69"/>
      <c r="ITT2028" s="69"/>
      <c r="ITU2028" s="69"/>
      <c r="ITV2028" s="69"/>
      <c r="ITW2028" s="69"/>
      <c r="ITX2028" s="69"/>
      <c r="ITY2028" s="69"/>
      <c r="ITZ2028" s="69"/>
      <c r="IUA2028" s="69"/>
      <c r="IUB2028" s="69"/>
      <c r="IUC2028" s="69"/>
      <c r="IUD2028" s="69"/>
      <c r="IUE2028" s="69"/>
      <c r="IUF2028" s="69"/>
      <c r="IUG2028" s="69"/>
      <c r="IUH2028" s="69"/>
      <c r="IUI2028" s="69"/>
      <c r="IUJ2028" s="69"/>
      <c r="IUK2028" s="69"/>
      <c r="IUL2028" s="69"/>
      <c r="IUM2028" s="69"/>
      <c r="IUN2028" s="69"/>
      <c r="IUO2028" s="69"/>
      <c r="IUP2028" s="69"/>
      <c r="IUQ2028" s="69"/>
      <c r="IUR2028" s="69"/>
      <c r="IUS2028" s="69"/>
      <c r="IUT2028" s="69"/>
      <c r="IUU2028" s="69"/>
      <c r="IUV2028" s="69"/>
      <c r="IUW2028" s="69"/>
      <c r="IUX2028" s="69"/>
      <c r="IUY2028" s="69"/>
      <c r="IUZ2028" s="69"/>
      <c r="IVA2028" s="69"/>
      <c r="IVB2028" s="69"/>
      <c r="IVC2028" s="69"/>
      <c r="IVD2028" s="69"/>
      <c r="IVE2028" s="69"/>
      <c r="IVF2028" s="69"/>
      <c r="IVG2028" s="69"/>
      <c r="IVH2028" s="69"/>
      <c r="IVI2028" s="69"/>
      <c r="IVJ2028" s="69"/>
      <c r="IVK2028" s="69"/>
      <c r="IVL2028" s="69"/>
      <c r="IVM2028" s="69"/>
      <c r="IVN2028" s="69"/>
      <c r="IVO2028" s="69"/>
      <c r="IVP2028" s="69"/>
      <c r="IVQ2028" s="69"/>
      <c r="IVR2028" s="69"/>
      <c r="IVS2028" s="69"/>
      <c r="IVT2028" s="69"/>
      <c r="IVU2028" s="69"/>
      <c r="IVV2028" s="69"/>
      <c r="IVW2028" s="69"/>
      <c r="IVX2028" s="69"/>
      <c r="IVY2028" s="69"/>
      <c r="IVZ2028" s="69"/>
      <c r="IWA2028" s="69"/>
      <c r="IWB2028" s="69"/>
      <c r="IWC2028" s="69"/>
      <c r="IWD2028" s="69"/>
      <c r="IWE2028" s="69"/>
      <c r="IWF2028" s="69"/>
      <c r="IWG2028" s="69"/>
      <c r="IWH2028" s="69"/>
      <c r="IWI2028" s="69"/>
      <c r="IWJ2028" s="69"/>
      <c r="IWK2028" s="69"/>
      <c r="IWL2028" s="69"/>
      <c r="IWM2028" s="69"/>
      <c r="IWN2028" s="69"/>
      <c r="IWO2028" s="69"/>
      <c r="IWP2028" s="69"/>
      <c r="IWQ2028" s="69"/>
      <c r="IWR2028" s="69"/>
      <c r="IWS2028" s="69"/>
      <c r="IWT2028" s="69"/>
      <c r="IWU2028" s="69"/>
      <c r="IWV2028" s="69"/>
      <c r="IWW2028" s="69"/>
      <c r="IWX2028" s="69"/>
      <c r="IWY2028" s="69"/>
      <c r="IWZ2028" s="69"/>
      <c r="IXA2028" s="69"/>
      <c r="IXB2028" s="69"/>
      <c r="IXC2028" s="69"/>
      <c r="IXD2028" s="69"/>
      <c r="IXE2028" s="69"/>
      <c r="IXF2028" s="69"/>
      <c r="IXG2028" s="69"/>
      <c r="IXH2028" s="69"/>
      <c r="IXI2028" s="69"/>
      <c r="IXJ2028" s="69"/>
      <c r="IXK2028" s="69"/>
      <c r="IXL2028" s="69"/>
      <c r="IXM2028" s="69"/>
      <c r="IXN2028" s="69"/>
      <c r="IXO2028" s="69"/>
      <c r="IXP2028" s="69"/>
      <c r="IXQ2028" s="69"/>
      <c r="IXR2028" s="69"/>
      <c r="IXS2028" s="69"/>
      <c r="IXT2028" s="69"/>
      <c r="IXU2028" s="69"/>
      <c r="IXV2028" s="69"/>
      <c r="IXW2028" s="69"/>
      <c r="IXX2028" s="69"/>
      <c r="IXY2028" s="69"/>
      <c r="IXZ2028" s="69"/>
      <c r="IYA2028" s="69"/>
      <c r="IYB2028" s="69"/>
      <c r="IYC2028" s="69"/>
      <c r="IYD2028" s="69"/>
      <c r="IYE2028" s="69"/>
      <c r="IYF2028" s="69"/>
      <c r="IYG2028" s="69"/>
      <c r="IYH2028" s="69"/>
      <c r="IYI2028" s="69"/>
      <c r="IYJ2028" s="69"/>
      <c r="IYK2028" s="69"/>
      <c r="IYL2028" s="69"/>
      <c r="IYM2028" s="69"/>
      <c r="IYN2028" s="69"/>
      <c r="IYO2028" s="69"/>
      <c r="IYP2028" s="69"/>
      <c r="IYQ2028" s="69"/>
      <c r="IYR2028" s="69"/>
      <c r="IYS2028" s="69"/>
      <c r="IYT2028" s="69"/>
      <c r="IYU2028" s="69"/>
      <c r="IYV2028" s="69"/>
      <c r="IYW2028" s="69"/>
      <c r="IYX2028" s="69"/>
      <c r="IYY2028" s="69"/>
      <c r="IYZ2028" s="69"/>
      <c r="IZA2028" s="69"/>
      <c r="IZB2028" s="69"/>
      <c r="IZC2028" s="69"/>
      <c r="IZD2028" s="69"/>
      <c r="IZE2028" s="69"/>
      <c r="IZF2028" s="69"/>
      <c r="IZG2028" s="69"/>
      <c r="IZH2028" s="69"/>
      <c r="IZI2028" s="69"/>
      <c r="IZJ2028" s="69"/>
      <c r="IZK2028" s="69"/>
      <c r="IZL2028" s="69"/>
      <c r="IZM2028" s="69"/>
      <c r="IZN2028" s="69"/>
      <c r="IZO2028" s="69"/>
      <c r="IZP2028" s="69"/>
      <c r="IZQ2028" s="69"/>
      <c r="IZR2028" s="69"/>
      <c r="IZS2028" s="69"/>
      <c r="IZT2028" s="69"/>
      <c r="IZU2028" s="69"/>
      <c r="IZV2028" s="69"/>
      <c r="IZW2028" s="69"/>
      <c r="IZX2028" s="69"/>
      <c r="IZY2028" s="69"/>
      <c r="IZZ2028" s="69"/>
      <c r="JAA2028" s="69"/>
      <c r="JAB2028" s="69"/>
      <c r="JAC2028" s="69"/>
      <c r="JAD2028" s="69"/>
      <c r="JAE2028" s="69"/>
      <c r="JAF2028" s="69"/>
      <c r="JAG2028" s="69"/>
      <c r="JAH2028" s="69"/>
      <c r="JAI2028" s="69"/>
      <c r="JAJ2028" s="69"/>
      <c r="JAK2028" s="69"/>
      <c r="JAL2028" s="69"/>
      <c r="JAM2028" s="69"/>
      <c r="JAN2028" s="69"/>
      <c r="JAO2028" s="69"/>
      <c r="JAP2028" s="69"/>
      <c r="JAQ2028" s="69"/>
      <c r="JAR2028" s="69"/>
      <c r="JAS2028" s="69"/>
      <c r="JAT2028" s="69"/>
      <c r="JAU2028" s="69"/>
      <c r="JAV2028" s="69"/>
      <c r="JAW2028" s="69"/>
      <c r="JAX2028" s="69"/>
      <c r="JAY2028" s="69"/>
      <c r="JAZ2028" s="69"/>
      <c r="JBA2028" s="69"/>
      <c r="JBB2028" s="69"/>
      <c r="JBC2028" s="69"/>
      <c r="JBD2028" s="69"/>
      <c r="JBE2028" s="69"/>
      <c r="JBF2028" s="69"/>
      <c r="JBG2028" s="69"/>
      <c r="JBH2028" s="69"/>
      <c r="JBI2028" s="69"/>
      <c r="JBJ2028" s="69"/>
      <c r="JBK2028" s="69"/>
      <c r="JBL2028" s="69"/>
      <c r="JBM2028" s="69"/>
      <c r="JBN2028" s="69"/>
      <c r="JBO2028" s="69"/>
      <c r="JBP2028" s="69"/>
      <c r="JBQ2028" s="69"/>
      <c r="JBR2028" s="69"/>
      <c r="JBS2028" s="69"/>
      <c r="JBT2028" s="69"/>
      <c r="JBU2028" s="69"/>
      <c r="JBV2028" s="69"/>
      <c r="JBW2028" s="69"/>
      <c r="JBX2028" s="69"/>
      <c r="JBY2028" s="69"/>
      <c r="JBZ2028" s="69"/>
      <c r="JCA2028" s="69"/>
      <c r="JCB2028" s="69"/>
      <c r="JCC2028" s="69"/>
      <c r="JCD2028" s="69"/>
      <c r="JCE2028" s="69"/>
      <c r="JCF2028" s="69"/>
      <c r="JCG2028" s="69"/>
      <c r="JCH2028" s="69"/>
      <c r="JCI2028" s="69"/>
      <c r="JCJ2028" s="69"/>
      <c r="JCK2028" s="69"/>
      <c r="JCL2028" s="69"/>
      <c r="JCM2028" s="69"/>
      <c r="JCN2028" s="69"/>
      <c r="JCO2028" s="69"/>
      <c r="JCP2028" s="69"/>
      <c r="JCQ2028" s="69"/>
      <c r="JCR2028" s="69"/>
      <c r="JCS2028" s="69"/>
      <c r="JCT2028" s="69"/>
      <c r="JCU2028" s="69"/>
      <c r="JCV2028" s="69"/>
      <c r="JCW2028" s="69"/>
      <c r="JCX2028" s="69"/>
      <c r="JCY2028" s="69"/>
      <c r="JCZ2028" s="69"/>
      <c r="JDA2028" s="69"/>
      <c r="JDB2028" s="69"/>
      <c r="JDC2028" s="69"/>
      <c r="JDD2028" s="69"/>
      <c r="JDE2028" s="69"/>
      <c r="JDF2028" s="69"/>
      <c r="JDG2028" s="69"/>
      <c r="JDH2028" s="69"/>
      <c r="JDI2028" s="69"/>
      <c r="JDJ2028" s="69"/>
      <c r="JDK2028" s="69"/>
      <c r="JDL2028" s="69"/>
      <c r="JDM2028" s="69"/>
      <c r="JDN2028" s="69"/>
      <c r="JDO2028" s="69"/>
      <c r="JDP2028" s="69"/>
      <c r="JDQ2028" s="69"/>
      <c r="JDR2028" s="69"/>
      <c r="JDS2028" s="69"/>
      <c r="JDT2028" s="69"/>
      <c r="JDU2028" s="69"/>
      <c r="JDV2028" s="69"/>
      <c r="JDW2028" s="69"/>
      <c r="JDX2028" s="69"/>
      <c r="JDY2028" s="69"/>
      <c r="JDZ2028" s="69"/>
      <c r="JEA2028" s="69"/>
      <c r="JEB2028" s="69"/>
      <c r="JEC2028" s="69"/>
      <c r="JED2028" s="69"/>
      <c r="JEE2028" s="69"/>
      <c r="JEF2028" s="69"/>
      <c r="JEG2028" s="69"/>
      <c r="JEH2028" s="69"/>
      <c r="JEI2028" s="69"/>
      <c r="JEJ2028" s="69"/>
      <c r="JEK2028" s="69"/>
      <c r="JEL2028" s="69"/>
      <c r="JEM2028" s="69"/>
      <c r="JEN2028" s="69"/>
      <c r="JEO2028" s="69"/>
      <c r="JEP2028" s="69"/>
      <c r="JEQ2028" s="69"/>
      <c r="JER2028" s="69"/>
      <c r="JES2028" s="69"/>
      <c r="JET2028" s="69"/>
      <c r="JEU2028" s="69"/>
      <c r="JEV2028" s="69"/>
      <c r="JEW2028" s="69"/>
      <c r="JEX2028" s="69"/>
      <c r="JEY2028" s="69"/>
      <c r="JEZ2028" s="69"/>
      <c r="JFA2028" s="69"/>
      <c r="JFB2028" s="69"/>
      <c r="JFC2028" s="69"/>
      <c r="JFD2028" s="69"/>
      <c r="JFE2028" s="69"/>
      <c r="JFF2028" s="69"/>
      <c r="JFG2028" s="69"/>
      <c r="JFH2028" s="69"/>
      <c r="JFI2028" s="69"/>
      <c r="JFJ2028" s="69"/>
      <c r="JFK2028" s="69"/>
      <c r="JFL2028" s="69"/>
      <c r="JFM2028" s="69"/>
      <c r="JFN2028" s="69"/>
      <c r="JFO2028" s="69"/>
      <c r="JFP2028" s="69"/>
      <c r="JFQ2028" s="69"/>
      <c r="JFR2028" s="69"/>
      <c r="JFS2028" s="69"/>
      <c r="JFT2028" s="69"/>
      <c r="JFU2028" s="69"/>
      <c r="JFV2028" s="69"/>
      <c r="JFW2028" s="69"/>
      <c r="JFX2028" s="69"/>
      <c r="JFY2028" s="69"/>
      <c r="JFZ2028" s="69"/>
      <c r="JGA2028" s="69"/>
      <c r="JGB2028" s="69"/>
      <c r="JGC2028" s="69"/>
      <c r="JGD2028" s="69"/>
      <c r="JGE2028" s="69"/>
      <c r="JGF2028" s="69"/>
      <c r="JGG2028" s="69"/>
      <c r="JGH2028" s="69"/>
      <c r="JGI2028" s="69"/>
      <c r="JGJ2028" s="69"/>
      <c r="JGK2028" s="69"/>
      <c r="JGL2028" s="69"/>
      <c r="JGM2028" s="69"/>
      <c r="JGN2028" s="69"/>
      <c r="JGO2028" s="69"/>
      <c r="JGP2028" s="69"/>
      <c r="JGQ2028" s="69"/>
      <c r="JGR2028" s="69"/>
      <c r="JGS2028" s="69"/>
      <c r="JGT2028" s="69"/>
      <c r="JGU2028" s="69"/>
      <c r="JGV2028" s="69"/>
      <c r="JGW2028" s="69"/>
      <c r="JGX2028" s="69"/>
      <c r="JGY2028" s="69"/>
      <c r="JGZ2028" s="69"/>
      <c r="JHA2028" s="69"/>
      <c r="JHB2028" s="69"/>
      <c r="JHC2028" s="69"/>
      <c r="JHD2028" s="69"/>
      <c r="JHE2028" s="69"/>
      <c r="JHF2028" s="69"/>
      <c r="JHG2028" s="69"/>
      <c r="JHH2028" s="69"/>
      <c r="JHI2028" s="69"/>
      <c r="JHJ2028" s="69"/>
      <c r="JHK2028" s="69"/>
      <c r="JHL2028" s="69"/>
      <c r="JHM2028" s="69"/>
      <c r="JHN2028" s="69"/>
      <c r="JHO2028" s="69"/>
      <c r="JHP2028" s="69"/>
      <c r="JHQ2028" s="69"/>
      <c r="JHR2028" s="69"/>
      <c r="JHS2028" s="69"/>
      <c r="JHT2028" s="69"/>
      <c r="JHU2028" s="69"/>
      <c r="JHV2028" s="69"/>
      <c r="JHW2028" s="69"/>
      <c r="JHX2028" s="69"/>
      <c r="JHY2028" s="69"/>
      <c r="JHZ2028" s="69"/>
      <c r="JIA2028" s="69"/>
      <c r="JIB2028" s="69"/>
      <c r="JIC2028" s="69"/>
      <c r="JID2028" s="69"/>
      <c r="JIE2028" s="69"/>
      <c r="JIF2028" s="69"/>
      <c r="JIG2028" s="69"/>
      <c r="JIH2028" s="69"/>
      <c r="JII2028" s="69"/>
      <c r="JIJ2028" s="69"/>
      <c r="JIK2028" s="69"/>
      <c r="JIL2028" s="69"/>
      <c r="JIM2028" s="69"/>
      <c r="JIN2028" s="69"/>
      <c r="JIO2028" s="69"/>
      <c r="JIP2028" s="69"/>
      <c r="JIQ2028" s="69"/>
      <c r="JIR2028" s="69"/>
      <c r="JIS2028" s="69"/>
      <c r="JIT2028" s="69"/>
      <c r="JIU2028" s="69"/>
      <c r="JIV2028" s="69"/>
      <c r="JIW2028" s="69"/>
      <c r="JIX2028" s="69"/>
      <c r="JIY2028" s="69"/>
      <c r="JIZ2028" s="69"/>
      <c r="JJA2028" s="69"/>
      <c r="JJB2028" s="69"/>
      <c r="JJC2028" s="69"/>
      <c r="JJD2028" s="69"/>
      <c r="JJE2028" s="69"/>
      <c r="JJF2028" s="69"/>
      <c r="JJG2028" s="69"/>
      <c r="JJH2028" s="69"/>
      <c r="JJI2028" s="69"/>
      <c r="JJJ2028" s="69"/>
      <c r="JJK2028" s="69"/>
      <c r="JJL2028" s="69"/>
      <c r="JJM2028" s="69"/>
      <c r="JJN2028" s="69"/>
      <c r="JJO2028" s="69"/>
      <c r="JJP2028" s="69"/>
      <c r="JJQ2028" s="69"/>
      <c r="JJR2028" s="69"/>
      <c r="JJS2028" s="69"/>
      <c r="JJT2028" s="69"/>
      <c r="JJU2028" s="69"/>
      <c r="JJV2028" s="69"/>
      <c r="JJW2028" s="69"/>
      <c r="JJX2028" s="69"/>
      <c r="JJY2028" s="69"/>
      <c r="JJZ2028" s="69"/>
      <c r="JKA2028" s="69"/>
      <c r="JKB2028" s="69"/>
      <c r="JKC2028" s="69"/>
      <c r="JKD2028" s="69"/>
      <c r="JKE2028" s="69"/>
      <c r="JKF2028" s="69"/>
      <c r="JKG2028" s="69"/>
      <c r="JKH2028" s="69"/>
      <c r="JKI2028" s="69"/>
      <c r="JKJ2028" s="69"/>
      <c r="JKK2028" s="69"/>
      <c r="JKL2028" s="69"/>
      <c r="JKM2028" s="69"/>
      <c r="JKN2028" s="69"/>
      <c r="JKO2028" s="69"/>
      <c r="JKP2028" s="69"/>
      <c r="JKQ2028" s="69"/>
      <c r="JKR2028" s="69"/>
      <c r="JKS2028" s="69"/>
      <c r="JKT2028" s="69"/>
      <c r="JKU2028" s="69"/>
      <c r="JKV2028" s="69"/>
      <c r="JKW2028" s="69"/>
      <c r="JKX2028" s="69"/>
      <c r="JKY2028" s="69"/>
      <c r="JKZ2028" s="69"/>
      <c r="JLA2028" s="69"/>
      <c r="JLB2028" s="69"/>
      <c r="JLC2028" s="69"/>
      <c r="JLD2028" s="69"/>
      <c r="JLE2028" s="69"/>
      <c r="JLF2028" s="69"/>
      <c r="JLG2028" s="69"/>
      <c r="JLH2028" s="69"/>
      <c r="JLI2028" s="69"/>
      <c r="JLJ2028" s="69"/>
      <c r="JLK2028" s="69"/>
      <c r="JLL2028" s="69"/>
      <c r="JLM2028" s="69"/>
      <c r="JLN2028" s="69"/>
      <c r="JLO2028" s="69"/>
      <c r="JLP2028" s="69"/>
      <c r="JLQ2028" s="69"/>
      <c r="JLR2028" s="69"/>
      <c r="JLS2028" s="69"/>
      <c r="JLT2028" s="69"/>
      <c r="JLU2028" s="69"/>
      <c r="JLV2028" s="69"/>
      <c r="JLW2028" s="69"/>
      <c r="JLX2028" s="69"/>
      <c r="JLY2028" s="69"/>
      <c r="JLZ2028" s="69"/>
      <c r="JMA2028" s="69"/>
      <c r="JMB2028" s="69"/>
      <c r="JMC2028" s="69"/>
      <c r="JMD2028" s="69"/>
      <c r="JME2028" s="69"/>
      <c r="JMF2028" s="69"/>
      <c r="JMG2028" s="69"/>
      <c r="JMH2028" s="69"/>
      <c r="JMI2028" s="69"/>
      <c r="JMJ2028" s="69"/>
      <c r="JMK2028" s="69"/>
      <c r="JML2028" s="69"/>
      <c r="JMM2028" s="69"/>
      <c r="JMN2028" s="69"/>
      <c r="JMO2028" s="69"/>
      <c r="JMP2028" s="69"/>
      <c r="JMQ2028" s="69"/>
      <c r="JMR2028" s="69"/>
      <c r="JMS2028" s="69"/>
      <c r="JMT2028" s="69"/>
      <c r="JMU2028" s="69"/>
      <c r="JMV2028" s="69"/>
      <c r="JMW2028" s="69"/>
      <c r="JMX2028" s="69"/>
      <c r="JMY2028" s="69"/>
      <c r="JMZ2028" s="69"/>
      <c r="JNA2028" s="69"/>
      <c r="JNB2028" s="69"/>
      <c r="JNC2028" s="69"/>
      <c r="JND2028" s="69"/>
      <c r="JNE2028" s="69"/>
      <c r="JNF2028" s="69"/>
      <c r="JNG2028" s="69"/>
      <c r="JNH2028" s="69"/>
      <c r="JNI2028" s="69"/>
      <c r="JNJ2028" s="69"/>
      <c r="JNK2028" s="69"/>
      <c r="JNL2028" s="69"/>
      <c r="JNM2028" s="69"/>
      <c r="JNN2028" s="69"/>
      <c r="JNO2028" s="69"/>
      <c r="JNP2028" s="69"/>
      <c r="JNQ2028" s="69"/>
      <c r="JNR2028" s="69"/>
      <c r="JNS2028" s="69"/>
      <c r="JNT2028" s="69"/>
      <c r="JNU2028" s="69"/>
      <c r="JNV2028" s="69"/>
      <c r="JNW2028" s="69"/>
      <c r="JNX2028" s="69"/>
      <c r="JNY2028" s="69"/>
      <c r="JNZ2028" s="69"/>
      <c r="JOA2028" s="69"/>
      <c r="JOB2028" s="69"/>
      <c r="JOC2028" s="69"/>
      <c r="JOD2028" s="69"/>
      <c r="JOE2028" s="69"/>
      <c r="JOF2028" s="69"/>
      <c r="JOG2028" s="69"/>
      <c r="JOH2028" s="69"/>
      <c r="JOI2028" s="69"/>
      <c r="JOJ2028" s="69"/>
      <c r="JOK2028" s="69"/>
      <c r="JOL2028" s="69"/>
      <c r="JOM2028" s="69"/>
      <c r="JON2028" s="69"/>
      <c r="JOO2028" s="69"/>
      <c r="JOP2028" s="69"/>
      <c r="JOQ2028" s="69"/>
      <c r="JOR2028" s="69"/>
      <c r="JOS2028" s="69"/>
      <c r="JOT2028" s="69"/>
      <c r="JOU2028" s="69"/>
      <c r="JOV2028" s="69"/>
      <c r="JOW2028" s="69"/>
      <c r="JOX2028" s="69"/>
      <c r="JOY2028" s="69"/>
      <c r="JOZ2028" s="69"/>
      <c r="JPA2028" s="69"/>
      <c r="JPB2028" s="69"/>
      <c r="JPC2028" s="69"/>
      <c r="JPD2028" s="69"/>
      <c r="JPE2028" s="69"/>
      <c r="JPF2028" s="69"/>
      <c r="JPG2028" s="69"/>
      <c r="JPH2028" s="69"/>
      <c r="JPI2028" s="69"/>
      <c r="JPJ2028" s="69"/>
      <c r="JPK2028" s="69"/>
      <c r="JPL2028" s="69"/>
      <c r="JPM2028" s="69"/>
      <c r="JPN2028" s="69"/>
      <c r="JPO2028" s="69"/>
      <c r="JPP2028" s="69"/>
      <c r="JPQ2028" s="69"/>
      <c r="JPR2028" s="69"/>
      <c r="JPS2028" s="69"/>
      <c r="JPT2028" s="69"/>
      <c r="JPU2028" s="69"/>
      <c r="JPV2028" s="69"/>
      <c r="JPW2028" s="69"/>
      <c r="JPX2028" s="69"/>
      <c r="JPY2028" s="69"/>
      <c r="JPZ2028" s="69"/>
      <c r="JQA2028" s="69"/>
      <c r="JQB2028" s="69"/>
      <c r="JQC2028" s="69"/>
      <c r="JQD2028" s="69"/>
      <c r="JQE2028" s="69"/>
      <c r="JQF2028" s="69"/>
      <c r="JQG2028" s="69"/>
      <c r="JQH2028" s="69"/>
      <c r="JQI2028" s="69"/>
      <c r="JQJ2028" s="69"/>
      <c r="JQK2028" s="69"/>
      <c r="JQL2028" s="69"/>
      <c r="JQM2028" s="69"/>
      <c r="JQN2028" s="69"/>
      <c r="JQO2028" s="69"/>
      <c r="JQP2028" s="69"/>
      <c r="JQQ2028" s="69"/>
      <c r="JQR2028" s="69"/>
      <c r="JQS2028" s="69"/>
      <c r="JQT2028" s="69"/>
      <c r="JQU2028" s="69"/>
      <c r="JQV2028" s="69"/>
      <c r="JQW2028" s="69"/>
      <c r="JQX2028" s="69"/>
      <c r="JQY2028" s="69"/>
      <c r="JQZ2028" s="69"/>
      <c r="JRA2028" s="69"/>
      <c r="JRB2028" s="69"/>
      <c r="JRC2028" s="69"/>
      <c r="JRD2028" s="69"/>
      <c r="JRE2028" s="69"/>
      <c r="JRF2028" s="69"/>
      <c r="JRG2028" s="69"/>
      <c r="JRH2028" s="69"/>
      <c r="JRI2028" s="69"/>
      <c r="JRJ2028" s="69"/>
      <c r="JRK2028" s="69"/>
      <c r="JRL2028" s="69"/>
      <c r="JRM2028" s="69"/>
      <c r="JRN2028" s="69"/>
      <c r="JRO2028" s="69"/>
      <c r="JRP2028" s="69"/>
      <c r="JRQ2028" s="69"/>
      <c r="JRR2028" s="69"/>
      <c r="JRS2028" s="69"/>
      <c r="JRT2028" s="69"/>
      <c r="JRU2028" s="69"/>
      <c r="JRV2028" s="69"/>
      <c r="JRW2028" s="69"/>
      <c r="JRX2028" s="69"/>
      <c r="JRY2028" s="69"/>
      <c r="JRZ2028" s="69"/>
      <c r="JSA2028" s="69"/>
      <c r="JSB2028" s="69"/>
      <c r="JSC2028" s="69"/>
      <c r="JSD2028" s="69"/>
      <c r="JSE2028" s="69"/>
      <c r="JSF2028" s="69"/>
      <c r="JSG2028" s="69"/>
      <c r="JSH2028" s="69"/>
      <c r="JSI2028" s="69"/>
      <c r="JSJ2028" s="69"/>
      <c r="JSK2028" s="69"/>
      <c r="JSL2028" s="69"/>
      <c r="JSM2028" s="69"/>
      <c r="JSN2028" s="69"/>
      <c r="JSO2028" s="69"/>
      <c r="JSP2028" s="69"/>
      <c r="JSQ2028" s="69"/>
      <c r="JSR2028" s="69"/>
      <c r="JSS2028" s="69"/>
      <c r="JST2028" s="69"/>
      <c r="JSU2028" s="69"/>
      <c r="JSV2028" s="69"/>
      <c r="JSW2028" s="69"/>
      <c r="JSX2028" s="69"/>
      <c r="JSY2028" s="69"/>
      <c r="JSZ2028" s="69"/>
      <c r="JTA2028" s="69"/>
      <c r="JTB2028" s="69"/>
      <c r="JTC2028" s="69"/>
      <c r="JTD2028" s="69"/>
      <c r="JTE2028" s="69"/>
      <c r="JTF2028" s="69"/>
      <c r="JTG2028" s="69"/>
      <c r="JTH2028" s="69"/>
      <c r="JTI2028" s="69"/>
      <c r="JTJ2028" s="69"/>
      <c r="JTK2028" s="69"/>
      <c r="JTL2028" s="69"/>
      <c r="JTM2028" s="69"/>
      <c r="JTN2028" s="69"/>
      <c r="JTO2028" s="69"/>
      <c r="JTP2028" s="69"/>
      <c r="JTQ2028" s="69"/>
      <c r="JTR2028" s="69"/>
      <c r="JTS2028" s="69"/>
      <c r="JTT2028" s="69"/>
      <c r="JTU2028" s="69"/>
      <c r="JTV2028" s="69"/>
      <c r="JTW2028" s="69"/>
      <c r="JTX2028" s="69"/>
      <c r="JTY2028" s="69"/>
      <c r="JTZ2028" s="69"/>
      <c r="JUA2028" s="69"/>
      <c r="JUB2028" s="69"/>
      <c r="JUC2028" s="69"/>
      <c r="JUD2028" s="69"/>
      <c r="JUE2028" s="69"/>
      <c r="JUF2028" s="69"/>
      <c r="JUG2028" s="69"/>
      <c r="JUH2028" s="69"/>
      <c r="JUI2028" s="69"/>
      <c r="JUJ2028" s="69"/>
      <c r="JUK2028" s="69"/>
      <c r="JUL2028" s="69"/>
      <c r="JUM2028" s="69"/>
      <c r="JUN2028" s="69"/>
      <c r="JUO2028" s="69"/>
      <c r="JUP2028" s="69"/>
      <c r="JUQ2028" s="69"/>
      <c r="JUR2028" s="69"/>
      <c r="JUS2028" s="69"/>
      <c r="JUT2028" s="69"/>
      <c r="JUU2028" s="69"/>
      <c r="JUV2028" s="69"/>
      <c r="JUW2028" s="69"/>
      <c r="JUX2028" s="69"/>
      <c r="JUY2028" s="69"/>
      <c r="JUZ2028" s="69"/>
      <c r="JVA2028" s="69"/>
      <c r="JVB2028" s="69"/>
      <c r="JVC2028" s="69"/>
      <c r="JVD2028" s="69"/>
      <c r="JVE2028" s="69"/>
      <c r="JVF2028" s="69"/>
      <c r="JVG2028" s="69"/>
      <c r="JVH2028" s="69"/>
      <c r="JVI2028" s="69"/>
      <c r="JVJ2028" s="69"/>
      <c r="JVK2028" s="69"/>
      <c r="JVL2028" s="69"/>
      <c r="JVM2028" s="69"/>
      <c r="JVN2028" s="69"/>
      <c r="JVO2028" s="69"/>
      <c r="JVP2028" s="69"/>
      <c r="JVQ2028" s="69"/>
      <c r="JVR2028" s="69"/>
      <c r="JVS2028" s="69"/>
      <c r="JVT2028" s="69"/>
      <c r="JVU2028" s="69"/>
      <c r="JVV2028" s="69"/>
      <c r="JVW2028" s="69"/>
      <c r="JVX2028" s="69"/>
      <c r="JVY2028" s="69"/>
      <c r="JVZ2028" s="69"/>
      <c r="JWA2028" s="69"/>
      <c r="JWB2028" s="69"/>
      <c r="JWC2028" s="69"/>
      <c r="JWD2028" s="69"/>
      <c r="JWE2028" s="69"/>
      <c r="JWF2028" s="69"/>
      <c r="JWG2028" s="69"/>
      <c r="JWH2028" s="69"/>
      <c r="JWI2028" s="69"/>
      <c r="JWJ2028" s="69"/>
      <c r="JWK2028" s="69"/>
      <c r="JWL2028" s="69"/>
      <c r="JWM2028" s="69"/>
      <c r="JWN2028" s="69"/>
      <c r="JWO2028" s="69"/>
      <c r="JWP2028" s="69"/>
      <c r="JWQ2028" s="69"/>
      <c r="JWR2028" s="69"/>
      <c r="JWS2028" s="69"/>
      <c r="JWT2028" s="69"/>
      <c r="JWU2028" s="69"/>
      <c r="JWV2028" s="69"/>
      <c r="JWW2028" s="69"/>
      <c r="JWX2028" s="69"/>
      <c r="JWY2028" s="69"/>
      <c r="JWZ2028" s="69"/>
      <c r="JXA2028" s="69"/>
      <c r="JXB2028" s="69"/>
      <c r="JXC2028" s="69"/>
      <c r="JXD2028" s="69"/>
      <c r="JXE2028" s="69"/>
      <c r="JXF2028" s="69"/>
      <c r="JXG2028" s="69"/>
      <c r="JXH2028" s="69"/>
      <c r="JXI2028" s="69"/>
      <c r="JXJ2028" s="69"/>
      <c r="JXK2028" s="69"/>
      <c r="JXL2028" s="69"/>
      <c r="JXM2028" s="69"/>
      <c r="JXN2028" s="69"/>
      <c r="JXO2028" s="69"/>
      <c r="JXP2028" s="69"/>
      <c r="JXQ2028" s="69"/>
      <c r="JXR2028" s="69"/>
      <c r="JXS2028" s="69"/>
      <c r="JXT2028" s="69"/>
      <c r="JXU2028" s="69"/>
      <c r="JXV2028" s="69"/>
      <c r="JXW2028" s="69"/>
      <c r="JXX2028" s="69"/>
      <c r="JXY2028" s="69"/>
      <c r="JXZ2028" s="69"/>
      <c r="JYA2028" s="69"/>
      <c r="JYB2028" s="69"/>
      <c r="JYC2028" s="69"/>
      <c r="JYD2028" s="69"/>
      <c r="JYE2028" s="69"/>
      <c r="JYF2028" s="69"/>
      <c r="JYG2028" s="69"/>
      <c r="JYH2028" s="69"/>
      <c r="JYI2028" s="69"/>
      <c r="JYJ2028" s="69"/>
      <c r="JYK2028" s="69"/>
      <c r="JYL2028" s="69"/>
      <c r="JYM2028" s="69"/>
      <c r="JYN2028" s="69"/>
      <c r="JYO2028" s="69"/>
      <c r="JYP2028" s="69"/>
      <c r="JYQ2028" s="69"/>
      <c r="JYR2028" s="69"/>
      <c r="JYS2028" s="69"/>
      <c r="JYT2028" s="69"/>
      <c r="JYU2028" s="69"/>
      <c r="JYV2028" s="69"/>
      <c r="JYW2028" s="69"/>
      <c r="JYX2028" s="69"/>
      <c r="JYY2028" s="69"/>
      <c r="JYZ2028" s="69"/>
      <c r="JZA2028" s="69"/>
      <c r="JZB2028" s="69"/>
      <c r="JZC2028" s="69"/>
      <c r="JZD2028" s="69"/>
      <c r="JZE2028" s="69"/>
      <c r="JZF2028" s="69"/>
      <c r="JZG2028" s="69"/>
      <c r="JZH2028" s="69"/>
      <c r="JZI2028" s="69"/>
      <c r="JZJ2028" s="69"/>
      <c r="JZK2028" s="69"/>
      <c r="JZL2028" s="69"/>
      <c r="JZM2028" s="69"/>
      <c r="JZN2028" s="69"/>
      <c r="JZO2028" s="69"/>
      <c r="JZP2028" s="69"/>
      <c r="JZQ2028" s="69"/>
      <c r="JZR2028" s="69"/>
      <c r="JZS2028" s="69"/>
      <c r="JZT2028" s="69"/>
      <c r="JZU2028" s="69"/>
      <c r="JZV2028" s="69"/>
      <c r="JZW2028" s="69"/>
      <c r="JZX2028" s="69"/>
      <c r="JZY2028" s="69"/>
      <c r="JZZ2028" s="69"/>
      <c r="KAA2028" s="69"/>
      <c r="KAB2028" s="69"/>
      <c r="KAC2028" s="69"/>
      <c r="KAD2028" s="69"/>
      <c r="KAE2028" s="69"/>
      <c r="KAF2028" s="69"/>
      <c r="KAG2028" s="69"/>
      <c r="KAH2028" s="69"/>
      <c r="KAI2028" s="69"/>
      <c r="KAJ2028" s="69"/>
      <c r="KAK2028" s="69"/>
      <c r="KAL2028" s="69"/>
      <c r="KAM2028" s="69"/>
      <c r="KAN2028" s="69"/>
      <c r="KAO2028" s="69"/>
      <c r="KAP2028" s="69"/>
      <c r="KAQ2028" s="69"/>
      <c r="KAR2028" s="69"/>
      <c r="KAS2028" s="69"/>
      <c r="KAT2028" s="69"/>
      <c r="KAU2028" s="69"/>
      <c r="KAV2028" s="69"/>
      <c r="KAW2028" s="69"/>
      <c r="KAX2028" s="69"/>
      <c r="KAY2028" s="69"/>
      <c r="KAZ2028" s="69"/>
      <c r="KBA2028" s="69"/>
      <c r="KBB2028" s="69"/>
      <c r="KBC2028" s="69"/>
      <c r="KBD2028" s="69"/>
      <c r="KBE2028" s="69"/>
      <c r="KBF2028" s="69"/>
      <c r="KBG2028" s="69"/>
      <c r="KBH2028" s="69"/>
      <c r="KBI2028" s="69"/>
      <c r="KBJ2028" s="69"/>
      <c r="KBK2028" s="69"/>
      <c r="KBL2028" s="69"/>
      <c r="KBM2028" s="69"/>
      <c r="KBN2028" s="69"/>
      <c r="KBO2028" s="69"/>
      <c r="KBP2028" s="69"/>
      <c r="KBQ2028" s="69"/>
      <c r="KBR2028" s="69"/>
      <c r="KBS2028" s="69"/>
      <c r="KBT2028" s="69"/>
      <c r="KBU2028" s="69"/>
      <c r="KBV2028" s="69"/>
      <c r="KBW2028" s="69"/>
      <c r="KBX2028" s="69"/>
      <c r="KBY2028" s="69"/>
      <c r="KBZ2028" s="69"/>
      <c r="KCA2028" s="69"/>
      <c r="KCB2028" s="69"/>
      <c r="KCC2028" s="69"/>
      <c r="KCD2028" s="69"/>
      <c r="KCE2028" s="69"/>
      <c r="KCF2028" s="69"/>
      <c r="KCG2028" s="69"/>
      <c r="KCH2028" s="69"/>
      <c r="KCI2028" s="69"/>
      <c r="KCJ2028" s="69"/>
      <c r="KCK2028" s="69"/>
      <c r="KCL2028" s="69"/>
      <c r="KCM2028" s="69"/>
      <c r="KCN2028" s="69"/>
      <c r="KCO2028" s="69"/>
      <c r="KCP2028" s="69"/>
      <c r="KCQ2028" s="69"/>
      <c r="KCR2028" s="69"/>
      <c r="KCS2028" s="69"/>
      <c r="KCT2028" s="69"/>
      <c r="KCU2028" s="69"/>
      <c r="KCV2028" s="69"/>
      <c r="KCW2028" s="69"/>
      <c r="KCX2028" s="69"/>
      <c r="KCY2028" s="69"/>
      <c r="KCZ2028" s="69"/>
      <c r="KDA2028" s="69"/>
      <c r="KDB2028" s="69"/>
      <c r="KDC2028" s="69"/>
      <c r="KDD2028" s="69"/>
      <c r="KDE2028" s="69"/>
      <c r="KDF2028" s="69"/>
      <c r="KDG2028" s="69"/>
      <c r="KDH2028" s="69"/>
      <c r="KDI2028" s="69"/>
      <c r="KDJ2028" s="69"/>
      <c r="KDK2028" s="69"/>
      <c r="KDL2028" s="69"/>
      <c r="KDM2028" s="69"/>
      <c r="KDN2028" s="69"/>
      <c r="KDO2028" s="69"/>
      <c r="KDP2028" s="69"/>
      <c r="KDQ2028" s="69"/>
      <c r="KDR2028" s="69"/>
      <c r="KDS2028" s="69"/>
      <c r="KDT2028" s="69"/>
      <c r="KDU2028" s="69"/>
      <c r="KDV2028" s="69"/>
      <c r="KDW2028" s="69"/>
      <c r="KDX2028" s="69"/>
      <c r="KDY2028" s="69"/>
      <c r="KDZ2028" s="69"/>
      <c r="KEA2028" s="69"/>
      <c r="KEB2028" s="69"/>
      <c r="KEC2028" s="69"/>
      <c r="KED2028" s="69"/>
      <c r="KEE2028" s="69"/>
      <c r="KEF2028" s="69"/>
      <c r="KEG2028" s="69"/>
      <c r="KEH2028" s="69"/>
      <c r="KEI2028" s="69"/>
      <c r="KEJ2028" s="69"/>
      <c r="KEK2028" s="69"/>
      <c r="KEL2028" s="69"/>
      <c r="KEM2028" s="69"/>
      <c r="KEN2028" s="69"/>
      <c r="KEO2028" s="69"/>
      <c r="KEP2028" s="69"/>
      <c r="KEQ2028" s="69"/>
      <c r="KER2028" s="69"/>
      <c r="KES2028" s="69"/>
      <c r="KET2028" s="69"/>
      <c r="KEU2028" s="69"/>
      <c r="KEV2028" s="69"/>
      <c r="KEW2028" s="69"/>
      <c r="KEX2028" s="69"/>
      <c r="KEY2028" s="69"/>
      <c r="KEZ2028" s="69"/>
      <c r="KFA2028" s="69"/>
      <c r="KFB2028" s="69"/>
      <c r="KFC2028" s="69"/>
      <c r="KFD2028" s="69"/>
      <c r="KFE2028" s="69"/>
      <c r="KFF2028" s="69"/>
      <c r="KFG2028" s="69"/>
      <c r="KFH2028" s="69"/>
      <c r="KFI2028" s="69"/>
      <c r="KFJ2028" s="69"/>
      <c r="KFK2028" s="69"/>
      <c r="KFL2028" s="69"/>
      <c r="KFM2028" s="69"/>
      <c r="KFN2028" s="69"/>
      <c r="KFO2028" s="69"/>
      <c r="KFP2028" s="69"/>
      <c r="KFQ2028" s="69"/>
      <c r="KFR2028" s="69"/>
      <c r="KFS2028" s="69"/>
      <c r="KFT2028" s="69"/>
      <c r="KFU2028" s="69"/>
      <c r="KFV2028" s="69"/>
      <c r="KFW2028" s="69"/>
      <c r="KFX2028" s="69"/>
      <c r="KFY2028" s="69"/>
      <c r="KFZ2028" s="69"/>
      <c r="KGA2028" s="69"/>
      <c r="KGB2028" s="69"/>
      <c r="KGC2028" s="69"/>
      <c r="KGD2028" s="69"/>
      <c r="KGE2028" s="69"/>
      <c r="KGF2028" s="69"/>
      <c r="KGG2028" s="69"/>
      <c r="KGH2028" s="69"/>
      <c r="KGI2028" s="69"/>
      <c r="KGJ2028" s="69"/>
      <c r="KGK2028" s="69"/>
      <c r="KGL2028" s="69"/>
      <c r="KGM2028" s="69"/>
      <c r="KGN2028" s="69"/>
      <c r="KGO2028" s="69"/>
      <c r="KGP2028" s="69"/>
      <c r="KGQ2028" s="69"/>
      <c r="KGR2028" s="69"/>
      <c r="KGS2028" s="69"/>
      <c r="KGT2028" s="69"/>
      <c r="KGU2028" s="69"/>
      <c r="KGV2028" s="69"/>
      <c r="KGW2028" s="69"/>
      <c r="KGX2028" s="69"/>
      <c r="KGY2028" s="69"/>
      <c r="KGZ2028" s="69"/>
      <c r="KHA2028" s="69"/>
      <c r="KHB2028" s="69"/>
      <c r="KHC2028" s="69"/>
      <c r="KHD2028" s="69"/>
      <c r="KHE2028" s="69"/>
      <c r="KHF2028" s="69"/>
      <c r="KHG2028" s="69"/>
      <c r="KHH2028" s="69"/>
      <c r="KHI2028" s="69"/>
      <c r="KHJ2028" s="69"/>
      <c r="KHK2028" s="69"/>
      <c r="KHL2028" s="69"/>
      <c r="KHM2028" s="69"/>
      <c r="KHN2028" s="69"/>
      <c r="KHO2028" s="69"/>
      <c r="KHP2028" s="69"/>
      <c r="KHQ2028" s="69"/>
      <c r="KHR2028" s="69"/>
      <c r="KHS2028" s="69"/>
      <c r="KHT2028" s="69"/>
      <c r="KHU2028" s="69"/>
      <c r="KHV2028" s="69"/>
      <c r="KHW2028" s="69"/>
      <c r="KHX2028" s="69"/>
      <c r="KHY2028" s="69"/>
      <c r="KHZ2028" s="69"/>
      <c r="KIA2028" s="69"/>
      <c r="KIB2028" s="69"/>
      <c r="KIC2028" s="69"/>
      <c r="KID2028" s="69"/>
      <c r="KIE2028" s="69"/>
      <c r="KIF2028" s="69"/>
      <c r="KIG2028" s="69"/>
      <c r="KIH2028" s="69"/>
      <c r="KII2028" s="69"/>
      <c r="KIJ2028" s="69"/>
      <c r="KIK2028" s="69"/>
      <c r="KIL2028" s="69"/>
      <c r="KIM2028" s="69"/>
      <c r="KIN2028" s="69"/>
      <c r="KIO2028" s="69"/>
      <c r="KIP2028" s="69"/>
      <c r="KIQ2028" s="69"/>
      <c r="KIR2028" s="69"/>
      <c r="KIS2028" s="69"/>
      <c r="KIT2028" s="69"/>
      <c r="KIU2028" s="69"/>
      <c r="KIV2028" s="69"/>
      <c r="KIW2028" s="69"/>
      <c r="KIX2028" s="69"/>
      <c r="KIY2028" s="69"/>
      <c r="KIZ2028" s="69"/>
      <c r="KJA2028" s="69"/>
      <c r="KJB2028" s="69"/>
      <c r="KJC2028" s="69"/>
      <c r="KJD2028" s="69"/>
      <c r="KJE2028" s="69"/>
      <c r="KJF2028" s="69"/>
      <c r="KJG2028" s="69"/>
      <c r="KJH2028" s="69"/>
      <c r="KJI2028" s="69"/>
      <c r="KJJ2028" s="69"/>
      <c r="KJK2028" s="69"/>
      <c r="KJL2028" s="69"/>
      <c r="KJM2028" s="69"/>
      <c r="KJN2028" s="69"/>
      <c r="KJO2028" s="69"/>
      <c r="KJP2028" s="69"/>
      <c r="KJQ2028" s="69"/>
      <c r="KJR2028" s="69"/>
      <c r="KJS2028" s="69"/>
      <c r="KJT2028" s="69"/>
      <c r="KJU2028" s="69"/>
      <c r="KJV2028" s="69"/>
      <c r="KJW2028" s="69"/>
      <c r="KJX2028" s="69"/>
      <c r="KJY2028" s="69"/>
      <c r="KJZ2028" s="69"/>
      <c r="KKA2028" s="69"/>
      <c r="KKB2028" s="69"/>
      <c r="KKC2028" s="69"/>
      <c r="KKD2028" s="69"/>
      <c r="KKE2028" s="69"/>
      <c r="KKF2028" s="69"/>
      <c r="KKG2028" s="69"/>
      <c r="KKH2028" s="69"/>
      <c r="KKI2028" s="69"/>
      <c r="KKJ2028" s="69"/>
      <c r="KKK2028" s="69"/>
      <c r="KKL2028" s="69"/>
      <c r="KKM2028" s="69"/>
      <c r="KKN2028" s="69"/>
      <c r="KKO2028" s="69"/>
      <c r="KKP2028" s="69"/>
      <c r="KKQ2028" s="69"/>
      <c r="KKR2028" s="69"/>
      <c r="KKS2028" s="69"/>
      <c r="KKT2028" s="69"/>
      <c r="KKU2028" s="69"/>
      <c r="KKV2028" s="69"/>
      <c r="KKW2028" s="69"/>
      <c r="KKX2028" s="69"/>
      <c r="KKY2028" s="69"/>
      <c r="KKZ2028" s="69"/>
      <c r="KLA2028" s="69"/>
      <c r="KLB2028" s="69"/>
      <c r="KLC2028" s="69"/>
      <c r="KLD2028" s="69"/>
      <c r="KLE2028" s="69"/>
      <c r="KLF2028" s="69"/>
      <c r="KLG2028" s="69"/>
      <c r="KLH2028" s="69"/>
      <c r="KLI2028" s="69"/>
      <c r="KLJ2028" s="69"/>
      <c r="KLK2028" s="69"/>
      <c r="KLL2028" s="69"/>
      <c r="KLM2028" s="69"/>
      <c r="KLN2028" s="69"/>
      <c r="KLO2028" s="69"/>
      <c r="KLP2028" s="69"/>
      <c r="KLQ2028" s="69"/>
      <c r="KLR2028" s="69"/>
      <c r="KLS2028" s="69"/>
      <c r="KLT2028" s="69"/>
      <c r="KLU2028" s="69"/>
      <c r="KLV2028" s="69"/>
      <c r="KLW2028" s="69"/>
      <c r="KLX2028" s="69"/>
      <c r="KLY2028" s="69"/>
      <c r="KLZ2028" s="69"/>
      <c r="KMA2028" s="69"/>
      <c r="KMB2028" s="69"/>
      <c r="KMC2028" s="69"/>
      <c r="KMD2028" s="69"/>
      <c r="KME2028" s="69"/>
      <c r="KMF2028" s="69"/>
      <c r="KMG2028" s="69"/>
      <c r="KMH2028" s="69"/>
      <c r="KMI2028" s="69"/>
      <c r="KMJ2028" s="69"/>
      <c r="KMK2028" s="69"/>
      <c r="KML2028" s="69"/>
      <c r="KMM2028" s="69"/>
      <c r="KMN2028" s="69"/>
      <c r="KMO2028" s="69"/>
      <c r="KMP2028" s="69"/>
      <c r="KMQ2028" s="69"/>
      <c r="KMR2028" s="69"/>
      <c r="KMS2028" s="69"/>
      <c r="KMT2028" s="69"/>
      <c r="KMU2028" s="69"/>
      <c r="KMV2028" s="69"/>
      <c r="KMW2028" s="69"/>
      <c r="KMX2028" s="69"/>
      <c r="KMY2028" s="69"/>
      <c r="KMZ2028" s="69"/>
      <c r="KNA2028" s="69"/>
      <c r="KNB2028" s="69"/>
      <c r="KNC2028" s="69"/>
      <c r="KND2028" s="69"/>
      <c r="KNE2028" s="69"/>
      <c r="KNF2028" s="69"/>
      <c r="KNG2028" s="69"/>
      <c r="KNH2028" s="69"/>
      <c r="KNI2028" s="69"/>
      <c r="KNJ2028" s="69"/>
      <c r="KNK2028" s="69"/>
      <c r="KNL2028" s="69"/>
      <c r="KNM2028" s="69"/>
      <c r="KNN2028" s="69"/>
      <c r="KNO2028" s="69"/>
      <c r="KNP2028" s="69"/>
      <c r="KNQ2028" s="69"/>
      <c r="KNR2028" s="69"/>
      <c r="KNS2028" s="69"/>
      <c r="KNT2028" s="69"/>
      <c r="KNU2028" s="69"/>
      <c r="KNV2028" s="69"/>
      <c r="KNW2028" s="69"/>
      <c r="KNX2028" s="69"/>
      <c r="KNY2028" s="69"/>
      <c r="KNZ2028" s="69"/>
      <c r="KOA2028" s="69"/>
      <c r="KOB2028" s="69"/>
      <c r="KOC2028" s="69"/>
      <c r="KOD2028" s="69"/>
      <c r="KOE2028" s="69"/>
      <c r="KOF2028" s="69"/>
      <c r="KOG2028" s="69"/>
      <c r="KOH2028" s="69"/>
      <c r="KOI2028" s="69"/>
      <c r="KOJ2028" s="69"/>
      <c r="KOK2028" s="69"/>
      <c r="KOL2028" s="69"/>
      <c r="KOM2028" s="69"/>
      <c r="KON2028" s="69"/>
      <c r="KOO2028" s="69"/>
      <c r="KOP2028" s="69"/>
      <c r="KOQ2028" s="69"/>
      <c r="KOR2028" s="69"/>
      <c r="KOS2028" s="69"/>
      <c r="KOT2028" s="69"/>
      <c r="KOU2028" s="69"/>
      <c r="KOV2028" s="69"/>
      <c r="KOW2028" s="69"/>
      <c r="KOX2028" s="69"/>
      <c r="KOY2028" s="69"/>
      <c r="KOZ2028" s="69"/>
      <c r="KPA2028" s="69"/>
      <c r="KPB2028" s="69"/>
      <c r="KPC2028" s="69"/>
      <c r="KPD2028" s="69"/>
      <c r="KPE2028" s="69"/>
      <c r="KPF2028" s="69"/>
      <c r="KPG2028" s="69"/>
      <c r="KPH2028" s="69"/>
      <c r="KPI2028" s="69"/>
      <c r="KPJ2028" s="69"/>
      <c r="KPK2028" s="69"/>
      <c r="KPL2028" s="69"/>
      <c r="KPM2028" s="69"/>
      <c r="KPN2028" s="69"/>
      <c r="KPO2028" s="69"/>
      <c r="KPP2028" s="69"/>
      <c r="KPQ2028" s="69"/>
      <c r="KPR2028" s="69"/>
      <c r="KPS2028" s="69"/>
      <c r="KPT2028" s="69"/>
      <c r="KPU2028" s="69"/>
      <c r="KPV2028" s="69"/>
      <c r="KPW2028" s="69"/>
      <c r="KPX2028" s="69"/>
      <c r="KPY2028" s="69"/>
      <c r="KPZ2028" s="69"/>
      <c r="KQA2028" s="69"/>
      <c r="KQB2028" s="69"/>
      <c r="KQC2028" s="69"/>
      <c r="KQD2028" s="69"/>
      <c r="KQE2028" s="69"/>
      <c r="KQF2028" s="69"/>
      <c r="KQG2028" s="69"/>
      <c r="KQH2028" s="69"/>
      <c r="KQI2028" s="69"/>
      <c r="KQJ2028" s="69"/>
      <c r="KQK2028" s="69"/>
      <c r="KQL2028" s="69"/>
      <c r="KQM2028" s="69"/>
      <c r="KQN2028" s="69"/>
      <c r="KQO2028" s="69"/>
      <c r="KQP2028" s="69"/>
      <c r="KQQ2028" s="69"/>
      <c r="KQR2028" s="69"/>
      <c r="KQS2028" s="69"/>
      <c r="KQT2028" s="69"/>
      <c r="KQU2028" s="69"/>
      <c r="KQV2028" s="69"/>
      <c r="KQW2028" s="69"/>
      <c r="KQX2028" s="69"/>
      <c r="KQY2028" s="69"/>
      <c r="KQZ2028" s="69"/>
      <c r="KRA2028" s="69"/>
      <c r="KRB2028" s="69"/>
      <c r="KRC2028" s="69"/>
      <c r="KRD2028" s="69"/>
      <c r="KRE2028" s="69"/>
      <c r="KRF2028" s="69"/>
      <c r="KRG2028" s="69"/>
      <c r="KRH2028" s="69"/>
      <c r="KRI2028" s="69"/>
      <c r="KRJ2028" s="69"/>
      <c r="KRK2028" s="69"/>
      <c r="KRL2028" s="69"/>
      <c r="KRM2028" s="69"/>
      <c r="KRN2028" s="69"/>
      <c r="KRO2028" s="69"/>
      <c r="KRP2028" s="69"/>
      <c r="KRQ2028" s="69"/>
      <c r="KRR2028" s="69"/>
      <c r="KRS2028" s="69"/>
      <c r="KRT2028" s="69"/>
      <c r="KRU2028" s="69"/>
      <c r="KRV2028" s="69"/>
      <c r="KRW2028" s="69"/>
      <c r="KRX2028" s="69"/>
      <c r="KRY2028" s="69"/>
      <c r="KRZ2028" s="69"/>
      <c r="KSA2028" s="69"/>
      <c r="KSB2028" s="69"/>
      <c r="KSC2028" s="69"/>
      <c r="KSD2028" s="69"/>
      <c r="KSE2028" s="69"/>
      <c r="KSF2028" s="69"/>
      <c r="KSG2028" s="69"/>
      <c r="KSH2028" s="69"/>
      <c r="KSI2028" s="69"/>
      <c r="KSJ2028" s="69"/>
      <c r="KSK2028" s="69"/>
      <c r="KSL2028" s="69"/>
      <c r="KSM2028" s="69"/>
      <c r="KSN2028" s="69"/>
      <c r="KSO2028" s="69"/>
      <c r="KSP2028" s="69"/>
      <c r="KSQ2028" s="69"/>
      <c r="KSR2028" s="69"/>
      <c r="KSS2028" s="69"/>
      <c r="KST2028" s="69"/>
      <c r="KSU2028" s="69"/>
      <c r="KSV2028" s="69"/>
      <c r="KSW2028" s="69"/>
      <c r="KSX2028" s="69"/>
      <c r="KSY2028" s="69"/>
      <c r="KSZ2028" s="69"/>
      <c r="KTA2028" s="69"/>
      <c r="KTB2028" s="69"/>
      <c r="KTC2028" s="69"/>
      <c r="KTD2028" s="69"/>
      <c r="KTE2028" s="69"/>
      <c r="KTF2028" s="69"/>
      <c r="KTG2028" s="69"/>
      <c r="KTH2028" s="69"/>
      <c r="KTI2028" s="69"/>
      <c r="KTJ2028" s="69"/>
      <c r="KTK2028" s="69"/>
      <c r="KTL2028" s="69"/>
      <c r="KTM2028" s="69"/>
      <c r="KTN2028" s="69"/>
      <c r="KTO2028" s="69"/>
      <c r="KTP2028" s="69"/>
      <c r="KTQ2028" s="69"/>
      <c r="KTR2028" s="69"/>
      <c r="KTS2028" s="69"/>
      <c r="KTT2028" s="69"/>
      <c r="KTU2028" s="69"/>
      <c r="KTV2028" s="69"/>
      <c r="KTW2028" s="69"/>
      <c r="KTX2028" s="69"/>
      <c r="KTY2028" s="69"/>
      <c r="KTZ2028" s="69"/>
      <c r="KUA2028" s="69"/>
      <c r="KUB2028" s="69"/>
      <c r="KUC2028" s="69"/>
      <c r="KUD2028" s="69"/>
      <c r="KUE2028" s="69"/>
      <c r="KUF2028" s="69"/>
      <c r="KUG2028" s="69"/>
      <c r="KUH2028" s="69"/>
      <c r="KUI2028" s="69"/>
      <c r="KUJ2028" s="69"/>
      <c r="KUK2028" s="69"/>
      <c r="KUL2028" s="69"/>
      <c r="KUM2028" s="69"/>
      <c r="KUN2028" s="69"/>
      <c r="KUO2028" s="69"/>
      <c r="KUP2028" s="69"/>
      <c r="KUQ2028" s="69"/>
      <c r="KUR2028" s="69"/>
      <c r="KUS2028" s="69"/>
      <c r="KUT2028" s="69"/>
      <c r="KUU2028" s="69"/>
      <c r="KUV2028" s="69"/>
      <c r="KUW2028" s="69"/>
      <c r="KUX2028" s="69"/>
      <c r="KUY2028" s="69"/>
      <c r="KUZ2028" s="69"/>
      <c r="KVA2028" s="69"/>
      <c r="KVB2028" s="69"/>
      <c r="KVC2028" s="69"/>
      <c r="KVD2028" s="69"/>
      <c r="KVE2028" s="69"/>
      <c r="KVF2028" s="69"/>
      <c r="KVG2028" s="69"/>
      <c r="KVH2028" s="69"/>
      <c r="KVI2028" s="69"/>
      <c r="KVJ2028" s="69"/>
      <c r="KVK2028" s="69"/>
      <c r="KVL2028" s="69"/>
      <c r="KVM2028" s="69"/>
      <c r="KVN2028" s="69"/>
      <c r="KVO2028" s="69"/>
      <c r="KVP2028" s="69"/>
      <c r="KVQ2028" s="69"/>
      <c r="KVR2028" s="69"/>
      <c r="KVS2028" s="69"/>
      <c r="KVT2028" s="69"/>
      <c r="KVU2028" s="69"/>
      <c r="KVV2028" s="69"/>
      <c r="KVW2028" s="69"/>
      <c r="KVX2028" s="69"/>
      <c r="KVY2028" s="69"/>
      <c r="KVZ2028" s="69"/>
      <c r="KWA2028" s="69"/>
      <c r="KWB2028" s="69"/>
      <c r="KWC2028" s="69"/>
      <c r="KWD2028" s="69"/>
      <c r="KWE2028" s="69"/>
      <c r="KWF2028" s="69"/>
      <c r="KWG2028" s="69"/>
      <c r="KWH2028" s="69"/>
      <c r="KWI2028" s="69"/>
      <c r="KWJ2028" s="69"/>
      <c r="KWK2028" s="69"/>
      <c r="KWL2028" s="69"/>
      <c r="KWM2028" s="69"/>
      <c r="KWN2028" s="69"/>
      <c r="KWO2028" s="69"/>
      <c r="KWP2028" s="69"/>
      <c r="KWQ2028" s="69"/>
      <c r="KWR2028" s="69"/>
      <c r="KWS2028" s="69"/>
      <c r="KWT2028" s="69"/>
      <c r="KWU2028" s="69"/>
      <c r="KWV2028" s="69"/>
      <c r="KWW2028" s="69"/>
      <c r="KWX2028" s="69"/>
      <c r="KWY2028" s="69"/>
      <c r="KWZ2028" s="69"/>
      <c r="KXA2028" s="69"/>
      <c r="KXB2028" s="69"/>
      <c r="KXC2028" s="69"/>
      <c r="KXD2028" s="69"/>
      <c r="KXE2028" s="69"/>
      <c r="KXF2028" s="69"/>
      <c r="KXG2028" s="69"/>
      <c r="KXH2028" s="69"/>
      <c r="KXI2028" s="69"/>
      <c r="KXJ2028" s="69"/>
      <c r="KXK2028" s="69"/>
      <c r="KXL2028" s="69"/>
      <c r="KXM2028" s="69"/>
      <c r="KXN2028" s="69"/>
      <c r="KXO2028" s="69"/>
      <c r="KXP2028" s="69"/>
      <c r="KXQ2028" s="69"/>
      <c r="KXR2028" s="69"/>
      <c r="KXS2028" s="69"/>
      <c r="KXT2028" s="69"/>
      <c r="KXU2028" s="69"/>
      <c r="KXV2028" s="69"/>
      <c r="KXW2028" s="69"/>
      <c r="KXX2028" s="69"/>
      <c r="KXY2028" s="69"/>
      <c r="KXZ2028" s="69"/>
      <c r="KYA2028" s="69"/>
      <c r="KYB2028" s="69"/>
      <c r="KYC2028" s="69"/>
      <c r="KYD2028" s="69"/>
      <c r="KYE2028" s="69"/>
      <c r="KYF2028" s="69"/>
      <c r="KYG2028" s="69"/>
      <c r="KYH2028" s="69"/>
      <c r="KYI2028" s="69"/>
      <c r="KYJ2028" s="69"/>
      <c r="KYK2028" s="69"/>
      <c r="KYL2028" s="69"/>
      <c r="KYM2028" s="69"/>
      <c r="KYN2028" s="69"/>
      <c r="KYO2028" s="69"/>
      <c r="KYP2028" s="69"/>
      <c r="KYQ2028" s="69"/>
      <c r="KYR2028" s="69"/>
      <c r="KYS2028" s="69"/>
      <c r="KYT2028" s="69"/>
      <c r="KYU2028" s="69"/>
      <c r="KYV2028" s="69"/>
      <c r="KYW2028" s="69"/>
      <c r="KYX2028" s="69"/>
      <c r="KYY2028" s="69"/>
      <c r="KYZ2028" s="69"/>
      <c r="KZA2028" s="69"/>
      <c r="KZB2028" s="69"/>
      <c r="KZC2028" s="69"/>
      <c r="KZD2028" s="69"/>
      <c r="KZE2028" s="69"/>
      <c r="KZF2028" s="69"/>
      <c r="KZG2028" s="69"/>
      <c r="KZH2028" s="69"/>
      <c r="KZI2028" s="69"/>
      <c r="KZJ2028" s="69"/>
      <c r="KZK2028" s="69"/>
      <c r="KZL2028" s="69"/>
      <c r="KZM2028" s="69"/>
      <c r="KZN2028" s="69"/>
      <c r="KZO2028" s="69"/>
      <c r="KZP2028" s="69"/>
      <c r="KZQ2028" s="69"/>
      <c r="KZR2028" s="69"/>
      <c r="KZS2028" s="69"/>
      <c r="KZT2028" s="69"/>
      <c r="KZU2028" s="69"/>
      <c r="KZV2028" s="69"/>
      <c r="KZW2028" s="69"/>
      <c r="KZX2028" s="69"/>
      <c r="KZY2028" s="69"/>
      <c r="KZZ2028" s="69"/>
      <c r="LAA2028" s="69"/>
      <c r="LAB2028" s="69"/>
      <c r="LAC2028" s="69"/>
      <c r="LAD2028" s="69"/>
      <c r="LAE2028" s="69"/>
      <c r="LAF2028" s="69"/>
      <c r="LAG2028" s="69"/>
      <c r="LAH2028" s="69"/>
      <c r="LAI2028" s="69"/>
      <c r="LAJ2028" s="69"/>
      <c r="LAK2028" s="69"/>
      <c r="LAL2028" s="69"/>
      <c r="LAM2028" s="69"/>
      <c r="LAN2028" s="69"/>
      <c r="LAO2028" s="69"/>
      <c r="LAP2028" s="69"/>
      <c r="LAQ2028" s="69"/>
      <c r="LAR2028" s="69"/>
      <c r="LAS2028" s="69"/>
      <c r="LAT2028" s="69"/>
      <c r="LAU2028" s="69"/>
      <c r="LAV2028" s="69"/>
      <c r="LAW2028" s="69"/>
      <c r="LAX2028" s="69"/>
      <c r="LAY2028" s="69"/>
      <c r="LAZ2028" s="69"/>
      <c r="LBA2028" s="69"/>
      <c r="LBB2028" s="69"/>
      <c r="LBC2028" s="69"/>
      <c r="LBD2028" s="69"/>
      <c r="LBE2028" s="69"/>
      <c r="LBF2028" s="69"/>
      <c r="LBG2028" s="69"/>
      <c r="LBH2028" s="69"/>
      <c r="LBI2028" s="69"/>
      <c r="LBJ2028" s="69"/>
      <c r="LBK2028" s="69"/>
      <c r="LBL2028" s="69"/>
      <c r="LBM2028" s="69"/>
      <c r="LBN2028" s="69"/>
      <c r="LBO2028" s="69"/>
      <c r="LBP2028" s="69"/>
      <c r="LBQ2028" s="69"/>
      <c r="LBR2028" s="69"/>
      <c r="LBS2028" s="69"/>
      <c r="LBT2028" s="69"/>
      <c r="LBU2028" s="69"/>
      <c r="LBV2028" s="69"/>
      <c r="LBW2028" s="69"/>
      <c r="LBX2028" s="69"/>
      <c r="LBY2028" s="69"/>
      <c r="LBZ2028" s="69"/>
      <c r="LCA2028" s="69"/>
      <c r="LCB2028" s="69"/>
      <c r="LCC2028" s="69"/>
      <c r="LCD2028" s="69"/>
      <c r="LCE2028" s="69"/>
      <c r="LCF2028" s="69"/>
      <c r="LCG2028" s="69"/>
      <c r="LCH2028" s="69"/>
      <c r="LCI2028" s="69"/>
      <c r="LCJ2028" s="69"/>
      <c r="LCK2028" s="69"/>
      <c r="LCL2028" s="69"/>
      <c r="LCM2028" s="69"/>
      <c r="LCN2028" s="69"/>
      <c r="LCO2028" s="69"/>
      <c r="LCP2028" s="69"/>
      <c r="LCQ2028" s="69"/>
      <c r="LCR2028" s="69"/>
      <c r="LCS2028" s="69"/>
      <c r="LCT2028" s="69"/>
      <c r="LCU2028" s="69"/>
      <c r="LCV2028" s="69"/>
      <c r="LCW2028" s="69"/>
      <c r="LCX2028" s="69"/>
      <c r="LCY2028" s="69"/>
      <c r="LCZ2028" s="69"/>
      <c r="LDA2028" s="69"/>
      <c r="LDB2028" s="69"/>
      <c r="LDC2028" s="69"/>
      <c r="LDD2028" s="69"/>
      <c r="LDE2028" s="69"/>
      <c r="LDF2028" s="69"/>
      <c r="LDG2028" s="69"/>
      <c r="LDH2028" s="69"/>
      <c r="LDI2028" s="69"/>
      <c r="LDJ2028" s="69"/>
      <c r="LDK2028" s="69"/>
      <c r="LDL2028" s="69"/>
      <c r="LDM2028" s="69"/>
      <c r="LDN2028" s="69"/>
      <c r="LDO2028" s="69"/>
      <c r="LDP2028" s="69"/>
      <c r="LDQ2028" s="69"/>
      <c r="LDR2028" s="69"/>
      <c r="LDS2028" s="69"/>
      <c r="LDT2028" s="69"/>
      <c r="LDU2028" s="69"/>
      <c r="LDV2028" s="69"/>
      <c r="LDW2028" s="69"/>
      <c r="LDX2028" s="69"/>
      <c r="LDY2028" s="69"/>
      <c r="LDZ2028" s="69"/>
      <c r="LEA2028" s="69"/>
      <c r="LEB2028" s="69"/>
      <c r="LEC2028" s="69"/>
      <c r="LED2028" s="69"/>
      <c r="LEE2028" s="69"/>
      <c r="LEF2028" s="69"/>
      <c r="LEG2028" s="69"/>
      <c r="LEH2028" s="69"/>
      <c r="LEI2028" s="69"/>
      <c r="LEJ2028" s="69"/>
      <c r="LEK2028" s="69"/>
      <c r="LEL2028" s="69"/>
      <c r="LEM2028" s="69"/>
      <c r="LEN2028" s="69"/>
      <c r="LEO2028" s="69"/>
      <c r="LEP2028" s="69"/>
      <c r="LEQ2028" s="69"/>
      <c r="LER2028" s="69"/>
      <c r="LES2028" s="69"/>
      <c r="LET2028" s="69"/>
      <c r="LEU2028" s="69"/>
      <c r="LEV2028" s="69"/>
      <c r="LEW2028" s="69"/>
      <c r="LEX2028" s="69"/>
      <c r="LEY2028" s="69"/>
      <c r="LEZ2028" s="69"/>
      <c r="LFA2028" s="69"/>
      <c r="LFB2028" s="69"/>
      <c r="LFC2028" s="69"/>
      <c r="LFD2028" s="69"/>
      <c r="LFE2028" s="69"/>
      <c r="LFF2028" s="69"/>
      <c r="LFG2028" s="69"/>
      <c r="LFH2028" s="69"/>
      <c r="LFI2028" s="69"/>
      <c r="LFJ2028" s="69"/>
      <c r="LFK2028" s="69"/>
      <c r="LFL2028" s="69"/>
      <c r="LFM2028" s="69"/>
      <c r="LFN2028" s="69"/>
      <c r="LFO2028" s="69"/>
      <c r="LFP2028" s="69"/>
      <c r="LFQ2028" s="69"/>
      <c r="LFR2028" s="69"/>
      <c r="LFS2028" s="69"/>
      <c r="LFT2028" s="69"/>
      <c r="LFU2028" s="69"/>
      <c r="LFV2028" s="69"/>
      <c r="LFW2028" s="69"/>
      <c r="LFX2028" s="69"/>
      <c r="LFY2028" s="69"/>
      <c r="LFZ2028" s="69"/>
      <c r="LGA2028" s="69"/>
      <c r="LGB2028" s="69"/>
      <c r="LGC2028" s="69"/>
      <c r="LGD2028" s="69"/>
      <c r="LGE2028" s="69"/>
      <c r="LGF2028" s="69"/>
      <c r="LGG2028" s="69"/>
      <c r="LGH2028" s="69"/>
      <c r="LGI2028" s="69"/>
      <c r="LGJ2028" s="69"/>
      <c r="LGK2028" s="69"/>
      <c r="LGL2028" s="69"/>
      <c r="LGM2028" s="69"/>
      <c r="LGN2028" s="69"/>
      <c r="LGO2028" s="69"/>
      <c r="LGP2028" s="69"/>
      <c r="LGQ2028" s="69"/>
      <c r="LGR2028" s="69"/>
      <c r="LGS2028" s="69"/>
      <c r="LGT2028" s="69"/>
      <c r="LGU2028" s="69"/>
      <c r="LGV2028" s="69"/>
      <c r="LGW2028" s="69"/>
      <c r="LGX2028" s="69"/>
      <c r="LGY2028" s="69"/>
      <c r="LGZ2028" s="69"/>
      <c r="LHA2028" s="69"/>
      <c r="LHB2028" s="69"/>
      <c r="LHC2028" s="69"/>
      <c r="LHD2028" s="69"/>
      <c r="LHE2028" s="69"/>
      <c r="LHF2028" s="69"/>
      <c r="LHG2028" s="69"/>
      <c r="LHH2028" s="69"/>
      <c r="LHI2028" s="69"/>
      <c r="LHJ2028" s="69"/>
      <c r="LHK2028" s="69"/>
      <c r="LHL2028" s="69"/>
      <c r="LHM2028" s="69"/>
      <c r="LHN2028" s="69"/>
      <c r="LHO2028" s="69"/>
      <c r="LHP2028" s="69"/>
      <c r="LHQ2028" s="69"/>
      <c r="LHR2028" s="69"/>
      <c r="LHS2028" s="69"/>
      <c r="LHT2028" s="69"/>
      <c r="LHU2028" s="69"/>
      <c r="LHV2028" s="69"/>
      <c r="LHW2028" s="69"/>
      <c r="LHX2028" s="69"/>
      <c r="LHY2028" s="69"/>
      <c r="LHZ2028" s="69"/>
      <c r="LIA2028" s="69"/>
      <c r="LIB2028" s="69"/>
      <c r="LIC2028" s="69"/>
      <c r="LID2028" s="69"/>
      <c r="LIE2028" s="69"/>
      <c r="LIF2028" s="69"/>
      <c r="LIG2028" s="69"/>
      <c r="LIH2028" s="69"/>
      <c r="LII2028" s="69"/>
      <c r="LIJ2028" s="69"/>
      <c r="LIK2028" s="69"/>
      <c r="LIL2028" s="69"/>
      <c r="LIM2028" s="69"/>
      <c r="LIN2028" s="69"/>
      <c r="LIO2028" s="69"/>
      <c r="LIP2028" s="69"/>
      <c r="LIQ2028" s="69"/>
      <c r="LIR2028" s="69"/>
      <c r="LIS2028" s="69"/>
      <c r="LIT2028" s="69"/>
      <c r="LIU2028" s="69"/>
      <c r="LIV2028" s="69"/>
      <c r="LIW2028" s="69"/>
      <c r="LIX2028" s="69"/>
      <c r="LIY2028" s="69"/>
      <c r="LIZ2028" s="69"/>
      <c r="LJA2028" s="69"/>
      <c r="LJB2028" s="69"/>
      <c r="LJC2028" s="69"/>
      <c r="LJD2028" s="69"/>
      <c r="LJE2028" s="69"/>
      <c r="LJF2028" s="69"/>
      <c r="LJG2028" s="69"/>
      <c r="LJH2028" s="69"/>
      <c r="LJI2028" s="69"/>
      <c r="LJJ2028" s="69"/>
      <c r="LJK2028" s="69"/>
      <c r="LJL2028" s="69"/>
      <c r="LJM2028" s="69"/>
      <c r="LJN2028" s="69"/>
      <c r="LJO2028" s="69"/>
      <c r="LJP2028" s="69"/>
      <c r="LJQ2028" s="69"/>
      <c r="LJR2028" s="69"/>
      <c r="LJS2028" s="69"/>
      <c r="LJT2028" s="69"/>
      <c r="LJU2028" s="69"/>
      <c r="LJV2028" s="69"/>
      <c r="LJW2028" s="69"/>
      <c r="LJX2028" s="69"/>
      <c r="LJY2028" s="69"/>
      <c r="LJZ2028" s="69"/>
      <c r="LKA2028" s="69"/>
      <c r="LKB2028" s="69"/>
      <c r="LKC2028" s="69"/>
      <c r="LKD2028" s="69"/>
      <c r="LKE2028" s="69"/>
      <c r="LKF2028" s="69"/>
      <c r="LKG2028" s="69"/>
      <c r="LKH2028" s="69"/>
      <c r="LKI2028" s="69"/>
      <c r="LKJ2028" s="69"/>
      <c r="LKK2028" s="69"/>
      <c r="LKL2028" s="69"/>
      <c r="LKM2028" s="69"/>
      <c r="LKN2028" s="69"/>
      <c r="LKO2028" s="69"/>
      <c r="LKP2028" s="69"/>
      <c r="LKQ2028" s="69"/>
      <c r="LKR2028" s="69"/>
      <c r="LKS2028" s="69"/>
      <c r="LKT2028" s="69"/>
      <c r="LKU2028" s="69"/>
      <c r="LKV2028" s="69"/>
      <c r="LKW2028" s="69"/>
      <c r="LKX2028" s="69"/>
      <c r="LKY2028" s="69"/>
      <c r="LKZ2028" s="69"/>
      <c r="LLA2028" s="69"/>
      <c r="LLB2028" s="69"/>
      <c r="LLC2028" s="69"/>
      <c r="LLD2028" s="69"/>
      <c r="LLE2028" s="69"/>
      <c r="LLF2028" s="69"/>
      <c r="LLG2028" s="69"/>
      <c r="LLH2028" s="69"/>
      <c r="LLI2028" s="69"/>
      <c r="LLJ2028" s="69"/>
      <c r="LLK2028" s="69"/>
      <c r="LLL2028" s="69"/>
      <c r="LLM2028" s="69"/>
      <c r="LLN2028" s="69"/>
      <c r="LLO2028" s="69"/>
      <c r="LLP2028" s="69"/>
      <c r="LLQ2028" s="69"/>
      <c r="LLR2028" s="69"/>
      <c r="LLS2028" s="69"/>
      <c r="LLT2028" s="69"/>
      <c r="LLU2028" s="69"/>
      <c r="LLV2028" s="69"/>
      <c r="LLW2028" s="69"/>
      <c r="LLX2028" s="69"/>
      <c r="LLY2028" s="69"/>
      <c r="LLZ2028" s="69"/>
      <c r="LMA2028" s="69"/>
      <c r="LMB2028" s="69"/>
      <c r="LMC2028" s="69"/>
      <c r="LMD2028" s="69"/>
      <c r="LME2028" s="69"/>
      <c r="LMF2028" s="69"/>
      <c r="LMG2028" s="69"/>
      <c r="LMH2028" s="69"/>
      <c r="LMI2028" s="69"/>
      <c r="LMJ2028" s="69"/>
      <c r="LMK2028" s="69"/>
      <c r="LML2028" s="69"/>
      <c r="LMM2028" s="69"/>
      <c r="LMN2028" s="69"/>
      <c r="LMO2028" s="69"/>
      <c r="LMP2028" s="69"/>
      <c r="LMQ2028" s="69"/>
      <c r="LMR2028" s="69"/>
      <c r="LMS2028" s="69"/>
      <c r="LMT2028" s="69"/>
      <c r="LMU2028" s="69"/>
      <c r="LMV2028" s="69"/>
      <c r="LMW2028" s="69"/>
      <c r="LMX2028" s="69"/>
      <c r="LMY2028" s="69"/>
      <c r="LMZ2028" s="69"/>
      <c r="LNA2028" s="69"/>
      <c r="LNB2028" s="69"/>
      <c r="LNC2028" s="69"/>
      <c r="LND2028" s="69"/>
      <c r="LNE2028" s="69"/>
      <c r="LNF2028" s="69"/>
      <c r="LNG2028" s="69"/>
      <c r="LNH2028" s="69"/>
      <c r="LNI2028" s="69"/>
      <c r="LNJ2028" s="69"/>
      <c r="LNK2028" s="69"/>
      <c r="LNL2028" s="69"/>
      <c r="LNM2028" s="69"/>
      <c r="LNN2028" s="69"/>
      <c r="LNO2028" s="69"/>
      <c r="LNP2028" s="69"/>
      <c r="LNQ2028" s="69"/>
      <c r="LNR2028" s="69"/>
      <c r="LNS2028" s="69"/>
      <c r="LNT2028" s="69"/>
      <c r="LNU2028" s="69"/>
      <c r="LNV2028" s="69"/>
      <c r="LNW2028" s="69"/>
      <c r="LNX2028" s="69"/>
      <c r="LNY2028" s="69"/>
      <c r="LNZ2028" s="69"/>
      <c r="LOA2028" s="69"/>
      <c r="LOB2028" s="69"/>
      <c r="LOC2028" s="69"/>
      <c r="LOD2028" s="69"/>
      <c r="LOE2028" s="69"/>
      <c r="LOF2028" s="69"/>
      <c r="LOG2028" s="69"/>
      <c r="LOH2028" s="69"/>
      <c r="LOI2028" s="69"/>
      <c r="LOJ2028" s="69"/>
      <c r="LOK2028" s="69"/>
      <c r="LOL2028" s="69"/>
      <c r="LOM2028" s="69"/>
      <c r="LON2028" s="69"/>
      <c r="LOO2028" s="69"/>
      <c r="LOP2028" s="69"/>
      <c r="LOQ2028" s="69"/>
      <c r="LOR2028" s="69"/>
      <c r="LOS2028" s="69"/>
      <c r="LOT2028" s="69"/>
      <c r="LOU2028" s="69"/>
      <c r="LOV2028" s="69"/>
      <c r="LOW2028" s="69"/>
      <c r="LOX2028" s="69"/>
      <c r="LOY2028" s="69"/>
      <c r="LOZ2028" s="69"/>
      <c r="LPA2028" s="69"/>
      <c r="LPB2028" s="69"/>
      <c r="LPC2028" s="69"/>
      <c r="LPD2028" s="69"/>
      <c r="LPE2028" s="69"/>
      <c r="LPF2028" s="69"/>
      <c r="LPG2028" s="69"/>
      <c r="LPH2028" s="69"/>
      <c r="LPI2028" s="69"/>
      <c r="LPJ2028" s="69"/>
      <c r="LPK2028" s="69"/>
      <c r="LPL2028" s="69"/>
      <c r="LPM2028" s="69"/>
      <c r="LPN2028" s="69"/>
      <c r="LPO2028" s="69"/>
      <c r="LPP2028" s="69"/>
      <c r="LPQ2028" s="69"/>
      <c r="LPR2028" s="69"/>
      <c r="LPS2028" s="69"/>
      <c r="LPT2028" s="69"/>
      <c r="LPU2028" s="69"/>
      <c r="LPV2028" s="69"/>
      <c r="LPW2028" s="69"/>
      <c r="LPX2028" s="69"/>
      <c r="LPY2028" s="69"/>
      <c r="LPZ2028" s="69"/>
      <c r="LQA2028" s="69"/>
      <c r="LQB2028" s="69"/>
      <c r="LQC2028" s="69"/>
      <c r="LQD2028" s="69"/>
      <c r="LQE2028" s="69"/>
      <c r="LQF2028" s="69"/>
      <c r="LQG2028" s="69"/>
      <c r="LQH2028" s="69"/>
      <c r="LQI2028" s="69"/>
      <c r="LQJ2028" s="69"/>
      <c r="LQK2028" s="69"/>
      <c r="LQL2028" s="69"/>
      <c r="LQM2028" s="69"/>
      <c r="LQN2028" s="69"/>
      <c r="LQO2028" s="69"/>
      <c r="LQP2028" s="69"/>
      <c r="LQQ2028" s="69"/>
      <c r="LQR2028" s="69"/>
      <c r="LQS2028" s="69"/>
      <c r="LQT2028" s="69"/>
      <c r="LQU2028" s="69"/>
      <c r="LQV2028" s="69"/>
      <c r="LQW2028" s="69"/>
      <c r="LQX2028" s="69"/>
      <c r="LQY2028" s="69"/>
      <c r="LQZ2028" s="69"/>
      <c r="LRA2028" s="69"/>
      <c r="LRB2028" s="69"/>
      <c r="LRC2028" s="69"/>
      <c r="LRD2028" s="69"/>
      <c r="LRE2028" s="69"/>
      <c r="LRF2028" s="69"/>
      <c r="LRG2028" s="69"/>
      <c r="LRH2028" s="69"/>
      <c r="LRI2028" s="69"/>
      <c r="LRJ2028" s="69"/>
      <c r="LRK2028" s="69"/>
      <c r="LRL2028" s="69"/>
      <c r="LRM2028" s="69"/>
      <c r="LRN2028" s="69"/>
      <c r="LRO2028" s="69"/>
      <c r="LRP2028" s="69"/>
      <c r="LRQ2028" s="69"/>
      <c r="LRR2028" s="69"/>
      <c r="LRS2028" s="69"/>
      <c r="LRT2028" s="69"/>
      <c r="LRU2028" s="69"/>
      <c r="LRV2028" s="69"/>
      <c r="LRW2028" s="69"/>
      <c r="LRX2028" s="69"/>
      <c r="LRY2028" s="69"/>
      <c r="LRZ2028" s="69"/>
      <c r="LSA2028" s="69"/>
      <c r="LSB2028" s="69"/>
      <c r="LSC2028" s="69"/>
      <c r="LSD2028" s="69"/>
      <c r="LSE2028" s="69"/>
      <c r="LSF2028" s="69"/>
      <c r="LSG2028" s="69"/>
      <c r="LSH2028" s="69"/>
      <c r="LSI2028" s="69"/>
      <c r="LSJ2028" s="69"/>
      <c r="LSK2028" s="69"/>
      <c r="LSL2028" s="69"/>
      <c r="LSM2028" s="69"/>
      <c r="LSN2028" s="69"/>
      <c r="LSO2028" s="69"/>
      <c r="LSP2028" s="69"/>
      <c r="LSQ2028" s="69"/>
      <c r="LSR2028" s="69"/>
      <c r="LSS2028" s="69"/>
      <c r="LST2028" s="69"/>
      <c r="LSU2028" s="69"/>
      <c r="LSV2028" s="69"/>
      <c r="LSW2028" s="69"/>
      <c r="LSX2028" s="69"/>
      <c r="LSY2028" s="69"/>
      <c r="LSZ2028" s="69"/>
      <c r="LTA2028" s="69"/>
      <c r="LTB2028" s="69"/>
      <c r="LTC2028" s="69"/>
      <c r="LTD2028" s="69"/>
      <c r="LTE2028" s="69"/>
      <c r="LTF2028" s="69"/>
      <c r="LTG2028" s="69"/>
      <c r="LTH2028" s="69"/>
      <c r="LTI2028" s="69"/>
      <c r="LTJ2028" s="69"/>
      <c r="LTK2028" s="69"/>
      <c r="LTL2028" s="69"/>
      <c r="LTM2028" s="69"/>
      <c r="LTN2028" s="69"/>
      <c r="LTO2028" s="69"/>
      <c r="LTP2028" s="69"/>
      <c r="LTQ2028" s="69"/>
      <c r="LTR2028" s="69"/>
      <c r="LTS2028" s="69"/>
      <c r="LTT2028" s="69"/>
      <c r="LTU2028" s="69"/>
      <c r="LTV2028" s="69"/>
      <c r="LTW2028" s="69"/>
      <c r="LTX2028" s="69"/>
      <c r="LTY2028" s="69"/>
      <c r="LTZ2028" s="69"/>
      <c r="LUA2028" s="69"/>
      <c r="LUB2028" s="69"/>
      <c r="LUC2028" s="69"/>
      <c r="LUD2028" s="69"/>
      <c r="LUE2028" s="69"/>
      <c r="LUF2028" s="69"/>
      <c r="LUG2028" s="69"/>
      <c r="LUH2028" s="69"/>
      <c r="LUI2028" s="69"/>
      <c r="LUJ2028" s="69"/>
      <c r="LUK2028" s="69"/>
      <c r="LUL2028" s="69"/>
      <c r="LUM2028" s="69"/>
      <c r="LUN2028" s="69"/>
      <c r="LUO2028" s="69"/>
      <c r="LUP2028" s="69"/>
      <c r="LUQ2028" s="69"/>
      <c r="LUR2028" s="69"/>
      <c r="LUS2028" s="69"/>
      <c r="LUT2028" s="69"/>
      <c r="LUU2028" s="69"/>
      <c r="LUV2028" s="69"/>
      <c r="LUW2028" s="69"/>
      <c r="LUX2028" s="69"/>
      <c r="LUY2028" s="69"/>
      <c r="LUZ2028" s="69"/>
      <c r="LVA2028" s="69"/>
      <c r="LVB2028" s="69"/>
      <c r="LVC2028" s="69"/>
      <c r="LVD2028" s="69"/>
      <c r="LVE2028" s="69"/>
      <c r="LVF2028" s="69"/>
      <c r="LVG2028" s="69"/>
      <c r="LVH2028" s="69"/>
      <c r="LVI2028" s="69"/>
      <c r="LVJ2028" s="69"/>
      <c r="LVK2028" s="69"/>
      <c r="LVL2028" s="69"/>
      <c r="LVM2028" s="69"/>
      <c r="LVN2028" s="69"/>
      <c r="LVO2028" s="69"/>
      <c r="LVP2028" s="69"/>
      <c r="LVQ2028" s="69"/>
      <c r="LVR2028" s="69"/>
      <c r="LVS2028" s="69"/>
      <c r="LVT2028" s="69"/>
      <c r="LVU2028" s="69"/>
      <c r="LVV2028" s="69"/>
      <c r="LVW2028" s="69"/>
      <c r="LVX2028" s="69"/>
      <c r="LVY2028" s="69"/>
      <c r="LVZ2028" s="69"/>
      <c r="LWA2028" s="69"/>
      <c r="LWB2028" s="69"/>
      <c r="LWC2028" s="69"/>
      <c r="LWD2028" s="69"/>
      <c r="LWE2028" s="69"/>
      <c r="LWF2028" s="69"/>
      <c r="LWG2028" s="69"/>
      <c r="LWH2028" s="69"/>
      <c r="LWI2028" s="69"/>
      <c r="LWJ2028" s="69"/>
      <c r="LWK2028" s="69"/>
      <c r="LWL2028" s="69"/>
      <c r="LWM2028" s="69"/>
      <c r="LWN2028" s="69"/>
      <c r="LWO2028" s="69"/>
      <c r="LWP2028" s="69"/>
      <c r="LWQ2028" s="69"/>
      <c r="LWR2028" s="69"/>
      <c r="LWS2028" s="69"/>
      <c r="LWT2028" s="69"/>
      <c r="LWU2028" s="69"/>
      <c r="LWV2028" s="69"/>
      <c r="LWW2028" s="69"/>
      <c r="LWX2028" s="69"/>
      <c r="LWY2028" s="69"/>
      <c r="LWZ2028" s="69"/>
      <c r="LXA2028" s="69"/>
      <c r="LXB2028" s="69"/>
      <c r="LXC2028" s="69"/>
      <c r="LXD2028" s="69"/>
      <c r="LXE2028" s="69"/>
      <c r="LXF2028" s="69"/>
      <c r="LXG2028" s="69"/>
      <c r="LXH2028" s="69"/>
      <c r="LXI2028" s="69"/>
      <c r="LXJ2028" s="69"/>
      <c r="LXK2028" s="69"/>
      <c r="LXL2028" s="69"/>
      <c r="LXM2028" s="69"/>
      <c r="LXN2028" s="69"/>
      <c r="LXO2028" s="69"/>
      <c r="LXP2028" s="69"/>
      <c r="LXQ2028" s="69"/>
      <c r="LXR2028" s="69"/>
      <c r="LXS2028" s="69"/>
      <c r="LXT2028" s="69"/>
      <c r="LXU2028" s="69"/>
      <c r="LXV2028" s="69"/>
      <c r="LXW2028" s="69"/>
      <c r="LXX2028" s="69"/>
      <c r="LXY2028" s="69"/>
      <c r="LXZ2028" s="69"/>
      <c r="LYA2028" s="69"/>
      <c r="LYB2028" s="69"/>
      <c r="LYC2028" s="69"/>
      <c r="LYD2028" s="69"/>
      <c r="LYE2028" s="69"/>
      <c r="LYF2028" s="69"/>
      <c r="LYG2028" s="69"/>
      <c r="LYH2028" s="69"/>
      <c r="LYI2028" s="69"/>
      <c r="LYJ2028" s="69"/>
      <c r="LYK2028" s="69"/>
      <c r="LYL2028" s="69"/>
      <c r="LYM2028" s="69"/>
      <c r="LYN2028" s="69"/>
      <c r="LYO2028" s="69"/>
      <c r="LYP2028" s="69"/>
      <c r="LYQ2028" s="69"/>
      <c r="LYR2028" s="69"/>
      <c r="LYS2028" s="69"/>
      <c r="LYT2028" s="69"/>
      <c r="LYU2028" s="69"/>
      <c r="LYV2028" s="69"/>
      <c r="LYW2028" s="69"/>
      <c r="LYX2028" s="69"/>
      <c r="LYY2028" s="69"/>
      <c r="LYZ2028" s="69"/>
      <c r="LZA2028" s="69"/>
      <c r="LZB2028" s="69"/>
      <c r="LZC2028" s="69"/>
      <c r="LZD2028" s="69"/>
      <c r="LZE2028" s="69"/>
      <c r="LZF2028" s="69"/>
      <c r="LZG2028" s="69"/>
      <c r="LZH2028" s="69"/>
      <c r="LZI2028" s="69"/>
      <c r="LZJ2028" s="69"/>
      <c r="LZK2028" s="69"/>
      <c r="LZL2028" s="69"/>
      <c r="LZM2028" s="69"/>
      <c r="LZN2028" s="69"/>
      <c r="LZO2028" s="69"/>
      <c r="LZP2028" s="69"/>
      <c r="LZQ2028" s="69"/>
      <c r="LZR2028" s="69"/>
      <c r="LZS2028" s="69"/>
      <c r="LZT2028" s="69"/>
      <c r="LZU2028" s="69"/>
      <c r="LZV2028" s="69"/>
      <c r="LZW2028" s="69"/>
      <c r="LZX2028" s="69"/>
      <c r="LZY2028" s="69"/>
      <c r="LZZ2028" s="69"/>
      <c r="MAA2028" s="69"/>
      <c r="MAB2028" s="69"/>
      <c r="MAC2028" s="69"/>
      <c r="MAD2028" s="69"/>
      <c r="MAE2028" s="69"/>
      <c r="MAF2028" s="69"/>
      <c r="MAG2028" s="69"/>
      <c r="MAH2028" s="69"/>
      <c r="MAI2028" s="69"/>
      <c r="MAJ2028" s="69"/>
      <c r="MAK2028" s="69"/>
      <c r="MAL2028" s="69"/>
      <c r="MAM2028" s="69"/>
      <c r="MAN2028" s="69"/>
      <c r="MAO2028" s="69"/>
      <c r="MAP2028" s="69"/>
      <c r="MAQ2028" s="69"/>
      <c r="MAR2028" s="69"/>
      <c r="MAS2028" s="69"/>
      <c r="MAT2028" s="69"/>
      <c r="MAU2028" s="69"/>
      <c r="MAV2028" s="69"/>
      <c r="MAW2028" s="69"/>
      <c r="MAX2028" s="69"/>
      <c r="MAY2028" s="69"/>
      <c r="MAZ2028" s="69"/>
      <c r="MBA2028" s="69"/>
      <c r="MBB2028" s="69"/>
      <c r="MBC2028" s="69"/>
      <c r="MBD2028" s="69"/>
      <c r="MBE2028" s="69"/>
      <c r="MBF2028" s="69"/>
      <c r="MBG2028" s="69"/>
      <c r="MBH2028" s="69"/>
      <c r="MBI2028" s="69"/>
      <c r="MBJ2028" s="69"/>
      <c r="MBK2028" s="69"/>
      <c r="MBL2028" s="69"/>
      <c r="MBM2028" s="69"/>
      <c r="MBN2028" s="69"/>
      <c r="MBO2028" s="69"/>
      <c r="MBP2028" s="69"/>
      <c r="MBQ2028" s="69"/>
      <c r="MBR2028" s="69"/>
      <c r="MBS2028" s="69"/>
      <c r="MBT2028" s="69"/>
      <c r="MBU2028" s="69"/>
      <c r="MBV2028" s="69"/>
      <c r="MBW2028" s="69"/>
      <c r="MBX2028" s="69"/>
      <c r="MBY2028" s="69"/>
      <c r="MBZ2028" s="69"/>
      <c r="MCA2028" s="69"/>
      <c r="MCB2028" s="69"/>
      <c r="MCC2028" s="69"/>
      <c r="MCD2028" s="69"/>
      <c r="MCE2028" s="69"/>
      <c r="MCF2028" s="69"/>
      <c r="MCG2028" s="69"/>
      <c r="MCH2028" s="69"/>
      <c r="MCI2028" s="69"/>
      <c r="MCJ2028" s="69"/>
      <c r="MCK2028" s="69"/>
      <c r="MCL2028" s="69"/>
      <c r="MCM2028" s="69"/>
      <c r="MCN2028" s="69"/>
      <c r="MCO2028" s="69"/>
      <c r="MCP2028" s="69"/>
      <c r="MCQ2028" s="69"/>
      <c r="MCR2028" s="69"/>
      <c r="MCS2028" s="69"/>
      <c r="MCT2028" s="69"/>
      <c r="MCU2028" s="69"/>
      <c r="MCV2028" s="69"/>
      <c r="MCW2028" s="69"/>
      <c r="MCX2028" s="69"/>
      <c r="MCY2028" s="69"/>
      <c r="MCZ2028" s="69"/>
      <c r="MDA2028" s="69"/>
      <c r="MDB2028" s="69"/>
      <c r="MDC2028" s="69"/>
      <c r="MDD2028" s="69"/>
      <c r="MDE2028" s="69"/>
      <c r="MDF2028" s="69"/>
      <c r="MDG2028" s="69"/>
      <c r="MDH2028" s="69"/>
      <c r="MDI2028" s="69"/>
      <c r="MDJ2028" s="69"/>
      <c r="MDK2028" s="69"/>
      <c r="MDL2028" s="69"/>
      <c r="MDM2028" s="69"/>
      <c r="MDN2028" s="69"/>
      <c r="MDO2028" s="69"/>
      <c r="MDP2028" s="69"/>
      <c r="MDQ2028" s="69"/>
      <c r="MDR2028" s="69"/>
      <c r="MDS2028" s="69"/>
      <c r="MDT2028" s="69"/>
      <c r="MDU2028" s="69"/>
      <c r="MDV2028" s="69"/>
      <c r="MDW2028" s="69"/>
      <c r="MDX2028" s="69"/>
      <c r="MDY2028" s="69"/>
      <c r="MDZ2028" s="69"/>
      <c r="MEA2028" s="69"/>
      <c r="MEB2028" s="69"/>
      <c r="MEC2028" s="69"/>
      <c r="MED2028" s="69"/>
      <c r="MEE2028" s="69"/>
      <c r="MEF2028" s="69"/>
      <c r="MEG2028" s="69"/>
      <c r="MEH2028" s="69"/>
      <c r="MEI2028" s="69"/>
      <c r="MEJ2028" s="69"/>
      <c r="MEK2028" s="69"/>
      <c r="MEL2028" s="69"/>
      <c r="MEM2028" s="69"/>
      <c r="MEN2028" s="69"/>
      <c r="MEO2028" s="69"/>
      <c r="MEP2028" s="69"/>
      <c r="MEQ2028" s="69"/>
      <c r="MER2028" s="69"/>
      <c r="MES2028" s="69"/>
      <c r="MET2028" s="69"/>
      <c r="MEU2028" s="69"/>
      <c r="MEV2028" s="69"/>
      <c r="MEW2028" s="69"/>
      <c r="MEX2028" s="69"/>
      <c r="MEY2028" s="69"/>
      <c r="MEZ2028" s="69"/>
      <c r="MFA2028" s="69"/>
      <c r="MFB2028" s="69"/>
      <c r="MFC2028" s="69"/>
      <c r="MFD2028" s="69"/>
      <c r="MFE2028" s="69"/>
      <c r="MFF2028" s="69"/>
      <c r="MFG2028" s="69"/>
      <c r="MFH2028" s="69"/>
      <c r="MFI2028" s="69"/>
      <c r="MFJ2028" s="69"/>
      <c r="MFK2028" s="69"/>
      <c r="MFL2028" s="69"/>
      <c r="MFM2028" s="69"/>
      <c r="MFN2028" s="69"/>
      <c r="MFO2028" s="69"/>
      <c r="MFP2028" s="69"/>
      <c r="MFQ2028" s="69"/>
      <c r="MFR2028" s="69"/>
      <c r="MFS2028" s="69"/>
      <c r="MFT2028" s="69"/>
      <c r="MFU2028" s="69"/>
      <c r="MFV2028" s="69"/>
      <c r="MFW2028" s="69"/>
      <c r="MFX2028" s="69"/>
      <c r="MFY2028" s="69"/>
      <c r="MFZ2028" s="69"/>
      <c r="MGA2028" s="69"/>
      <c r="MGB2028" s="69"/>
      <c r="MGC2028" s="69"/>
      <c r="MGD2028" s="69"/>
      <c r="MGE2028" s="69"/>
      <c r="MGF2028" s="69"/>
      <c r="MGG2028" s="69"/>
      <c r="MGH2028" s="69"/>
      <c r="MGI2028" s="69"/>
      <c r="MGJ2028" s="69"/>
      <c r="MGK2028" s="69"/>
      <c r="MGL2028" s="69"/>
      <c r="MGM2028" s="69"/>
      <c r="MGN2028" s="69"/>
      <c r="MGO2028" s="69"/>
      <c r="MGP2028" s="69"/>
      <c r="MGQ2028" s="69"/>
      <c r="MGR2028" s="69"/>
      <c r="MGS2028" s="69"/>
      <c r="MGT2028" s="69"/>
      <c r="MGU2028" s="69"/>
      <c r="MGV2028" s="69"/>
      <c r="MGW2028" s="69"/>
      <c r="MGX2028" s="69"/>
      <c r="MGY2028" s="69"/>
      <c r="MGZ2028" s="69"/>
      <c r="MHA2028" s="69"/>
      <c r="MHB2028" s="69"/>
      <c r="MHC2028" s="69"/>
      <c r="MHD2028" s="69"/>
      <c r="MHE2028" s="69"/>
      <c r="MHF2028" s="69"/>
      <c r="MHG2028" s="69"/>
      <c r="MHH2028" s="69"/>
      <c r="MHI2028" s="69"/>
      <c r="MHJ2028" s="69"/>
      <c r="MHK2028" s="69"/>
      <c r="MHL2028" s="69"/>
      <c r="MHM2028" s="69"/>
      <c r="MHN2028" s="69"/>
      <c r="MHO2028" s="69"/>
      <c r="MHP2028" s="69"/>
      <c r="MHQ2028" s="69"/>
      <c r="MHR2028" s="69"/>
      <c r="MHS2028" s="69"/>
      <c r="MHT2028" s="69"/>
      <c r="MHU2028" s="69"/>
      <c r="MHV2028" s="69"/>
      <c r="MHW2028" s="69"/>
      <c r="MHX2028" s="69"/>
      <c r="MHY2028" s="69"/>
      <c r="MHZ2028" s="69"/>
      <c r="MIA2028" s="69"/>
      <c r="MIB2028" s="69"/>
      <c r="MIC2028" s="69"/>
      <c r="MID2028" s="69"/>
      <c r="MIE2028" s="69"/>
      <c r="MIF2028" s="69"/>
      <c r="MIG2028" s="69"/>
      <c r="MIH2028" s="69"/>
      <c r="MII2028" s="69"/>
      <c r="MIJ2028" s="69"/>
      <c r="MIK2028" s="69"/>
      <c r="MIL2028" s="69"/>
      <c r="MIM2028" s="69"/>
      <c r="MIN2028" s="69"/>
      <c r="MIO2028" s="69"/>
      <c r="MIP2028" s="69"/>
      <c r="MIQ2028" s="69"/>
      <c r="MIR2028" s="69"/>
      <c r="MIS2028" s="69"/>
      <c r="MIT2028" s="69"/>
      <c r="MIU2028" s="69"/>
      <c r="MIV2028" s="69"/>
      <c r="MIW2028" s="69"/>
      <c r="MIX2028" s="69"/>
      <c r="MIY2028" s="69"/>
      <c r="MIZ2028" s="69"/>
      <c r="MJA2028" s="69"/>
      <c r="MJB2028" s="69"/>
      <c r="MJC2028" s="69"/>
      <c r="MJD2028" s="69"/>
      <c r="MJE2028" s="69"/>
      <c r="MJF2028" s="69"/>
      <c r="MJG2028" s="69"/>
      <c r="MJH2028" s="69"/>
      <c r="MJI2028" s="69"/>
      <c r="MJJ2028" s="69"/>
      <c r="MJK2028" s="69"/>
      <c r="MJL2028" s="69"/>
      <c r="MJM2028" s="69"/>
      <c r="MJN2028" s="69"/>
      <c r="MJO2028" s="69"/>
      <c r="MJP2028" s="69"/>
      <c r="MJQ2028" s="69"/>
      <c r="MJR2028" s="69"/>
      <c r="MJS2028" s="69"/>
      <c r="MJT2028" s="69"/>
      <c r="MJU2028" s="69"/>
      <c r="MJV2028" s="69"/>
      <c r="MJW2028" s="69"/>
      <c r="MJX2028" s="69"/>
      <c r="MJY2028" s="69"/>
      <c r="MJZ2028" s="69"/>
      <c r="MKA2028" s="69"/>
      <c r="MKB2028" s="69"/>
      <c r="MKC2028" s="69"/>
      <c r="MKD2028" s="69"/>
      <c r="MKE2028" s="69"/>
      <c r="MKF2028" s="69"/>
      <c r="MKG2028" s="69"/>
      <c r="MKH2028" s="69"/>
      <c r="MKI2028" s="69"/>
      <c r="MKJ2028" s="69"/>
      <c r="MKK2028" s="69"/>
      <c r="MKL2028" s="69"/>
      <c r="MKM2028" s="69"/>
      <c r="MKN2028" s="69"/>
      <c r="MKO2028" s="69"/>
      <c r="MKP2028" s="69"/>
      <c r="MKQ2028" s="69"/>
      <c r="MKR2028" s="69"/>
      <c r="MKS2028" s="69"/>
      <c r="MKT2028" s="69"/>
      <c r="MKU2028" s="69"/>
      <c r="MKV2028" s="69"/>
      <c r="MKW2028" s="69"/>
      <c r="MKX2028" s="69"/>
      <c r="MKY2028" s="69"/>
      <c r="MKZ2028" s="69"/>
      <c r="MLA2028" s="69"/>
      <c r="MLB2028" s="69"/>
      <c r="MLC2028" s="69"/>
      <c r="MLD2028" s="69"/>
      <c r="MLE2028" s="69"/>
      <c r="MLF2028" s="69"/>
      <c r="MLG2028" s="69"/>
      <c r="MLH2028" s="69"/>
      <c r="MLI2028" s="69"/>
      <c r="MLJ2028" s="69"/>
      <c r="MLK2028" s="69"/>
      <c r="MLL2028" s="69"/>
      <c r="MLM2028" s="69"/>
      <c r="MLN2028" s="69"/>
      <c r="MLO2028" s="69"/>
      <c r="MLP2028" s="69"/>
      <c r="MLQ2028" s="69"/>
      <c r="MLR2028" s="69"/>
      <c r="MLS2028" s="69"/>
      <c r="MLT2028" s="69"/>
      <c r="MLU2028" s="69"/>
      <c r="MLV2028" s="69"/>
      <c r="MLW2028" s="69"/>
      <c r="MLX2028" s="69"/>
      <c r="MLY2028" s="69"/>
      <c r="MLZ2028" s="69"/>
      <c r="MMA2028" s="69"/>
      <c r="MMB2028" s="69"/>
      <c r="MMC2028" s="69"/>
      <c r="MMD2028" s="69"/>
      <c r="MME2028" s="69"/>
      <c r="MMF2028" s="69"/>
      <c r="MMG2028" s="69"/>
      <c r="MMH2028" s="69"/>
      <c r="MMI2028" s="69"/>
      <c r="MMJ2028" s="69"/>
      <c r="MMK2028" s="69"/>
      <c r="MML2028" s="69"/>
      <c r="MMM2028" s="69"/>
      <c r="MMN2028" s="69"/>
      <c r="MMO2028" s="69"/>
      <c r="MMP2028" s="69"/>
      <c r="MMQ2028" s="69"/>
      <c r="MMR2028" s="69"/>
      <c r="MMS2028" s="69"/>
      <c r="MMT2028" s="69"/>
      <c r="MMU2028" s="69"/>
      <c r="MMV2028" s="69"/>
      <c r="MMW2028" s="69"/>
      <c r="MMX2028" s="69"/>
      <c r="MMY2028" s="69"/>
      <c r="MMZ2028" s="69"/>
      <c r="MNA2028" s="69"/>
      <c r="MNB2028" s="69"/>
      <c r="MNC2028" s="69"/>
      <c r="MND2028" s="69"/>
      <c r="MNE2028" s="69"/>
      <c r="MNF2028" s="69"/>
      <c r="MNG2028" s="69"/>
      <c r="MNH2028" s="69"/>
      <c r="MNI2028" s="69"/>
      <c r="MNJ2028" s="69"/>
      <c r="MNK2028" s="69"/>
      <c r="MNL2028" s="69"/>
      <c r="MNM2028" s="69"/>
      <c r="MNN2028" s="69"/>
      <c r="MNO2028" s="69"/>
      <c r="MNP2028" s="69"/>
      <c r="MNQ2028" s="69"/>
      <c r="MNR2028" s="69"/>
      <c r="MNS2028" s="69"/>
      <c r="MNT2028" s="69"/>
      <c r="MNU2028" s="69"/>
      <c r="MNV2028" s="69"/>
      <c r="MNW2028" s="69"/>
      <c r="MNX2028" s="69"/>
      <c r="MNY2028" s="69"/>
      <c r="MNZ2028" s="69"/>
      <c r="MOA2028" s="69"/>
      <c r="MOB2028" s="69"/>
      <c r="MOC2028" s="69"/>
      <c r="MOD2028" s="69"/>
      <c r="MOE2028" s="69"/>
      <c r="MOF2028" s="69"/>
      <c r="MOG2028" s="69"/>
      <c r="MOH2028" s="69"/>
      <c r="MOI2028" s="69"/>
      <c r="MOJ2028" s="69"/>
      <c r="MOK2028" s="69"/>
      <c r="MOL2028" s="69"/>
      <c r="MOM2028" s="69"/>
      <c r="MON2028" s="69"/>
      <c r="MOO2028" s="69"/>
      <c r="MOP2028" s="69"/>
      <c r="MOQ2028" s="69"/>
      <c r="MOR2028" s="69"/>
      <c r="MOS2028" s="69"/>
      <c r="MOT2028" s="69"/>
      <c r="MOU2028" s="69"/>
      <c r="MOV2028" s="69"/>
      <c r="MOW2028" s="69"/>
      <c r="MOX2028" s="69"/>
      <c r="MOY2028" s="69"/>
      <c r="MOZ2028" s="69"/>
      <c r="MPA2028" s="69"/>
      <c r="MPB2028" s="69"/>
      <c r="MPC2028" s="69"/>
      <c r="MPD2028" s="69"/>
      <c r="MPE2028" s="69"/>
      <c r="MPF2028" s="69"/>
      <c r="MPG2028" s="69"/>
      <c r="MPH2028" s="69"/>
      <c r="MPI2028" s="69"/>
      <c r="MPJ2028" s="69"/>
      <c r="MPK2028" s="69"/>
      <c r="MPL2028" s="69"/>
      <c r="MPM2028" s="69"/>
      <c r="MPN2028" s="69"/>
      <c r="MPO2028" s="69"/>
      <c r="MPP2028" s="69"/>
      <c r="MPQ2028" s="69"/>
      <c r="MPR2028" s="69"/>
      <c r="MPS2028" s="69"/>
      <c r="MPT2028" s="69"/>
      <c r="MPU2028" s="69"/>
      <c r="MPV2028" s="69"/>
      <c r="MPW2028" s="69"/>
      <c r="MPX2028" s="69"/>
      <c r="MPY2028" s="69"/>
      <c r="MPZ2028" s="69"/>
      <c r="MQA2028" s="69"/>
      <c r="MQB2028" s="69"/>
      <c r="MQC2028" s="69"/>
      <c r="MQD2028" s="69"/>
      <c r="MQE2028" s="69"/>
      <c r="MQF2028" s="69"/>
      <c r="MQG2028" s="69"/>
      <c r="MQH2028" s="69"/>
      <c r="MQI2028" s="69"/>
      <c r="MQJ2028" s="69"/>
      <c r="MQK2028" s="69"/>
      <c r="MQL2028" s="69"/>
      <c r="MQM2028" s="69"/>
      <c r="MQN2028" s="69"/>
      <c r="MQO2028" s="69"/>
      <c r="MQP2028" s="69"/>
      <c r="MQQ2028" s="69"/>
      <c r="MQR2028" s="69"/>
      <c r="MQS2028" s="69"/>
      <c r="MQT2028" s="69"/>
      <c r="MQU2028" s="69"/>
      <c r="MQV2028" s="69"/>
      <c r="MQW2028" s="69"/>
      <c r="MQX2028" s="69"/>
      <c r="MQY2028" s="69"/>
      <c r="MQZ2028" s="69"/>
      <c r="MRA2028" s="69"/>
      <c r="MRB2028" s="69"/>
      <c r="MRC2028" s="69"/>
      <c r="MRD2028" s="69"/>
      <c r="MRE2028" s="69"/>
      <c r="MRF2028" s="69"/>
      <c r="MRG2028" s="69"/>
      <c r="MRH2028" s="69"/>
      <c r="MRI2028" s="69"/>
      <c r="MRJ2028" s="69"/>
      <c r="MRK2028" s="69"/>
      <c r="MRL2028" s="69"/>
      <c r="MRM2028" s="69"/>
      <c r="MRN2028" s="69"/>
      <c r="MRO2028" s="69"/>
      <c r="MRP2028" s="69"/>
      <c r="MRQ2028" s="69"/>
      <c r="MRR2028" s="69"/>
      <c r="MRS2028" s="69"/>
      <c r="MRT2028" s="69"/>
      <c r="MRU2028" s="69"/>
      <c r="MRV2028" s="69"/>
      <c r="MRW2028" s="69"/>
      <c r="MRX2028" s="69"/>
      <c r="MRY2028" s="69"/>
      <c r="MRZ2028" s="69"/>
      <c r="MSA2028" s="69"/>
      <c r="MSB2028" s="69"/>
      <c r="MSC2028" s="69"/>
      <c r="MSD2028" s="69"/>
      <c r="MSE2028" s="69"/>
      <c r="MSF2028" s="69"/>
      <c r="MSG2028" s="69"/>
      <c r="MSH2028" s="69"/>
      <c r="MSI2028" s="69"/>
      <c r="MSJ2028" s="69"/>
      <c r="MSK2028" s="69"/>
      <c r="MSL2028" s="69"/>
      <c r="MSM2028" s="69"/>
      <c r="MSN2028" s="69"/>
      <c r="MSO2028" s="69"/>
      <c r="MSP2028" s="69"/>
      <c r="MSQ2028" s="69"/>
      <c r="MSR2028" s="69"/>
      <c r="MSS2028" s="69"/>
      <c r="MST2028" s="69"/>
      <c r="MSU2028" s="69"/>
      <c r="MSV2028" s="69"/>
      <c r="MSW2028" s="69"/>
      <c r="MSX2028" s="69"/>
      <c r="MSY2028" s="69"/>
      <c r="MSZ2028" s="69"/>
      <c r="MTA2028" s="69"/>
      <c r="MTB2028" s="69"/>
      <c r="MTC2028" s="69"/>
      <c r="MTD2028" s="69"/>
      <c r="MTE2028" s="69"/>
      <c r="MTF2028" s="69"/>
      <c r="MTG2028" s="69"/>
      <c r="MTH2028" s="69"/>
      <c r="MTI2028" s="69"/>
      <c r="MTJ2028" s="69"/>
      <c r="MTK2028" s="69"/>
      <c r="MTL2028" s="69"/>
      <c r="MTM2028" s="69"/>
      <c r="MTN2028" s="69"/>
      <c r="MTO2028" s="69"/>
      <c r="MTP2028" s="69"/>
      <c r="MTQ2028" s="69"/>
      <c r="MTR2028" s="69"/>
      <c r="MTS2028" s="69"/>
      <c r="MTT2028" s="69"/>
      <c r="MTU2028" s="69"/>
      <c r="MTV2028" s="69"/>
      <c r="MTW2028" s="69"/>
      <c r="MTX2028" s="69"/>
      <c r="MTY2028" s="69"/>
      <c r="MTZ2028" s="69"/>
      <c r="MUA2028" s="69"/>
      <c r="MUB2028" s="69"/>
      <c r="MUC2028" s="69"/>
      <c r="MUD2028" s="69"/>
      <c r="MUE2028" s="69"/>
      <c r="MUF2028" s="69"/>
      <c r="MUG2028" s="69"/>
      <c r="MUH2028" s="69"/>
      <c r="MUI2028" s="69"/>
      <c r="MUJ2028" s="69"/>
      <c r="MUK2028" s="69"/>
      <c r="MUL2028" s="69"/>
      <c r="MUM2028" s="69"/>
      <c r="MUN2028" s="69"/>
      <c r="MUO2028" s="69"/>
      <c r="MUP2028" s="69"/>
      <c r="MUQ2028" s="69"/>
      <c r="MUR2028" s="69"/>
      <c r="MUS2028" s="69"/>
      <c r="MUT2028" s="69"/>
      <c r="MUU2028" s="69"/>
      <c r="MUV2028" s="69"/>
      <c r="MUW2028" s="69"/>
      <c r="MUX2028" s="69"/>
      <c r="MUY2028" s="69"/>
      <c r="MUZ2028" s="69"/>
      <c r="MVA2028" s="69"/>
      <c r="MVB2028" s="69"/>
      <c r="MVC2028" s="69"/>
      <c r="MVD2028" s="69"/>
      <c r="MVE2028" s="69"/>
      <c r="MVF2028" s="69"/>
      <c r="MVG2028" s="69"/>
      <c r="MVH2028" s="69"/>
      <c r="MVI2028" s="69"/>
      <c r="MVJ2028" s="69"/>
      <c r="MVK2028" s="69"/>
      <c r="MVL2028" s="69"/>
      <c r="MVM2028" s="69"/>
      <c r="MVN2028" s="69"/>
      <c r="MVO2028" s="69"/>
      <c r="MVP2028" s="69"/>
      <c r="MVQ2028" s="69"/>
      <c r="MVR2028" s="69"/>
      <c r="MVS2028" s="69"/>
      <c r="MVT2028" s="69"/>
      <c r="MVU2028" s="69"/>
      <c r="MVV2028" s="69"/>
      <c r="MVW2028" s="69"/>
      <c r="MVX2028" s="69"/>
      <c r="MVY2028" s="69"/>
      <c r="MVZ2028" s="69"/>
      <c r="MWA2028" s="69"/>
      <c r="MWB2028" s="69"/>
      <c r="MWC2028" s="69"/>
      <c r="MWD2028" s="69"/>
      <c r="MWE2028" s="69"/>
      <c r="MWF2028" s="69"/>
      <c r="MWG2028" s="69"/>
      <c r="MWH2028" s="69"/>
      <c r="MWI2028" s="69"/>
      <c r="MWJ2028" s="69"/>
      <c r="MWK2028" s="69"/>
      <c r="MWL2028" s="69"/>
      <c r="MWM2028" s="69"/>
      <c r="MWN2028" s="69"/>
      <c r="MWO2028" s="69"/>
      <c r="MWP2028" s="69"/>
      <c r="MWQ2028" s="69"/>
      <c r="MWR2028" s="69"/>
      <c r="MWS2028" s="69"/>
      <c r="MWT2028" s="69"/>
      <c r="MWU2028" s="69"/>
      <c r="MWV2028" s="69"/>
      <c r="MWW2028" s="69"/>
      <c r="MWX2028" s="69"/>
      <c r="MWY2028" s="69"/>
      <c r="MWZ2028" s="69"/>
      <c r="MXA2028" s="69"/>
      <c r="MXB2028" s="69"/>
      <c r="MXC2028" s="69"/>
      <c r="MXD2028" s="69"/>
      <c r="MXE2028" s="69"/>
      <c r="MXF2028" s="69"/>
      <c r="MXG2028" s="69"/>
      <c r="MXH2028" s="69"/>
      <c r="MXI2028" s="69"/>
      <c r="MXJ2028" s="69"/>
      <c r="MXK2028" s="69"/>
      <c r="MXL2028" s="69"/>
      <c r="MXM2028" s="69"/>
      <c r="MXN2028" s="69"/>
      <c r="MXO2028" s="69"/>
      <c r="MXP2028" s="69"/>
      <c r="MXQ2028" s="69"/>
      <c r="MXR2028" s="69"/>
      <c r="MXS2028" s="69"/>
      <c r="MXT2028" s="69"/>
      <c r="MXU2028" s="69"/>
      <c r="MXV2028" s="69"/>
      <c r="MXW2028" s="69"/>
      <c r="MXX2028" s="69"/>
      <c r="MXY2028" s="69"/>
      <c r="MXZ2028" s="69"/>
      <c r="MYA2028" s="69"/>
      <c r="MYB2028" s="69"/>
      <c r="MYC2028" s="69"/>
      <c r="MYD2028" s="69"/>
      <c r="MYE2028" s="69"/>
      <c r="MYF2028" s="69"/>
      <c r="MYG2028" s="69"/>
      <c r="MYH2028" s="69"/>
      <c r="MYI2028" s="69"/>
      <c r="MYJ2028" s="69"/>
      <c r="MYK2028" s="69"/>
      <c r="MYL2028" s="69"/>
      <c r="MYM2028" s="69"/>
      <c r="MYN2028" s="69"/>
      <c r="MYO2028" s="69"/>
      <c r="MYP2028" s="69"/>
      <c r="MYQ2028" s="69"/>
      <c r="MYR2028" s="69"/>
      <c r="MYS2028" s="69"/>
      <c r="MYT2028" s="69"/>
      <c r="MYU2028" s="69"/>
      <c r="MYV2028" s="69"/>
      <c r="MYW2028" s="69"/>
      <c r="MYX2028" s="69"/>
      <c r="MYY2028" s="69"/>
      <c r="MYZ2028" s="69"/>
      <c r="MZA2028" s="69"/>
      <c r="MZB2028" s="69"/>
      <c r="MZC2028" s="69"/>
      <c r="MZD2028" s="69"/>
      <c r="MZE2028" s="69"/>
      <c r="MZF2028" s="69"/>
      <c r="MZG2028" s="69"/>
      <c r="MZH2028" s="69"/>
      <c r="MZI2028" s="69"/>
      <c r="MZJ2028" s="69"/>
      <c r="MZK2028" s="69"/>
      <c r="MZL2028" s="69"/>
      <c r="MZM2028" s="69"/>
      <c r="MZN2028" s="69"/>
      <c r="MZO2028" s="69"/>
      <c r="MZP2028" s="69"/>
      <c r="MZQ2028" s="69"/>
      <c r="MZR2028" s="69"/>
      <c r="MZS2028" s="69"/>
      <c r="MZT2028" s="69"/>
      <c r="MZU2028" s="69"/>
      <c r="MZV2028" s="69"/>
      <c r="MZW2028" s="69"/>
      <c r="MZX2028" s="69"/>
      <c r="MZY2028" s="69"/>
      <c r="MZZ2028" s="69"/>
      <c r="NAA2028" s="69"/>
      <c r="NAB2028" s="69"/>
      <c r="NAC2028" s="69"/>
      <c r="NAD2028" s="69"/>
      <c r="NAE2028" s="69"/>
      <c r="NAF2028" s="69"/>
      <c r="NAG2028" s="69"/>
      <c r="NAH2028" s="69"/>
      <c r="NAI2028" s="69"/>
      <c r="NAJ2028" s="69"/>
      <c r="NAK2028" s="69"/>
      <c r="NAL2028" s="69"/>
      <c r="NAM2028" s="69"/>
      <c r="NAN2028" s="69"/>
      <c r="NAO2028" s="69"/>
      <c r="NAP2028" s="69"/>
      <c r="NAQ2028" s="69"/>
      <c r="NAR2028" s="69"/>
      <c r="NAS2028" s="69"/>
      <c r="NAT2028" s="69"/>
      <c r="NAU2028" s="69"/>
      <c r="NAV2028" s="69"/>
      <c r="NAW2028" s="69"/>
      <c r="NAX2028" s="69"/>
      <c r="NAY2028" s="69"/>
      <c r="NAZ2028" s="69"/>
      <c r="NBA2028" s="69"/>
      <c r="NBB2028" s="69"/>
      <c r="NBC2028" s="69"/>
      <c r="NBD2028" s="69"/>
      <c r="NBE2028" s="69"/>
      <c r="NBF2028" s="69"/>
      <c r="NBG2028" s="69"/>
      <c r="NBH2028" s="69"/>
      <c r="NBI2028" s="69"/>
      <c r="NBJ2028" s="69"/>
      <c r="NBK2028" s="69"/>
      <c r="NBL2028" s="69"/>
      <c r="NBM2028" s="69"/>
      <c r="NBN2028" s="69"/>
      <c r="NBO2028" s="69"/>
      <c r="NBP2028" s="69"/>
      <c r="NBQ2028" s="69"/>
      <c r="NBR2028" s="69"/>
      <c r="NBS2028" s="69"/>
      <c r="NBT2028" s="69"/>
      <c r="NBU2028" s="69"/>
      <c r="NBV2028" s="69"/>
      <c r="NBW2028" s="69"/>
      <c r="NBX2028" s="69"/>
      <c r="NBY2028" s="69"/>
      <c r="NBZ2028" s="69"/>
      <c r="NCA2028" s="69"/>
      <c r="NCB2028" s="69"/>
      <c r="NCC2028" s="69"/>
      <c r="NCD2028" s="69"/>
      <c r="NCE2028" s="69"/>
      <c r="NCF2028" s="69"/>
      <c r="NCG2028" s="69"/>
      <c r="NCH2028" s="69"/>
      <c r="NCI2028" s="69"/>
      <c r="NCJ2028" s="69"/>
      <c r="NCK2028" s="69"/>
      <c r="NCL2028" s="69"/>
      <c r="NCM2028" s="69"/>
      <c r="NCN2028" s="69"/>
      <c r="NCO2028" s="69"/>
      <c r="NCP2028" s="69"/>
      <c r="NCQ2028" s="69"/>
      <c r="NCR2028" s="69"/>
      <c r="NCS2028" s="69"/>
      <c r="NCT2028" s="69"/>
      <c r="NCU2028" s="69"/>
      <c r="NCV2028" s="69"/>
      <c r="NCW2028" s="69"/>
      <c r="NCX2028" s="69"/>
      <c r="NCY2028" s="69"/>
      <c r="NCZ2028" s="69"/>
      <c r="NDA2028" s="69"/>
      <c r="NDB2028" s="69"/>
      <c r="NDC2028" s="69"/>
      <c r="NDD2028" s="69"/>
      <c r="NDE2028" s="69"/>
      <c r="NDF2028" s="69"/>
      <c r="NDG2028" s="69"/>
      <c r="NDH2028" s="69"/>
      <c r="NDI2028" s="69"/>
      <c r="NDJ2028" s="69"/>
      <c r="NDK2028" s="69"/>
      <c r="NDL2028" s="69"/>
      <c r="NDM2028" s="69"/>
      <c r="NDN2028" s="69"/>
      <c r="NDO2028" s="69"/>
      <c r="NDP2028" s="69"/>
      <c r="NDQ2028" s="69"/>
      <c r="NDR2028" s="69"/>
      <c r="NDS2028" s="69"/>
      <c r="NDT2028" s="69"/>
      <c r="NDU2028" s="69"/>
      <c r="NDV2028" s="69"/>
      <c r="NDW2028" s="69"/>
      <c r="NDX2028" s="69"/>
      <c r="NDY2028" s="69"/>
      <c r="NDZ2028" s="69"/>
      <c r="NEA2028" s="69"/>
      <c r="NEB2028" s="69"/>
      <c r="NEC2028" s="69"/>
      <c r="NED2028" s="69"/>
      <c r="NEE2028" s="69"/>
      <c r="NEF2028" s="69"/>
      <c r="NEG2028" s="69"/>
      <c r="NEH2028" s="69"/>
      <c r="NEI2028" s="69"/>
      <c r="NEJ2028" s="69"/>
      <c r="NEK2028" s="69"/>
      <c r="NEL2028" s="69"/>
      <c r="NEM2028" s="69"/>
      <c r="NEN2028" s="69"/>
      <c r="NEO2028" s="69"/>
      <c r="NEP2028" s="69"/>
      <c r="NEQ2028" s="69"/>
      <c r="NER2028" s="69"/>
      <c r="NES2028" s="69"/>
      <c r="NET2028" s="69"/>
      <c r="NEU2028" s="69"/>
      <c r="NEV2028" s="69"/>
      <c r="NEW2028" s="69"/>
      <c r="NEX2028" s="69"/>
      <c r="NEY2028" s="69"/>
      <c r="NEZ2028" s="69"/>
      <c r="NFA2028" s="69"/>
      <c r="NFB2028" s="69"/>
      <c r="NFC2028" s="69"/>
      <c r="NFD2028" s="69"/>
      <c r="NFE2028" s="69"/>
      <c r="NFF2028" s="69"/>
      <c r="NFG2028" s="69"/>
      <c r="NFH2028" s="69"/>
      <c r="NFI2028" s="69"/>
      <c r="NFJ2028" s="69"/>
      <c r="NFK2028" s="69"/>
      <c r="NFL2028" s="69"/>
      <c r="NFM2028" s="69"/>
      <c r="NFN2028" s="69"/>
      <c r="NFO2028" s="69"/>
      <c r="NFP2028" s="69"/>
      <c r="NFQ2028" s="69"/>
      <c r="NFR2028" s="69"/>
      <c r="NFS2028" s="69"/>
      <c r="NFT2028" s="69"/>
      <c r="NFU2028" s="69"/>
      <c r="NFV2028" s="69"/>
      <c r="NFW2028" s="69"/>
      <c r="NFX2028" s="69"/>
      <c r="NFY2028" s="69"/>
      <c r="NFZ2028" s="69"/>
      <c r="NGA2028" s="69"/>
      <c r="NGB2028" s="69"/>
      <c r="NGC2028" s="69"/>
      <c r="NGD2028" s="69"/>
      <c r="NGE2028" s="69"/>
      <c r="NGF2028" s="69"/>
      <c r="NGG2028" s="69"/>
      <c r="NGH2028" s="69"/>
      <c r="NGI2028" s="69"/>
      <c r="NGJ2028" s="69"/>
      <c r="NGK2028" s="69"/>
      <c r="NGL2028" s="69"/>
      <c r="NGM2028" s="69"/>
      <c r="NGN2028" s="69"/>
      <c r="NGO2028" s="69"/>
      <c r="NGP2028" s="69"/>
      <c r="NGQ2028" s="69"/>
      <c r="NGR2028" s="69"/>
      <c r="NGS2028" s="69"/>
      <c r="NGT2028" s="69"/>
      <c r="NGU2028" s="69"/>
      <c r="NGV2028" s="69"/>
      <c r="NGW2028" s="69"/>
      <c r="NGX2028" s="69"/>
      <c r="NGY2028" s="69"/>
      <c r="NGZ2028" s="69"/>
      <c r="NHA2028" s="69"/>
      <c r="NHB2028" s="69"/>
      <c r="NHC2028" s="69"/>
      <c r="NHD2028" s="69"/>
      <c r="NHE2028" s="69"/>
      <c r="NHF2028" s="69"/>
      <c r="NHG2028" s="69"/>
      <c r="NHH2028" s="69"/>
      <c r="NHI2028" s="69"/>
      <c r="NHJ2028" s="69"/>
      <c r="NHK2028" s="69"/>
      <c r="NHL2028" s="69"/>
      <c r="NHM2028" s="69"/>
      <c r="NHN2028" s="69"/>
      <c r="NHO2028" s="69"/>
      <c r="NHP2028" s="69"/>
      <c r="NHQ2028" s="69"/>
      <c r="NHR2028" s="69"/>
      <c r="NHS2028" s="69"/>
      <c r="NHT2028" s="69"/>
      <c r="NHU2028" s="69"/>
      <c r="NHV2028" s="69"/>
      <c r="NHW2028" s="69"/>
      <c r="NHX2028" s="69"/>
      <c r="NHY2028" s="69"/>
      <c r="NHZ2028" s="69"/>
      <c r="NIA2028" s="69"/>
      <c r="NIB2028" s="69"/>
      <c r="NIC2028" s="69"/>
      <c r="NID2028" s="69"/>
      <c r="NIE2028" s="69"/>
      <c r="NIF2028" s="69"/>
      <c r="NIG2028" s="69"/>
      <c r="NIH2028" s="69"/>
      <c r="NII2028" s="69"/>
      <c r="NIJ2028" s="69"/>
      <c r="NIK2028" s="69"/>
      <c r="NIL2028" s="69"/>
      <c r="NIM2028" s="69"/>
      <c r="NIN2028" s="69"/>
      <c r="NIO2028" s="69"/>
      <c r="NIP2028" s="69"/>
      <c r="NIQ2028" s="69"/>
      <c r="NIR2028" s="69"/>
      <c r="NIS2028" s="69"/>
      <c r="NIT2028" s="69"/>
      <c r="NIU2028" s="69"/>
      <c r="NIV2028" s="69"/>
      <c r="NIW2028" s="69"/>
      <c r="NIX2028" s="69"/>
      <c r="NIY2028" s="69"/>
      <c r="NIZ2028" s="69"/>
      <c r="NJA2028" s="69"/>
      <c r="NJB2028" s="69"/>
      <c r="NJC2028" s="69"/>
      <c r="NJD2028" s="69"/>
      <c r="NJE2028" s="69"/>
      <c r="NJF2028" s="69"/>
      <c r="NJG2028" s="69"/>
      <c r="NJH2028" s="69"/>
      <c r="NJI2028" s="69"/>
      <c r="NJJ2028" s="69"/>
      <c r="NJK2028" s="69"/>
      <c r="NJL2028" s="69"/>
      <c r="NJM2028" s="69"/>
      <c r="NJN2028" s="69"/>
      <c r="NJO2028" s="69"/>
      <c r="NJP2028" s="69"/>
      <c r="NJQ2028" s="69"/>
      <c r="NJR2028" s="69"/>
      <c r="NJS2028" s="69"/>
      <c r="NJT2028" s="69"/>
      <c r="NJU2028" s="69"/>
      <c r="NJV2028" s="69"/>
      <c r="NJW2028" s="69"/>
      <c r="NJX2028" s="69"/>
      <c r="NJY2028" s="69"/>
      <c r="NJZ2028" s="69"/>
      <c r="NKA2028" s="69"/>
      <c r="NKB2028" s="69"/>
      <c r="NKC2028" s="69"/>
      <c r="NKD2028" s="69"/>
      <c r="NKE2028" s="69"/>
      <c r="NKF2028" s="69"/>
      <c r="NKG2028" s="69"/>
      <c r="NKH2028" s="69"/>
      <c r="NKI2028" s="69"/>
      <c r="NKJ2028" s="69"/>
      <c r="NKK2028" s="69"/>
      <c r="NKL2028" s="69"/>
      <c r="NKM2028" s="69"/>
      <c r="NKN2028" s="69"/>
      <c r="NKO2028" s="69"/>
      <c r="NKP2028" s="69"/>
      <c r="NKQ2028" s="69"/>
      <c r="NKR2028" s="69"/>
      <c r="NKS2028" s="69"/>
      <c r="NKT2028" s="69"/>
      <c r="NKU2028" s="69"/>
      <c r="NKV2028" s="69"/>
      <c r="NKW2028" s="69"/>
      <c r="NKX2028" s="69"/>
      <c r="NKY2028" s="69"/>
      <c r="NKZ2028" s="69"/>
      <c r="NLA2028" s="69"/>
      <c r="NLB2028" s="69"/>
      <c r="NLC2028" s="69"/>
      <c r="NLD2028" s="69"/>
      <c r="NLE2028" s="69"/>
      <c r="NLF2028" s="69"/>
      <c r="NLG2028" s="69"/>
      <c r="NLH2028" s="69"/>
      <c r="NLI2028" s="69"/>
      <c r="NLJ2028" s="69"/>
      <c r="NLK2028" s="69"/>
      <c r="NLL2028" s="69"/>
      <c r="NLM2028" s="69"/>
      <c r="NLN2028" s="69"/>
      <c r="NLO2028" s="69"/>
      <c r="NLP2028" s="69"/>
      <c r="NLQ2028" s="69"/>
      <c r="NLR2028" s="69"/>
      <c r="NLS2028" s="69"/>
      <c r="NLT2028" s="69"/>
      <c r="NLU2028" s="69"/>
      <c r="NLV2028" s="69"/>
      <c r="NLW2028" s="69"/>
      <c r="NLX2028" s="69"/>
      <c r="NLY2028" s="69"/>
      <c r="NLZ2028" s="69"/>
      <c r="NMA2028" s="69"/>
      <c r="NMB2028" s="69"/>
      <c r="NMC2028" s="69"/>
      <c r="NMD2028" s="69"/>
      <c r="NME2028" s="69"/>
      <c r="NMF2028" s="69"/>
      <c r="NMG2028" s="69"/>
      <c r="NMH2028" s="69"/>
      <c r="NMI2028" s="69"/>
      <c r="NMJ2028" s="69"/>
      <c r="NMK2028" s="69"/>
      <c r="NML2028" s="69"/>
      <c r="NMM2028" s="69"/>
      <c r="NMN2028" s="69"/>
      <c r="NMO2028" s="69"/>
      <c r="NMP2028" s="69"/>
      <c r="NMQ2028" s="69"/>
      <c r="NMR2028" s="69"/>
      <c r="NMS2028" s="69"/>
      <c r="NMT2028" s="69"/>
      <c r="NMU2028" s="69"/>
      <c r="NMV2028" s="69"/>
      <c r="NMW2028" s="69"/>
      <c r="NMX2028" s="69"/>
      <c r="NMY2028" s="69"/>
      <c r="NMZ2028" s="69"/>
      <c r="NNA2028" s="69"/>
      <c r="NNB2028" s="69"/>
      <c r="NNC2028" s="69"/>
      <c r="NND2028" s="69"/>
      <c r="NNE2028" s="69"/>
      <c r="NNF2028" s="69"/>
      <c r="NNG2028" s="69"/>
      <c r="NNH2028" s="69"/>
      <c r="NNI2028" s="69"/>
      <c r="NNJ2028" s="69"/>
      <c r="NNK2028" s="69"/>
      <c r="NNL2028" s="69"/>
      <c r="NNM2028" s="69"/>
      <c r="NNN2028" s="69"/>
      <c r="NNO2028" s="69"/>
      <c r="NNP2028" s="69"/>
      <c r="NNQ2028" s="69"/>
      <c r="NNR2028" s="69"/>
      <c r="NNS2028" s="69"/>
      <c r="NNT2028" s="69"/>
      <c r="NNU2028" s="69"/>
      <c r="NNV2028" s="69"/>
      <c r="NNW2028" s="69"/>
      <c r="NNX2028" s="69"/>
      <c r="NNY2028" s="69"/>
      <c r="NNZ2028" s="69"/>
      <c r="NOA2028" s="69"/>
      <c r="NOB2028" s="69"/>
      <c r="NOC2028" s="69"/>
      <c r="NOD2028" s="69"/>
      <c r="NOE2028" s="69"/>
      <c r="NOF2028" s="69"/>
      <c r="NOG2028" s="69"/>
      <c r="NOH2028" s="69"/>
      <c r="NOI2028" s="69"/>
      <c r="NOJ2028" s="69"/>
      <c r="NOK2028" s="69"/>
      <c r="NOL2028" s="69"/>
      <c r="NOM2028" s="69"/>
      <c r="NON2028" s="69"/>
      <c r="NOO2028" s="69"/>
      <c r="NOP2028" s="69"/>
      <c r="NOQ2028" s="69"/>
      <c r="NOR2028" s="69"/>
      <c r="NOS2028" s="69"/>
      <c r="NOT2028" s="69"/>
      <c r="NOU2028" s="69"/>
      <c r="NOV2028" s="69"/>
      <c r="NOW2028" s="69"/>
      <c r="NOX2028" s="69"/>
      <c r="NOY2028" s="69"/>
      <c r="NOZ2028" s="69"/>
      <c r="NPA2028" s="69"/>
      <c r="NPB2028" s="69"/>
      <c r="NPC2028" s="69"/>
      <c r="NPD2028" s="69"/>
      <c r="NPE2028" s="69"/>
      <c r="NPF2028" s="69"/>
      <c r="NPG2028" s="69"/>
      <c r="NPH2028" s="69"/>
      <c r="NPI2028" s="69"/>
      <c r="NPJ2028" s="69"/>
      <c r="NPK2028" s="69"/>
      <c r="NPL2028" s="69"/>
      <c r="NPM2028" s="69"/>
      <c r="NPN2028" s="69"/>
      <c r="NPO2028" s="69"/>
      <c r="NPP2028" s="69"/>
      <c r="NPQ2028" s="69"/>
      <c r="NPR2028" s="69"/>
      <c r="NPS2028" s="69"/>
      <c r="NPT2028" s="69"/>
      <c r="NPU2028" s="69"/>
      <c r="NPV2028" s="69"/>
      <c r="NPW2028" s="69"/>
      <c r="NPX2028" s="69"/>
      <c r="NPY2028" s="69"/>
      <c r="NPZ2028" s="69"/>
      <c r="NQA2028" s="69"/>
      <c r="NQB2028" s="69"/>
      <c r="NQC2028" s="69"/>
      <c r="NQD2028" s="69"/>
      <c r="NQE2028" s="69"/>
      <c r="NQF2028" s="69"/>
      <c r="NQG2028" s="69"/>
      <c r="NQH2028" s="69"/>
      <c r="NQI2028" s="69"/>
      <c r="NQJ2028" s="69"/>
      <c r="NQK2028" s="69"/>
      <c r="NQL2028" s="69"/>
      <c r="NQM2028" s="69"/>
      <c r="NQN2028" s="69"/>
      <c r="NQO2028" s="69"/>
      <c r="NQP2028" s="69"/>
      <c r="NQQ2028" s="69"/>
      <c r="NQR2028" s="69"/>
      <c r="NQS2028" s="69"/>
      <c r="NQT2028" s="69"/>
      <c r="NQU2028" s="69"/>
      <c r="NQV2028" s="69"/>
      <c r="NQW2028" s="69"/>
      <c r="NQX2028" s="69"/>
      <c r="NQY2028" s="69"/>
      <c r="NQZ2028" s="69"/>
      <c r="NRA2028" s="69"/>
      <c r="NRB2028" s="69"/>
      <c r="NRC2028" s="69"/>
      <c r="NRD2028" s="69"/>
      <c r="NRE2028" s="69"/>
      <c r="NRF2028" s="69"/>
      <c r="NRG2028" s="69"/>
      <c r="NRH2028" s="69"/>
      <c r="NRI2028" s="69"/>
      <c r="NRJ2028" s="69"/>
      <c r="NRK2028" s="69"/>
      <c r="NRL2028" s="69"/>
      <c r="NRM2028" s="69"/>
      <c r="NRN2028" s="69"/>
      <c r="NRO2028" s="69"/>
      <c r="NRP2028" s="69"/>
      <c r="NRQ2028" s="69"/>
      <c r="NRR2028" s="69"/>
      <c r="NRS2028" s="69"/>
      <c r="NRT2028" s="69"/>
      <c r="NRU2028" s="69"/>
      <c r="NRV2028" s="69"/>
      <c r="NRW2028" s="69"/>
      <c r="NRX2028" s="69"/>
      <c r="NRY2028" s="69"/>
      <c r="NRZ2028" s="69"/>
      <c r="NSA2028" s="69"/>
      <c r="NSB2028" s="69"/>
      <c r="NSC2028" s="69"/>
      <c r="NSD2028" s="69"/>
      <c r="NSE2028" s="69"/>
      <c r="NSF2028" s="69"/>
      <c r="NSG2028" s="69"/>
      <c r="NSH2028" s="69"/>
      <c r="NSI2028" s="69"/>
      <c r="NSJ2028" s="69"/>
      <c r="NSK2028" s="69"/>
      <c r="NSL2028" s="69"/>
      <c r="NSM2028" s="69"/>
      <c r="NSN2028" s="69"/>
      <c r="NSO2028" s="69"/>
      <c r="NSP2028" s="69"/>
      <c r="NSQ2028" s="69"/>
      <c r="NSR2028" s="69"/>
      <c r="NSS2028" s="69"/>
      <c r="NST2028" s="69"/>
      <c r="NSU2028" s="69"/>
      <c r="NSV2028" s="69"/>
      <c r="NSW2028" s="69"/>
      <c r="NSX2028" s="69"/>
      <c r="NSY2028" s="69"/>
      <c r="NSZ2028" s="69"/>
      <c r="NTA2028" s="69"/>
      <c r="NTB2028" s="69"/>
      <c r="NTC2028" s="69"/>
      <c r="NTD2028" s="69"/>
      <c r="NTE2028" s="69"/>
      <c r="NTF2028" s="69"/>
      <c r="NTG2028" s="69"/>
      <c r="NTH2028" s="69"/>
      <c r="NTI2028" s="69"/>
      <c r="NTJ2028" s="69"/>
      <c r="NTK2028" s="69"/>
      <c r="NTL2028" s="69"/>
      <c r="NTM2028" s="69"/>
      <c r="NTN2028" s="69"/>
      <c r="NTO2028" s="69"/>
      <c r="NTP2028" s="69"/>
      <c r="NTQ2028" s="69"/>
      <c r="NTR2028" s="69"/>
      <c r="NTS2028" s="69"/>
      <c r="NTT2028" s="69"/>
      <c r="NTU2028" s="69"/>
      <c r="NTV2028" s="69"/>
      <c r="NTW2028" s="69"/>
      <c r="NTX2028" s="69"/>
      <c r="NTY2028" s="69"/>
      <c r="NTZ2028" s="69"/>
      <c r="NUA2028" s="69"/>
      <c r="NUB2028" s="69"/>
      <c r="NUC2028" s="69"/>
      <c r="NUD2028" s="69"/>
      <c r="NUE2028" s="69"/>
      <c r="NUF2028" s="69"/>
      <c r="NUG2028" s="69"/>
      <c r="NUH2028" s="69"/>
      <c r="NUI2028" s="69"/>
      <c r="NUJ2028" s="69"/>
      <c r="NUK2028" s="69"/>
      <c r="NUL2028" s="69"/>
      <c r="NUM2028" s="69"/>
      <c r="NUN2028" s="69"/>
      <c r="NUO2028" s="69"/>
      <c r="NUP2028" s="69"/>
      <c r="NUQ2028" s="69"/>
      <c r="NUR2028" s="69"/>
      <c r="NUS2028" s="69"/>
      <c r="NUT2028" s="69"/>
      <c r="NUU2028" s="69"/>
      <c r="NUV2028" s="69"/>
      <c r="NUW2028" s="69"/>
      <c r="NUX2028" s="69"/>
      <c r="NUY2028" s="69"/>
      <c r="NUZ2028" s="69"/>
      <c r="NVA2028" s="69"/>
      <c r="NVB2028" s="69"/>
      <c r="NVC2028" s="69"/>
      <c r="NVD2028" s="69"/>
      <c r="NVE2028" s="69"/>
      <c r="NVF2028" s="69"/>
      <c r="NVG2028" s="69"/>
      <c r="NVH2028" s="69"/>
      <c r="NVI2028" s="69"/>
      <c r="NVJ2028" s="69"/>
      <c r="NVK2028" s="69"/>
      <c r="NVL2028" s="69"/>
      <c r="NVM2028" s="69"/>
      <c r="NVN2028" s="69"/>
      <c r="NVO2028" s="69"/>
      <c r="NVP2028" s="69"/>
      <c r="NVQ2028" s="69"/>
      <c r="NVR2028" s="69"/>
      <c r="NVS2028" s="69"/>
      <c r="NVT2028" s="69"/>
      <c r="NVU2028" s="69"/>
      <c r="NVV2028" s="69"/>
      <c r="NVW2028" s="69"/>
      <c r="NVX2028" s="69"/>
      <c r="NVY2028" s="69"/>
      <c r="NVZ2028" s="69"/>
      <c r="NWA2028" s="69"/>
      <c r="NWB2028" s="69"/>
      <c r="NWC2028" s="69"/>
      <c r="NWD2028" s="69"/>
      <c r="NWE2028" s="69"/>
      <c r="NWF2028" s="69"/>
      <c r="NWG2028" s="69"/>
      <c r="NWH2028" s="69"/>
      <c r="NWI2028" s="69"/>
      <c r="NWJ2028" s="69"/>
      <c r="NWK2028" s="69"/>
      <c r="NWL2028" s="69"/>
      <c r="NWM2028" s="69"/>
      <c r="NWN2028" s="69"/>
      <c r="NWO2028" s="69"/>
      <c r="NWP2028" s="69"/>
      <c r="NWQ2028" s="69"/>
      <c r="NWR2028" s="69"/>
      <c r="NWS2028" s="69"/>
      <c r="NWT2028" s="69"/>
      <c r="NWU2028" s="69"/>
      <c r="NWV2028" s="69"/>
      <c r="NWW2028" s="69"/>
      <c r="NWX2028" s="69"/>
      <c r="NWY2028" s="69"/>
      <c r="NWZ2028" s="69"/>
      <c r="NXA2028" s="69"/>
      <c r="NXB2028" s="69"/>
      <c r="NXC2028" s="69"/>
      <c r="NXD2028" s="69"/>
      <c r="NXE2028" s="69"/>
      <c r="NXF2028" s="69"/>
      <c r="NXG2028" s="69"/>
      <c r="NXH2028" s="69"/>
      <c r="NXI2028" s="69"/>
      <c r="NXJ2028" s="69"/>
      <c r="NXK2028" s="69"/>
      <c r="NXL2028" s="69"/>
      <c r="NXM2028" s="69"/>
      <c r="NXN2028" s="69"/>
      <c r="NXO2028" s="69"/>
      <c r="NXP2028" s="69"/>
      <c r="NXQ2028" s="69"/>
      <c r="NXR2028" s="69"/>
      <c r="NXS2028" s="69"/>
      <c r="NXT2028" s="69"/>
      <c r="NXU2028" s="69"/>
      <c r="NXV2028" s="69"/>
      <c r="NXW2028" s="69"/>
      <c r="NXX2028" s="69"/>
      <c r="NXY2028" s="69"/>
      <c r="NXZ2028" s="69"/>
      <c r="NYA2028" s="69"/>
      <c r="NYB2028" s="69"/>
      <c r="NYC2028" s="69"/>
      <c r="NYD2028" s="69"/>
      <c r="NYE2028" s="69"/>
      <c r="NYF2028" s="69"/>
      <c r="NYG2028" s="69"/>
      <c r="NYH2028" s="69"/>
      <c r="NYI2028" s="69"/>
      <c r="NYJ2028" s="69"/>
      <c r="NYK2028" s="69"/>
      <c r="NYL2028" s="69"/>
      <c r="NYM2028" s="69"/>
      <c r="NYN2028" s="69"/>
      <c r="NYO2028" s="69"/>
      <c r="NYP2028" s="69"/>
      <c r="NYQ2028" s="69"/>
      <c r="NYR2028" s="69"/>
      <c r="NYS2028" s="69"/>
      <c r="NYT2028" s="69"/>
      <c r="NYU2028" s="69"/>
      <c r="NYV2028" s="69"/>
      <c r="NYW2028" s="69"/>
      <c r="NYX2028" s="69"/>
      <c r="NYY2028" s="69"/>
      <c r="NYZ2028" s="69"/>
      <c r="NZA2028" s="69"/>
      <c r="NZB2028" s="69"/>
      <c r="NZC2028" s="69"/>
      <c r="NZD2028" s="69"/>
      <c r="NZE2028" s="69"/>
      <c r="NZF2028" s="69"/>
      <c r="NZG2028" s="69"/>
      <c r="NZH2028" s="69"/>
      <c r="NZI2028" s="69"/>
      <c r="NZJ2028" s="69"/>
      <c r="NZK2028" s="69"/>
      <c r="NZL2028" s="69"/>
      <c r="NZM2028" s="69"/>
      <c r="NZN2028" s="69"/>
      <c r="NZO2028" s="69"/>
      <c r="NZP2028" s="69"/>
      <c r="NZQ2028" s="69"/>
      <c r="NZR2028" s="69"/>
      <c r="NZS2028" s="69"/>
      <c r="NZT2028" s="69"/>
      <c r="NZU2028" s="69"/>
      <c r="NZV2028" s="69"/>
      <c r="NZW2028" s="69"/>
      <c r="NZX2028" s="69"/>
      <c r="NZY2028" s="69"/>
      <c r="NZZ2028" s="69"/>
      <c r="OAA2028" s="69"/>
      <c r="OAB2028" s="69"/>
      <c r="OAC2028" s="69"/>
      <c r="OAD2028" s="69"/>
      <c r="OAE2028" s="69"/>
      <c r="OAF2028" s="69"/>
      <c r="OAG2028" s="69"/>
      <c r="OAH2028" s="69"/>
      <c r="OAI2028" s="69"/>
      <c r="OAJ2028" s="69"/>
      <c r="OAK2028" s="69"/>
      <c r="OAL2028" s="69"/>
      <c r="OAM2028" s="69"/>
      <c r="OAN2028" s="69"/>
      <c r="OAO2028" s="69"/>
      <c r="OAP2028" s="69"/>
      <c r="OAQ2028" s="69"/>
      <c r="OAR2028" s="69"/>
      <c r="OAS2028" s="69"/>
      <c r="OAT2028" s="69"/>
      <c r="OAU2028" s="69"/>
      <c r="OAV2028" s="69"/>
      <c r="OAW2028" s="69"/>
      <c r="OAX2028" s="69"/>
      <c r="OAY2028" s="69"/>
      <c r="OAZ2028" s="69"/>
      <c r="OBA2028" s="69"/>
      <c r="OBB2028" s="69"/>
      <c r="OBC2028" s="69"/>
      <c r="OBD2028" s="69"/>
      <c r="OBE2028" s="69"/>
      <c r="OBF2028" s="69"/>
      <c r="OBG2028" s="69"/>
      <c r="OBH2028" s="69"/>
      <c r="OBI2028" s="69"/>
      <c r="OBJ2028" s="69"/>
      <c r="OBK2028" s="69"/>
      <c r="OBL2028" s="69"/>
      <c r="OBM2028" s="69"/>
      <c r="OBN2028" s="69"/>
      <c r="OBO2028" s="69"/>
      <c r="OBP2028" s="69"/>
      <c r="OBQ2028" s="69"/>
      <c r="OBR2028" s="69"/>
      <c r="OBS2028" s="69"/>
      <c r="OBT2028" s="69"/>
      <c r="OBU2028" s="69"/>
      <c r="OBV2028" s="69"/>
      <c r="OBW2028" s="69"/>
      <c r="OBX2028" s="69"/>
      <c r="OBY2028" s="69"/>
      <c r="OBZ2028" s="69"/>
      <c r="OCA2028" s="69"/>
      <c r="OCB2028" s="69"/>
      <c r="OCC2028" s="69"/>
      <c r="OCD2028" s="69"/>
      <c r="OCE2028" s="69"/>
      <c r="OCF2028" s="69"/>
      <c r="OCG2028" s="69"/>
      <c r="OCH2028" s="69"/>
      <c r="OCI2028" s="69"/>
      <c r="OCJ2028" s="69"/>
      <c r="OCK2028" s="69"/>
      <c r="OCL2028" s="69"/>
      <c r="OCM2028" s="69"/>
      <c r="OCN2028" s="69"/>
      <c r="OCO2028" s="69"/>
      <c r="OCP2028" s="69"/>
      <c r="OCQ2028" s="69"/>
      <c r="OCR2028" s="69"/>
      <c r="OCS2028" s="69"/>
      <c r="OCT2028" s="69"/>
      <c r="OCU2028" s="69"/>
      <c r="OCV2028" s="69"/>
      <c r="OCW2028" s="69"/>
      <c r="OCX2028" s="69"/>
      <c r="OCY2028" s="69"/>
      <c r="OCZ2028" s="69"/>
      <c r="ODA2028" s="69"/>
      <c r="ODB2028" s="69"/>
      <c r="ODC2028" s="69"/>
      <c r="ODD2028" s="69"/>
      <c r="ODE2028" s="69"/>
      <c r="ODF2028" s="69"/>
      <c r="ODG2028" s="69"/>
      <c r="ODH2028" s="69"/>
      <c r="ODI2028" s="69"/>
      <c r="ODJ2028" s="69"/>
      <c r="ODK2028" s="69"/>
      <c r="ODL2028" s="69"/>
      <c r="ODM2028" s="69"/>
      <c r="ODN2028" s="69"/>
      <c r="ODO2028" s="69"/>
      <c r="ODP2028" s="69"/>
      <c r="ODQ2028" s="69"/>
      <c r="ODR2028" s="69"/>
      <c r="ODS2028" s="69"/>
      <c r="ODT2028" s="69"/>
      <c r="ODU2028" s="69"/>
      <c r="ODV2028" s="69"/>
      <c r="ODW2028" s="69"/>
      <c r="ODX2028" s="69"/>
      <c r="ODY2028" s="69"/>
      <c r="ODZ2028" s="69"/>
      <c r="OEA2028" s="69"/>
      <c r="OEB2028" s="69"/>
      <c r="OEC2028" s="69"/>
      <c r="OED2028" s="69"/>
      <c r="OEE2028" s="69"/>
      <c r="OEF2028" s="69"/>
      <c r="OEG2028" s="69"/>
      <c r="OEH2028" s="69"/>
      <c r="OEI2028" s="69"/>
      <c r="OEJ2028" s="69"/>
      <c r="OEK2028" s="69"/>
      <c r="OEL2028" s="69"/>
      <c r="OEM2028" s="69"/>
      <c r="OEN2028" s="69"/>
      <c r="OEO2028" s="69"/>
      <c r="OEP2028" s="69"/>
      <c r="OEQ2028" s="69"/>
      <c r="OER2028" s="69"/>
      <c r="OES2028" s="69"/>
      <c r="OET2028" s="69"/>
      <c r="OEU2028" s="69"/>
      <c r="OEV2028" s="69"/>
      <c r="OEW2028" s="69"/>
      <c r="OEX2028" s="69"/>
      <c r="OEY2028" s="69"/>
      <c r="OEZ2028" s="69"/>
      <c r="OFA2028" s="69"/>
      <c r="OFB2028" s="69"/>
      <c r="OFC2028" s="69"/>
      <c r="OFD2028" s="69"/>
      <c r="OFE2028" s="69"/>
      <c r="OFF2028" s="69"/>
      <c r="OFG2028" s="69"/>
      <c r="OFH2028" s="69"/>
      <c r="OFI2028" s="69"/>
      <c r="OFJ2028" s="69"/>
      <c r="OFK2028" s="69"/>
      <c r="OFL2028" s="69"/>
      <c r="OFM2028" s="69"/>
      <c r="OFN2028" s="69"/>
      <c r="OFO2028" s="69"/>
      <c r="OFP2028" s="69"/>
      <c r="OFQ2028" s="69"/>
      <c r="OFR2028" s="69"/>
      <c r="OFS2028" s="69"/>
      <c r="OFT2028" s="69"/>
      <c r="OFU2028" s="69"/>
      <c r="OFV2028" s="69"/>
      <c r="OFW2028" s="69"/>
      <c r="OFX2028" s="69"/>
      <c r="OFY2028" s="69"/>
      <c r="OFZ2028" s="69"/>
      <c r="OGA2028" s="69"/>
      <c r="OGB2028" s="69"/>
      <c r="OGC2028" s="69"/>
      <c r="OGD2028" s="69"/>
      <c r="OGE2028" s="69"/>
      <c r="OGF2028" s="69"/>
      <c r="OGG2028" s="69"/>
      <c r="OGH2028" s="69"/>
      <c r="OGI2028" s="69"/>
      <c r="OGJ2028" s="69"/>
      <c r="OGK2028" s="69"/>
      <c r="OGL2028" s="69"/>
      <c r="OGM2028" s="69"/>
      <c r="OGN2028" s="69"/>
      <c r="OGO2028" s="69"/>
      <c r="OGP2028" s="69"/>
      <c r="OGQ2028" s="69"/>
      <c r="OGR2028" s="69"/>
      <c r="OGS2028" s="69"/>
      <c r="OGT2028" s="69"/>
      <c r="OGU2028" s="69"/>
      <c r="OGV2028" s="69"/>
      <c r="OGW2028" s="69"/>
      <c r="OGX2028" s="69"/>
      <c r="OGY2028" s="69"/>
      <c r="OGZ2028" s="69"/>
      <c r="OHA2028" s="69"/>
      <c r="OHB2028" s="69"/>
      <c r="OHC2028" s="69"/>
      <c r="OHD2028" s="69"/>
      <c r="OHE2028" s="69"/>
      <c r="OHF2028" s="69"/>
      <c r="OHG2028" s="69"/>
      <c r="OHH2028" s="69"/>
      <c r="OHI2028" s="69"/>
      <c r="OHJ2028" s="69"/>
      <c r="OHK2028" s="69"/>
      <c r="OHL2028" s="69"/>
      <c r="OHM2028" s="69"/>
      <c r="OHN2028" s="69"/>
      <c r="OHO2028" s="69"/>
      <c r="OHP2028" s="69"/>
      <c r="OHQ2028" s="69"/>
      <c r="OHR2028" s="69"/>
      <c r="OHS2028" s="69"/>
      <c r="OHT2028" s="69"/>
      <c r="OHU2028" s="69"/>
      <c r="OHV2028" s="69"/>
      <c r="OHW2028" s="69"/>
      <c r="OHX2028" s="69"/>
      <c r="OHY2028" s="69"/>
      <c r="OHZ2028" s="69"/>
      <c r="OIA2028" s="69"/>
      <c r="OIB2028" s="69"/>
      <c r="OIC2028" s="69"/>
      <c r="OID2028" s="69"/>
      <c r="OIE2028" s="69"/>
      <c r="OIF2028" s="69"/>
      <c r="OIG2028" s="69"/>
      <c r="OIH2028" s="69"/>
      <c r="OII2028" s="69"/>
      <c r="OIJ2028" s="69"/>
      <c r="OIK2028" s="69"/>
      <c r="OIL2028" s="69"/>
      <c r="OIM2028" s="69"/>
      <c r="OIN2028" s="69"/>
      <c r="OIO2028" s="69"/>
      <c r="OIP2028" s="69"/>
      <c r="OIQ2028" s="69"/>
      <c r="OIR2028" s="69"/>
      <c r="OIS2028" s="69"/>
      <c r="OIT2028" s="69"/>
      <c r="OIU2028" s="69"/>
      <c r="OIV2028" s="69"/>
      <c r="OIW2028" s="69"/>
      <c r="OIX2028" s="69"/>
      <c r="OIY2028" s="69"/>
      <c r="OIZ2028" s="69"/>
      <c r="OJA2028" s="69"/>
      <c r="OJB2028" s="69"/>
      <c r="OJC2028" s="69"/>
      <c r="OJD2028" s="69"/>
      <c r="OJE2028" s="69"/>
      <c r="OJF2028" s="69"/>
      <c r="OJG2028" s="69"/>
      <c r="OJH2028" s="69"/>
      <c r="OJI2028" s="69"/>
      <c r="OJJ2028" s="69"/>
      <c r="OJK2028" s="69"/>
      <c r="OJL2028" s="69"/>
      <c r="OJM2028" s="69"/>
      <c r="OJN2028" s="69"/>
      <c r="OJO2028" s="69"/>
      <c r="OJP2028" s="69"/>
      <c r="OJQ2028" s="69"/>
      <c r="OJR2028" s="69"/>
      <c r="OJS2028" s="69"/>
      <c r="OJT2028" s="69"/>
      <c r="OJU2028" s="69"/>
      <c r="OJV2028" s="69"/>
      <c r="OJW2028" s="69"/>
      <c r="OJX2028" s="69"/>
      <c r="OJY2028" s="69"/>
      <c r="OJZ2028" s="69"/>
      <c r="OKA2028" s="69"/>
      <c r="OKB2028" s="69"/>
      <c r="OKC2028" s="69"/>
      <c r="OKD2028" s="69"/>
      <c r="OKE2028" s="69"/>
      <c r="OKF2028" s="69"/>
      <c r="OKG2028" s="69"/>
      <c r="OKH2028" s="69"/>
      <c r="OKI2028" s="69"/>
      <c r="OKJ2028" s="69"/>
      <c r="OKK2028" s="69"/>
      <c r="OKL2028" s="69"/>
      <c r="OKM2028" s="69"/>
      <c r="OKN2028" s="69"/>
      <c r="OKO2028" s="69"/>
      <c r="OKP2028" s="69"/>
      <c r="OKQ2028" s="69"/>
      <c r="OKR2028" s="69"/>
      <c r="OKS2028" s="69"/>
      <c r="OKT2028" s="69"/>
      <c r="OKU2028" s="69"/>
      <c r="OKV2028" s="69"/>
      <c r="OKW2028" s="69"/>
      <c r="OKX2028" s="69"/>
      <c r="OKY2028" s="69"/>
      <c r="OKZ2028" s="69"/>
      <c r="OLA2028" s="69"/>
      <c r="OLB2028" s="69"/>
      <c r="OLC2028" s="69"/>
      <c r="OLD2028" s="69"/>
      <c r="OLE2028" s="69"/>
      <c r="OLF2028" s="69"/>
      <c r="OLG2028" s="69"/>
      <c r="OLH2028" s="69"/>
      <c r="OLI2028" s="69"/>
      <c r="OLJ2028" s="69"/>
      <c r="OLK2028" s="69"/>
      <c r="OLL2028" s="69"/>
      <c r="OLM2028" s="69"/>
      <c r="OLN2028" s="69"/>
      <c r="OLO2028" s="69"/>
      <c r="OLP2028" s="69"/>
      <c r="OLQ2028" s="69"/>
      <c r="OLR2028" s="69"/>
      <c r="OLS2028" s="69"/>
      <c r="OLT2028" s="69"/>
      <c r="OLU2028" s="69"/>
      <c r="OLV2028" s="69"/>
      <c r="OLW2028" s="69"/>
      <c r="OLX2028" s="69"/>
      <c r="OLY2028" s="69"/>
      <c r="OLZ2028" s="69"/>
      <c r="OMA2028" s="69"/>
      <c r="OMB2028" s="69"/>
      <c r="OMC2028" s="69"/>
      <c r="OMD2028" s="69"/>
      <c r="OME2028" s="69"/>
      <c r="OMF2028" s="69"/>
      <c r="OMG2028" s="69"/>
      <c r="OMH2028" s="69"/>
      <c r="OMI2028" s="69"/>
      <c r="OMJ2028" s="69"/>
      <c r="OMK2028" s="69"/>
      <c r="OML2028" s="69"/>
      <c r="OMM2028" s="69"/>
      <c r="OMN2028" s="69"/>
      <c r="OMO2028" s="69"/>
      <c r="OMP2028" s="69"/>
      <c r="OMQ2028" s="69"/>
      <c r="OMR2028" s="69"/>
      <c r="OMS2028" s="69"/>
      <c r="OMT2028" s="69"/>
      <c r="OMU2028" s="69"/>
      <c r="OMV2028" s="69"/>
      <c r="OMW2028" s="69"/>
      <c r="OMX2028" s="69"/>
      <c r="OMY2028" s="69"/>
      <c r="OMZ2028" s="69"/>
      <c r="ONA2028" s="69"/>
      <c r="ONB2028" s="69"/>
      <c r="ONC2028" s="69"/>
      <c r="OND2028" s="69"/>
      <c r="ONE2028" s="69"/>
      <c r="ONF2028" s="69"/>
      <c r="ONG2028" s="69"/>
      <c r="ONH2028" s="69"/>
      <c r="ONI2028" s="69"/>
      <c r="ONJ2028" s="69"/>
      <c r="ONK2028" s="69"/>
      <c r="ONL2028" s="69"/>
      <c r="ONM2028" s="69"/>
      <c r="ONN2028" s="69"/>
      <c r="ONO2028" s="69"/>
      <c r="ONP2028" s="69"/>
      <c r="ONQ2028" s="69"/>
      <c r="ONR2028" s="69"/>
      <c r="ONS2028" s="69"/>
      <c r="ONT2028" s="69"/>
      <c r="ONU2028" s="69"/>
      <c r="ONV2028" s="69"/>
      <c r="ONW2028" s="69"/>
      <c r="ONX2028" s="69"/>
      <c r="ONY2028" s="69"/>
      <c r="ONZ2028" s="69"/>
      <c r="OOA2028" s="69"/>
      <c r="OOB2028" s="69"/>
      <c r="OOC2028" s="69"/>
      <c r="OOD2028" s="69"/>
      <c r="OOE2028" s="69"/>
      <c r="OOF2028" s="69"/>
      <c r="OOG2028" s="69"/>
      <c r="OOH2028" s="69"/>
      <c r="OOI2028" s="69"/>
      <c r="OOJ2028" s="69"/>
      <c r="OOK2028" s="69"/>
      <c r="OOL2028" s="69"/>
      <c r="OOM2028" s="69"/>
      <c r="OON2028" s="69"/>
      <c r="OOO2028" s="69"/>
      <c r="OOP2028" s="69"/>
      <c r="OOQ2028" s="69"/>
      <c r="OOR2028" s="69"/>
      <c r="OOS2028" s="69"/>
      <c r="OOT2028" s="69"/>
      <c r="OOU2028" s="69"/>
      <c r="OOV2028" s="69"/>
      <c r="OOW2028" s="69"/>
      <c r="OOX2028" s="69"/>
      <c r="OOY2028" s="69"/>
      <c r="OOZ2028" s="69"/>
      <c r="OPA2028" s="69"/>
      <c r="OPB2028" s="69"/>
      <c r="OPC2028" s="69"/>
      <c r="OPD2028" s="69"/>
      <c r="OPE2028" s="69"/>
      <c r="OPF2028" s="69"/>
      <c r="OPG2028" s="69"/>
      <c r="OPH2028" s="69"/>
      <c r="OPI2028" s="69"/>
      <c r="OPJ2028" s="69"/>
      <c r="OPK2028" s="69"/>
      <c r="OPL2028" s="69"/>
      <c r="OPM2028" s="69"/>
      <c r="OPN2028" s="69"/>
      <c r="OPO2028" s="69"/>
      <c r="OPP2028" s="69"/>
      <c r="OPQ2028" s="69"/>
      <c r="OPR2028" s="69"/>
      <c r="OPS2028" s="69"/>
      <c r="OPT2028" s="69"/>
      <c r="OPU2028" s="69"/>
      <c r="OPV2028" s="69"/>
      <c r="OPW2028" s="69"/>
      <c r="OPX2028" s="69"/>
      <c r="OPY2028" s="69"/>
      <c r="OPZ2028" s="69"/>
      <c r="OQA2028" s="69"/>
      <c r="OQB2028" s="69"/>
      <c r="OQC2028" s="69"/>
      <c r="OQD2028" s="69"/>
      <c r="OQE2028" s="69"/>
      <c r="OQF2028" s="69"/>
      <c r="OQG2028" s="69"/>
      <c r="OQH2028" s="69"/>
      <c r="OQI2028" s="69"/>
      <c r="OQJ2028" s="69"/>
      <c r="OQK2028" s="69"/>
      <c r="OQL2028" s="69"/>
      <c r="OQM2028" s="69"/>
      <c r="OQN2028" s="69"/>
      <c r="OQO2028" s="69"/>
      <c r="OQP2028" s="69"/>
      <c r="OQQ2028" s="69"/>
      <c r="OQR2028" s="69"/>
      <c r="OQS2028" s="69"/>
      <c r="OQT2028" s="69"/>
      <c r="OQU2028" s="69"/>
      <c r="OQV2028" s="69"/>
      <c r="OQW2028" s="69"/>
      <c r="OQX2028" s="69"/>
      <c r="OQY2028" s="69"/>
      <c r="OQZ2028" s="69"/>
      <c r="ORA2028" s="69"/>
      <c r="ORB2028" s="69"/>
      <c r="ORC2028" s="69"/>
      <c r="ORD2028" s="69"/>
      <c r="ORE2028" s="69"/>
      <c r="ORF2028" s="69"/>
      <c r="ORG2028" s="69"/>
      <c r="ORH2028" s="69"/>
      <c r="ORI2028" s="69"/>
      <c r="ORJ2028" s="69"/>
      <c r="ORK2028" s="69"/>
      <c r="ORL2028" s="69"/>
      <c r="ORM2028" s="69"/>
      <c r="ORN2028" s="69"/>
      <c r="ORO2028" s="69"/>
      <c r="ORP2028" s="69"/>
      <c r="ORQ2028" s="69"/>
      <c r="ORR2028" s="69"/>
      <c r="ORS2028" s="69"/>
      <c r="ORT2028" s="69"/>
      <c r="ORU2028" s="69"/>
      <c r="ORV2028" s="69"/>
      <c r="ORW2028" s="69"/>
      <c r="ORX2028" s="69"/>
      <c r="ORY2028" s="69"/>
      <c r="ORZ2028" s="69"/>
      <c r="OSA2028" s="69"/>
      <c r="OSB2028" s="69"/>
      <c r="OSC2028" s="69"/>
      <c r="OSD2028" s="69"/>
      <c r="OSE2028" s="69"/>
      <c r="OSF2028" s="69"/>
      <c r="OSG2028" s="69"/>
      <c r="OSH2028" s="69"/>
      <c r="OSI2028" s="69"/>
      <c r="OSJ2028" s="69"/>
      <c r="OSK2028" s="69"/>
      <c r="OSL2028" s="69"/>
      <c r="OSM2028" s="69"/>
      <c r="OSN2028" s="69"/>
      <c r="OSO2028" s="69"/>
      <c r="OSP2028" s="69"/>
      <c r="OSQ2028" s="69"/>
      <c r="OSR2028" s="69"/>
      <c r="OSS2028" s="69"/>
      <c r="OST2028" s="69"/>
      <c r="OSU2028" s="69"/>
      <c r="OSV2028" s="69"/>
      <c r="OSW2028" s="69"/>
      <c r="OSX2028" s="69"/>
      <c r="OSY2028" s="69"/>
      <c r="OSZ2028" s="69"/>
      <c r="OTA2028" s="69"/>
      <c r="OTB2028" s="69"/>
      <c r="OTC2028" s="69"/>
      <c r="OTD2028" s="69"/>
      <c r="OTE2028" s="69"/>
      <c r="OTF2028" s="69"/>
      <c r="OTG2028" s="69"/>
      <c r="OTH2028" s="69"/>
      <c r="OTI2028" s="69"/>
      <c r="OTJ2028" s="69"/>
      <c r="OTK2028" s="69"/>
      <c r="OTL2028" s="69"/>
      <c r="OTM2028" s="69"/>
      <c r="OTN2028" s="69"/>
      <c r="OTO2028" s="69"/>
      <c r="OTP2028" s="69"/>
      <c r="OTQ2028" s="69"/>
      <c r="OTR2028" s="69"/>
      <c r="OTS2028" s="69"/>
      <c r="OTT2028" s="69"/>
      <c r="OTU2028" s="69"/>
      <c r="OTV2028" s="69"/>
      <c r="OTW2028" s="69"/>
      <c r="OTX2028" s="69"/>
      <c r="OTY2028" s="69"/>
      <c r="OTZ2028" s="69"/>
      <c r="OUA2028" s="69"/>
      <c r="OUB2028" s="69"/>
      <c r="OUC2028" s="69"/>
      <c r="OUD2028" s="69"/>
      <c r="OUE2028" s="69"/>
      <c r="OUF2028" s="69"/>
      <c r="OUG2028" s="69"/>
      <c r="OUH2028" s="69"/>
      <c r="OUI2028" s="69"/>
      <c r="OUJ2028" s="69"/>
      <c r="OUK2028" s="69"/>
      <c r="OUL2028" s="69"/>
      <c r="OUM2028" s="69"/>
      <c r="OUN2028" s="69"/>
      <c r="OUO2028" s="69"/>
      <c r="OUP2028" s="69"/>
      <c r="OUQ2028" s="69"/>
      <c r="OUR2028" s="69"/>
      <c r="OUS2028" s="69"/>
      <c r="OUT2028" s="69"/>
      <c r="OUU2028" s="69"/>
      <c r="OUV2028" s="69"/>
      <c r="OUW2028" s="69"/>
      <c r="OUX2028" s="69"/>
      <c r="OUY2028" s="69"/>
      <c r="OUZ2028" s="69"/>
      <c r="OVA2028" s="69"/>
      <c r="OVB2028" s="69"/>
      <c r="OVC2028" s="69"/>
      <c r="OVD2028" s="69"/>
      <c r="OVE2028" s="69"/>
      <c r="OVF2028" s="69"/>
      <c r="OVG2028" s="69"/>
      <c r="OVH2028" s="69"/>
      <c r="OVI2028" s="69"/>
      <c r="OVJ2028" s="69"/>
      <c r="OVK2028" s="69"/>
      <c r="OVL2028" s="69"/>
      <c r="OVM2028" s="69"/>
      <c r="OVN2028" s="69"/>
      <c r="OVO2028" s="69"/>
      <c r="OVP2028" s="69"/>
      <c r="OVQ2028" s="69"/>
      <c r="OVR2028" s="69"/>
      <c r="OVS2028" s="69"/>
      <c r="OVT2028" s="69"/>
      <c r="OVU2028" s="69"/>
      <c r="OVV2028" s="69"/>
      <c r="OVW2028" s="69"/>
      <c r="OVX2028" s="69"/>
      <c r="OVY2028" s="69"/>
      <c r="OVZ2028" s="69"/>
      <c r="OWA2028" s="69"/>
      <c r="OWB2028" s="69"/>
      <c r="OWC2028" s="69"/>
      <c r="OWD2028" s="69"/>
      <c r="OWE2028" s="69"/>
      <c r="OWF2028" s="69"/>
      <c r="OWG2028" s="69"/>
      <c r="OWH2028" s="69"/>
      <c r="OWI2028" s="69"/>
      <c r="OWJ2028" s="69"/>
      <c r="OWK2028" s="69"/>
      <c r="OWL2028" s="69"/>
      <c r="OWM2028" s="69"/>
      <c r="OWN2028" s="69"/>
      <c r="OWO2028" s="69"/>
      <c r="OWP2028" s="69"/>
      <c r="OWQ2028" s="69"/>
      <c r="OWR2028" s="69"/>
      <c r="OWS2028" s="69"/>
      <c r="OWT2028" s="69"/>
      <c r="OWU2028" s="69"/>
      <c r="OWV2028" s="69"/>
      <c r="OWW2028" s="69"/>
      <c r="OWX2028" s="69"/>
      <c r="OWY2028" s="69"/>
      <c r="OWZ2028" s="69"/>
      <c r="OXA2028" s="69"/>
      <c r="OXB2028" s="69"/>
      <c r="OXC2028" s="69"/>
      <c r="OXD2028" s="69"/>
      <c r="OXE2028" s="69"/>
      <c r="OXF2028" s="69"/>
      <c r="OXG2028" s="69"/>
      <c r="OXH2028" s="69"/>
      <c r="OXI2028" s="69"/>
      <c r="OXJ2028" s="69"/>
      <c r="OXK2028" s="69"/>
      <c r="OXL2028" s="69"/>
      <c r="OXM2028" s="69"/>
      <c r="OXN2028" s="69"/>
      <c r="OXO2028" s="69"/>
      <c r="OXP2028" s="69"/>
      <c r="OXQ2028" s="69"/>
      <c r="OXR2028" s="69"/>
      <c r="OXS2028" s="69"/>
      <c r="OXT2028" s="69"/>
      <c r="OXU2028" s="69"/>
      <c r="OXV2028" s="69"/>
      <c r="OXW2028" s="69"/>
      <c r="OXX2028" s="69"/>
      <c r="OXY2028" s="69"/>
      <c r="OXZ2028" s="69"/>
      <c r="OYA2028" s="69"/>
      <c r="OYB2028" s="69"/>
      <c r="OYC2028" s="69"/>
      <c r="OYD2028" s="69"/>
      <c r="OYE2028" s="69"/>
      <c r="OYF2028" s="69"/>
      <c r="OYG2028" s="69"/>
      <c r="OYH2028" s="69"/>
      <c r="OYI2028" s="69"/>
      <c r="OYJ2028" s="69"/>
      <c r="OYK2028" s="69"/>
      <c r="OYL2028" s="69"/>
      <c r="OYM2028" s="69"/>
      <c r="OYN2028" s="69"/>
      <c r="OYO2028" s="69"/>
      <c r="OYP2028" s="69"/>
      <c r="OYQ2028" s="69"/>
      <c r="OYR2028" s="69"/>
      <c r="OYS2028" s="69"/>
      <c r="OYT2028" s="69"/>
      <c r="OYU2028" s="69"/>
      <c r="OYV2028" s="69"/>
      <c r="OYW2028" s="69"/>
      <c r="OYX2028" s="69"/>
      <c r="OYY2028" s="69"/>
      <c r="OYZ2028" s="69"/>
      <c r="OZA2028" s="69"/>
      <c r="OZB2028" s="69"/>
      <c r="OZC2028" s="69"/>
      <c r="OZD2028" s="69"/>
      <c r="OZE2028" s="69"/>
      <c r="OZF2028" s="69"/>
      <c r="OZG2028" s="69"/>
      <c r="OZH2028" s="69"/>
      <c r="OZI2028" s="69"/>
      <c r="OZJ2028" s="69"/>
      <c r="OZK2028" s="69"/>
      <c r="OZL2028" s="69"/>
      <c r="OZM2028" s="69"/>
      <c r="OZN2028" s="69"/>
      <c r="OZO2028" s="69"/>
      <c r="OZP2028" s="69"/>
      <c r="OZQ2028" s="69"/>
      <c r="OZR2028" s="69"/>
      <c r="OZS2028" s="69"/>
      <c r="OZT2028" s="69"/>
      <c r="OZU2028" s="69"/>
      <c r="OZV2028" s="69"/>
      <c r="OZW2028" s="69"/>
      <c r="OZX2028" s="69"/>
      <c r="OZY2028" s="69"/>
      <c r="OZZ2028" s="69"/>
      <c r="PAA2028" s="69"/>
      <c r="PAB2028" s="69"/>
      <c r="PAC2028" s="69"/>
      <c r="PAD2028" s="69"/>
      <c r="PAE2028" s="69"/>
      <c r="PAF2028" s="69"/>
      <c r="PAG2028" s="69"/>
      <c r="PAH2028" s="69"/>
      <c r="PAI2028" s="69"/>
      <c r="PAJ2028" s="69"/>
      <c r="PAK2028" s="69"/>
      <c r="PAL2028" s="69"/>
      <c r="PAM2028" s="69"/>
      <c r="PAN2028" s="69"/>
      <c r="PAO2028" s="69"/>
      <c r="PAP2028" s="69"/>
      <c r="PAQ2028" s="69"/>
      <c r="PAR2028" s="69"/>
      <c r="PAS2028" s="69"/>
      <c r="PAT2028" s="69"/>
      <c r="PAU2028" s="69"/>
      <c r="PAV2028" s="69"/>
      <c r="PAW2028" s="69"/>
      <c r="PAX2028" s="69"/>
      <c r="PAY2028" s="69"/>
      <c r="PAZ2028" s="69"/>
      <c r="PBA2028" s="69"/>
      <c r="PBB2028" s="69"/>
      <c r="PBC2028" s="69"/>
      <c r="PBD2028" s="69"/>
      <c r="PBE2028" s="69"/>
      <c r="PBF2028" s="69"/>
      <c r="PBG2028" s="69"/>
      <c r="PBH2028" s="69"/>
      <c r="PBI2028" s="69"/>
      <c r="PBJ2028" s="69"/>
      <c r="PBK2028" s="69"/>
      <c r="PBL2028" s="69"/>
      <c r="PBM2028" s="69"/>
      <c r="PBN2028" s="69"/>
      <c r="PBO2028" s="69"/>
      <c r="PBP2028" s="69"/>
      <c r="PBQ2028" s="69"/>
      <c r="PBR2028" s="69"/>
      <c r="PBS2028" s="69"/>
      <c r="PBT2028" s="69"/>
      <c r="PBU2028" s="69"/>
      <c r="PBV2028" s="69"/>
      <c r="PBW2028" s="69"/>
      <c r="PBX2028" s="69"/>
      <c r="PBY2028" s="69"/>
      <c r="PBZ2028" s="69"/>
      <c r="PCA2028" s="69"/>
      <c r="PCB2028" s="69"/>
      <c r="PCC2028" s="69"/>
      <c r="PCD2028" s="69"/>
      <c r="PCE2028" s="69"/>
      <c r="PCF2028" s="69"/>
      <c r="PCG2028" s="69"/>
      <c r="PCH2028" s="69"/>
      <c r="PCI2028" s="69"/>
      <c r="PCJ2028" s="69"/>
      <c r="PCK2028" s="69"/>
      <c r="PCL2028" s="69"/>
      <c r="PCM2028" s="69"/>
      <c r="PCN2028" s="69"/>
      <c r="PCO2028" s="69"/>
      <c r="PCP2028" s="69"/>
      <c r="PCQ2028" s="69"/>
      <c r="PCR2028" s="69"/>
      <c r="PCS2028" s="69"/>
      <c r="PCT2028" s="69"/>
      <c r="PCU2028" s="69"/>
      <c r="PCV2028" s="69"/>
      <c r="PCW2028" s="69"/>
      <c r="PCX2028" s="69"/>
      <c r="PCY2028" s="69"/>
      <c r="PCZ2028" s="69"/>
      <c r="PDA2028" s="69"/>
      <c r="PDB2028" s="69"/>
      <c r="PDC2028" s="69"/>
      <c r="PDD2028" s="69"/>
      <c r="PDE2028" s="69"/>
      <c r="PDF2028" s="69"/>
      <c r="PDG2028" s="69"/>
      <c r="PDH2028" s="69"/>
      <c r="PDI2028" s="69"/>
      <c r="PDJ2028" s="69"/>
      <c r="PDK2028" s="69"/>
      <c r="PDL2028" s="69"/>
      <c r="PDM2028" s="69"/>
      <c r="PDN2028" s="69"/>
      <c r="PDO2028" s="69"/>
      <c r="PDP2028" s="69"/>
      <c r="PDQ2028" s="69"/>
      <c r="PDR2028" s="69"/>
      <c r="PDS2028" s="69"/>
      <c r="PDT2028" s="69"/>
      <c r="PDU2028" s="69"/>
      <c r="PDV2028" s="69"/>
      <c r="PDW2028" s="69"/>
      <c r="PDX2028" s="69"/>
      <c r="PDY2028" s="69"/>
      <c r="PDZ2028" s="69"/>
      <c r="PEA2028" s="69"/>
      <c r="PEB2028" s="69"/>
      <c r="PEC2028" s="69"/>
      <c r="PED2028" s="69"/>
      <c r="PEE2028" s="69"/>
      <c r="PEF2028" s="69"/>
      <c r="PEG2028" s="69"/>
      <c r="PEH2028" s="69"/>
      <c r="PEI2028" s="69"/>
      <c r="PEJ2028" s="69"/>
      <c r="PEK2028" s="69"/>
      <c r="PEL2028" s="69"/>
      <c r="PEM2028" s="69"/>
      <c r="PEN2028" s="69"/>
      <c r="PEO2028" s="69"/>
      <c r="PEP2028" s="69"/>
      <c r="PEQ2028" s="69"/>
      <c r="PER2028" s="69"/>
      <c r="PES2028" s="69"/>
      <c r="PET2028" s="69"/>
      <c r="PEU2028" s="69"/>
      <c r="PEV2028" s="69"/>
      <c r="PEW2028" s="69"/>
      <c r="PEX2028" s="69"/>
      <c r="PEY2028" s="69"/>
      <c r="PEZ2028" s="69"/>
      <c r="PFA2028" s="69"/>
      <c r="PFB2028" s="69"/>
      <c r="PFC2028" s="69"/>
      <c r="PFD2028" s="69"/>
      <c r="PFE2028" s="69"/>
      <c r="PFF2028" s="69"/>
      <c r="PFG2028" s="69"/>
      <c r="PFH2028" s="69"/>
      <c r="PFI2028" s="69"/>
      <c r="PFJ2028" s="69"/>
      <c r="PFK2028" s="69"/>
      <c r="PFL2028" s="69"/>
      <c r="PFM2028" s="69"/>
      <c r="PFN2028" s="69"/>
      <c r="PFO2028" s="69"/>
      <c r="PFP2028" s="69"/>
      <c r="PFQ2028" s="69"/>
      <c r="PFR2028" s="69"/>
      <c r="PFS2028" s="69"/>
      <c r="PFT2028" s="69"/>
      <c r="PFU2028" s="69"/>
      <c r="PFV2028" s="69"/>
      <c r="PFW2028" s="69"/>
      <c r="PFX2028" s="69"/>
      <c r="PFY2028" s="69"/>
      <c r="PFZ2028" s="69"/>
      <c r="PGA2028" s="69"/>
      <c r="PGB2028" s="69"/>
      <c r="PGC2028" s="69"/>
      <c r="PGD2028" s="69"/>
      <c r="PGE2028" s="69"/>
      <c r="PGF2028" s="69"/>
      <c r="PGG2028" s="69"/>
      <c r="PGH2028" s="69"/>
      <c r="PGI2028" s="69"/>
      <c r="PGJ2028" s="69"/>
      <c r="PGK2028" s="69"/>
      <c r="PGL2028" s="69"/>
      <c r="PGM2028" s="69"/>
      <c r="PGN2028" s="69"/>
      <c r="PGO2028" s="69"/>
      <c r="PGP2028" s="69"/>
      <c r="PGQ2028" s="69"/>
      <c r="PGR2028" s="69"/>
      <c r="PGS2028" s="69"/>
      <c r="PGT2028" s="69"/>
      <c r="PGU2028" s="69"/>
      <c r="PGV2028" s="69"/>
      <c r="PGW2028" s="69"/>
      <c r="PGX2028" s="69"/>
      <c r="PGY2028" s="69"/>
      <c r="PGZ2028" s="69"/>
      <c r="PHA2028" s="69"/>
      <c r="PHB2028" s="69"/>
      <c r="PHC2028" s="69"/>
      <c r="PHD2028" s="69"/>
      <c r="PHE2028" s="69"/>
      <c r="PHF2028" s="69"/>
      <c r="PHG2028" s="69"/>
      <c r="PHH2028" s="69"/>
      <c r="PHI2028" s="69"/>
      <c r="PHJ2028" s="69"/>
      <c r="PHK2028" s="69"/>
      <c r="PHL2028" s="69"/>
      <c r="PHM2028" s="69"/>
      <c r="PHN2028" s="69"/>
      <c r="PHO2028" s="69"/>
      <c r="PHP2028" s="69"/>
      <c r="PHQ2028" s="69"/>
      <c r="PHR2028" s="69"/>
      <c r="PHS2028" s="69"/>
      <c r="PHT2028" s="69"/>
      <c r="PHU2028" s="69"/>
      <c r="PHV2028" s="69"/>
      <c r="PHW2028" s="69"/>
      <c r="PHX2028" s="69"/>
      <c r="PHY2028" s="69"/>
      <c r="PHZ2028" s="69"/>
      <c r="PIA2028" s="69"/>
      <c r="PIB2028" s="69"/>
      <c r="PIC2028" s="69"/>
      <c r="PID2028" s="69"/>
      <c r="PIE2028" s="69"/>
      <c r="PIF2028" s="69"/>
      <c r="PIG2028" s="69"/>
      <c r="PIH2028" s="69"/>
      <c r="PII2028" s="69"/>
      <c r="PIJ2028" s="69"/>
      <c r="PIK2028" s="69"/>
      <c r="PIL2028" s="69"/>
      <c r="PIM2028" s="69"/>
      <c r="PIN2028" s="69"/>
      <c r="PIO2028" s="69"/>
      <c r="PIP2028" s="69"/>
      <c r="PIQ2028" s="69"/>
      <c r="PIR2028" s="69"/>
      <c r="PIS2028" s="69"/>
      <c r="PIT2028" s="69"/>
      <c r="PIU2028" s="69"/>
      <c r="PIV2028" s="69"/>
      <c r="PIW2028" s="69"/>
      <c r="PIX2028" s="69"/>
      <c r="PIY2028" s="69"/>
      <c r="PIZ2028" s="69"/>
      <c r="PJA2028" s="69"/>
      <c r="PJB2028" s="69"/>
      <c r="PJC2028" s="69"/>
      <c r="PJD2028" s="69"/>
      <c r="PJE2028" s="69"/>
      <c r="PJF2028" s="69"/>
      <c r="PJG2028" s="69"/>
      <c r="PJH2028" s="69"/>
      <c r="PJI2028" s="69"/>
      <c r="PJJ2028" s="69"/>
      <c r="PJK2028" s="69"/>
      <c r="PJL2028" s="69"/>
      <c r="PJM2028" s="69"/>
      <c r="PJN2028" s="69"/>
      <c r="PJO2028" s="69"/>
      <c r="PJP2028" s="69"/>
      <c r="PJQ2028" s="69"/>
      <c r="PJR2028" s="69"/>
      <c r="PJS2028" s="69"/>
      <c r="PJT2028" s="69"/>
      <c r="PJU2028" s="69"/>
      <c r="PJV2028" s="69"/>
      <c r="PJW2028" s="69"/>
      <c r="PJX2028" s="69"/>
      <c r="PJY2028" s="69"/>
      <c r="PJZ2028" s="69"/>
      <c r="PKA2028" s="69"/>
      <c r="PKB2028" s="69"/>
      <c r="PKC2028" s="69"/>
      <c r="PKD2028" s="69"/>
      <c r="PKE2028" s="69"/>
      <c r="PKF2028" s="69"/>
      <c r="PKG2028" s="69"/>
      <c r="PKH2028" s="69"/>
      <c r="PKI2028" s="69"/>
      <c r="PKJ2028" s="69"/>
      <c r="PKK2028" s="69"/>
      <c r="PKL2028" s="69"/>
      <c r="PKM2028" s="69"/>
      <c r="PKN2028" s="69"/>
      <c r="PKO2028" s="69"/>
      <c r="PKP2028" s="69"/>
      <c r="PKQ2028" s="69"/>
      <c r="PKR2028" s="69"/>
      <c r="PKS2028" s="69"/>
      <c r="PKT2028" s="69"/>
      <c r="PKU2028" s="69"/>
      <c r="PKV2028" s="69"/>
      <c r="PKW2028" s="69"/>
      <c r="PKX2028" s="69"/>
      <c r="PKY2028" s="69"/>
      <c r="PKZ2028" s="69"/>
      <c r="PLA2028" s="69"/>
      <c r="PLB2028" s="69"/>
      <c r="PLC2028" s="69"/>
      <c r="PLD2028" s="69"/>
      <c r="PLE2028" s="69"/>
      <c r="PLF2028" s="69"/>
      <c r="PLG2028" s="69"/>
      <c r="PLH2028" s="69"/>
      <c r="PLI2028" s="69"/>
      <c r="PLJ2028" s="69"/>
      <c r="PLK2028" s="69"/>
      <c r="PLL2028" s="69"/>
      <c r="PLM2028" s="69"/>
      <c r="PLN2028" s="69"/>
      <c r="PLO2028" s="69"/>
      <c r="PLP2028" s="69"/>
      <c r="PLQ2028" s="69"/>
      <c r="PLR2028" s="69"/>
      <c r="PLS2028" s="69"/>
      <c r="PLT2028" s="69"/>
      <c r="PLU2028" s="69"/>
      <c r="PLV2028" s="69"/>
      <c r="PLW2028" s="69"/>
      <c r="PLX2028" s="69"/>
      <c r="PLY2028" s="69"/>
      <c r="PLZ2028" s="69"/>
      <c r="PMA2028" s="69"/>
      <c r="PMB2028" s="69"/>
      <c r="PMC2028" s="69"/>
      <c r="PMD2028" s="69"/>
      <c r="PME2028" s="69"/>
      <c r="PMF2028" s="69"/>
      <c r="PMG2028" s="69"/>
      <c r="PMH2028" s="69"/>
      <c r="PMI2028" s="69"/>
      <c r="PMJ2028" s="69"/>
      <c r="PMK2028" s="69"/>
      <c r="PML2028" s="69"/>
      <c r="PMM2028" s="69"/>
      <c r="PMN2028" s="69"/>
      <c r="PMO2028" s="69"/>
      <c r="PMP2028" s="69"/>
      <c r="PMQ2028" s="69"/>
      <c r="PMR2028" s="69"/>
      <c r="PMS2028" s="69"/>
      <c r="PMT2028" s="69"/>
      <c r="PMU2028" s="69"/>
      <c r="PMV2028" s="69"/>
      <c r="PMW2028" s="69"/>
      <c r="PMX2028" s="69"/>
      <c r="PMY2028" s="69"/>
      <c r="PMZ2028" s="69"/>
      <c r="PNA2028" s="69"/>
      <c r="PNB2028" s="69"/>
      <c r="PNC2028" s="69"/>
      <c r="PND2028" s="69"/>
      <c r="PNE2028" s="69"/>
      <c r="PNF2028" s="69"/>
      <c r="PNG2028" s="69"/>
      <c r="PNH2028" s="69"/>
      <c r="PNI2028" s="69"/>
      <c r="PNJ2028" s="69"/>
      <c r="PNK2028" s="69"/>
      <c r="PNL2028" s="69"/>
      <c r="PNM2028" s="69"/>
      <c r="PNN2028" s="69"/>
      <c r="PNO2028" s="69"/>
      <c r="PNP2028" s="69"/>
      <c r="PNQ2028" s="69"/>
      <c r="PNR2028" s="69"/>
      <c r="PNS2028" s="69"/>
      <c r="PNT2028" s="69"/>
      <c r="PNU2028" s="69"/>
      <c r="PNV2028" s="69"/>
      <c r="PNW2028" s="69"/>
      <c r="PNX2028" s="69"/>
      <c r="PNY2028" s="69"/>
      <c r="PNZ2028" s="69"/>
      <c r="POA2028" s="69"/>
      <c r="POB2028" s="69"/>
      <c r="POC2028" s="69"/>
      <c r="POD2028" s="69"/>
      <c r="POE2028" s="69"/>
      <c r="POF2028" s="69"/>
      <c r="POG2028" s="69"/>
      <c r="POH2028" s="69"/>
      <c r="POI2028" s="69"/>
      <c r="POJ2028" s="69"/>
      <c r="POK2028" s="69"/>
      <c r="POL2028" s="69"/>
      <c r="POM2028" s="69"/>
      <c r="PON2028" s="69"/>
      <c r="POO2028" s="69"/>
      <c r="POP2028" s="69"/>
      <c r="POQ2028" s="69"/>
      <c r="POR2028" s="69"/>
      <c r="POS2028" s="69"/>
      <c r="POT2028" s="69"/>
      <c r="POU2028" s="69"/>
      <c r="POV2028" s="69"/>
      <c r="POW2028" s="69"/>
      <c r="POX2028" s="69"/>
      <c r="POY2028" s="69"/>
      <c r="POZ2028" s="69"/>
      <c r="PPA2028" s="69"/>
      <c r="PPB2028" s="69"/>
      <c r="PPC2028" s="69"/>
      <c r="PPD2028" s="69"/>
      <c r="PPE2028" s="69"/>
      <c r="PPF2028" s="69"/>
      <c r="PPG2028" s="69"/>
      <c r="PPH2028" s="69"/>
      <c r="PPI2028" s="69"/>
      <c r="PPJ2028" s="69"/>
      <c r="PPK2028" s="69"/>
      <c r="PPL2028" s="69"/>
      <c r="PPM2028" s="69"/>
      <c r="PPN2028" s="69"/>
      <c r="PPO2028" s="69"/>
      <c r="PPP2028" s="69"/>
      <c r="PPQ2028" s="69"/>
      <c r="PPR2028" s="69"/>
      <c r="PPS2028" s="69"/>
      <c r="PPT2028" s="69"/>
      <c r="PPU2028" s="69"/>
      <c r="PPV2028" s="69"/>
      <c r="PPW2028" s="69"/>
      <c r="PPX2028" s="69"/>
      <c r="PPY2028" s="69"/>
      <c r="PPZ2028" s="69"/>
      <c r="PQA2028" s="69"/>
      <c r="PQB2028" s="69"/>
      <c r="PQC2028" s="69"/>
      <c r="PQD2028" s="69"/>
      <c r="PQE2028" s="69"/>
      <c r="PQF2028" s="69"/>
      <c r="PQG2028" s="69"/>
      <c r="PQH2028" s="69"/>
      <c r="PQI2028" s="69"/>
      <c r="PQJ2028" s="69"/>
      <c r="PQK2028" s="69"/>
      <c r="PQL2028" s="69"/>
      <c r="PQM2028" s="69"/>
      <c r="PQN2028" s="69"/>
      <c r="PQO2028" s="69"/>
      <c r="PQP2028" s="69"/>
      <c r="PQQ2028" s="69"/>
      <c r="PQR2028" s="69"/>
      <c r="PQS2028" s="69"/>
      <c r="PQT2028" s="69"/>
      <c r="PQU2028" s="69"/>
      <c r="PQV2028" s="69"/>
      <c r="PQW2028" s="69"/>
      <c r="PQX2028" s="69"/>
      <c r="PQY2028" s="69"/>
      <c r="PQZ2028" s="69"/>
      <c r="PRA2028" s="69"/>
      <c r="PRB2028" s="69"/>
      <c r="PRC2028" s="69"/>
      <c r="PRD2028" s="69"/>
      <c r="PRE2028" s="69"/>
      <c r="PRF2028" s="69"/>
      <c r="PRG2028" s="69"/>
      <c r="PRH2028" s="69"/>
      <c r="PRI2028" s="69"/>
      <c r="PRJ2028" s="69"/>
      <c r="PRK2028" s="69"/>
      <c r="PRL2028" s="69"/>
      <c r="PRM2028" s="69"/>
      <c r="PRN2028" s="69"/>
      <c r="PRO2028" s="69"/>
      <c r="PRP2028" s="69"/>
      <c r="PRQ2028" s="69"/>
      <c r="PRR2028" s="69"/>
      <c r="PRS2028" s="69"/>
      <c r="PRT2028" s="69"/>
      <c r="PRU2028" s="69"/>
      <c r="PRV2028" s="69"/>
      <c r="PRW2028" s="69"/>
      <c r="PRX2028" s="69"/>
      <c r="PRY2028" s="69"/>
      <c r="PRZ2028" s="69"/>
      <c r="PSA2028" s="69"/>
      <c r="PSB2028" s="69"/>
      <c r="PSC2028" s="69"/>
      <c r="PSD2028" s="69"/>
      <c r="PSE2028" s="69"/>
      <c r="PSF2028" s="69"/>
      <c r="PSG2028" s="69"/>
      <c r="PSH2028" s="69"/>
      <c r="PSI2028" s="69"/>
      <c r="PSJ2028" s="69"/>
      <c r="PSK2028" s="69"/>
      <c r="PSL2028" s="69"/>
      <c r="PSM2028" s="69"/>
      <c r="PSN2028" s="69"/>
      <c r="PSO2028" s="69"/>
      <c r="PSP2028" s="69"/>
      <c r="PSQ2028" s="69"/>
      <c r="PSR2028" s="69"/>
      <c r="PSS2028" s="69"/>
      <c r="PST2028" s="69"/>
      <c r="PSU2028" s="69"/>
      <c r="PSV2028" s="69"/>
      <c r="PSW2028" s="69"/>
      <c r="PSX2028" s="69"/>
      <c r="PSY2028" s="69"/>
      <c r="PSZ2028" s="69"/>
      <c r="PTA2028" s="69"/>
      <c r="PTB2028" s="69"/>
      <c r="PTC2028" s="69"/>
      <c r="PTD2028" s="69"/>
      <c r="PTE2028" s="69"/>
      <c r="PTF2028" s="69"/>
      <c r="PTG2028" s="69"/>
      <c r="PTH2028" s="69"/>
      <c r="PTI2028" s="69"/>
      <c r="PTJ2028" s="69"/>
      <c r="PTK2028" s="69"/>
      <c r="PTL2028" s="69"/>
      <c r="PTM2028" s="69"/>
      <c r="PTN2028" s="69"/>
      <c r="PTO2028" s="69"/>
      <c r="PTP2028" s="69"/>
      <c r="PTQ2028" s="69"/>
      <c r="PTR2028" s="69"/>
      <c r="PTS2028" s="69"/>
      <c r="PTT2028" s="69"/>
      <c r="PTU2028" s="69"/>
      <c r="PTV2028" s="69"/>
      <c r="PTW2028" s="69"/>
      <c r="PTX2028" s="69"/>
      <c r="PTY2028" s="69"/>
      <c r="PTZ2028" s="69"/>
      <c r="PUA2028" s="69"/>
      <c r="PUB2028" s="69"/>
      <c r="PUC2028" s="69"/>
      <c r="PUD2028" s="69"/>
      <c r="PUE2028" s="69"/>
      <c r="PUF2028" s="69"/>
      <c r="PUG2028" s="69"/>
      <c r="PUH2028" s="69"/>
      <c r="PUI2028" s="69"/>
      <c r="PUJ2028" s="69"/>
      <c r="PUK2028" s="69"/>
      <c r="PUL2028" s="69"/>
      <c r="PUM2028" s="69"/>
      <c r="PUN2028" s="69"/>
      <c r="PUO2028" s="69"/>
      <c r="PUP2028" s="69"/>
      <c r="PUQ2028" s="69"/>
      <c r="PUR2028" s="69"/>
      <c r="PUS2028" s="69"/>
      <c r="PUT2028" s="69"/>
      <c r="PUU2028" s="69"/>
      <c r="PUV2028" s="69"/>
      <c r="PUW2028" s="69"/>
      <c r="PUX2028" s="69"/>
      <c r="PUY2028" s="69"/>
      <c r="PUZ2028" s="69"/>
      <c r="PVA2028" s="69"/>
      <c r="PVB2028" s="69"/>
      <c r="PVC2028" s="69"/>
      <c r="PVD2028" s="69"/>
      <c r="PVE2028" s="69"/>
      <c r="PVF2028" s="69"/>
      <c r="PVG2028" s="69"/>
      <c r="PVH2028" s="69"/>
      <c r="PVI2028" s="69"/>
      <c r="PVJ2028" s="69"/>
      <c r="PVK2028" s="69"/>
      <c r="PVL2028" s="69"/>
      <c r="PVM2028" s="69"/>
      <c r="PVN2028" s="69"/>
      <c r="PVO2028" s="69"/>
      <c r="PVP2028" s="69"/>
      <c r="PVQ2028" s="69"/>
      <c r="PVR2028" s="69"/>
      <c r="PVS2028" s="69"/>
      <c r="PVT2028" s="69"/>
      <c r="PVU2028" s="69"/>
      <c r="PVV2028" s="69"/>
      <c r="PVW2028" s="69"/>
      <c r="PVX2028" s="69"/>
      <c r="PVY2028" s="69"/>
      <c r="PVZ2028" s="69"/>
      <c r="PWA2028" s="69"/>
      <c r="PWB2028" s="69"/>
      <c r="PWC2028" s="69"/>
      <c r="PWD2028" s="69"/>
      <c r="PWE2028" s="69"/>
      <c r="PWF2028" s="69"/>
      <c r="PWG2028" s="69"/>
      <c r="PWH2028" s="69"/>
      <c r="PWI2028" s="69"/>
      <c r="PWJ2028" s="69"/>
      <c r="PWK2028" s="69"/>
      <c r="PWL2028" s="69"/>
      <c r="PWM2028" s="69"/>
      <c r="PWN2028" s="69"/>
      <c r="PWO2028" s="69"/>
      <c r="PWP2028" s="69"/>
      <c r="PWQ2028" s="69"/>
      <c r="PWR2028" s="69"/>
      <c r="PWS2028" s="69"/>
      <c r="PWT2028" s="69"/>
      <c r="PWU2028" s="69"/>
      <c r="PWV2028" s="69"/>
      <c r="PWW2028" s="69"/>
      <c r="PWX2028" s="69"/>
      <c r="PWY2028" s="69"/>
      <c r="PWZ2028" s="69"/>
      <c r="PXA2028" s="69"/>
      <c r="PXB2028" s="69"/>
      <c r="PXC2028" s="69"/>
      <c r="PXD2028" s="69"/>
      <c r="PXE2028" s="69"/>
      <c r="PXF2028" s="69"/>
      <c r="PXG2028" s="69"/>
      <c r="PXH2028" s="69"/>
      <c r="PXI2028" s="69"/>
      <c r="PXJ2028" s="69"/>
      <c r="PXK2028" s="69"/>
      <c r="PXL2028" s="69"/>
      <c r="PXM2028" s="69"/>
      <c r="PXN2028" s="69"/>
      <c r="PXO2028" s="69"/>
      <c r="PXP2028" s="69"/>
      <c r="PXQ2028" s="69"/>
      <c r="PXR2028" s="69"/>
      <c r="PXS2028" s="69"/>
      <c r="PXT2028" s="69"/>
      <c r="PXU2028" s="69"/>
      <c r="PXV2028" s="69"/>
      <c r="PXW2028" s="69"/>
      <c r="PXX2028" s="69"/>
      <c r="PXY2028" s="69"/>
      <c r="PXZ2028" s="69"/>
      <c r="PYA2028" s="69"/>
      <c r="PYB2028" s="69"/>
      <c r="PYC2028" s="69"/>
      <c r="PYD2028" s="69"/>
      <c r="PYE2028" s="69"/>
      <c r="PYF2028" s="69"/>
      <c r="PYG2028" s="69"/>
      <c r="PYH2028" s="69"/>
      <c r="PYI2028" s="69"/>
      <c r="PYJ2028" s="69"/>
      <c r="PYK2028" s="69"/>
      <c r="PYL2028" s="69"/>
      <c r="PYM2028" s="69"/>
      <c r="PYN2028" s="69"/>
      <c r="PYO2028" s="69"/>
      <c r="PYP2028" s="69"/>
      <c r="PYQ2028" s="69"/>
      <c r="PYR2028" s="69"/>
      <c r="PYS2028" s="69"/>
      <c r="PYT2028" s="69"/>
      <c r="PYU2028" s="69"/>
      <c r="PYV2028" s="69"/>
      <c r="PYW2028" s="69"/>
      <c r="PYX2028" s="69"/>
      <c r="PYY2028" s="69"/>
      <c r="PYZ2028" s="69"/>
      <c r="PZA2028" s="69"/>
      <c r="PZB2028" s="69"/>
      <c r="PZC2028" s="69"/>
      <c r="PZD2028" s="69"/>
      <c r="PZE2028" s="69"/>
      <c r="PZF2028" s="69"/>
      <c r="PZG2028" s="69"/>
      <c r="PZH2028" s="69"/>
      <c r="PZI2028" s="69"/>
      <c r="PZJ2028" s="69"/>
      <c r="PZK2028" s="69"/>
      <c r="PZL2028" s="69"/>
      <c r="PZM2028" s="69"/>
      <c r="PZN2028" s="69"/>
      <c r="PZO2028" s="69"/>
      <c r="PZP2028" s="69"/>
      <c r="PZQ2028" s="69"/>
      <c r="PZR2028" s="69"/>
      <c r="PZS2028" s="69"/>
      <c r="PZT2028" s="69"/>
      <c r="PZU2028" s="69"/>
      <c r="PZV2028" s="69"/>
      <c r="PZW2028" s="69"/>
      <c r="PZX2028" s="69"/>
      <c r="PZY2028" s="69"/>
      <c r="PZZ2028" s="69"/>
      <c r="QAA2028" s="69"/>
      <c r="QAB2028" s="69"/>
      <c r="QAC2028" s="69"/>
      <c r="QAD2028" s="69"/>
      <c r="QAE2028" s="69"/>
      <c r="QAF2028" s="69"/>
      <c r="QAG2028" s="69"/>
      <c r="QAH2028" s="69"/>
      <c r="QAI2028" s="69"/>
      <c r="QAJ2028" s="69"/>
      <c r="QAK2028" s="69"/>
      <c r="QAL2028" s="69"/>
      <c r="QAM2028" s="69"/>
      <c r="QAN2028" s="69"/>
      <c r="QAO2028" s="69"/>
      <c r="QAP2028" s="69"/>
      <c r="QAQ2028" s="69"/>
      <c r="QAR2028" s="69"/>
      <c r="QAS2028" s="69"/>
      <c r="QAT2028" s="69"/>
      <c r="QAU2028" s="69"/>
      <c r="QAV2028" s="69"/>
      <c r="QAW2028" s="69"/>
      <c r="QAX2028" s="69"/>
      <c r="QAY2028" s="69"/>
      <c r="QAZ2028" s="69"/>
      <c r="QBA2028" s="69"/>
      <c r="QBB2028" s="69"/>
      <c r="QBC2028" s="69"/>
      <c r="QBD2028" s="69"/>
      <c r="QBE2028" s="69"/>
      <c r="QBF2028" s="69"/>
      <c r="QBG2028" s="69"/>
      <c r="QBH2028" s="69"/>
      <c r="QBI2028" s="69"/>
      <c r="QBJ2028" s="69"/>
      <c r="QBK2028" s="69"/>
      <c r="QBL2028" s="69"/>
      <c r="QBM2028" s="69"/>
      <c r="QBN2028" s="69"/>
      <c r="QBO2028" s="69"/>
      <c r="QBP2028" s="69"/>
      <c r="QBQ2028" s="69"/>
      <c r="QBR2028" s="69"/>
      <c r="QBS2028" s="69"/>
      <c r="QBT2028" s="69"/>
      <c r="QBU2028" s="69"/>
      <c r="QBV2028" s="69"/>
      <c r="QBW2028" s="69"/>
      <c r="QBX2028" s="69"/>
      <c r="QBY2028" s="69"/>
      <c r="QBZ2028" s="69"/>
      <c r="QCA2028" s="69"/>
      <c r="QCB2028" s="69"/>
      <c r="QCC2028" s="69"/>
      <c r="QCD2028" s="69"/>
      <c r="QCE2028" s="69"/>
      <c r="QCF2028" s="69"/>
      <c r="QCG2028" s="69"/>
      <c r="QCH2028" s="69"/>
      <c r="QCI2028" s="69"/>
      <c r="QCJ2028" s="69"/>
      <c r="QCK2028" s="69"/>
      <c r="QCL2028" s="69"/>
      <c r="QCM2028" s="69"/>
      <c r="QCN2028" s="69"/>
      <c r="QCO2028" s="69"/>
      <c r="QCP2028" s="69"/>
      <c r="QCQ2028" s="69"/>
      <c r="QCR2028" s="69"/>
      <c r="QCS2028" s="69"/>
      <c r="QCT2028" s="69"/>
      <c r="QCU2028" s="69"/>
      <c r="QCV2028" s="69"/>
      <c r="QCW2028" s="69"/>
      <c r="QCX2028" s="69"/>
      <c r="QCY2028" s="69"/>
      <c r="QCZ2028" s="69"/>
      <c r="QDA2028" s="69"/>
      <c r="QDB2028" s="69"/>
      <c r="QDC2028" s="69"/>
      <c r="QDD2028" s="69"/>
      <c r="QDE2028" s="69"/>
      <c r="QDF2028" s="69"/>
      <c r="QDG2028" s="69"/>
      <c r="QDH2028" s="69"/>
      <c r="QDI2028" s="69"/>
      <c r="QDJ2028" s="69"/>
      <c r="QDK2028" s="69"/>
      <c r="QDL2028" s="69"/>
      <c r="QDM2028" s="69"/>
      <c r="QDN2028" s="69"/>
      <c r="QDO2028" s="69"/>
      <c r="QDP2028" s="69"/>
      <c r="QDQ2028" s="69"/>
      <c r="QDR2028" s="69"/>
      <c r="QDS2028" s="69"/>
      <c r="QDT2028" s="69"/>
      <c r="QDU2028" s="69"/>
      <c r="QDV2028" s="69"/>
      <c r="QDW2028" s="69"/>
      <c r="QDX2028" s="69"/>
      <c r="QDY2028" s="69"/>
      <c r="QDZ2028" s="69"/>
      <c r="QEA2028" s="69"/>
      <c r="QEB2028" s="69"/>
      <c r="QEC2028" s="69"/>
      <c r="QED2028" s="69"/>
      <c r="QEE2028" s="69"/>
      <c r="QEF2028" s="69"/>
      <c r="QEG2028" s="69"/>
      <c r="QEH2028" s="69"/>
      <c r="QEI2028" s="69"/>
      <c r="QEJ2028" s="69"/>
      <c r="QEK2028" s="69"/>
      <c r="QEL2028" s="69"/>
      <c r="QEM2028" s="69"/>
      <c r="QEN2028" s="69"/>
      <c r="QEO2028" s="69"/>
      <c r="QEP2028" s="69"/>
      <c r="QEQ2028" s="69"/>
      <c r="QER2028" s="69"/>
      <c r="QES2028" s="69"/>
      <c r="QET2028" s="69"/>
      <c r="QEU2028" s="69"/>
      <c r="QEV2028" s="69"/>
      <c r="QEW2028" s="69"/>
      <c r="QEX2028" s="69"/>
      <c r="QEY2028" s="69"/>
      <c r="QEZ2028" s="69"/>
      <c r="QFA2028" s="69"/>
      <c r="QFB2028" s="69"/>
      <c r="QFC2028" s="69"/>
      <c r="QFD2028" s="69"/>
      <c r="QFE2028" s="69"/>
      <c r="QFF2028" s="69"/>
      <c r="QFG2028" s="69"/>
      <c r="QFH2028" s="69"/>
      <c r="QFI2028" s="69"/>
      <c r="QFJ2028" s="69"/>
      <c r="QFK2028" s="69"/>
      <c r="QFL2028" s="69"/>
      <c r="QFM2028" s="69"/>
      <c r="QFN2028" s="69"/>
      <c r="QFO2028" s="69"/>
      <c r="QFP2028" s="69"/>
      <c r="QFQ2028" s="69"/>
      <c r="QFR2028" s="69"/>
      <c r="QFS2028" s="69"/>
      <c r="QFT2028" s="69"/>
      <c r="QFU2028" s="69"/>
      <c r="QFV2028" s="69"/>
      <c r="QFW2028" s="69"/>
      <c r="QFX2028" s="69"/>
      <c r="QFY2028" s="69"/>
      <c r="QFZ2028" s="69"/>
      <c r="QGA2028" s="69"/>
      <c r="QGB2028" s="69"/>
      <c r="QGC2028" s="69"/>
      <c r="QGD2028" s="69"/>
      <c r="QGE2028" s="69"/>
      <c r="QGF2028" s="69"/>
      <c r="QGG2028" s="69"/>
      <c r="QGH2028" s="69"/>
      <c r="QGI2028" s="69"/>
      <c r="QGJ2028" s="69"/>
      <c r="QGK2028" s="69"/>
      <c r="QGL2028" s="69"/>
      <c r="QGM2028" s="69"/>
      <c r="QGN2028" s="69"/>
      <c r="QGO2028" s="69"/>
      <c r="QGP2028" s="69"/>
      <c r="QGQ2028" s="69"/>
      <c r="QGR2028" s="69"/>
      <c r="QGS2028" s="69"/>
      <c r="QGT2028" s="69"/>
      <c r="QGU2028" s="69"/>
      <c r="QGV2028" s="69"/>
      <c r="QGW2028" s="69"/>
      <c r="QGX2028" s="69"/>
      <c r="QGY2028" s="69"/>
      <c r="QGZ2028" s="69"/>
      <c r="QHA2028" s="69"/>
      <c r="QHB2028" s="69"/>
      <c r="QHC2028" s="69"/>
      <c r="QHD2028" s="69"/>
      <c r="QHE2028" s="69"/>
      <c r="QHF2028" s="69"/>
      <c r="QHG2028" s="69"/>
      <c r="QHH2028" s="69"/>
      <c r="QHI2028" s="69"/>
      <c r="QHJ2028" s="69"/>
      <c r="QHK2028" s="69"/>
      <c r="QHL2028" s="69"/>
      <c r="QHM2028" s="69"/>
      <c r="QHN2028" s="69"/>
      <c r="QHO2028" s="69"/>
      <c r="QHP2028" s="69"/>
      <c r="QHQ2028" s="69"/>
      <c r="QHR2028" s="69"/>
      <c r="QHS2028" s="69"/>
      <c r="QHT2028" s="69"/>
      <c r="QHU2028" s="69"/>
      <c r="QHV2028" s="69"/>
      <c r="QHW2028" s="69"/>
      <c r="QHX2028" s="69"/>
      <c r="QHY2028" s="69"/>
      <c r="QHZ2028" s="69"/>
      <c r="QIA2028" s="69"/>
      <c r="QIB2028" s="69"/>
      <c r="QIC2028" s="69"/>
      <c r="QID2028" s="69"/>
      <c r="QIE2028" s="69"/>
      <c r="QIF2028" s="69"/>
      <c r="QIG2028" s="69"/>
      <c r="QIH2028" s="69"/>
      <c r="QII2028" s="69"/>
      <c r="QIJ2028" s="69"/>
      <c r="QIK2028" s="69"/>
      <c r="QIL2028" s="69"/>
      <c r="QIM2028" s="69"/>
      <c r="QIN2028" s="69"/>
      <c r="QIO2028" s="69"/>
      <c r="QIP2028" s="69"/>
      <c r="QIQ2028" s="69"/>
      <c r="QIR2028" s="69"/>
      <c r="QIS2028" s="69"/>
      <c r="QIT2028" s="69"/>
      <c r="QIU2028" s="69"/>
      <c r="QIV2028" s="69"/>
      <c r="QIW2028" s="69"/>
      <c r="QIX2028" s="69"/>
      <c r="QIY2028" s="69"/>
      <c r="QIZ2028" s="69"/>
      <c r="QJA2028" s="69"/>
      <c r="QJB2028" s="69"/>
      <c r="QJC2028" s="69"/>
      <c r="QJD2028" s="69"/>
      <c r="QJE2028" s="69"/>
      <c r="QJF2028" s="69"/>
      <c r="QJG2028" s="69"/>
      <c r="QJH2028" s="69"/>
      <c r="QJI2028" s="69"/>
      <c r="QJJ2028" s="69"/>
      <c r="QJK2028" s="69"/>
      <c r="QJL2028" s="69"/>
      <c r="QJM2028" s="69"/>
      <c r="QJN2028" s="69"/>
      <c r="QJO2028" s="69"/>
      <c r="QJP2028" s="69"/>
      <c r="QJQ2028" s="69"/>
      <c r="QJR2028" s="69"/>
      <c r="QJS2028" s="69"/>
      <c r="QJT2028" s="69"/>
      <c r="QJU2028" s="69"/>
      <c r="QJV2028" s="69"/>
      <c r="QJW2028" s="69"/>
      <c r="QJX2028" s="69"/>
      <c r="QJY2028" s="69"/>
      <c r="QJZ2028" s="69"/>
      <c r="QKA2028" s="69"/>
      <c r="QKB2028" s="69"/>
      <c r="QKC2028" s="69"/>
      <c r="QKD2028" s="69"/>
      <c r="QKE2028" s="69"/>
      <c r="QKF2028" s="69"/>
      <c r="QKG2028" s="69"/>
      <c r="QKH2028" s="69"/>
      <c r="QKI2028" s="69"/>
      <c r="QKJ2028" s="69"/>
      <c r="QKK2028" s="69"/>
      <c r="QKL2028" s="69"/>
      <c r="QKM2028" s="69"/>
      <c r="QKN2028" s="69"/>
      <c r="QKO2028" s="69"/>
      <c r="QKP2028" s="69"/>
      <c r="QKQ2028" s="69"/>
      <c r="QKR2028" s="69"/>
      <c r="QKS2028" s="69"/>
      <c r="QKT2028" s="69"/>
      <c r="QKU2028" s="69"/>
      <c r="QKV2028" s="69"/>
      <c r="QKW2028" s="69"/>
      <c r="QKX2028" s="69"/>
      <c r="QKY2028" s="69"/>
      <c r="QKZ2028" s="69"/>
      <c r="QLA2028" s="69"/>
      <c r="QLB2028" s="69"/>
      <c r="QLC2028" s="69"/>
      <c r="QLD2028" s="69"/>
      <c r="QLE2028" s="69"/>
      <c r="QLF2028" s="69"/>
      <c r="QLG2028" s="69"/>
      <c r="QLH2028" s="69"/>
      <c r="QLI2028" s="69"/>
      <c r="QLJ2028" s="69"/>
      <c r="QLK2028" s="69"/>
      <c r="QLL2028" s="69"/>
      <c r="QLM2028" s="69"/>
      <c r="QLN2028" s="69"/>
      <c r="QLO2028" s="69"/>
      <c r="QLP2028" s="69"/>
      <c r="QLQ2028" s="69"/>
      <c r="QLR2028" s="69"/>
      <c r="QLS2028" s="69"/>
      <c r="QLT2028" s="69"/>
      <c r="QLU2028" s="69"/>
      <c r="QLV2028" s="69"/>
      <c r="QLW2028" s="69"/>
      <c r="QLX2028" s="69"/>
      <c r="QLY2028" s="69"/>
      <c r="QLZ2028" s="69"/>
      <c r="QMA2028" s="69"/>
      <c r="QMB2028" s="69"/>
      <c r="QMC2028" s="69"/>
      <c r="QMD2028" s="69"/>
      <c r="QME2028" s="69"/>
      <c r="QMF2028" s="69"/>
      <c r="QMG2028" s="69"/>
      <c r="QMH2028" s="69"/>
      <c r="QMI2028" s="69"/>
      <c r="QMJ2028" s="69"/>
      <c r="QMK2028" s="69"/>
      <c r="QML2028" s="69"/>
      <c r="QMM2028" s="69"/>
      <c r="QMN2028" s="69"/>
      <c r="QMO2028" s="69"/>
      <c r="QMP2028" s="69"/>
      <c r="QMQ2028" s="69"/>
      <c r="QMR2028" s="69"/>
      <c r="QMS2028" s="69"/>
      <c r="QMT2028" s="69"/>
      <c r="QMU2028" s="69"/>
      <c r="QMV2028" s="69"/>
      <c r="QMW2028" s="69"/>
      <c r="QMX2028" s="69"/>
      <c r="QMY2028" s="69"/>
      <c r="QMZ2028" s="69"/>
      <c r="QNA2028" s="69"/>
      <c r="QNB2028" s="69"/>
      <c r="QNC2028" s="69"/>
      <c r="QND2028" s="69"/>
      <c r="QNE2028" s="69"/>
      <c r="QNF2028" s="69"/>
      <c r="QNG2028" s="69"/>
      <c r="QNH2028" s="69"/>
      <c r="QNI2028" s="69"/>
      <c r="QNJ2028" s="69"/>
      <c r="QNK2028" s="69"/>
      <c r="QNL2028" s="69"/>
      <c r="QNM2028" s="69"/>
      <c r="QNN2028" s="69"/>
      <c r="QNO2028" s="69"/>
      <c r="QNP2028" s="69"/>
      <c r="QNQ2028" s="69"/>
      <c r="QNR2028" s="69"/>
      <c r="QNS2028" s="69"/>
      <c r="QNT2028" s="69"/>
      <c r="QNU2028" s="69"/>
      <c r="QNV2028" s="69"/>
      <c r="QNW2028" s="69"/>
      <c r="QNX2028" s="69"/>
      <c r="QNY2028" s="69"/>
      <c r="QNZ2028" s="69"/>
      <c r="QOA2028" s="69"/>
      <c r="QOB2028" s="69"/>
      <c r="QOC2028" s="69"/>
      <c r="QOD2028" s="69"/>
      <c r="QOE2028" s="69"/>
      <c r="QOF2028" s="69"/>
      <c r="QOG2028" s="69"/>
      <c r="QOH2028" s="69"/>
      <c r="QOI2028" s="69"/>
      <c r="QOJ2028" s="69"/>
      <c r="QOK2028" s="69"/>
      <c r="QOL2028" s="69"/>
      <c r="QOM2028" s="69"/>
      <c r="QON2028" s="69"/>
      <c r="QOO2028" s="69"/>
      <c r="QOP2028" s="69"/>
      <c r="QOQ2028" s="69"/>
      <c r="QOR2028" s="69"/>
      <c r="QOS2028" s="69"/>
      <c r="QOT2028" s="69"/>
      <c r="QOU2028" s="69"/>
      <c r="QOV2028" s="69"/>
      <c r="QOW2028" s="69"/>
      <c r="QOX2028" s="69"/>
      <c r="QOY2028" s="69"/>
      <c r="QOZ2028" s="69"/>
      <c r="QPA2028" s="69"/>
      <c r="QPB2028" s="69"/>
      <c r="QPC2028" s="69"/>
      <c r="QPD2028" s="69"/>
      <c r="QPE2028" s="69"/>
      <c r="QPF2028" s="69"/>
      <c r="QPG2028" s="69"/>
      <c r="QPH2028" s="69"/>
      <c r="QPI2028" s="69"/>
      <c r="QPJ2028" s="69"/>
      <c r="QPK2028" s="69"/>
      <c r="QPL2028" s="69"/>
      <c r="QPM2028" s="69"/>
      <c r="QPN2028" s="69"/>
      <c r="QPO2028" s="69"/>
      <c r="QPP2028" s="69"/>
      <c r="QPQ2028" s="69"/>
      <c r="QPR2028" s="69"/>
      <c r="QPS2028" s="69"/>
      <c r="QPT2028" s="69"/>
      <c r="QPU2028" s="69"/>
      <c r="QPV2028" s="69"/>
      <c r="QPW2028" s="69"/>
      <c r="QPX2028" s="69"/>
      <c r="QPY2028" s="69"/>
      <c r="QPZ2028" s="69"/>
      <c r="QQA2028" s="69"/>
      <c r="QQB2028" s="69"/>
      <c r="QQC2028" s="69"/>
      <c r="QQD2028" s="69"/>
      <c r="QQE2028" s="69"/>
      <c r="QQF2028" s="69"/>
      <c r="QQG2028" s="69"/>
      <c r="QQH2028" s="69"/>
      <c r="QQI2028" s="69"/>
      <c r="QQJ2028" s="69"/>
      <c r="QQK2028" s="69"/>
      <c r="QQL2028" s="69"/>
      <c r="QQM2028" s="69"/>
      <c r="QQN2028" s="69"/>
      <c r="QQO2028" s="69"/>
      <c r="QQP2028" s="69"/>
      <c r="QQQ2028" s="69"/>
      <c r="QQR2028" s="69"/>
      <c r="QQS2028" s="69"/>
      <c r="QQT2028" s="69"/>
      <c r="QQU2028" s="69"/>
      <c r="QQV2028" s="69"/>
      <c r="QQW2028" s="69"/>
      <c r="QQX2028" s="69"/>
      <c r="QQY2028" s="69"/>
      <c r="QQZ2028" s="69"/>
      <c r="QRA2028" s="69"/>
      <c r="QRB2028" s="69"/>
      <c r="QRC2028" s="69"/>
      <c r="QRD2028" s="69"/>
      <c r="QRE2028" s="69"/>
      <c r="QRF2028" s="69"/>
      <c r="QRG2028" s="69"/>
      <c r="QRH2028" s="69"/>
      <c r="QRI2028" s="69"/>
      <c r="QRJ2028" s="69"/>
      <c r="QRK2028" s="69"/>
      <c r="QRL2028" s="69"/>
      <c r="QRM2028" s="69"/>
      <c r="QRN2028" s="69"/>
      <c r="QRO2028" s="69"/>
      <c r="QRP2028" s="69"/>
      <c r="QRQ2028" s="69"/>
      <c r="QRR2028" s="69"/>
      <c r="QRS2028" s="69"/>
      <c r="QRT2028" s="69"/>
      <c r="QRU2028" s="69"/>
      <c r="QRV2028" s="69"/>
      <c r="QRW2028" s="69"/>
      <c r="QRX2028" s="69"/>
      <c r="QRY2028" s="69"/>
      <c r="QRZ2028" s="69"/>
      <c r="QSA2028" s="69"/>
      <c r="QSB2028" s="69"/>
      <c r="QSC2028" s="69"/>
      <c r="QSD2028" s="69"/>
      <c r="QSE2028" s="69"/>
      <c r="QSF2028" s="69"/>
      <c r="QSG2028" s="69"/>
      <c r="QSH2028" s="69"/>
      <c r="QSI2028" s="69"/>
      <c r="QSJ2028" s="69"/>
      <c r="QSK2028" s="69"/>
      <c r="QSL2028" s="69"/>
      <c r="QSM2028" s="69"/>
      <c r="QSN2028" s="69"/>
      <c r="QSO2028" s="69"/>
      <c r="QSP2028" s="69"/>
      <c r="QSQ2028" s="69"/>
      <c r="QSR2028" s="69"/>
      <c r="QSS2028" s="69"/>
      <c r="QST2028" s="69"/>
      <c r="QSU2028" s="69"/>
      <c r="QSV2028" s="69"/>
      <c r="QSW2028" s="69"/>
      <c r="QSX2028" s="69"/>
      <c r="QSY2028" s="69"/>
      <c r="QSZ2028" s="69"/>
      <c r="QTA2028" s="69"/>
      <c r="QTB2028" s="69"/>
      <c r="QTC2028" s="69"/>
      <c r="QTD2028" s="69"/>
      <c r="QTE2028" s="69"/>
      <c r="QTF2028" s="69"/>
      <c r="QTG2028" s="69"/>
      <c r="QTH2028" s="69"/>
      <c r="QTI2028" s="69"/>
      <c r="QTJ2028" s="69"/>
      <c r="QTK2028" s="69"/>
      <c r="QTL2028" s="69"/>
      <c r="QTM2028" s="69"/>
      <c r="QTN2028" s="69"/>
      <c r="QTO2028" s="69"/>
      <c r="QTP2028" s="69"/>
      <c r="QTQ2028" s="69"/>
      <c r="QTR2028" s="69"/>
      <c r="QTS2028" s="69"/>
      <c r="QTT2028" s="69"/>
      <c r="QTU2028" s="69"/>
      <c r="QTV2028" s="69"/>
      <c r="QTW2028" s="69"/>
      <c r="QTX2028" s="69"/>
      <c r="QTY2028" s="69"/>
      <c r="QTZ2028" s="69"/>
      <c r="QUA2028" s="69"/>
      <c r="QUB2028" s="69"/>
      <c r="QUC2028" s="69"/>
      <c r="QUD2028" s="69"/>
      <c r="QUE2028" s="69"/>
      <c r="QUF2028" s="69"/>
      <c r="QUG2028" s="69"/>
      <c r="QUH2028" s="69"/>
      <c r="QUI2028" s="69"/>
      <c r="QUJ2028" s="69"/>
      <c r="QUK2028" s="69"/>
      <c r="QUL2028" s="69"/>
      <c r="QUM2028" s="69"/>
      <c r="QUN2028" s="69"/>
      <c r="QUO2028" s="69"/>
      <c r="QUP2028" s="69"/>
      <c r="QUQ2028" s="69"/>
      <c r="QUR2028" s="69"/>
      <c r="QUS2028" s="69"/>
      <c r="QUT2028" s="69"/>
      <c r="QUU2028" s="69"/>
      <c r="QUV2028" s="69"/>
      <c r="QUW2028" s="69"/>
      <c r="QUX2028" s="69"/>
      <c r="QUY2028" s="69"/>
      <c r="QUZ2028" s="69"/>
      <c r="QVA2028" s="69"/>
      <c r="QVB2028" s="69"/>
      <c r="QVC2028" s="69"/>
      <c r="QVD2028" s="69"/>
      <c r="QVE2028" s="69"/>
      <c r="QVF2028" s="69"/>
      <c r="QVG2028" s="69"/>
      <c r="QVH2028" s="69"/>
      <c r="QVI2028" s="69"/>
      <c r="QVJ2028" s="69"/>
      <c r="QVK2028" s="69"/>
      <c r="QVL2028" s="69"/>
      <c r="QVM2028" s="69"/>
      <c r="QVN2028" s="69"/>
      <c r="QVO2028" s="69"/>
      <c r="QVP2028" s="69"/>
      <c r="QVQ2028" s="69"/>
      <c r="QVR2028" s="69"/>
      <c r="QVS2028" s="69"/>
      <c r="QVT2028" s="69"/>
      <c r="QVU2028" s="69"/>
      <c r="QVV2028" s="69"/>
      <c r="QVW2028" s="69"/>
      <c r="QVX2028" s="69"/>
      <c r="QVY2028" s="69"/>
      <c r="QVZ2028" s="69"/>
      <c r="QWA2028" s="69"/>
      <c r="QWB2028" s="69"/>
      <c r="QWC2028" s="69"/>
      <c r="QWD2028" s="69"/>
      <c r="QWE2028" s="69"/>
      <c r="QWF2028" s="69"/>
      <c r="QWG2028" s="69"/>
      <c r="QWH2028" s="69"/>
      <c r="QWI2028" s="69"/>
      <c r="QWJ2028" s="69"/>
      <c r="QWK2028" s="69"/>
      <c r="QWL2028" s="69"/>
      <c r="QWM2028" s="69"/>
      <c r="QWN2028" s="69"/>
      <c r="QWO2028" s="69"/>
      <c r="QWP2028" s="69"/>
      <c r="QWQ2028" s="69"/>
      <c r="QWR2028" s="69"/>
      <c r="QWS2028" s="69"/>
      <c r="QWT2028" s="69"/>
      <c r="QWU2028" s="69"/>
      <c r="QWV2028" s="69"/>
      <c r="QWW2028" s="69"/>
      <c r="QWX2028" s="69"/>
      <c r="QWY2028" s="69"/>
      <c r="QWZ2028" s="69"/>
      <c r="QXA2028" s="69"/>
      <c r="QXB2028" s="69"/>
      <c r="QXC2028" s="69"/>
      <c r="QXD2028" s="69"/>
      <c r="QXE2028" s="69"/>
      <c r="QXF2028" s="69"/>
      <c r="QXG2028" s="69"/>
      <c r="QXH2028" s="69"/>
      <c r="QXI2028" s="69"/>
      <c r="QXJ2028" s="69"/>
      <c r="QXK2028" s="69"/>
      <c r="QXL2028" s="69"/>
      <c r="QXM2028" s="69"/>
      <c r="QXN2028" s="69"/>
      <c r="QXO2028" s="69"/>
      <c r="QXP2028" s="69"/>
      <c r="QXQ2028" s="69"/>
      <c r="QXR2028" s="69"/>
      <c r="QXS2028" s="69"/>
      <c r="QXT2028" s="69"/>
      <c r="QXU2028" s="69"/>
      <c r="QXV2028" s="69"/>
      <c r="QXW2028" s="69"/>
      <c r="QXX2028" s="69"/>
      <c r="QXY2028" s="69"/>
      <c r="QXZ2028" s="69"/>
      <c r="QYA2028" s="69"/>
      <c r="QYB2028" s="69"/>
      <c r="QYC2028" s="69"/>
      <c r="QYD2028" s="69"/>
      <c r="QYE2028" s="69"/>
      <c r="QYF2028" s="69"/>
      <c r="QYG2028" s="69"/>
      <c r="QYH2028" s="69"/>
      <c r="QYI2028" s="69"/>
      <c r="QYJ2028" s="69"/>
      <c r="QYK2028" s="69"/>
      <c r="QYL2028" s="69"/>
      <c r="QYM2028" s="69"/>
      <c r="QYN2028" s="69"/>
      <c r="QYO2028" s="69"/>
      <c r="QYP2028" s="69"/>
      <c r="QYQ2028" s="69"/>
      <c r="QYR2028" s="69"/>
      <c r="QYS2028" s="69"/>
      <c r="QYT2028" s="69"/>
      <c r="QYU2028" s="69"/>
      <c r="QYV2028" s="69"/>
      <c r="QYW2028" s="69"/>
      <c r="QYX2028" s="69"/>
      <c r="QYY2028" s="69"/>
      <c r="QYZ2028" s="69"/>
      <c r="QZA2028" s="69"/>
      <c r="QZB2028" s="69"/>
      <c r="QZC2028" s="69"/>
      <c r="QZD2028" s="69"/>
      <c r="QZE2028" s="69"/>
      <c r="QZF2028" s="69"/>
      <c r="QZG2028" s="69"/>
      <c r="QZH2028" s="69"/>
      <c r="QZI2028" s="69"/>
      <c r="QZJ2028" s="69"/>
      <c r="QZK2028" s="69"/>
      <c r="QZL2028" s="69"/>
      <c r="QZM2028" s="69"/>
      <c r="QZN2028" s="69"/>
      <c r="QZO2028" s="69"/>
      <c r="QZP2028" s="69"/>
      <c r="QZQ2028" s="69"/>
      <c r="QZR2028" s="69"/>
      <c r="QZS2028" s="69"/>
      <c r="QZT2028" s="69"/>
      <c r="QZU2028" s="69"/>
      <c r="QZV2028" s="69"/>
      <c r="QZW2028" s="69"/>
      <c r="QZX2028" s="69"/>
      <c r="QZY2028" s="69"/>
      <c r="QZZ2028" s="69"/>
      <c r="RAA2028" s="69"/>
      <c r="RAB2028" s="69"/>
      <c r="RAC2028" s="69"/>
      <c r="RAD2028" s="69"/>
      <c r="RAE2028" s="69"/>
      <c r="RAF2028" s="69"/>
      <c r="RAG2028" s="69"/>
      <c r="RAH2028" s="69"/>
      <c r="RAI2028" s="69"/>
      <c r="RAJ2028" s="69"/>
      <c r="RAK2028" s="69"/>
      <c r="RAL2028" s="69"/>
      <c r="RAM2028" s="69"/>
      <c r="RAN2028" s="69"/>
      <c r="RAO2028" s="69"/>
      <c r="RAP2028" s="69"/>
      <c r="RAQ2028" s="69"/>
      <c r="RAR2028" s="69"/>
      <c r="RAS2028" s="69"/>
      <c r="RAT2028" s="69"/>
      <c r="RAU2028" s="69"/>
      <c r="RAV2028" s="69"/>
      <c r="RAW2028" s="69"/>
      <c r="RAX2028" s="69"/>
      <c r="RAY2028" s="69"/>
      <c r="RAZ2028" s="69"/>
      <c r="RBA2028" s="69"/>
      <c r="RBB2028" s="69"/>
      <c r="RBC2028" s="69"/>
      <c r="RBD2028" s="69"/>
      <c r="RBE2028" s="69"/>
      <c r="RBF2028" s="69"/>
      <c r="RBG2028" s="69"/>
      <c r="RBH2028" s="69"/>
      <c r="RBI2028" s="69"/>
      <c r="RBJ2028" s="69"/>
      <c r="RBK2028" s="69"/>
      <c r="RBL2028" s="69"/>
      <c r="RBM2028" s="69"/>
      <c r="RBN2028" s="69"/>
      <c r="RBO2028" s="69"/>
      <c r="RBP2028" s="69"/>
      <c r="RBQ2028" s="69"/>
      <c r="RBR2028" s="69"/>
      <c r="RBS2028" s="69"/>
      <c r="RBT2028" s="69"/>
      <c r="RBU2028" s="69"/>
      <c r="RBV2028" s="69"/>
      <c r="RBW2028" s="69"/>
      <c r="RBX2028" s="69"/>
      <c r="RBY2028" s="69"/>
      <c r="RBZ2028" s="69"/>
      <c r="RCA2028" s="69"/>
      <c r="RCB2028" s="69"/>
      <c r="RCC2028" s="69"/>
      <c r="RCD2028" s="69"/>
      <c r="RCE2028" s="69"/>
      <c r="RCF2028" s="69"/>
      <c r="RCG2028" s="69"/>
      <c r="RCH2028" s="69"/>
      <c r="RCI2028" s="69"/>
      <c r="RCJ2028" s="69"/>
      <c r="RCK2028" s="69"/>
      <c r="RCL2028" s="69"/>
      <c r="RCM2028" s="69"/>
      <c r="RCN2028" s="69"/>
      <c r="RCO2028" s="69"/>
      <c r="RCP2028" s="69"/>
      <c r="RCQ2028" s="69"/>
      <c r="RCR2028" s="69"/>
      <c r="RCS2028" s="69"/>
      <c r="RCT2028" s="69"/>
      <c r="RCU2028" s="69"/>
      <c r="RCV2028" s="69"/>
      <c r="RCW2028" s="69"/>
      <c r="RCX2028" s="69"/>
      <c r="RCY2028" s="69"/>
      <c r="RCZ2028" s="69"/>
      <c r="RDA2028" s="69"/>
      <c r="RDB2028" s="69"/>
      <c r="RDC2028" s="69"/>
      <c r="RDD2028" s="69"/>
      <c r="RDE2028" s="69"/>
      <c r="RDF2028" s="69"/>
      <c r="RDG2028" s="69"/>
      <c r="RDH2028" s="69"/>
      <c r="RDI2028" s="69"/>
      <c r="RDJ2028" s="69"/>
      <c r="RDK2028" s="69"/>
      <c r="RDL2028" s="69"/>
      <c r="RDM2028" s="69"/>
      <c r="RDN2028" s="69"/>
      <c r="RDO2028" s="69"/>
      <c r="RDP2028" s="69"/>
      <c r="RDQ2028" s="69"/>
      <c r="RDR2028" s="69"/>
      <c r="RDS2028" s="69"/>
      <c r="RDT2028" s="69"/>
      <c r="RDU2028" s="69"/>
      <c r="RDV2028" s="69"/>
      <c r="RDW2028" s="69"/>
      <c r="RDX2028" s="69"/>
      <c r="RDY2028" s="69"/>
      <c r="RDZ2028" s="69"/>
      <c r="REA2028" s="69"/>
      <c r="REB2028" s="69"/>
      <c r="REC2028" s="69"/>
      <c r="RED2028" s="69"/>
      <c r="REE2028" s="69"/>
      <c r="REF2028" s="69"/>
      <c r="REG2028" s="69"/>
      <c r="REH2028" s="69"/>
      <c r="REI2028" s="69"/>
      <c r="REJ2028" s="69"/>
      <c r="REK2028" s="69"/>
      <c r="REL2028" s="69"/>
      <c r="REM2028" s="69"/>
      <c r="REN2028" s="69"/>
      <c r="REO2028" s="69"/>
      <c r="REP2028" s="69"/>
      <c r="REQ2028" s="69"/>
      <c r="RER2028" s="69"/>
      <c r="RES2028" s="69"/>
      <c r="RET2028" s="69"/>
      <c r="REU2028" s="69"/>
      <c r="REV2028" s="69"/>
      <c r="REW2028" s="69"/>
      <c r="REX2028" s="69"/>
      <c r="REY2028" s="69"/>
      <c r="REZ2028" s="69"/>
      <c r="RFA2028" s="69"/>
      <c r="RFB2028" s="69"/>
      <c r="RFC2028" s="69"/>
      <c r="RFD2028" s="69"/>
      <c r="RFE2028" s="69"/>
      <c r="RFF2028" s="69"/>
      <c r="RFG2028" s="69"/>
      <c r="RFH2028" s="69"/>
      <c r="RFI2028" s="69"/>
      <c r="RFJ2028" s="69"/>
      <c r="RFK2028" s="69"/>
      <c r="RFL2028" s="69"/>
      <c r="RFM2028" s="69"/>
      <c r="RFN2028" s="69"/>
      <c r="RFO2028" s="69"/>
      <c r="RFP2028" s="69"/>
      <c r="RFQ2028" s="69"/>
      <c r="RFR2028" s="69"/>
      <c r="RFS2028" s="69"/>
      <c r="RFT2028" s="69"/>
      <c r="RFU2028" s="69"/>
      <c r="RFV2028" s="69"/>
      <c r="RFW2028" s="69"/>
      <c r="RFX2028" s="69"/>
      <c r="RFY2028" s="69"/>
      <c r="RFZ2028" s="69"/>
      <c r="RGA2028" s="69"/>
      <c r="RGB2028" s="69"/>
      <c r="RGC2028" s="69"/>
      <c r="RGD2028" s="69"/>
      <c r="RGE2028" s="69"/>
      <c r="RGF2028" s="69"/>
      <c r="RGG2028" s="69"/>
      <c r="RGH2028" s="69"/>
      <c r="RGI2028" s="69"/>
      <c r="RGJ2028" s="69"/>
      <c r="RGK2028" s="69"/>
      <c r="RGL2028" s="69"/>
      <c r="RGM2028" s="69"/>
      <c r="RGN2028" s="69"/>
      <c r="RGO2028" s="69"/>
      <c r="RGP2028" s="69"/>
      <c r="RGQ2028" s="69"/>
      <c r="RGR2028" s="69"/>
      <c r="RGS2028" s="69"/>
      <c r="RGT2028" s="69"/>
      <c r="RGU2028" s="69"/>
      <c r="RGV2028" s="69"/>
      <c r="RGW2028" s="69"/>
      <c r="RGX2028" s="69"/>
      <c r="RGY2028" s="69"/>
      <c r="RGZ2028" s="69"/>
      <c r="RHA2028" s="69"/>
      <c r="RHB2028" s="69"/>
      <c r="RHC2028" s="69"/>
      <c r="RHD2028" s="69"/>
      <c r="RHE2028" s="69"/>
      <c r="RHF2028" s="69"/>
      <c r="RHG2028" s="69"/>
      <c r="RHH2028" s="69"/>
      <c r="RHI2028" s="69"/>
      <c r="RHJ2028" s="69"/>
      <c r="RHK2028" s="69"/>
      <c r="RHL2028" s="69"/>
      <c r="RHM2028" s="69"/>
      <c r="RHN2028" s="69"/>
      <c r="RHO2028" s="69"/>
      <c r="RHP2028" s="69"/>
      <c r="RHQ2028" s="69"/>
      <c r="RHR2028" s="69"/>
      <c r="RHS2028" s="69"/>
      <c r="RHT2028" s="69"/>
      <c r="RHU2028" s="69"/>
      <c r="RHV2028" s="69"/>
      <c r="RHW2028" s="69"/>
      <c r="RHX2028" s="69"/>
      <c r="RHY2028" s="69"/>
      <c r="RHZ2028" s="69"/>
      <c r="RIA2028" s="69"/>
      <c r="RIB2028" s="69"/>
      <c r="RIC2028" s="69"/>
      <c r="RID2028" s="69"/>
      <c r="RIE2028" s="69"/>
      <c r="RIF2028" s="69"/>
      <c r="RIG2028" s="69"/>
      <c r="RIH2028" s="69"/>
      <c r="RII2028" s="69"/>
      <c r="RIJ2028" s="69"/>
      <c r="RIK2028" s="69"/>
      <c r="RIL2028" s="69"/>
      <c r="RIM2028" s="69"/>
      <c r="RIN2028" s="69"/>
      <c r="RIO2028" s="69"/>
      <c r="RIP2028" s="69"/>
      <c r="RIQ2028" s="69"/>
      <c r="RIR2028" s="69"/>
      <c r="RIS2028" s="69"/>
      <c r="RIT2028" s="69"/>
      <c r="RIU2028" s="69"/>
      <c r="RIV2028" s="69"/>
      <c r="RIW2028" s="69"/>
      <c r="RIX2028" s="69"/>
      <c r="RIY2028" s="69"/>
      <c r="RIZ2028" s="69"/>
      <c r="RJA2028" s="69"/>
      <c r="RJB2028" s="69"/>
      <c r="RJC2028" s="69"/>
      <c r="RJD2028" s="69"/>
      <c r="RJE2028" s="69"/>
      <c r="RJF2028" s="69"/>
      <c r="RJG2028" s="69"/>
      <c r="RJH2028" s="69"/>
      <c r="RJI2028" s="69"/>
      <c r="RJJ2028" s="69"/>
      <c r="RJK2028" s="69"/>
      <c r="RJL2028" s="69"/>
      <c r="RJM2028" s="69"/>
      <c r="RJN2028" s="69"/>
      <c r="RJO2028" s="69"/>
      <c r="RJP2028" s="69"/>
      <c r="RJQ2028" s="69"/>
      <c r="RJR2028" s="69"/>
      <c r="RJS2028" s="69"/>
      <c r="RJT2028" s="69"/>
      <c r="RJU2028" s="69"/>
      <c r="RJV2028" s="69"/>
      <c r="RJW2028" s="69"/>
      <c r="RJX2028" s="69"/>
      <c r="RJY2028" s="69"/>
      <c r="RJZ2028" s="69"/>
      <c r="RKA2028" s="69"/>
      <c r="RKB2028" s="69"/>
      <c r="RKC2028" s="69"/>
      <c r="RKD2028" s="69"/>
      <c r="RKE2028" s="69"/>
      <c r="RKF2028" s="69"/>
      <c r="RKG2028" s="69"/>
      <c r="RKH2028" s="69"/>
      <c r="RKI2028" s="69"/>
      <c r="RKJ2028" s="69"/>
      <c r="RKK2028" s="69"/>
      <c r="RKL2028" s="69"/>
      <c r="RKM2028" s="69"/>
      <c r="RKN2028" s="69"/>
      <c r="RKO2028" s="69"/>
      <c r="RKP2028" s="69"/>
      <c r="RKQ2028" s="69"/>
      <c r="RKR2028" s="69"/>
      <c r="RKS2028" s="69"/>
      <c r="RKT2028" s="69"/>
      <c r="RKU2028" s="69"/>
      <c r="RKV2028" s="69"/>
      <c r="RKW2028" s="69"/>
      <c r="RKX2028" s="69"/>
      <c r="RKY2028" s="69"/>
      <c r="RKZ2028" s="69"/>
      <c r="RLA2028" s="69"/>
      <c r="RLB2028" s="69"/>
      <c r="RLC2028" s="69"/>
      <c r="RLD2028" s="69"/>
      <c r="RLE2028" s="69"/>
      <c r="RLF2028" s="69"/>
      <c r="RLG2028" s="69"/>
      <c r="RLH2028" s="69"/>
      <c r="RLI2028" s="69"/>
      <c r="RLJ2028" s="69"/>
      <c r="RLK2028" s="69"/>
      <c r="RLL2028" s="69"/>
      <c r="RLM2028" s="69"/>
      <c r="RLN2028" s="69"/>
      <c r="RLO2028" s="69"/>
      <c r="RLP2028" s="69"/>
      <c r="RLQ2028" s="69"/>
      <c r="RLR2028" s="69"/>
      <c r="RLS2028" s="69"/>
      <c r="RLT2028" s="69"/>
      <c r="RLU2028" s="69"/>
      <c r="RLV2028" s="69"/>
      <c r="RLW2028" s="69"/>
      <c r="RLX2028" s="69"/>
      <c r="RLY2028" s="69"/>
      <c r="RLZ2028" s="69"/>
      <c r="RMA2028" s="69"/>
      <c r="RMB2028" s="69"/>
      <c r="RMC2028" s="69"/>
      <c r="RMD2028" s="69"/>
      <c r="RME2028" s="69"/>
      <c r="RMF2028" s="69"/>
      <c r="RMG2028" s="69"/>
      <c r="RMH2028" s="69"/>
      <c r="RMI2028" s="69"/>
      <c r="RMJ2028" s="69"/>
      <c r="RMK2028" s="69"/>
      <c r="RML2028" s="69"/>
      <c r="RMM2028" s="69"/>
      <c r="RMN2028" s="69"/>
      <c r="RMO2028" s="69"/>
      <c r="RMP2028" s="69"/>
      <c r="RMQ2028" s="69"/>
      <c r="RMR2028" s="69"/>
      <c r="RMS2028" s="69"/>
      <c r="RMT2028" s="69"/>
      <c r="RMU2028" s="69"/>
      <c r="RMV2028" s="69"/>
      <c r="RMW2028" s="69"/>
      <c r="RMX2028" s="69"/>
      <c r="RMY2028" s="69"/>
      <c r="RMZ2028" s="69"/>
      <c r="RNA2028" s="69"/>
      <c r="RNB2028" s="69"/>
      <c r="RNC2028" s="69"/>
      <c r="RND2028" s="69"/>
      <c r="RNE2028" s="69"/>
      <c r="RNF2028" s="69"/>
      <c r="RNG2028" s="69"/>
      <c r="RNH2028" s="69"/>
      <c r="RNI2028" s="69"/>
      <c r="RNJ2028" s="69"/>
      <c r="RNK2028" s="69"/>
      <c r="RNL2028" s="69"/>
      <c r="RNM2028" s="69"/>
      <c r="RNN2028" s="69"/>
      <c r="RNO2028" s="69"/>
      <c r="RNP2028" s="69"/>
      <c r="RNQ2028" s="69"/>
      <c r="RNR2028" s="69"/>
      <c r="RNS2028" s="69"/>
      <c r="RNT2028" s="69"/>
      <c r="RNU2028" s="69"/>
      <c r="RNV2028" s="69"/>
      <c r="RNW2028" s="69"/>
      <c r="RNX2028" s="69"/>
      <c r="RNY2028" s="69"/>
      <c r="RNZ2028" s="69"/>
      <c r="ROA2028" s="69"/>
      <c r="ROB2028" s="69"/>
      <c r="ROC2028" s="69"/>
      <c r="ROD2028" s="69"/>
      <c r="ROE2028" s="69"/>
      <c r="ROF2028" s="69"/>
      <c r="ROG2028" s="69"/>
      <c r="ROH2028" s="69"/>
      <c r="ROI2028" s="69"/>
      <c r="ROJ2028" s="69"/>
      <c r="ROK2028" s="69"/>
      <c r="ROL2028" s="69"/>
      <c r="ROM2028" s="69"/>
      <c r="RON2028" s="69"/>
      <c r="ROO2028" s="69"/>
      <c r="ROP2028" s="69"/>
      <c r="ROQ2028" s="69"/>
      <c r="ROR2028" s="69"/>
      <c r="ROS2028" s="69"/>
      <c r="ROT2028" s="69"/>
      <c r="ROU2028" s="69"/>
      <c r="ROV2028" s="69"/>
      <c r="ROW2028" s="69"/>
      <c r="ROX2028" s="69"/>
      <c r="ROY2028" s="69"/>
      <c r="ROZ2028" s="69"/>
      <c r="RPA2028" s="69"/>
      <c r="RPB2028" s="69"/>
      <c r="RPC2028" s="69"/>
      <c r="RPD2028" s="69"/>
      <c r="RPE2028" s="69"/>
      <c r="RPF2028" s="69"/>
      <c r="RPG2028" s="69"/>
      <c r="RPH2028" s="69"/>
      <c r="RPI2028" s="69"/>
      <c r="RPJ2028" s="69"/>
      <c r="RPK2028" s="69"/>
      <c r="RPL2028" s="69"/>
      <c r="RPM2028" s="69"/>
      <c r="RPN2028" s="69"/>
      <c r="RPO2028" s="69"/>
      <c r="RPP2028" s="69"/>
      <c r="RPQ2028" s="69"/>
      <c r="RPR2028" s="69"/>
      <c r="RPS2028" s="69"/>
      <c r="RPT2028" s="69"/>
      <c r="RPU2028" s="69"/>
      <c r="RPV2028" s="69"/>
      <c r="RPW2028" s="69"/>
      <c r="RPX2028" s="69"/>
      <c r="RPY2028" s="69"/>
      <c r="RPZ2028" s="69"/>
      <c r="RQA2028" s="69"/>
      <c r="RQB2028" s="69"/>
      <c r="RQC2028" s="69"/>
      <c r="RQD2028" s="69"/>
      <c r="RQE2028" s="69"/>
      <c r="RQF2028" s="69"/>
      <c r="RQG2028" s="69"/>
      <c r="RQH2028" s="69"/>
      <c r="RQI2028" s="69"/>
      <c r="RQJ2028" s="69"/>
      <c r="RQK2028" s="69"/>
      <c r="RQL2028" s="69"/>
      <c r="RQM2028" s="69"/>
      <c r="RQN2028" s="69"/>
      <c r="RQO2028" s="69"/>
      <c r="RQP2028" s="69"/>
      <c r="RQQ2028" s="69"/>
      <c r="RQR2028" s="69"/>
      <c r="RQS2028" s="69"/>
      <c r="RQT2028" s="69"/>
      <c r="RQU2028" s="69"/>
      <c r="RQV2028" s="69"/>
      <c r="RQW2028" s="69"/>
      <c r="RQX2028" s="69"/>
      <c r="RQY2028" s="69"/>
      <c r="RQZ2028" s="69"/>
      <c r="RRA2028" s="69"/>
      <c r="RRB2028" s="69"/>
      <c r="RRC2028" s="69"/>
      <c r="RRD2028" s="69"/>
      <c r="RRE2028" s="69"/>
      <c r="RRF2028" s="69"/>
      <c r="RRG2028" s="69"/>
      <c r="RRH2028" s="69"/>
      <c r="RRI2028" s="69"/>
      <c r="RRJ2028" s="69"/>
      <c r="RRK2028" s="69"/>
      <c r="RRL2028" s="69"/>
      <c r="RRM2028" s="69"/>
      <c r="RRN2028" s="69"/>
      <c r="RRO2028" s="69"/>
      <c r="RRP2028" s="69"/>
      <c r="RRQ2028" s="69"/>
      <c r="RRR2028" s="69"/>
      <c r="RRS2028" s="69"/>
      <c r="RRT2028" s="69"/>
      <c r="RRU2028" s="69"/>
      <c r="RRV2028" s="69"/>
      <c r="RRW2028" s="69"/>
      <c r="RRX2028" s="69"/>
      <c r="RRY2028" s="69"/>
      <c r="RRZ2028" s="69"/>
      <c r="RSA2028" s="69"/>
      <c r="RSB2028" s="69"/>
      <c r="RSC2028" s="69"/>
      <c r="RSD2028" s="69"/>
      <c r="RSE2028" s="69"/>
      <c r="RSF2028" s="69"/>
      <c r="RSG2028" s="69"/>
      <c r="RSH2028" s="69"/>
      <c r="RSI2028" s="69"/>
      <c r="RSJ2028" s="69"/>
      <c r="RSK2028" s="69"/>
      <c r="RSL2028" s="69"/>
      <c r="RSM2028" s="69"/>
      <c r="RSN2028" s="69"/>
      <c r="RSO2028" s="69"/>
      <c r="RSP2028" s="69"/>
      <c r="RSQ2028" s="69"/>
      <c r="RSR2028" s="69"/>
      <c r="RSS2028" s="69"/>
      <c r="RST2028" s="69"/>
      <c r="RSU2028" s="69"/>
      <c r="RSV2028" s="69"/>
      <c r="RSW2028" s="69"/>
      <c r="RSX2028" s="69"/>
      <c r="RSY2028" s="69"/>
      <c r="RSZ2028" s="69"/>
      <c r="RTA2028" s="69"/>
      <c r="RTB2028" s="69"/>
      <c r="RTC2028" s="69"/>
      <c r="RTD2028" s="69"/>
      <c r="RTE2028" s="69"/>
      <c r="RTF2028" s="69"/>
      <c r="RTG2028" s="69"/>
      <c r="RTH2028" s="69"/>
      <c r="RTI2028" s="69"/>
      <c r="RTJ2028" s="69"/>
      <c r="RTK2028" s="69"/>
      <c r="RTL2028" s="69"/>
      <c r="RTM2028" s="69"/>
      <c r="RTN2028" s="69"/>
      <c r="RTO2028" s="69"/>
      <c r="RTP2028" s="69"/>
      <c r="RTQ2028" s="69"/>
      <c r="RTR2028" s="69"/>
      <c r="RTS2028" s="69"/>
      <c r="RTT2028" s="69"/>
      <c r="RTU2028" s="69"/>
      <c r="RTV2028" s="69"/>
      <c r="RTW2028" s="69"/>
      <c r="RTX2028" s="69"/>
      <c r="RTY2028" s="69"/>
      <c r="RTZ2028" s="69"/>
      <c r="RUA2028" s="69"/>
      <c r="RUB2028" s="69"/>
      <c r="RUC2028" s="69"/>
      <c r="RUD2028" s="69"/>
      <c r="RUE2028" s="69"/>
      <c r="RUF2028" s="69"/>
      <c r="RUG2028" s="69"/>
      <c r="RUH2028" s="69"/>
      <c r="RUI2028" s="69"/>
      <c r="RUJ2028" s="69"/>
      <c r="RUK2028" s="69"/>
      <c r="RUL2028" s="69"/>
      <c r="RUM2028" s="69"/>
      <c r="RUN2028" s="69"/>
      <c r="RUO2028" s="69"/>
      <c r="RUP2028" s="69"/>
      <c r="RUQ2028" s="69"/>
      <c r="RUR2028" s="69"/>
      <c r="RUS2028" s="69"/>
      <c r="RUT2028" s="69"/>
      <c r="RUU2028" s="69"/>
      <c r="RUV2028" s="69"/>
      <c r="RUW2028" s="69"/>
      <c r="RUX2028" s="69"/>
      <c r="RUY2028" s="69"/>
      <c r="RUZ2028" s="69"/>
      <c r="RVA2028" s="69"/>
      <c r="RVB2028" s="69"/>
      <c r="RVC2028" s="69"/>
      <c r="RVD2028" s="69"/>
      <c r="RVE2028" s="69"/>
      <c r="RVF2028" s="69"/>
      <c r="RVG2028" s="69"/>
      <c r="RVH2028" s="69"/>
      <c r="RVI2028" s="69"/>
      <c r="RVJ2028" s="69"/>
      <c r="RVK2028" s="69"/>
      <c r="RVL2028" s="69"/>
      <c r="RVM2028" s="69"/>
      <c r="RVN2028" s="69"/>
      <c r="RVO2028" s="69"/>
      <c r="RVP2028" s="69"/>
      <c r="RVQ2028" s="69"/>
      <c r="RVR2028" s="69"/>
      <c r="RVS2028" s="69"/>
      <c r="RVT2028" s="69"/>
      <c r="RVU2028" s="69"/>
      <c r="RVV2028" s="69"/>
      <c r="RVW2028" s="69"/>
      <c r="RVX2028" s="69"/>
      <c r="RVY2028" s="69"/>
      <c r="RVZ2028" s="69"/>
      <c r="RWA2028" s="69"/>
      <c r="RWB2028" s="69"/>
      <c r="RWC2028" s="69"/>
      <c r="RWD2028" s="69"/>
      <c r="RWE2028" s="69"/>
      <c r="RWF2028" s="69"/>
      <c r="RWG2028" s="69"/>
      <c r="RWH2028" s="69"/>
      <c r="RWI2028" s="69"/>
      <c r="RWJ2028" s="69"/>
      <c r="RWK2028" s="69"/>
      <c r="RWL2028" s="69"/>
      <c r="RWM2028" s="69"/>
      <c r="RWN2028" s="69"/>
      <c r="RWO2028" s="69"/>
      <c r="RWP2028" s="69"/>
      <c r="RWQ2028" s="69"/>
      <c r="RWR2028" s="69"/>
      <c r="RWS2028" s="69"/>
      <c r="RWT2028" s="69"/>
      <c r="RWU2028" s="69"/>
      <c r="RWV2028" s="69"/>
      <c r="RWW2028" s="69"/>
      <c r="RWX2028" s="69"/>
      <c r="RWY2028" s="69"/>
      <c r="RWZ2028" s="69"/>
      <c r="RXA2028" s="69"/>
      <c r="RXB2028" s="69"/>
      <c r="RXC2028" s="69"/>
      <c r="RXD2028" s="69"/>
      <c r="RXE2028" s="69"/>
      <c r="RXF2028" s="69"/>
      <c r="RXG2028" s="69"/>
      <c r="RXH2028" s="69"/>
      <c r="RXI2028" s="69"/>
      <c r="RXJ2028" s="69"/>
      <c r="RXK2028" s="69"/>
      <c r="RXL2028" s="69"/>
      <c r="RXM2028" s="69"/>
      <c r="RXN2028" s="69"/>
      <c r="RXO2028" s="69"/>
      <c r="RXP2028" s="69"/>
      <c r="RXQ2028" s="69"/>
      <c r="RXR2028" s="69"/>
      <c r="RXS2028" s="69"/>
      <c r="RXT2028" s="69"/>
      <c r="RXU2028" s="69"/>
      <c r="RXV2028" s="69"/>
      <c r="RXW2028" s="69"/>
      <c r="RXX2028" s="69"/>
      <c r="RXY2028" s="69"/>
      <c r="RXZ2028" s="69"/>
      <c r="RYA2028" s="69"/>
      <c r="RYB2028" s="69"/>
      <c r="RYC2028" s="69"/>
      <c r="RYD2028" s="69"/>
      <c r="RYE2028" s="69"/>
      <c r="RYF2028" s="69"/>
      <c r="RYG2028" s="69"/>
      <c r="RYH2028" s="69"/>
      <c r="RYI2028" s="69"/>
      <c r="RYJ2028" s="69"/>
      <c r="RYK2028" s="69"/>
      <c r="RYL2028" s="69"/>
      <c r="RYM2028" s="69"/>
      <c r="RYN2028" s="69"/>
      <c r="RYO2028" s="69"/>
      <c r="RYP2028" s="69"/>
      <c r="RYQ2028" s="69"/>
      <c r="RYR2028" s="69"/>
      <c r="RYS2028" s="69"/>
      <c r="RYT2028" s="69"/>
      <c r="RYU2028" s="69"/>
      <c r="RYV2028" s="69"/>
      <c r="RYW2028" s="69"/>
      <c r="RYX2028" s="69"/>
      <c r="RYY2028" s="69"/>
      <c r="RYZ2028" s="69"/>
      <c r="RZA2028" s="69"/>
      <c r="RZB2028" s="69"/>
      <c r="RZC2028" s="69"/>
      <c r="RZD2028" s="69"/>
      <c r="RZE2028" s="69"/>
      <c r="RZF2028" s="69"/>
      <c r="RZG2028" s="69"/>
      <c r="RZH2028" s="69"/>
      <c r="RZI2028" s="69"/>
      <c r="RZJ2028" s="69"/>
      <c r="RZK2028" s="69"/>
      <c r="RZL2028" s="69"/>
      <c r="RZM2028" s="69"/>
      <c r="RZN2028" s="69"/>
      <c r="RZO2028" s="69"/>
      <c r="RZP2028" s="69"/>
      <c r="RZQ2028" s="69"/>
      <c r="RZR2028" s="69"/>
      <c r="RZS2028" s="69"/>
      <c r="RZT2028" s="69"/>
      <c r="RZU2028" s="69"/>
      <c r="RZV2028" s="69"/>
      <c r="RZW2028" s="69"/>
      <c r="RZX2028" s="69"/>
      <c r="RZY2028" s="69"/>
      <c r="RZZ2028" s="69"/>
      <c r="SAA2028" s="69"/>
      <c r="SAB2028" s="69"/>
      <c r="SAC2028" s="69"/>
      <c r="SAD2028" s="69"/>
      <c r="SAE2028" s="69"/>
      <c r="SAF2028" s="69"/>
      <c r="SAG2028" s="69"/>
      <c r="SAH2028" s="69"/>
      <c r="SAI2028" s="69"/>
      <c r="SAJ2028" s="69"/>
      <c r="SAK2028" s="69"/>
      <c r="SAL2028" s="69"/>
      <c r="SAM2028" s="69"/>
      <c r="SAN2028" s="69"/>
      <c r="SAO2028" s="69"/>
      <c r="SAP2028" s="69"/>
      <c r="SAQ2028" s="69"/>
      <c r="SAR2028" s="69"/>
      <c r="SAS2028" s="69"/>
      <c r="SAT2028" s="69"/>
      <c r="SAU2028" s="69"/>
      <c r="SAV2028" s="69"/>
      <c r="SAW2028" s="69"/>
      <c r="SAX2028" s="69"/>
      <c r="SAY2028" s="69"/>
      <c r="SAZ2028" s="69"/>
      <c r="SBA2028" s="69"/>
      <c r="SBB2028" s="69"/>
      <c r="SBC2028" s="69"/>
      <c r="SBD2028" s="69"/>
      <c r="SBE2028" s="69"/>
      <c r="SBF2028" s="69"/>
      <c r="SBG2028" s="69"/>
      <c r="SBH2028" s="69"/>
      <c r="SBI2028" s="69"/>
      <c r="SBJ2028" s="69"/>
      <c r="SBK2028" s="69"/>
      <c r="SBL2028" s="69"/>
      <c r="SBM2028" s="69"/>
      <c r="SBN2028" s="69"/>
      <c r="SBO2028" s="69"/>
      <c r="SBP2028" s="69"/>
      <c r="SBQ2028" s="69"/>
      <c r="SBR2028" s="69"/>
      <c r="SBS2028" s="69"/>
      <c r="SBT2028" s="69"/>
      <c r="SBU2028" s="69"/>
      <c r="SBV2028" s="69"/>
      <c r="SBW2028" s="69"/>
      <c r="SBX2028" s="69"/>
      <c r="SBY2028" s="69"/>
      <c r="SBZ2028" s="69"/>
      <c r="SCA2028" s="69"/>
      <c r="SCB2028" s="69"/>
      <c r="SCC2028" s="69"/>
      <c r="SCD2028" s="69"/>
      <c r="SCE2028" s="69"/>
      <c r="SCF2028" s="69"/>
      <c r="SCG2028" s="69"/>
      <c r="SCH2028" s="69"/>
      <c r="SCI2028" s="69"/>
      <c r="SCJ2028" s="69"/>
      <c r="SCK2028" s="69"/>
      <c r="SCL2028" s="69"/>
      <c r="SCM2028" s="69"/>
      <c r="SCN2028" s="69"/>
      <c r="SCO2028" s="69"/>
      <c r="SCP2028" s="69"/>
      <c r="SCQ2028" s="69"/>
      <c r="SCR2028" s="69"/>
      <c r="SCS2028" s="69"/>
      <c r="SCT2028" s="69"/>
      <c r="SCU2028" s="69"/>
      <c r="SCV2028" s="69"/>
      <c r="SCW2028" s="69"/>
      <c r="SCX2028" s="69"/>
      <c r="SCY2028" s="69"/>
      <c r="SCZ2028" s="69"/>
      <c r="SDA2028" s="69"/>
      <c r="SDB2028" s="69"/>
      <c r="SDC2028" s="69"/>
      <c r="SDD2028" s="69"/>
      <c r="SDE2028" s="69"/>
      <c r="SDF2028" s="69"/>
      <c r="SDG2028" s="69"/>
      <c r="SDH2028" s="69"/>
      <c r="SDI2028" s="69"/>
      <c r="SDJ2028" s="69"/>
      <c r="SDK2028" s="69"/>
      <c r="SDL2028" s="69"/>
      <c r="SDM2028" s="69"/>
      <c r="SDN2028" s="69"/>
      <c r="SDO2028" s="69"/>
      <c r="SDP2028" s="69"/>
      <c r="SDQ2028" s="69"/>
      <c r="SDR2028" s="69"/>
      <c r="SDS2028" s="69"/>
      <c r="SDT2028" s="69"/>
      <c r="SDU2028" s="69"/>
      <c r="SDV2028" s="69"/>
      <c r="SDW2028" s="69"/>
      <c r="SDX2028" s="69"/>
      <c r="SDY2028" s="69"/>
      <c r="SDZ2028" s="69"/>
      <c r="SEA2028" s="69"/>
      <c r="SEB2028" s="69"/>
      <c r="SEC2028" s="69"/>
      <c r="SED2028" s="69"/>
      <c r="SEE2028" s="69"/>
      <c r="SEF2028" s="69"/>
      <c r="SEG2028" s="69"/>
      <c r="SEH2028" s="69"/>
      <c r="SEI2028" s="69"/>
      <c r="SEJ2028" s="69"/>
      <c r="SEK2028" s="69"/>
      <c r="SEL2028" s="69"/>
      <c r="SEM2028" s="69"/>
      <c r="SEN2028" s="69"/>
      <c r="SEO2028" s="69"/>
      <c r="SEP2028" s="69"/>
      <c r="SEQ2028" s="69"/>
      <c r="SER2028" s="69"/>
      <c r="SES2028" s="69"/>
      <c r="SET2028" s="69"/>
      <c r="SEU2028" s="69"/>
      <c r="SEV2028" s="69"/>
      <c r="SEW2028" s="69"/>
      <c r="SEX2028" s="69"/>
      <c r="SEY2028" s="69"/>
      <c r="SEZ2028" s="69"/>
      <c r="SFA2028" s="69"/>
      <c r="SFB2028" s="69"/>
      <c r="SFC2028" s="69"/>
      <c r="SFD2028" s="69"/>
      <c r="SFE2028" s="69"/>
      <c r="SFF2028" s="69"/>
      <c r="SFG2028" s="69"/>
      <c r="SFH2028" s="69"/>
      <c r="SFI2028" s="69"/>
      <c r="SFJ2028" s="69"/>
      <c r="SFK2028" s="69"/>
      <c r="SFL2028" s="69"/>
      <c r="SFM2028" s="69"/>
      <c r="SFN2028" s="69"/>
      <c r="SFO2028" s="69"/>
      <c r="SFP2028" s="69"/>
      <c r="SFQ2028" s="69"/>
      <c r="SFR2028" s="69"/>
      <c r="SFS2028" s="69"/>
      <c r="SFT2028" s="69"/>
      <c r="SFU2028" s="69"/>
      <c r="SFV2028" s="69"/>
      <c r="SFW2028" s="69"/>
      <c r="SFX2028" s="69"/>
      <c r="SFY2028" s="69"/>
      <c r="SFZ2028" s="69"/>
      <c r="SGA2028" s="69"/>
      <c r="SGB2028" s="69"/>
      <c r="SGC2028" s="69"/>
      <c r="SGD2028" s="69"/>
      <c r="SGE2028" s="69"/>
      <c r="SGF2028" s="69"/>
      <c r="SGG2028" s="69"/>
      <c r="SGH2028" s="69"/>
      <c r="SGI2028" s="69"/>
      <c r="SGJ2028" s="69"/>
      <c r="SGK2028" s="69"/>
      <c r="SGL2028" s="69"/>
      <c r="SGM2028" s="69"/>
      <c r="SGN2028" s="69"/>
      <c r="SGO2028" s="69"/>
      <c r="SGP2028" s="69"/>
      <c r="SGQ2028" s="69"/>
      <c r="SGR2028" s="69"/>
      <c r="SGS2028" s="69"/>
      <c r="SGT2028" s="69"/>
      <c r="SGU2028" s="69"/>
      <c r="SGV2028" s="69"/>
      <c r="SGW2028" s="69"/>
      <c r="SGX2028" s="69"/>
      <c r="SGY2028" s="69"/>
      <c r="SGZ2028" s="69"/>
      <c r="SHA2028" s="69"/>
      <c r="SHB2028" s="69"/>
      <c r="SHC2028" s="69"/>
      <c r="SHD2028" s="69"/>
      <c r="SHE2028" s="69"/>
      <c r="SHF2028" s="69"/>
      <c r="SHG2028" s="69"/>
      <c r="SHH2028" s="69"/>
      <c r="SHI2028" s="69"/>
      <c r="SHJ2028" s="69"/>
      <c r="SHK2028" s="69"/>
      <c r="SHL2028" s="69"/>
      <c r="SHM2028" s="69"/>
      <c r="SHN2028" s="69"/>
      <c r="SHO2028" s="69"/>
      <c r="SHP2028" s="69"/>
      <c r="SHQ2028" s="69"/>
      <c r="SHR2028" s="69"/>
      <c r="SHS2028" s="69"/>
      <c r="SHT2028" s="69"/>
      <c r="SHU2028" s="69"/>
      <c r="SHV2028" s="69"/>
      <c r="SHW2028" s="69"/>
      <c r="SHX2028" s="69"/>
      <c r="SHY2028" s="69"/>
      <c r="SHZ2028" s="69"/>
      <c r="SIA2028" s="69"/>
      <c r="SIB2028" s="69"/>
      <c r="SIC2028" s="69"/>
      <c r="SID2028" s="69"/>
      <c r="SIE2028" s="69"/>
      <c r="SIF2028" s="69"/>
      <c r="SIG2028" s="69"/>
      <c r="SIH2028" s="69"/>
      <c r="SII2028" s="69"/>
      <c r="SIJ2028" s="69"/>
      <c r="SIK2028" s="69"/>
      <c r="SIL2028" s="69"/>
      <c r="SIM2028" s="69"/>
      <c r="SIN2028" s="69"/>
      <c r="SIO2028" s="69"/>
      <c r="SIP2028" s="69"/>
      <c r="SIQ2028" s="69"/>
      <c r="SIR2028" s="69"/>
      <c r="SIS2028" s="69"/>
      <c r="SIT2028" s="69"/>
      <c r="SIU2028" s="69"/>
      <c r="SIV2028" s="69"/>
      <c r="SIW2028" s="69"/>
      <c r="SIX2028" s="69"/>
      <c r="SIY2028" s="69"/>
      <c r="SIZ2028" s="69"/>
      <c r="SJA2028" s="69"/>
      <c r="SJB2028" s="69"/>
      <c r="SJC2028" s="69"/>
      <c r="SJD2028" s="69"/>
      <c r="SJE2028" s="69"/>
      <c r="SJF2028" s="69"/>
      <c r="SJG2028" s="69"/>
      <c r="SJH2028" s="69"/>
      <c r="SJI2028" s="69"/>
      <c r="SJJ2028" s="69"/>
      <c r="SJK2028" s="69"/>
      <c r="SJL2028" s="69"/>
      <c r="SJM2028" s="69"/>
      <c r="SJN2028" s="69"/>
      <c r="SJO2028" s="69"/>
      <c r="SJP2028" s="69"/>
      <c r="SJQ2028" s="69"/>
      <c r="SJR2028" s="69"/>
      <c r="SJS2028" s="69"/>
      <c r="SJT2028" s="69"/>
      <c r="SJU2028" s="69"/>
      <c r="SJV2028" s="69"/>
      <c r="SJW2028" s="69"/>
      <c r="SJX2028" s="69"/>
      <c r="SJY2028" s="69"/>
      <c r="SJZ2028" s="69"/>
      <c r="SKA2028" s="69"/>
      <c r="SKB2028" s="69"/>
      <c r="SKC2028" s="69"/>
      <c r="SKD2028" s="69"/>
      <c r="SKE2028" s="69"/>
      <c r="SKF2028" s="69"/>
      <c r="SKG2028" s="69"/>
      <c r="SKH2028" s="69"/>
      <c r="SKI2028" s="69"/>
      <c r="SKJ2028" s="69"/>
      <c r="SKK2028" s="69"/>
      <c r="SKL2028" s="69"/>
      <c r="SKM2028" s="69"/>
      <c r="SKN2028" s="69"/>
      <c r="SKO2028" s="69"/>
      <c r="SKP2028" s="69"/>
      <c r="SKQ2028" s="69"/>
      <c r="SKR2028" s="69"/>
      <c r="SKS2028" s="69"/>
      <c r="SKT2028" s="69"/>
      <c r="SKU2028" s="69"/>
      <c r="SKV2028" s="69"/>
      <c r="SKW2028" s="69"/>
      <c r="SKX2028" s="69"/>
      <c r="SKY2028" s="69"/>
      <c r="SKZ2028" s="69"/>
      <c r="SLA2028" s="69"/>
      <c r="SLB2028" s="69"/>
      <c r="SLC2028" s="69"/>
      <c r="SLD2028" s="69"/>
      <c r="SLE2028" s="69"/>
      <c r="SLF2028" s="69"/>
      <c r="SLG2028" s="69"/>
      <c r="SLH2028" s="69"/>
      <c r="SLI2028" s="69"/>
      <c r="SLJ2028" s="69"/>
      <c r="SLK2028" s="69"/>
      <c r="SLL2028" s="69"/>
      <c r="SLM2028" s="69"/>
      <c r="SLN2028" s="69"/>
      <c r="SLO2028" s="69"/>
      <c r="SLP2028" s="69"/>
      <c r="SLQ2028" s="69"/>
      <c r="SLR2028" s="69"/>
      <c r="SLS2028" s="69"/>
      <c r="SLT2028" s="69"/>
      <c r="SLU2028" s="69"/>
      <c r="SLV2028" s="69"/>
      <c r="SLW2028" s="69"/>
      <c r="SLX2028" s="69"/>
      <c r="SLY2028" s="69"/>
      <c r="SLZ2028" s="69"/>
      <c r="SMA2028" s="69"/>
      <c r="SMB2028" s="69"/>
      <c r="SMC2028" s="69"/>
      <c r="SMD2028" s="69"/>
      <c r="SME2028" s="69"/>
      <c r="SMF2028" s="69"/>
      <c r="SMG2028" s="69"/>
      <c r="SMH2028" s="69"/>
      <c r="SMI2028" s="69"/>
      <c r="SMJ2028" s="69"/>
      <c r="SMK2028" s="69"/>
      <c r="SML2028" s="69"/>
      <c r="SMM2028" s="69"/>
      <c r="SMN2028" s="69"/>
      <c r="SMO2028" s="69"/>
      <c r="SMP2028" s="69"/>
      <c r="SMQ2028" s="69"/>
      <c r="SMR2028" s="69"/>
      <c r="SMS2028" s="69"/>
      <c r="SMT2028" s="69"/>
      <c r="SMU2028" s="69"/>
      <c r="SMV2028" s="69"/>
      <c r="SMW2028" s="69"/>
      <c r="SMX2028" s="69"/>
      <c r="SMY2028" s="69"/>
      <c r="SMZ2028" s="69"/>
      <c r="SNA2028" s="69"/>
      <c r="SNB2028" s="69"/>
      <c r="SNC2028" s="69"/>
      <c r="SND2028" s="69"/>
      <c r="SNE2028" s="69"/>
      <c r="SNF2028" s="69"/>
      <c r="SNG2028" s="69"/>
      <c r="SNH2028" s="69"/>
      <c r="SNI2028" s="69"/>
      <c r="SNJ2028" s="69"/>
      <c r="SNK2028" s="69"/>
      <c r="SNL2028" s="69"/>
      <c r="SNM2028" s="69"/>
      <c r="SNN2028" s="69"/>
      <c r="SNO2028" s="69"/>
      <c r="SNP2028" s="69"/>
      <c r="SNQ2028" s="69"/>
      <c r="SNR2028" s="69"/>
      <c r="SNS2028" s="69"/>
      <c r="SNT2028" s="69"/>
      <c r="SNU2028" s="69"/>
      <c r="SNV2028" s="69"/>
      <c r="SNW2028" s="69"/>
      <c r="SNX2028" s="69"/>
      <c r="SNY2028" s="69"/>
      <c r="SNZ2028" s="69"/>
      <c r="SOA2028" s="69"/>
      <c r="SOB2028" s="69"/>
      <c r="SOC2028" s="69"/>
      <c r="SOD2028" s="69"/>
      <c r="SOE2028" s="69"/>
      <c r="SOF2028" s="69"/>
      <c r="SOG2028" s="69"/>
      <c r="SOH2028" s="69"/>
      <c r="SOI2028" s="69"/>
      <c r="SOJ2028" s="69"/>
      <c r="SOK2028" s="69"/>
      <c r="SOL2028" s="69"/>
      <c r="SOM2028" s="69"/>
      <c r="SON2028" s="69"/>
      <c r="SOO2028" s="69"/>
      <c r="SOP2028" s="69"/>
      <c r="SOQ2028" s="69"/>
      <c r="SOR2028" s="69"/>
      <c r="SOS2028" s="69"/>
      <c r="SOT2028" s="69"/>
      <c r="SOU2028" s="69"/>
      <c r="SOV2028" s="69"/>
      <c r="SOW2028" s="69"/>
      <c r="SOX2028" s="69"/>
      <c r="SOY2028" s="69"/>
      <c r="SOZ2028" s="69"/>
      <c r="SPA2028" s="69"/>
      <c r="SPB2028" s="69"/>
      <c r="SPC2028" s="69"/>
      <c r="SPD2028" s="69"/>
      <c r="SPE2028" s="69"/>
      <c r="SPF2028" s="69"/>
      <c r="SPG2028" s="69"/>
      <c r="SPH2028" s="69"/>
      <c r="SPI2028" s="69"/>
      <c r="SPJ2028" s="69"/>
      <c r="SPK2028" s="69"/>
      <c r="SPL2028" s="69"/>
      <c r="SPM2028" s="69"/>
      <c r="SPN2028" s="69"/>
      <c r="SPO2028" s="69"/>
      <c r="SPP2028" s="69"/>
      <c r="SPQ2028" s="69"/>
      <c r="SPR2028" s="69"/>
      <c r="SPS2028" s="69"/>
      <c r="SPT2028" s="69"/>
      <c r="SPU2028" s="69"/>
      <c r="SPV2028" s="69"/>
      <c r="SPW2028" s="69"/>
      <c r="SPX2028" s="69"/>
      <c r="SPY2028" s="69"/>
      <c r="SPZ2028" s="69"/>
      <c r="SQA2028" s="69"/>
      <c r="SQB2028" s="69"/>
      <c r="SQC2028" s="69"/>
      <c r="SQD2028" s="69"/>
      <c r="SQE2028" s="69"/>
      <c r="SQF2028" s="69"/>
      <c r="SQG2028" s="69"/>
      <c r="SQH2028" s="69"/>
      <c r="SQI2028" s="69"/>
      <c r="SQJ2028" s="69"/>
      <c r="SQK2028" s="69"/>
      <c r="SQL2028" s="69"/>
      <c r="SQM2028" s="69"/>
      <c r="SQN2028" s="69"/>
      <c r="SQO2028" s="69"/>
      <c r="SQP2028" s="69"/>
      <c r="SQQ2028" s="69"/>
      <c r="SQR2028" s="69"/>
      <c r="SQS2028" s="69"/>
      <c r="SQT2028" s="69"/>
      <c r="SQU2028" s="69"/>
      <c r="SQV2028" s="69"/>
      <c r="SQW2028" s="69"/>
      <c r="SQX2028" s="69"/>
      <c r="SQY2028" s="69"/>
      <c r="SQZ2028" s="69"/>
      <c r="SRA2028" s="69"/>
      <c r="SRB2028" s="69"/>
      <c r="SRC2028" s="69"/>
      <c r="SRD2028" s="69"/>
      <c r="SRE2028" s="69"/>
      <c r="SRF2028" s="69"/>
      <c r="SRG2028" s="69"/>
      <c r="SRH2028" s="69"/>
      <c r="SRI2028" s="69"/>
      <c r="SRJ2028" s="69"/>
      <c r="SRK2028" s="69"/>
      <c r="SRL2028" s="69"/>
      <c r="SRM2028" s="69"/>
      <c r="SRN2028" s="69"/>
      <c r="SRO2028" s="69"/>
      <c r="SRP2028" s="69"/>
      <c r="SRQ2028" s="69"/>
      <c r="SRR2028" s="69"/>
      <c r="SRS2028" s="69"/>
      <c r="SRT2028" s="69"/>
      <c r="SRU2028" s="69"/>
      <c r="SRV2028" s="69"/>
      <c r="SRW2028" s="69"/>
      <c r="SRX2028" s="69"/>
      <c r="SRY2028" s="69"/>
      <c r="SRZ2028" s="69"/>
      <c r="SSA2028" s="69"/>
      <c r="SSB2028" s="69"/>
      <c r="SSC2028" s="69"/>
      <c r="SSD2028" s="69"/>
      <c r="SSE2028" s="69"/>
      <c r="SSF2028" s="69"/>
      <c r="SSG2028" s="69"/>
      <c r="SSH2028" s="69"/>
      <c r="SSI2028" s="69"/>
      <c r="SSJ2028" s="69"/>
      <c r="SSK2028" s="69"/>
      <c r="SSL2028" s="69"/>
      <c r="SSM2028" s="69"/>
      <c r="SSN2028" s="69"/>
      <c r="SSO2028" s="69"/>
      <c r="SSP2028" s="69"/>
      <c r="SSQ2028" s="69"/>
      <c r="SSR2028" s="69"/>
      <c r="SSS2028" s="69"/>
      <c r="SST2028" s="69"/>
      <c r="SSU2028" s="69"/>
      <c r="SSV2028" s="69"/>
      <c r="SSW2028" s="69"/>
      <c r="SSX2028" s="69"/>
      <c r="SSY2028" s="69"/>
      <c r="SSZ2028" s="69"/>
      <c r="STA2028" s="69"/>
      <c r="STB2028" s="69"/>
      <c r="STC2028" s="69"/>
      <c r="STD2028" s="69"/>
      <c r="STE2028" s="69"/>
      <c r="STF2028" s="69"/>
      <c r="STG2028" s="69"/>
      <c r="STH2028" s="69"/>
      <c r="STI2028" s="69"/>
      <c r="STJ2028" s="69"/>
      <c r="STK2028" s="69"/>
      <c r="STL2028" s="69"/>
      <c r="STM2028" s="69"/>
      <c r="STN2028" s="69"/>
      <c r="STO2028" s="69"/>
      <c r="STP2028" s="69"/>
      <c r="STQ2028" s="69"/>
      <c r="STR2028" s="69"/>
      <c r="STS2028" s="69"/>
      <c r="STT2028" s="69"/>
      <c r="STU2028" s="69"/>
      <c r="STV2028" s="69"/>
      <c r="STW2028" s="69"/>
      <c r="STX2028" s="69"/>
      <c r="STY2028" s="69"/>
      <c r="STZ2028" s="69"/>
      <c r="SUA2028" s="69"/>
      <c r="SUB2028" s="69"/>
      <c r="SUC2028" s="69"/>
      <c r="SUD2028" s="69"/>
      <c r="SUE2028" s="69"/>
      <c r="SUF2028" s="69"/>
      <c r="SUG2028" s="69"/>
      <c r="SUH2028" s="69"/>
      <c r="SUI2028" s="69"/>
      <c r="SUJ2028" s="69"/>
      <c r="SUK2028" s="69"/>
      <c r="SUL2028" s="69"/>
      <c r="SUM2028" s="69"/>
      <c r="SUN2028" s="69"/>
      <c r="SUO2028" s="69"/>
      <c r="SUP2028" s="69"/>
      <c r="SUQ2028" s="69"/>
      <c r="SUR2028" s="69"/>
      <c r="SUS2028" s="69"/>
      <c r="SUT2028" s="69"/>
      <c r="SUU2028" s="69"/>
      <c r="SUV2028" s="69"/>
      <c r="SUW2028" s="69"/>
      <c r="SUX2028" s="69"/>
      <c r="SUY2028" s="69"/>
      <c r="SUZ2028" s="69"/>
      <c r="SVA2028" s="69"/>
      <c r="SVB2028" s="69"/>
      <c r="SVC2028" s="69"/>
      <c r="SVD2028" s="69"/>
      <c r="SVE2028" s="69"/>
      <c r="SVF2028" s="69"/>
      <c r="SVG2028" s="69"/>
      <c r="SVH2028" s="69"/>
      <c r="SVI2028" s="69"/>
      <c r="SVJ2028" s="69"/>
      <c r="SVK2028" s="69"/>
      <c r="SVL2028" s="69"/>
      <c r="SVM2028" s="69"/>
      <c r="SVN2028" s="69"/>
      <c r="SVO2028" s="69"/>
      <c r="SVP2028" s="69"/>
      <c r="SVQ2028" s="69"/>
      <c r="SVR2028" s="69"/>
      <c r="SVS2028" s="69"/>
      <c r="SVT2028" s="69"/>
      <c r="SVU2028" s="69"/>
      <c r="SVV2028" s="69"/>
      <c r="SVW2028" s="69"/>
      <c r="SVX2028" s="69"/>
      <c r="SVY2028" s="69"/>
      <c r="SVZ2028" s="69"/>
      <c r="SWA2028" s="69"/>
      <c r="SWB2028" s="69"/>
      <c r="SWC2028" s="69"/>
      <c r="SWD2028" s="69"/>
      <c r="SWE2028" s="69"/>
      <c r="SWF2028" s="69"/>
      <c r="SWG2028" s="69"/>
      <c r="SWH2028" s="69"/>
      <c r="SWI2028" s="69"/>
      <c r="SWJ2028" s="69"/>
      <c r="SWK2028" s="69"/>
      <c r="SWL2028" s="69"/>
      <c r="SWM2028" s="69"/>
      <c r="SWN2028" s="69"/>
      <c r="SWO2028" s="69"/>
      <c r="SWP2028" s="69"/>
      <c r="SWQ2028" s="69"/>
      <c r="SWR2028" s="69"/>
      <c r="SWS2028" s="69"/>
      <c r="SWT2028" s="69"/>
      <c r="SWU2028" s="69"/>
      <c r="SWV2028" s="69"/>
      <c r="SWW2028" s="69"/>
      <c r="SWX2028" s="69"/>
      <c r="SWY2028" s="69"/>
      <c r="SWZ2028" s="69"/>
      <c r="SXA2028" s="69"/>
      <c r="SXB2028" s="69"/>
      <c r="SXC2028" s="69"/>
      <c r="SXD2028" s="69"/>
      <c r="SXE2028" s="69"/>
      <c r="SXF2028" s="69"/>
      <c r="SXG2028" s="69"/>
      <c r="SXH2028" s="69"/>
      <c r="SXI2028" s="69"/>
      <c r="SXJ2028" s="69"/>
      <c r="SXK2028" s="69"/>
      <c r="SXL2028" s="69"/>
      <c r="SXM2028" s="69"/>
      <c r="SXN2028" s="69"/>
      <c r="SXO2028" s="69"/>
      <c r="SXP2028" s="69"/>
      <c r="SXQ2028" s="69"/>
      <c r="SXR2028" s="69"/>
      <c r="SXS2028" s="69"/>
      <c r="SXT2028" s="69"/>
      <c r="SXU2028" s="69"/>
      <c r="SXV2028" s="69"/>
      <c r="SXW2028" s="69"/>
      <c r="SXX2028" s="69"/>
      <c r="SXY2028" s="69"/>
      <c r="SXZ2028" s="69"/>
      <c r="SYA2028" s="69"/>
      <c r="SYB2028" s="69"/>
      <c r="SYC2028" s="69"/>
      <c r="SYD2028" s="69"/>
      <c r="SYE2028" s="69"/>
      <c r="SYF2028" s="69"/>
      <c r="SYG2028" s="69"/>
      <c r="SYH2028" s="69"/>
      <c r="SYI2028" s="69"/>
      <c r="SYJ2028" s="69"/>
      <c r="SYK2028" s="69"/>
      <c r="SYL2028" s="69"/>
      <c r="SYM2028" s="69"/>
      <c r="SYN2028" s="69"/>
      <c r="SYO2028" s="69"/>
      <c r="SYP2028" s="69"/>
      <c r="SYQ2028" s="69"/>
      <c r="SYR2028" s="69"/>
      <c r="SYS2028" s="69"/>
      <c r="SYT2028" s="69"/>
      <c r="SYU2028" s="69"/>
      <c r="SYV2028" s="69"/>
      <c r="SYW2028" s="69"/>
      <c r="SYX2028" s="69"/>
      <c r="SYY2028" s="69"/>
      <c r="SYZ2028" s="69"/>
      <c r="SZA2028" s="69"/>
      <c r="SZB2028" s="69"/>
      <c r="SZC2028" s="69"/>
      <c r="SZD2028" s="69"/>
      <c r="SZE2028" s="69"/>
      <c r="SZF2028" s="69"/>
      <c r="SZG2028" s="69"/>
      <c r="SZH2028" s="69"/>
      <c r="SZI2028" s="69"/>
      <c r="SZJ2028" s="69"/>
      <c r="SZK2028" s="69"/>
      <c r="SZL2028" s="69"/>
      <c r="SZM2028" s="69"/>
      <c r="SZN2028" s="69"/>
      <c r="SZO2028" s="69"/>
      <c r="SZP2028" s="69"/>
      <c r="SZQ2028" s="69"/>
      <c r="SZR2028" s="69"/>
      <c r="SZS2028" s="69"/>
      <c r="SZT2028" s="69"/>
      <c r="SZU2028" s="69"/>
      <c r="SZV2028" s="69"/>
      <c r="SZW2028" s="69"/>
      <c r="SZX2028" s="69"/>
      <c r="SZY2028" s="69"/>
      <c r="SZZ2028" s="69"/>
      <c r="TAA2028" s="69"/>
      <c r="TAB2028" s="69"/>
      <c r="TAC2028" s="69"/>
      <c r="TAD2028" s="69"/>
      <c r="TAE2028" s="69"/>
      <c r="TAF2028" s="69"/>
      <c r="TAG2028" s="69"/>
      <c r="TAH2028" s="69"/>
      <c r="TAI2028" s="69"/>
      <c r="TAJ2028" s="69"/>
      <c r="TAK2028" s="69"/>
      <c r="TAL2028" s="69"/>
      <c r="TAM2028" s="69"/>
      <c r="TAN2028" s="69"/>
      <c r="TAO2028" s="69"/>
      <c r="TAP2028" s="69"/>
      <c r="TAQ2028" s="69"/>
      <c r="TAR2028" s="69"/>
      <c r="TAS2028" s="69"/>
      <c r="TAT2028" s="69"/>
      <c r="TAU2028" s="69"/>
      <c r="TAV2028" s="69"/>
      <c r="TAW2028" s="69"/>
      <c r="TAX2028" s="69"/>
      <c r="TAY2028" s="69"/>
      <c r="TAZ2028" s="69"/>
      <c r="TBA2028" s="69"/>
      <c r="TBB2028" s="69"/>
      <c r="TBC2028" s="69"/>
      <c r="TBD2028" s="69"/>
      <c r="TBE2028" s="69"/>
      <c r="TBF2028" s="69"/>
      <c r="TBG2028" s="69"/>
      <c r="TBH2028" s="69"/>
      <c r="TBI2028" s="69"/>
      <c r="TBJ2028" s="69"/>
      <c r="TBK2028" s="69"/>
      <c r="TBL2028" s="69"/>
      <c r="TBM2028" s="69"/>
      <c r="TBN2028" s="69"/>
      <c r="TBO2028" s="69"/>
      <c r="TBP2028" s="69"/>
      <c r="TBQ2028" s="69"/>
      <c r="TBR2028" s="69"/>
      <c r="TBS2028" s="69"/>
      <c r="TBT2028" s="69"/>
      <c r="TBU2028" s="69"/>
      <c r="TBV2028" s="69"/>
      <c r="TBW2028" s="69"/>
      <c r="TBX2028" s="69"/>
      <c r="TBY2028" s="69"/>
      <c r="TBZ2028" s="69"/>
      <c r="TCA2028" s="69"/>
      <c r="TCB2028" s="69"/>
      <c r="TCC2028" s="69"/>
      <c r="TCD2028" s="69"/>
      <c r="TCE2028" s="69"/>
      <c r="TCF2028" s="69"/>
      <c r="TCG2028" s="69"/>
      <c r="TCH2028" s="69"/>
      <c r="TCI2028" s="69"/>
      <c r="TCJ2028" s="69"/>
      <c r="TCK2028" s="69"/>
      <c r="TCL2028" s="69"/>
      <c r="TCM2028" s="69"/>
      <c r="TCN2028" s="69"/>
      <c r="TCO2028" s="69"/>
      <c r="TCP2028" s="69"/>
      <c r="TCQ2028" s="69"/>
      <c r="TCR2028" s="69"/>
      <c r="TCS2028" s="69"/>
      <c r="TCT2028" s="69"/>
      <c r="TCU2028" s="69"/>
      <c r="TCV2028" s="69"/>
      <c r="TCW2028" s="69"/>
      <c r="TCX2028" s="69"/>
      <c r="TCY2028" s="69"/>
      <c r="TCZ2028" s="69"/>
      <c r="TDA2028" s="69"/>
      <c r="TDB2028" s="69"/>
      <c r="TDC2028" s="69"/>
      <c r="TDD2028" s="69"/>
      <c r="TDE2028" s="69"/>
      <c r="TDF2028" s="69"/>
      <c r="TDG2028" s="69"/>
      <c r="TDH2028" s="69"/>
      <c r="TDI2028" s="69"/>
      <c r="TDJ2028" s="69"/>
      <c r="TDK2028" s="69"/>
      <c r="TDL2028" s="69"/>
      <c r="TDM2028" s="69"/>
      <c r="TDN2028" s="69"/>
      <c r="TDO2028" s="69"/>
      <c r="TDP2028" s="69"/>
      <c r="TDQ2028" s="69"/>
      <c r="TDR2028" s="69"/>
      <c r="TDS2028" s="69"/>
      <c r="TDT2028" s="69"/>
      <c r="TDU2028" s="69"/>
      <c r="TDV2028" s="69"/>
      <c r="TDW2028" s="69"/>
      <c r="TDX2028" s="69"/>
      <c r="TDY2028" s="69"/>
      <c r="TDZ2028" s="69"/>
      <c r="TEA2028" s="69"/>
      <c r="TEB2028" s="69"/>
      <c r="TEC2028" s="69"/>
      <c r="TED2028" s="69"/>
      <c r="TEE2028" s="69"/>
      <c r="TEF2028" s="69"/>
      <c r="TEG2028" s="69"/>
      <c r="TEH2028" s="69"/>
      <c r="TEI2028" s="69"/>
      <c r="TEJ2028" s="69"/>
      <c r="TEK2028" s="69"/>
      <c r="TEL2028" s="69"/>
      <c r="TEM2028" s="69"/>
      <c r="TEN2028" s="69"/>
      <c r="TEO2028" s="69"/>
      <c r="TEP2028" s="69"/>
      <c r="TEQ2028" s="69"/>
      <c r="TER2028" s="69"/>
      <c r="TES2028" s="69"/>
      <c r="TET2028" s="69"/>
      <c r="TEU2028" s="69"/>
      <c r="TEV2028" s="69"/>
      <c r="TEW2028" s="69"/>
      <c r="TEX2028" s="69"/>
      <c r="TEY2028" s="69"/>
      <c r="TEZ2028" s="69"/>
      <c r="TFA2028" s="69"/>
      <c r="TFB2028" s="69"/>
      <c r="TFC2028" s="69"/>
      <c r="TFD2028" s="69"/>
      <c r="TFE2028" s="69"/>
      <c r="TFF2028" s="69"/>
      <c r="TFG2028" s="69"/>
      <c r="TFH2028" s="69"/>
      <c r="TFI2028" s="69"/>
      <c r="TFJ2028" s="69"/>
      <c r="TFK2028" s="69"/>
      <c r="TFL2028" s="69"/>
      <c r="TFM2028" s="69"/>
      <c r="TFN2028" s="69"/>
      <c r="TFO2028" s="69"/>
      <c r="TFP2028" s="69"/>
      <c r="TFQ2028" s="69"/>
      <c r="TFR2028" s="69"/>
      <c r="TFS2028" s="69"/>
      <c r="TFT2028" s="69"/>
      <c r="TFU2028" s="69"/>
      <c r="TFV2028" s="69"/>
      <c r="TFW2028" s="69"/>
      <c r="TFX2028" s="69"/>
      <c r="TFY2028" s="69"/>
      <c r="TFZ2028" s="69"/>
      <c r="TGA2028" s="69"/>
      <c r="TGB2028" s="69"/>
      <c r="TGC2028" s="69"/>
      <c r="TGD2028" s="69"/>
      <c r="TGE2028" s="69"/>
      <c r="TGF2028" s="69"/>
      <c r="TGG2028" s="69"/>
      <c r="TGH2028" s="69"/>
      <c r="TGI2028" s="69"/>
      <c r="TGJ2028" s="69"/>
      <c r="TGK2028" s="69"/>
      <c r="TGL2028" s="69"/>
      <c r="TGM2028" s="69"/>
      <c r="TGN2028" s="69"/>
      <c r="TGO2028" s="69"/>
      <c r="TGP2028" s="69"/>
      <c r="TGQ2028" s="69"/>
      <c r="TGR2028" s="69"/>
      <c r="TGS2028" s="69"/>
      <c r="TGT2028" s="69"/>
      <c r="TGU2028" s="69"/>
      <c r="TGV2028" s="69"/>
      <c r="TGW2028" s="69"/>
      <c r="TGX2028" s="69"/>
      <c r="TGY2028" s="69"/>
      <c r="TGZ2028" s="69"/>
      <c r="THA2028" s="69"/>
      <c r="THB2028" s="69"/>
      <c r="THC2028" s="69"/>
      <c r="THD2028" s="69"/>
      <c r="THE2028" s="69"/>
      <c r="THF2028" s="69"/>
      <c r="THG2028" s="69"/>
      <c r="THH2028" s="69"/>
      <c r="THI2028" s="69"/>
      <c r="THJ2028" s="69"/>
      <c r="THK2028" s="69"/>
      <c r="THL2028" s="69"/>
      <c r="THM2028" s="69"/>
      <c r="THN2028" s="69"/>
      <c r="THO2028" s="69"/>
      <c r="THP2028" s="69"/>
      <c r="THQ2028" s="69"/>
      <c r="THR2028" s="69"/>
      <c r="THS2028" s="69"/>
      <c r="THT2028" s="69"/>
      <c r="THU2028" s="69"/>
      <c r="THV2028" s="69"/>
      <c r="THW2028" s="69"/>
      <c r="THX2028" s="69"/>
      <c r="THY2028" s="69"/>
      <c r="THZ2028" s="69"/>
      <c r="TIA2028" s="69"/>
      <c r="TIB2028" s="69"/>
      <c r="TIC2028" s="69"/>
      <c r="TID2028" s="69"/>
      <c r="TIE2028" s="69"/>
      <c r="TIF2028" s="69"/>
      <c r="TIG2028" s="69"/>
      <c r="TIH2028" s="69"/>
      <c r="TII2028" s="69"/>
      <c r="TIJ2028" s="69"/>
      <c r="TIK2028" s="69"/>
      <c r="TIL2028" s="69"/>
      <c r="TIM2028" s="69"/>
      <c r="TIN2028" s="69"/>
      <c r="TIO2028" s="69"/>
      <c r="TIP2028" s="69"/>
      <c r="TIQ2028" s="69"/>
      <c r="TIR2028" s="69"/>
      <c r="TIS2028" s="69"/>
      <c r="TIT2028" s="69"/>
      <c r="TIU2028" s="69"/>
      <c r="TIV2028" s="69"/>
      <c r="TIW2028" s="69"/>
      <c r="TIX2028" s="69"/>
      <c r="TIY2028" s="69"/>
      <c r="TIZ2028" s="69"/>
      <c r="TJA2028" s="69"/>
      <c r="TJB2028" s="69"/>
      <c r="TJC2028" s="69"/>
      <c r="TJD2028" s="69"/>
      <c r="TJE2028" s="69"/>
      <c r="TJF2028" s="69"/>
      <c r="TJG2028" s="69"/>
      <c r="TJH2028" s="69"/>
      <c r="TJI2028" s="69"/>
      <c r="TJJ2028" s="69"/>
      <c r="TJK2028" s="69"/>
      <c r="TJL2028" s="69"/>
      <c r="TJM2028" s="69"/>
      <c r="TJN2028" s="69"/>
      <c r="TJO2028" s="69"/>
      <c r="TJP2028" s="69"/>
      <c r="TJQ2028" s="69"/>
      <c r="TJR2028" s="69"/>
      <c r="TJS2028" s="69"/>
      <c r="TJT2028" s="69"/>
      <c r="TJU2028" s="69"/>
      <c r="TJV2028" s="69"/>
      <c r="TJW2028" s="69"/>
      <c r="TJX2028" s="69"/>
      <c r="TJY2028" s="69"/>
      <c r="TJZ2028" s="69"/>
      <c r="TKA2028" s="69"/>
      <c r="TKB2028" s="69"/>
      <c r="TKC2028" s="69"/>
      <c r="TKD2028" s="69"/>
      <c r="TKE2028" s="69"/>
      <c r="TKF2028" s="69"/>
      <c r="TKG2028" s="69"/>
      <c r="TKH2028" s="69"/>
      <c r="TKI2028" s="69"/>
      <c r="TKJ2028" s="69"/>
      <c r="TKK2028" s="69"/>
      <c r="TKL2028" s="69"/>
      <c r="TKM2028" s="69"/>
      <c r="TKN2028" s="69"/>
      <c r="TKO2028" s="69"/>
      <c r="TKP2028" s="69"/>
      <c r="TKQ2028" s="69"/>
      <c r="TKR2028" s="69"/>
      <c r="TKS2028" s="69"/>
      <c r="TKT2028" s="69"/>
      <c r="TKU2028" s="69"/>
      <c r="TKV2028" s="69"/>
      <c r="TKW2028" s="69"/>
      <c r="TKX2028" s="69"/>
      <c r="TKY2028" s="69"/>
      <c r="TKZ2028" s="69"/>
      <c r="TLA2028" s="69"/>
      <c r="TLB2028" s="69"/>
      <c r="TLC2028" s="69"/>
      <c r="TLD2028" s="69"/>
      <c r="TLE2028" s="69"/>
      <c r="TLF2028" s="69"/>
      <c r="TLG2028" s="69"/>
      <c r="TLH2028" s="69"/>
      <c r="TLI2028" s="69"/>
      <c r="TLJ2028" s="69"/>
      <c r="TLK2028" s="69"/>
      <c r="TLL2028" s="69"/>
      <c r="TLM2028" s="69"/>
      <c r="TLN2028" s="69"/>
      <c r="TLO2028" s="69"/>
      <c r="TLP2028" s="69"/>
      <c r="TLQ2028" s="69"/>
      <c r="TLR2028" s="69"/>
      <c r="TLS2028" s="69"/>
      <c r="TLT2028" s="69"/>
      <c r="TLU2028" s="69"/>
      <c r="TLV2028" s="69"/>
      <c r="TLW2028" s="69"/>
      <c r="TLX2028" s="69"/>
      <c r="TLY2028" s="69"/>
      <c r="TLZ2028" s="69"/>
      <c r="TMA2028" s="69"/>
      <c r="TMB2028" s="69"/>
      <c r="TMC2028" s="69"/>
      <c r="TMD2028" s="69"/>
      <c r="TME2028" s="69"/>
      <c r="TMF2028" s="69"/>
      <c r="TMG2028" s="69"/>
      <c r="TMH2028" s="69"/>
      <c r="TMI2028" s="69"/>
      <c r="TMJ2028" s="69"/>
      <c r="TMK2028" s="69"/>
      <c r="TML2028" s="69"/>
      <c r="TMM2028" s="69"/>
      <c r="TMN2028" s="69"/>
      <c r="TMO2028" s="69"/>
      <c r="TMP2028" s="69"/>
      <c r="TMQ2028" s="69"/>
      <c r="TMR2028" s="69"/>
      <c r="TMS2028" s="69"/>
      <c r="TMT2028" s="69"/>
      <c r="TMU2028" s="69"/>
      <c r="TMV2028" s="69"/>
      <c r="TMW2028" s="69"/>
      <c r="TMX2028" s="69"/>
      <c r="TMY2028" s="69"/>
      <c r="TMZ2028" s="69"/>
      <c r="TNA2028" s="69"/>
      <c r="TNB2028" s="69"/>
      <c r="TNC2028" s="69"/>
      <c r="TND2028" s="69"/>
      <c r="TNE2028" s="69"/>
      <c r="TNF2028" s="69"/>
      <c r="TNG2028" s="69"/>
      <c r="TNH2028" s="69"/>
      <c r="TNI2028" s="69"/>
      <c r="TNJ2028" s="69"/>
      <c r="TNK2028" s="69"/>
      <c r="TNL2028" s="69"/>
      <c r="TNM2028" s="69"/>
      <c r="TNN2028" s="69"/>
      <c r="TNO2028" s="69"/>
      <c r="TNP2028" s="69"/>
      <c r="TNQ2028" s="69"/>
      <c r="TNR2028" s="69"/>
      <c r="TNS2028" s="69"/>
      <c r="TNT2028" s="69"/>
      <c r="TNU2028" s="69"/>
      <c r="TNV2028" s="69"/>
      <c r="TNW2028" s="69"/>
      <c r="TNX2028" s="69"/>
      <c r="TNY2028" s="69"/>
      <c r="TNZ2028" s="69"/>
      <c r="TOA2028" s="69"/>
      <c r="TOB2028" s="69"/>
      <c r="TOC2028" s="69"/>
      <c r="TOD2028" s="69"/>
      <c r="TOE2028" s="69"/>
      <c r="TOF2028" s="69"/>
      <c r="TOG2028" s="69"/>
      <c r="TOH2028" s="69"/>
      <c r="TOI2028" s="69"/>
      <c r="TOJ2028" s="69"/>
      <c r="TOK2028" s="69"/>
      <c r="TOL2028" s="69"/>
      <c r="TOM2028" s="69"/>
      <c r="TON2028" s="69"/>
      <c r="TOO2028" s="69"/>
      <c r="TOP2028" s="69"/>
      <c r="TOQ2028" s="69"/>
      <c r="TOR2028" s="69"/>
      <c r="TOS2028" s="69"/>
      <c r="TOT2028" s="69"/>
      <c r="TOU2028" s="69"/>
      <c r="TOV2028" s="69"/>
      <c r="TOW2028" s="69"/>
      <c r="TOX2028" s="69"/>
      <c r="TOY2028" s="69"/>
      <c r="TOZ2028" s="69"/>
      <c r="TPA2028" s="69"/>
      <c r="TPB2028" s="69"/>
      <c r="TPC2028" s="69"/>
      <c r="TPD2028" s="69"/>
      <c r="TPE2028" s="69"/>
      <c r="TPF2028" s="69"/>
      <c r="TPG2028" s="69"/>
      <c r="TPH2028" s="69"/>
      <c r="TPI2028" s="69"/>
      <c r="TPJ2028" s="69"/>
      <c r="TPK2028" s="69"/>
      <c r="TPL2028" s="69"/>
      <c r="TPM2028" s="69"/>
      <c r="TPN2028" s="69"/>
      <c r="TPO2028" s="69"/>
      <c r="TPP2028" s="69"/>
      <c r="TPQ2028" s="69"/>
      <c r="TPR2028" s="69"/>
      <c r="TPS2028" s="69"/>
      <c r="TPT2028" s="69"/>
      <c r="TPU2028" s="69"/>
      <c r="TPV2028" s="69"/>
      <c r="TPW2028" s="69"/>
      <c r="TPX2028" s="69"/>
      <c r="TPY2028" s="69"/>
      <c r="TPZ2028" s="69"/>
      <c r="TQA2028" s="69"/>
      <c r="TQB2028" s="69"/>
      <c r="TQC2028" s="69"/>
      <c r="TQD2028" s="69"/>
      <c r="TQE2028" s="69"/>
      <c r="TQF2028" s="69"/>
      <c r="TQG2028" s="69"/>
      <c r="TQH2028" s="69"/>
      <c r="TQI2028" s="69"/>
      <c r="TQJ2028" s="69"/>
      <c r="TQK2028" s="69"/>
      <c r="TQL2028" s="69"/>
      <c r="TQM2028" s="69"/>
      <c r="TQN2028" s="69"/>
      <c r="TQO2028" s="69"/>
      <c r="TQP2028" s="69"/>
      <c r="TQQ2028" s="69"/>
      <c r="TQR2028" s="69"/>
      <c r="TQS2028" s="69"/>
      <c r="TQT2028" s="69"/>
      <c r="TQU2028" s="69"/>
      <c r="TQV2028" s="69"/>
      <c r="TQW2028" s="69"/>
      <c r="TQX2028" s="69"/>
      <c r="TQY2028" s="69"/>
      <c r="TQZ2028" s="69"/>
      <c r="TRA2028" s="69"/>
      <c r="TRB2028" s="69"/>
      <c r="TRC2028" s="69"/>
      <c r="TRD2028" s="69"/>
      <c r="TRE2028" s="69"/>
      <c r="TRF2028" s="69"/>
      <c r="TRG2028" s="69"/>
      <c r="TRH2028" s="69"/>
      <c r="TRI2028" s="69"/>
      <c r="TRJ2028" s="69"/>
      <c r="TRK2028" s="69"/>
      <c r="TRL2028" s="69"/>
      <c r="TRM2028" s="69"/>
      <c r="TRN2028" s="69"/>
      <c r="TRO2028" s="69"/>
      <c r="TRP2028" s="69"/>
      <c r="TRQ2028" s="69"/>
      <c r="TRR2028" s="69"/>
      <c r="TRS2028" s="69"/>
      <c r="TRT2028" s="69"/>
      <c r="TRU2028" s="69"/>
      <c r="TRV2028" s="69"/>
      <c r="TRW2028" s="69"/>
      <c r="TRX2028" s="69"/>
      <c r="TRY2028" s="69"/>
      <c r="TRZ2028" s="69"/>
      <c r="TSA2028" s="69"/>
      <c r="TSB2028" s="69"/>
      <c r="TSC2028" s="69"/>
      <c r="TSD2028" s="69"/>
      <c r="TSE2028" s="69"/>
      <c r="TSF2028" s="69"/>
      <c r="TSG2028" s="69"/>
      <c r="TSH2028" s="69"/>
      <c r="TSI2028" s="69"/>
      <c r="TSJ2028" s="69"/>
      <c r="TSK2028" s="69"/>
      <c r="TSL2028" s="69"/>
      <c r="TSM2028" s="69"/>
      <c r="TSN2028" s="69"/>
      <c r="TSO2028" s="69"/>
      <c r="TSP2028" s="69"/>
      <c r="TSQ2028" s="69"/>
      <c r="TSR2028" s="69"/>
      <c r="TSS2028" s="69"/>
      <c r="TST2028" s="69"/>
      <c r="TSU2028" s="69"/>
      <c r="TSV2028" s="69"/>
      <c r="TSW2028" s="69"/>
      <c r="TSX2028" s="69"/>
      <c r="TSY2028" s="69"/>
      <c r="TSZ2028" s="69"/>
      <c r="TTA2028" s="69"/>
      <c r="TTB2028" s="69"/>
      <c r="TTC2028" s="69"/>
      <c r="TTD2028" s="69"/>
      <c r="TTE2028" s="69"/>
      <c r="TTF2028" s="69"/>
      <c r="TTG2028" s="69"/>
      <c r="TTH2028" s="69"/>
      <c r="TTI2028" s="69"/>
      <c r="TTJ2028" s="69"/>
      <c r="TTK2028" s="69"/>
      <c r="TTL2028" s="69"/>
      <c r="TTM2028" s="69"/>
      <c r="TTN2028" s="69"/>
      <c r="TTO2028" s="69"/>
      <c r="TTP2028" s="69"/>
      <c r="TTQ2028" s="69"/>
      <c r="TTR2028" s="69"/>
      <c r="TTS2028" s="69"/>
      <c r="TTT2028" s="69"/>
      <c r="TTU2028" s="69"/>
      <c r="TTV2028" s="69"/>
      <c r="TTW2028" s="69"/>
      <c r="TTX2028" s="69"/>
      <c r="TTY2028" s="69"/>
      <c r="TTZ2028" s="69"/>
      <c r="TUA2028" s="69"/>
      <c r="TUB2028" s="69"/>
      <c r="TUC2028" s="69"/>
      <c r="TUD2028" s="69"/>
      <c r="TUE2028" s="69"/>
      <c r="TUF2028" s="69"/>
      <c r="TUG2028" s="69"/>
      <c r="TUH2028" s="69"/>
      <c r="TUI2028" s="69"/>
      <c r="TUJ2028" s="69"/>
      <c r="TUK2028" s="69"/>
      <c r="TUL2028" s="69"/>
      <c r="TUM2028" s="69"/>
      <c r="TUN2028" s="69"/>
      <c r="TUO2028" s="69"/>
      <c r="TUP2028" s="69"/>
      <c r="TUQ2028" s="69"/>
      <c r="TUR2028" s="69"/>
      <c r="TUS2028" s="69"/>
      <c r="TUT2028" s="69"/>
      <c r="TUU2028" s="69"/>
      <c r="TUV2028" s="69"/>
      <c r="TUW2028" s="69"/>
      <c r="TUX2028" s="69"/>
      <c r="TUY2028" s="69"/>
      <c r="TUZ2028" s="69"/>
      <c r="TVA2028" s="69"/>
      <c r="TVB2028" s="69"/>
      <c r="TVC2028" s="69"/>
      <c r="TVD2028" s="69"/>
      <c r="TVE2028" s="69"/>
      <c r="TVF2028" s="69"/>
      <c r="TVG2028" s="69"/>
      <c r="TVH2028" s="69"/>
      <c r="TVI2028" s="69"/>
      <c r="TVJ2028" s="69"/>
      <c r="TVK2028" s="69"/>
      <c r="TVL2028" s="69"/>
      <c r="TVM2028" s="69"/>
      <c r="TVN2028" s="69"/>
      <c r="TVO2028" s="69"/>
      <c r="TVP2028" s="69"/>
      <c r="TVQ2028" s="69"/>
      <c r="TVR2028" s="69"/>
      <c r="TVS2028" s="69"/>
      <c r="TVT2028" s="69"/>
      <c r="TVU2028" s="69"/>
      <c r="TVV2028" s="69"/>
      <c r="TVW2028" s="69"/>
      <c r="TVX2028" s="69"/>
      <c r="TVY2028" s="69"/>
      <c r="TVZ2028" s="69"/>
      <c r="TWA2028" s="69"/>
      <c r="TWB2028" s="69"/>
      <c r="TWC2028" s="69"/>
      <c r="TWD2028" s="69"/>
      <c r="TWE2028" s="69"/>
      <c r="TWF2028" s="69"/>
      <c r="TWG2028" s="69"/>
      <c r="TWH2028" s="69"/>
      <c r="TWI2028" s="69"/>
      <c r="TWJ2028" s="69"/>
      <c r="TWK2028" s="69"/>
      <c r="TWL2028" s="69"/>
      <c r="TWM2028" s="69"/>
      <c r="TWN2028" s="69"/>
      <c r="TWO2028" s="69"/>
      <c r="TWP2028" s="69"/>
      <c r="TWQ2028" s="69"/>
      <c r="TWR2028" s="69"/>
      <c r="TWS2028" s="69"/>
      <c r="TWT2028" s="69"/>
      <c r="TWU2028" s="69"/>
      <c r="TWV2028" s="69"/>
      <c r="TWW2028" s="69"/>
      <c r="TWX2028" s="69"/>
      <c r="TWY2028" s="69"/>
      <c r="TWZ2028" s="69"/>
      <c r="TXA2028" s="69"/>
      <c r="TXB2028" s="69"/>
      <c r="TXC2028" s="69"/>
      <c r="TXD2028" s="69"/>
      <c r="TXE2028" s="69"/>
      <c r="TXF2028" s="69"/>
      <c r="TXG2028" s="69"/>
      <c r="TXH2028" s="69"/>
      <c r="TXI2028" s="69"/>
      <c r="TXJ2028" s="69"/>
      <c r="TXK2028" s="69"/>
      <c r="TXL2028" s="69"/>
      <c r="TXM2028" s="69"/>
      <c r="TXN2028" s="69"/>
      <c r="TXO2028" s="69"/>
      <c r="TXP2028" s="69"/>
      <c r="TXQ2028" s="69"/>
      <c r="TXR2028" s="69"/>
      <c r="TXS2028" s="69"/>
      <c r="TXT2028" s="69"/>
      <c r="TXU2028" s="69"/>
      <c r="TXV2028" s="69"/>
      <c r="TXW2028" s="69"/>
      <c r="TXX2028" s="69"/>
      <c r="TXY2028" s="69"/>
      <c r="TXZ2028" s="69"/>
      <c r="TYA2028" s="69"/>
      <c r="TYB2028" s="69"/>
      <c r="TYC2028" s="69"/>
      <c r="TYD2028" s="69"/>
      <c r="TYE2028" s="69"/>
      <c r="TYF2028" s="69"/>
      <c r="TYG2028" s="69"/>
      <c r="TYH2028" s="69"/>
      <c r="TYI2028" s="69"/>
      <c r="TYJ2028" s="69"/>
      <c r="TYK2028" s="69"/>
      <c r="TYL2028" s="69"/>
      <c r="TYM2028" s="69"/>
      <c r="TYN2028" s="69"/>
      <c r="TYO2028" s="69"/>
      <c r="TYP2028" s="69"/>
      <c r="TYQ2028" s="69"/>
      <c r="TYR2028" s="69"/>
      <c r="TYS2028" s="69"/>
      <c r="TYT2028" s="69"/>
      <c r="TYU2028" s="69"/>
      <c r="TYV2028" s="69"/>
      <c r="TYW2028" s="69"/>
      <c r="TYX2028" s="69"/>
      <c r="TYY2028" s="69"/>
      <c r="TYZ2028" s="69"/>
      <c r="TZA2028" s="69"/>
      <c r="TZB2028" s="69"/>
      <c r="TZC2028" s="69"/>
      <c r="TZD2028" s="69"/>
      <c r="TZE2028" s="69"/>
      <c r="TZF2028" s="69"/>
      <c r="TZG2028" s="69"/>
      <c r="TZH2028" s="69"/>
      <c r="TZI2028" s="69"/>
      <c r="TZJ2028" s="69"/>
      <c r="TZK2028" s="69"/>
      <c r="TZL2028" s="69"/>
      <c r="TZM2028" s="69"/>
      <c r="TZN2028" s="69"/>
      <c r="TZO2028" s="69"/>
      <c r="TZP2028" s="69"/>
      <c r="TZQ2028" s="69"/>
      <c r="TZR2028" s="69"/>
      <c r="TZS2028" s="69"/>
      <c r="TZT2028" s="69"/>
      <c r="TZU2028" s="69"/>
      <c r="TZV2028" s="69"/>
      <c r="TZW2028" s="69"/>
      <c r="TZX2028" s="69"/>
      <c r="TZY2028" s="69"/>
      <c r="TZZ2028" s="69"/>
      <c r="UAA2028" s="69"/>
      <c r="UAB2028" s="69"/>
      <c r="UAC2028" s="69"/>
      <c r="UAD2028" s="69"/>
      <c r="UAE2028" s="69"/>
      <c r="UAF2028" s="69"/>
      <c r="UAG2028" s="69"/>
      <c r="UAH2028" s="69"/>
      <c r="UAI2028" s="69"/>
      <c r="UAJ2028" s="69"/>
      <c r="UAK2028" s="69"/>
      <c r="UAL2028" s="69"/>
      <c r="UAM2028" s="69"/>
      <c r="UAN2028" s="69"/>
      <c r="UAO2028" s="69"/>
      <c r="UAP2028" s="69"/>
      <c r="UAQ2028" s="69"/>
      <c r="UAR2028" s="69"/>
      <c r="UAS2028" s="69"/>
      <c r="UAT2028" s="69"/>
      <c r="UAU2028" s="69"/>
      <c r="UAV2028" s="69"/>
      <c r="UAW2028" s="69"/>
      <c r="UAX2028" s="69"/>
      <c r="UAY2028" s="69"/>
      <c r="UAZ2028" s="69"/>
      <c r="UBA2028" s="69"/>
      <c r="UBB2028" s="69"/>
      <c r="UBC2028" s="69"/>
      <c r="UBD2028" s="69"/>
      <c r="UBE2028" s="69"/>
      <c r="UBF2028" s="69"/>
      <c r="UBG2028" s="69"/>
      <c r="UBH2028" s="69"/>
      <c r="UBI2028" s="69"/>
      <c r="UBJ2028" s="69"/>
      <c r="UBK2028" s="69"/>
      <c r="UBL2028" s="69"/>
      <c r="UBM2028" s="69"/>
      <c r="UBN2028" s="69"/>
      <c r="UBO2028" s="69"/>
      <c r="UBP2028" s="69"/>
      <c r="UBQ2028" s="69"/>
      <c r="UBR2028" s="69"/>
      <c r="UBS2028" s="69"/>
      <c r="UBT2028" s="69"/>
      <c r="UBU2028" s="69"/>
      <c r="UBV2028" s="69"/>
      <c r="UBW2028" s="69"/>
      <c r="UBX2028" s="69"/>
      <c r="UBY2028" s="69"/>
      <c r="UBZ2028" s="69"/>
      <c r="UCA2028" s="69"/>
      <c r="UCB2028" s="69"/>
      <c r="UCC2028" s="69"/>
      <c r="UCD2028" s="69"/>
      <c r="UCE2028" s="69"/>
      <c r="UCF2028" s="69"/>
      <c r="UCG2028" s="69"/>
      <c r="UCH2028" s="69"/>
      <c r="UCI2028" s="69"/>
      <c r="UCJ2028" s="69"/>
      <c r="UCK2028" s="69"/>
      <c r="UCL2028" s="69"/>
      <c r="UCM2028" s="69"/>
      <c r="UCN2028" s="69"/>
      <c r="UCO2028" s="69"/>
      <c r="UCP2028" s="69"/>
      <c r="UCQ2028" s="69"/>
      <c r="UCR2028" s="69"/>
      <c r="UCS2028" s="69"/>
      <c r="UCT2028" s="69"/>
      <c r="UCU2028" s="69"/>
      <c r="UCV2028" s="69"/>
      <c r="UCW2028" s="69"/>
      <c r="UCX2028" s="69"/>
      <c r="UCY2028" s="69"/>
      <c r="UCZ2028" s="69"/>
      <c r="UDA2028" s="69"/>
      <c r="UDB2028" s="69"/>
      <c r="UDC2028" s="69"/>
      <c r="UDD2028" s="69"/>
      <c r="UDE2028" s="69"/>
      <c r="UDF2028" s="69"/>
      <c r="UDG2028" s="69"/>
      <c r="UDH2028" s="69"/>
      <c r="UDI2028" s="69"/>
      <c r="UDJ2028" s="69"/>
      <c r="UDK2028" s="69"/>
      <c r="UDL2028" s="69"/>
      <c r="UDM2028" s="69"/>
      <c r="UDN2028" s="69"/>
      <c r="UDO2028" s="69"/>
      <c r="UDP2028" s="69"/>
      <c r="UDQ2028" s="69"/>
      <c r="UDR2028" s="69"/>
      <c r="UDS2028" s="69"/>
      <c r="UDT2028" s="69"/>
      <c r="UDU2028" s="69"/>
      <c r="UDV2028" s="69"/>
      <c r="UDW2028" s="69"/>
      <c r="UDX2028" s="69"/>
      <c r="UDY2028" s="69"/>
      <c r="UDZ2028" s="69"/>
      <c r="UEA2028" s="69"/>
      <c r="UEB2028" s="69"/>
      <c r="UEC2028" s="69"/>
      <c r="UED2028" s="69"/>
      <c r="UEE2028" s="69"/>
      <c r="UEF2028" s="69"/>
      <c r="UEG2028" s="69"/>
      <c r="UEH2028" s="69"/>
      <c r="UEI2028" s="69"/>
      <c r="UEJ2028" s="69"/>
      <c r="UEK2028" s="69"/>
      <c r="UEL2028" s="69"/>
      <c r="UEM2028" s="69"/>
      <c r="UEN2028" s="69"/>
      <c r="UEO2028" s="69"/>
      <c r="UEP2028" s="69"/>
      <c r="UEQ2028" s="69"/>
      <c r="UER2028" s="69"/>
      <c r="UES2028" s="69"/>
      <c r="UET2028" s="69"/>
      <c r="UEU2028" s="69"/>
      <c r="UEV2028" s="69"/>
      <c r="UEW2028" s="69"/>
      <c r="UEX2028" s="69"/>
      <c r="UEY2028" s="69"/>
      <c r="UEZ2028" s="69"/>
      <c r="UFA2028" s="69"/>
      <c r="UFB2028" s="69"/>
      <c r="UFC2028" s="69"/>
      <c r="UFD2028" s="69"/>
      <c r="UFE2028" s="69"/>
      <c r="UFF2028" s="69"/>
      <c r="UFG2028" s="69"/>
      <c r="UFH2028" s="69"/>
      <c r="UFI2028" s="69"/>
      <c r="UFJ2028" s="69"/>
      <c r="UFK2028" s="69"/>
      <c r="UFL2028" s="69"/>
      <c r="UFM2028" s="69"/>
      <c r="UFN2028" s="69"/>
      <c r="UFO2028" s="69"/>
      <c r="UFP2028" s="69"/>
      <c r="UFQ2028" s="69"/>
      <c r="UFR2028" s="69"/>
      <c r="UFS2028" s="69"/>
      <c r="UFT2028" s="69"/>
      <c r="UFU2028" s="69"/>
      <c r="UFV2028" s="69"/>
      <c r="UFW2028" s="69"/>
      <c r="UFX2028" s="69"/>
      <c r="UFY2028" s="69"/>
      <c r="UFZ2028" s="69"/>
      <c r="UGA2028" s="69"/>
      <c r="UGB2028" s="69"/>
      <c r="UGC2028" s="69"/>
      <c r="UGD2028" s="69"/>
      <c r="UGE2028" s="69"/>
      <c r="UGF2028" s="69"/>
      <c r="UGG2028" s="69"/>
      <c r="UGH2028" s="69"/>
      <c r="UGI2028" s="69"/>
      <c r="UGJ2028" s="69"/>
      <c r="UGK2028" s="69"/>
      <c r="UGL2028" s="69"/>
      <c r="UGM2028" s="69"/>
      <c r="UGN2028" s="69"/>
      <c r="UGO2028" s="69"/>
      <c r="UGP2028" s="69"/>
      <c r="UGQ2028" s="69"/>
      <c r="UGR2028" s="69"/>
      <c r="UGS2028" s="69"/>
      <c r="UGT2028" s="69"/>
      <c r="UGU2028" s="69"/>
      <c r="UGV2028" s="69"/>
      <c r="UGW2028" s="69"/>
      <c r="UGX2028" s="69"/>
      <c r="UGY2028" s="69"/>
      <c r="UGZ2028" s="69"/>
      <c r="UHA2028" s="69"/>
      <c r="UHB2028" s="69"/>
      <c r="UHC2028" s="69"/>
      <c r="UHD2028" s="69"/>
      <c r="UHE2028" s="69"/>
      <c r="UHF2028" s="69"/>
      <c r="UHG2028" s="69"/>
      <c r="UHH2028" s="69"/>
      <c r="UHI2028" s="69"/>
      <c r="UHJ2028" s="69"/>
      <c r="UHK2028" s="69"/>
      <c r="UHL2028" s="69"/>
      <c r="UHM2028" s="69"/>
      <c r="UHN2028" s="69"/>
      <c r="UHO2028" s="69"/>
      <c r="UHP2028" s="69"/>
      <c r="UHQ2028" s="69"/>
      <c r="UHR2028" s="69"/>
      <c r="UHS2028" s="69"/>
      <c r="UHT2028" s="69"/>
      <c r="UHU2028" s="69"/>
      <c r="UHV2028" s="69"/>
      <c r="UHW2028" s="69"/>
      <c r="UHX2028" s="69"/>
      <c r="UHY2028" s="69"/>
      <c r="UHZ2028" s="69"/>
      <c r="UIA2028" s="69"/>
      <c r="UIB2028" s="69"/>
      <c r="UIC2028" s="69"/>
      <c r="UID2028" s="69"/>
      <c r="UIE2028" s="69"/>
      <c r="UIF2028" s="69"/>
      <c r="UIG2028" s="69"/>
      <c r="UIH2028" s="69"/>
      <c r="UII2028" s="69"/>
      <c r="UIJ2028" s="69"/>
      <c r="UIK2028" s="69"/>
      <c r="UIL2028" s="69"/>
      <c r="UIM2028" s="69"/>
      <c r="UIN2028" s="69"/>
      <c r="UIO2028" s="69"/>
      <c r="UIP2028" s="69"/>
      <c r="UIQ2028" s="69"/>
      <c r="UIR2028" s="69"/>
      <c r="UIS2028" s="69"/>
      <c r="UIT2028" s="69"/>
      <c r="UIU2028" s="69"/>
      <c r="UIV2028" s="69"/>
      <c r="UIW2028" s="69"/>
      <c r="UIX2028" s="69"/>
      <c r="UIY2028" s="69"/>
      <c r="UIZ2028" s="69"/>
      <c r="UJA2028" s="69"/>
      <c r="UJB2028" s="69"/>
      <c r="UJC2028" s="69"/>
      <c r="UJD2028" s="69"/>
      <c r="UJE2028" s="69"/>
      <c r="UJF2028" s="69"/>
      <c r="UJG2028" s="69"/>
      <c r="UJH2028" s="69"/>
      <c r="UJI2028" s="69"/>
      <c r="UJJ2028" s="69"/>
      <c r="UJK2028" s="69"/>
      <c r="UJL2028" s="69"/>
      <c r="UJM2028" s="69"/>
      <c r="UJN2028" s="69"/>
      <c r="UJO2028" s="69"/>
      <c r="UJP2028" s="69"/>
      <c r="UJQ2028" s="69"/>
      <c r="UJR2028" s="69"/>
      <c r="UJS2028" s="69"/>
      <c r="UJT2028" s="69"/>
      <c r="UJU2028" s="69"/>
      <c r="UJV2028" s="69"/>
      <c r="UJW2028" s="69"/>
      <c r="UJX2028" s="69"/>
      <c r="UJY2028" s="69"/>
      <c r="UJZ2028" s="69"/>
      <c r="UKA2028" s="69"/>
      <c r="UKB2028" s="69"/>
      <c r="UKC2028" s="69"/>
      <c r="UKD2028" s="69"/>
      <c r="UKE2028" s="69"/>
      <c r="UKF2028" s="69"/>
      <c r="UKG2028" s="69"/>
      <c r="UKH2028" s="69"/>
      <c r="UKI2028" s="69"/>
      <c r="UKJ2028" s="69"/>
      <c r="UKK2028" s="69"/>
      <c r="UKL2028" s="69"/>
      <c r="UKM2028" s="69"/>
      <c r="UKN2028" s="69"/>
      <c r="UKO2028" s="69"/>
      <c r="UKP2028" s="69"/>
      <c r="UKQ2028" s="69"/>
      <c r="UKR2028" s="69"/>
      <c r="UKS2028" s="69"/>
      <c r="UKT2028" s="69"/>
      <c r="UKU2028" s="69"/>
      <c r="UKV2028" s="69"/>
      <c r="UKW2028" s="69"/>
      <c r="UKX2028" s="69"/>
      <c r="UKY2028" s="69"/>
      <c r="UKZ2028" s="69"/>
      <c r="ULA2028" s="69"/>
      <c r="ULB2028" s="69"/>
      <c r="ULC2028" s="69"/>
      <c r="ULD2028" s="69"/>
      <c r="ULE2028" s="69"/>
      <c r="ULF2028" s="69"/>
      <c r="ULG2028" s="69"/>
      <c r="ULH2028" s="69"/>
      <c r="ULI2028" s="69"/>
      <c r="ULJ2028" s="69"/>
      <c r="ULK2028" s="69"/>
      <c r="ULL2028" s="69"/>
      <c r="ULM2028" s="69"/>
      <c r="ULN2028" s="69"/>
      <c r="ULO2028" s="69"/>
      <c r="ULP2028" s="69"/>
      <c r="ULQ2028" s="69"/>
      <c r="ULR2028" s="69"/>
      <c r="ULS2028" s="69"/>
      <c r="ULT2028" s="69"/>
      <c r="ULU2028" s="69"/>
      <c r="ULV2028" s="69"/>
      <c r="ULW2028" s="69"/>
      <c r="ULX2028" s="69"/>
      <c r="ULY2028" s="69"/>
      <c r="ULZ2028" s="69"/>
      <c r="UMA2028" s="69"/>
      <c r="UMB2028" s="69"/>
      <c r="UMC2028" s="69"/>
      <c r="UMD2028" s="69"/>
      <c r="UME2028" s="69"/>
      <c r="UMF2028" s="69"/>
      <c r="UMG2028" s="69"/>
      <c r="UMH2028" s="69"/>
      <c r="UMI2028" s="69"/>
      <c r="UMJ2028" s="69"/>
      <c r="UMK2028" s="69"/>
      <c r="UML2028" s="69"/>
      <c r="UMM2028" s="69"/>
      <c r="UMN2028" s="69"/>
      <c r="UMO2028" s="69"/>
      <c r="UMP2028" s="69"/>
      <c r="UMQ2028" s="69"/>
      <c r="UMR2028" s="69"/>
      <c r="UMS2028" s="69"/>
      <c r="UMT2028" s="69"/>
      <c r="UMU2028" s="69"/>
      <c r="UMV2028" s="69"/>
      <c r="UMW2028" s="69"/>
      <c r="UMX2028" s="69"/>
      <c r="UMY2028" s="69"/>
      <c r="UMZ2028" s="69"/>
      <c r="UNA2028" s="69"/>
      <c r="UNB2028" s="69"/>
      <c r="UNC2028" s="69"/>
      <c r="UND2028" s="69"/>
      <c r="UNE2028" s="69"/>
      <c r="UNF2028" s="69"/>
      <c r="UNG2028" s="69"/>
      <c r="UNH2028" s="69"/>
      <c r="UNI2028" s="69"/>
      <c r="UNJ2028" s="69"/>
      <c r="UNK2028" s="69"/>
      <c r="UNL2028" s="69"/>
      <c r="UNM2028" s="69"/>
      <c r="UNN2028" s="69"/>
      <c r="UNO2028" s="69"/>
      <c r="UNP2028" s="69"/>
      <c r="UNQ2028" s="69"/>
      <c r="UNR2028" s="69"/>
      <c r="UNS2028" s="69"/>
      <c r="UNT2028" s="69"/>
      <c r="UNU2028" s="69"/>
      <c r="UNV2028" s="69"/>
      <c r="UNW2028" s="69"/>
      <c r="UNX2028" s="69"/>
      <c r="UNY2028" s="69"/>
      <c r="UNZ2028" s="69"/>
      <c r="UOA2028" s="69"/>
      <c r="UOB2028" s="69"/>
      <c r="UOC2028" s="69"/>
      <c r="UOD2028" s="69"/>
      <c r="UOE2028" s="69"/>
      <c r="UOF2028" s="69"/>
      <c r="UOG2028" s="69"/>
      <c r="UOH2028" s="69"/>
      <c r="UOI2028" s="69"/>
      <c r="UOJ2028" s="69"/>
      <c r="UOK2028" s="69"/>
      <c r="UOL2028" s="69"/>
      <c r="UOM2028" s="69"/>
      <c r="UON2028" s="69"/>
      <c r="UOO2028" s="69"/>
      <c r="UOP2028" s="69"/>
      <c r="UOQ2028" s="69"/>
      <c r="UOR2028" s="69"/>
      <c r="UOS2028" s="69"/>
      <c r="UOT2028" s="69"/>
      <c r="UOU2028" s="69"/>
      <c r="UOV2028" s="69"/>
      <c r="UOW2028" s="69"/>
      <c r="UOX2028" s="69"/>
      <c r="UOY2028" s="69"/>
      <c r="UOZ2028" s="69"/>
      <c r="UPA2028" s="69"/>
      <c r="UPB2028" s="69"/>
      <c r="UPC2028" s="69"/>
      <c r="UPD2028" s="69"/>
      <c r="UPE2028" s="69"/>
      <c r="UPF2028" s="69"/>
      <c r="UPG2028" s="69"/>
      <c r="UPH2028" s="69"/>
      <c r="UPI2028" s="69"/>
      <c r="UPJ2028" s="69"/>
      <c r="UPK2028" s="69"/>
      <c r="UPL2028" s="69"/>
      <c r="UPM2028" s="69"/>
      <c r="UPN2028" s="69"/>
      <c r="UPO2028" s="69"/>
      <c r="UPP2028" s="69"/>
      <c r="UPQ2028" s="69"/>
      <c r="UPR2028" s="69"/>
      <c r="UPS2028" s="69"/>
      <c r="UPT2028" s="69"/>
      <c r="UPU2028" s="69"/>
      <c r="UPV2028" s="69"/>
      <c r="UPW2028" s="69"/>
      <c r="UPX2028" s="69"/>
      <c r="UPY2028" s="69"/>
      <c r="UPZ2028" s="69"/>
      <c r="UQA2028" s="69"/>
      <c r="UQB2028" s="69"/>
      <c r="UQC2028" s="69"/>
      <c r="UQD2028" s="69"/>
      <c r="UQE2028" s="69"/>
      <c r="UQF2028" s="69"/>
      <c r="UQG2028" s="69"/>
      <c r="UQH2028" s="69"/>
      <c r="UQI2028" s="69"/>
      <c r="UQJ2028" s="69"/>
      <c r="UQK2028" s="69"/>
      <c r="UQL2028" s="69"/>
      <c r="UQM2028" s="69"/>
      <c r="UQN2028" s="69"/>
      <c r="UQO2028" s="69"/>
      <c r="UQP2028" s="69"/>
      <c r="UQQ2028" s="69"/>
      <c r="UQR2028" s="69"/>
      <c r="UQS2028" s="69"/>
      <c r="UQT2028" s="69"/>
      <c r="UQU2028" s="69"/>
      <c r="UQV2028" s="69"/>
      <c r="UQW2028" s="69"/>
      <c r="UQX2028" s="69"/>
      <c r="UQY2028" s="69"/>
      <c r="UQZ2028" s="69"/>
      <c r="URA2028" s="69"/>
      <c r="URB2028" s="69"/>
      <c r="URC2028" s="69"/>
      <c r="URD2028" s="69"/>
      <c r="URE2028" s="69"/>
      <c r="URF2028" s="69"/>
      <c r="URG2028" s="69"/>
      <c r="URH2028" s="69"/>
      <c r="URI2028" s="69"/>
      <c r="URJ2028" s="69"/>
      <c r="URK2028" s="69"/>
      <c r="URL2028" s="69"/>
      <c r="URM2028" s="69"/>
      <c r="URN2028" s="69"/>
      <c r="URO2028" s="69"/>
      <c r="URP2028" s="69"/>
      <c r="URQ2028" s="69"/>
      <c r="URR2028" s="69"/>
      <c r="URS2028" s="69"/>
      <c r="URT2028" s="69"/>
      <c r="URU2028" s="69"/>
      <c r="URV2028" s="69"/>
      <c r="URW2028" s="69"/>
      <c r="URX2028" s="69"/>
      <c r="URY2028" s="69"/>
      <c r="URZ2028" s="69"/>
      <c r="USA2028" s="69"/>
      <c r="USB2028" s="69"/>
      <c r="USC2028" s="69"/>
      <c r="USD2028" s="69"/>
      <c r="USE2028" s="69"/>
      <c r="USF2028" s="69"/>
      <c r="USG2028" s="69"/>
      <c r="USH2028" s="69"/>
      <c r="USI2028" s="69"/>
      <c r="USJ2028" s="69"/>
      <c r="USK2028" s="69"/>
      <c r="USL2028" s="69"/>
      <c r="USM2028" s="69"/>
      <c r="USN2028" s="69"/>
      <c r="USO2028" s="69"/>
      <c r="USP2028" s="69"/>
      <c r="USQ2028" s="69"/>
      <c r="USR2028" s="69"/>
      <c r="USS2028" s="69"/>
      <c r="UST2028" s="69"/>
      <c r="USU2028" s="69"/>
      <c r="USV2028" s="69"/>
      <c r="USW2028" s="69"/>
      <c r="USX2028" s="69"/>
      <c r="USY2028" s="69"/>
      <c r="USZ2028" s="69"/>
      <c r="UTA2028" s="69"/>
      <c r="UTB2028" s="69"/>
      <c r="UTC2028" s="69"/>
      <c r="UTD2028" s="69"/>
      <c r="UTE2028" s="69"/>
      <c r="UTF2028" s="69"/>
      <c r="UTG2028" s="69"/>
      <c r="UTH2028" s="69"/>
      <c r="UTI2028" s="69"/>
      <c r="UTJ2028" s="69"/>
      <c r="UTK2028" s="69"/>
      <c r="UTL2028" s="69"/>
      <c r="UTM2028" s="69"/>
      <c r="UTN2028" s="69"/>
      <c r="UTO2028" s="69"/>
      <c r="UTP2028" s="69"/>
      <c r="UTQ2028" s="69"/>
      <c r="UTR2028" s="69"/>
      <c r="UTS2028" s="69"/>
      <c r="UTT2028" s="69"/>
      <c r="UTU2028" s="69"/>
      <c r="UTV2028" s="69"/>
      <c r="UTW2028" s="69"/>
      <c r="UTX2028" s="69"/>
      <c r="UTY2028" s="69"/>
      <c r="UTZ2028" s="69"/>
      <c r="UUA2028" s="69"/>
      <c r="UUB2028" s="69"/>
      <c r="UUC2028" s="69"/>
      <c r="UUD2028" s="69"/>
      <c r="UUE2028" s="69"/>
      <c r="UUF2028" s="69"/>
      <c r="UUG2028" s="69"/>
      <c r="UUH2028" s="69"/>
      <c r="UUI2028" s="69"/>
      <c r="UUJ2028" s="69"/>
      <c r="UUK2028" s="69"/>
      <c r="UUL2028" s="69"/>
      <c r="UUM2028" s="69"/>
      <c r="UUN2028" s="69"/>
      <c r="UUO2028" s="69"/>
      <c r="UUP2028" s="69"/>
      <c r="UUQ2028" s="69"/>
      <c r="UUR2028" s="69"/>
      <c r="UUS2028" s="69"/>
      <c r="UUT2028" s="69"/>
      <c r="UUU2028" s="69"/>
      <c r="UUV2028" s="69"/>
      <c r="UUW2028" s="69"/>
      <c r="UUX2028" s="69"/>
      <c r="UUY2028" s="69"/>
      <c r="UUZ2028" s="69"/>
      <c r="UVA2028" s="69"/>
      <c r="UVB2028" s="69"/>
      <c r="UVC2028" s="69"/>
      <c r="UVD2028" s="69"/>
      <c r="UVE2028" s="69"/>
      <c r="UVF2028" s="69"/>
      <c r="UVG2028" s="69"/>
      <c r="UVH2028" s="69"/>
      <c r="UVI2028" s="69"/>
      <c r="UVJ2028" s="69"/>
      <c r="UVK2028" s="69"/>
      <c r="UVL2028" s="69"/>
      <c r="UVM2028" s="69"/>
      <c r="UVN2028" s="69"/>
      <c r="UVO2028" s="69"/>
      <c r="UVP2028" s="69"/>
      <c r="UVQ2028" s="69"/>
      <c r="UVR2028" s="69"/>
      <c r="UVS2028" s="69"/>
      <c r="UVT2028" s="69"/>
      <c r="UVU2028" s="69"/>
      <c r="UVV2028" s="69"/>
      <c r="UVW2028" s="69"/>
      <c r="UVX2028" s="69"/>
      <c r="UVY2028" s="69"/>
      <c r="UVZ2028" s="69"/>
      <c r="UWA2028" s="69"/>
      <c r="UWB2028" s="69"/>
      <c r="UWC2028" s="69"/>
      <c r="UWD2028" s="69"/>
      <c r="UWE2028" s="69"/>
      <c r="UWF2028" s="69"/>
      <c r="UWG2028" s="69"/>
      <c r="UWH2028" s="69"/>
      <c r="UWI2028" s="69"/>
      <c r="UWJ2028" s="69"/>
      <c r="UWK2028" s="69"/>
      <c r="UWL2028" s="69"/>
      <c r="UWM2028" s="69"/>
      <c r="UWN2028" s="69"/>
      <c r="UWO2028" s="69"/>
      <c r="UWP2028" s="69"/>
      <c r="UWQ2028" s="69"/>
      <c r="UWR2028" s="69"/>
      <c r="UWS2028" s="69"/>
      <c r="UWT2028" s="69"/>
      <c r="UWU2028" s="69"/>
      <c r="UWV2028" s="69"/>
      <c r="UWW2028" s="69"/>
      <c r="UWX2028" s="69"/>
      <c r="UWY2028" s="69"/>
      <c r="UWZ2028" s="69"/>
      <c r="UXA2028" s="69"/>
      <c r="UXB2028" s="69"/>
      <c r="UXC2028" s="69"/>
      <c r="UXD2028" s="69"/>
      <c r="UXE2028" s="69"/>
      <c r="UXF2028" s="69"/>
      <c r="UXG2028" s="69"/>
      <c r="UXH2028" s="69"/>
      <c r="UXI2028" s="69"/>
      <c r="UXJ2028" s="69"/>
      <c r="UXK2028" s="69"/>
      <c r="UXL2028" s="69"/>
      <c r="UXM2028" s="69"/>
      <c r="UXN2028" s="69"/>
      <c r="UXO2028" s="69"/>
      <c r="UXP2028" s="69"/>
      <c r="UXQ2028" s="69"/>
      <c r="UXR2028" s="69"/>
      <c r="UXS2028" s="69"/>
      <c r="UXT2028" s="69"/>
      <c r="UXU2028" s="69"/>
      <c r="UXV2028" s="69"/>
      <c r="UXW2028" s="69"/>
      <c r="UXX2028" s="69"/>
      <c r="UXY2028" s="69"/>
      <c r="UXZ2028" s="69"/>
      <c r="UYA2028" s="69"/>
      <c r="UYB2028" s="69"/>
      <c r="UYC2028" s="69"/>
      <c r="UYD2028" s="69"/>
      <c r="UYE2028" s="69"/>
      <c r="UYF2028" s="69"/>
      <c r="UYG2028" s="69"/>
      <c r="UYH2028" s="69"/>
      <c r="UYI2028" s="69"/>
      <c r="UYJ2028" s="69"/>
      <c r="UYK2028" s="69"/>
      <c r="UYL2028" s="69"/>
      <c r="UYM2028" s="69"/>
      <c r="UYN2028" s="69"/>
      <c r="UYO2028" s="69"/>
      <c r="UYP2028" s="69"/>
      <c r="UYQ2028" s="69"/>
      <c r="UYR2028" s="69"/>
      <c r="UYS2028" s="69"/>
      <c r="UYT2028" s="69"/>
      <c r="UYU2028" s="69"/>
      <c r="UYV2028" s="69"/>
      <c r="UYW2028" s="69"/>
      <c r="UYX2028" s="69"/>
      <c r="UYY2028" s="69"/>
      <c r="UYZ2028" s="69"/>
      <c r="UZA2028" s="69"/>
      <c r="UZB2028" s="69"/>
      <c r="UZC2028" s="69"/>
      <c r="UZD2028" s="69"/>
      <c r="UZE2028" s="69"/>
      <c r="UZF2028" s="69"/>
      <c r="UZG2028" s="69"/>
      <c r="UZH2028" s="69"/>
      <c r="UZI2028" s="69"/>
      <c r="UZJ2028" s="69"/>
      <c r="UZK2028" s="69"/>
      <c r="UZL2028" s="69"/>
      <c r="UZM2028" s="69"/>
      <c r="UZN2028" s="69"/>
      <c r="UZO2028" s="69"/>
      <c r="UZP2028" s="69"/>
      <c r="UZQ2028" s="69"/>
      <c r="UZR2028" s="69"/>
      <c r="UZS2028" s="69"/>
      <c r="UZT2028" s="69"/>
      <c r="UZU2028" s="69"/>
      <c r="UZV2028" s="69"/>
      <c r="UZW2028" s="69"/>
      <c r="UZX2028" s="69"/>
      <c r="UZY2028" s="69"/>
      <c r="UZZ2028" s="69"/>
      <c r="VAA2028" s="69"/>
      <c r="VAB2028" s="69"/>
      <c r="VAC2028" s="69"/>
      <c r="VAD2028" s="69"/>
      <c r="VAE2028" s="69"/>
      <c r="VAF2028" s="69"/>
      <c r="VAG2028" s="69"/>
      <c r="VAH2028" s="69"/>
      <c r="VAI2028" s="69"/>
      <c r="VAJ2028" s="69"/>
      <c r="VAK2028" s="69"/>
      <c r="VAL2028" s="69"/>
      <c r="VAM2028" s="69"/>
      <c r="VAN2028" s="69"/>
      <c r="VAO2028" s="69"/>
      <c r="VAP2028" s="69"/>
      <c r="VAQ2028" s="69"/>
      <c r="VAR2028" s="69"/>
      <c r="VAS2028" s="69"/>
      <c r="VAT2028" s="69"/>
      <c r="VAU2028" s="69"/>
      <c r="VAV2028" s="69"/>
      <c r="VAW2028" s="69"/>
      <c r="VAX2028" s="69"/>
      <c r="VAY2028" s="69"/>
      <c r="VAZ2028" s="69"/>
      <c r="VBA2028" s="69"/>
      <c r="VBB2028" s="69"/>
      <c r="VBC2028" s="69"/>
      <c r="VBD2028" s="69"/>
      <c r="VBE2028" s="69"/>
      <c r="VBF2028" s="69"/>
      <c r="VBG2028" s="69"/>
      <c r="VBH2028" s="69"/>
      <c r="VBI2028" s="69"/>
      <c r="VBJ2028" s="69"/>
      <c r="VBK2028" s="69"/>
      <c r="VBL2028" s="69"/>
      <c r="VBM2028" s="69"/>
      <c r="VBN2028" s="69"/>
      <c r="VBO2028" s="69"/>
      <c r="VBP2028" s="69"/>
      <c r="VBQ2028" s="69"/>
      <c r="VBR2028" s="69"/>
      <c r="VBS2028" s="69"/>
      <c r="VBT2028" s="69"/>
      <c r="VBU2028" s="69"/>
      <c r="VBV2028" s="69"/>
      <c r="VBW2028" s="69"/>
      <c r="VBX2028" s="69"/>
      <c r="VBY2028" s="69"/>
      <c r="VBZ2028" s="69"/>
      <c r="VCA2028" s="69"/>
      <c r="VCB2028" s="69"/>
      <c r="VCC2028" s="69"/>
      <c r="VCD2028" s="69"/>
      <c r="VCE2028" s="69"/>
      <c r="VCF2028" s="69"/>
      <c r="VCG2028" s="69"/>
      <c r="VCH2028" s="69"/>
      <c r="VCI2028" s="69"/>
      <c r="VCJ2028" s="69"/>
      <c r="VCK2028" s="69"/>
      <c r="VCL2028" s="69"/>
      <c r="VCM2028" s="69"/>
      <c r="VCN2028" s="69"/>
      <c r="VCO2028" s="69"/>
      <c r="VCP2028" s="69"/>
      <c r="VCQ2028" s="69"/>
      <c r="VCR2028" s="69"/>
      <c r="VCS2028" s="69"/>
      <c r="VCT2028" s="69"/>
      <c r="VCU2028" s="69"/>
      <c r="VCV2028" s="69"/>
      <c r="VCW2028" s="69"/>
      <c r="VCX2028" s="69"/>
      <c r="VCY2028" s="69"/>
      <c r="VCZ2028" s="69"/>
      <c r="VDA2028" s="69"/>
      <c r="VDB2028" s="69"/>
      <c r="VDC2028" s="69"/>
      <c r="VDD2028" s="69"/>
      <c r="VDE2028" s="69"/>
      <c r="VDF2028" s="69"/>
      <c r="VDG2028" s="69"/>
      <c r="VDH2028" s="69"/>
      <c r="VDI2028" s="69"/>
      <c r="VDJ2028" s="69"/>
      <c r="VDK2028" s="69"/>
      <c r="VDL2028" s="69"/>
      <c r="VDM2028" s="69"/>
      <c r="VDN2028" s="69"/>
      <c r="VDO2028" s="69"/>
      <c r="VDP2028" s="69"/>
      <c r="VDQ2028" s="69"/>
      <c r="VDR2028" s="69"/>
      <c r="VDS2028" s="69"/>
      <c r="VDT2028" s="69"/>
      <c r="VDU2028" s="69"/>
      <c r="VDV2028" s="69"/>
      <c r="VDW2028" s="69"/>
      <c r="VDX2028" s="69"/>
      <c r="VDY2028" s="69"/>
      <c r="VDZ2028" s="69"/>
      <c r="VEA2028" s="69"/>
      <c r="VEB2028" s="69"/>
      <c r="VEC2028" s="69"/>
      <c r="VED2028" s="69"/>
      <c r="VEE2028" s="69"/>
      <c r="VEF2028" s="69"/>
      <c r="VEG2028" s="69"/>
      <c r="VEH2028" s="69"/>
      <c r="VEI2028" s="69"/>
      <c r="VEJ2028" s="69"/>
      <c r="VEK2028" s="69"/>
      <c r="VEL2028" s="69"/>
      <c r="VEM2028" s="69"/>
      <c r="VEN2028" s="69"/>
      <c r="VEO2028" s="69"/>
      <c r="VEP2028" s="69"/>
      <c r="VEQ2028" s="69"/>
      <c r="VER2028" s="69"/>
      <c r="VES2028" s="69"/>
      <c r="VET2028" s="69"/>
      <c r="VEU2028" s="69"/>
      <c r="VEV2028" s="69"/>
      <c r="VEW2028" s="69"/>
      <c r="VEX2028" s="69"/>
      <c r="VEY2028" s="69"/>
      <c r="VEZ2028" s="69"/>
      <c r="VFA2028" s="69"/>
      <c r="VFB2028" s="69"/>
      <c r="VFC2028" s="69"/>
      <c r="VFD2028" s="69"/>
      <c r="VFE2028" s="69"/>
      <c r="VFF2028" s="69"/>
      <c r="VFG2028" s="69"/>
      <c r="VFH2028" s="69"/>
      <c r="VFI2028" s="69"/>
      <c r="VFJ2028" s="69"/>
      <c r="VFK2028" s="69"/>
      <c r="VFL2028" s="69"/>
      <c r="VFM2028" s="69"/>
      <c r="VFN2028" s="69"/>
      <c r="VFO2028" s="69"/>
      <c r="VFP2028" s="69"/>
      <c r="VFQ2028" s="69"/>
      <c r="VFR2028" s="69"/>
      <c r="VFS2028" s="69"/>
      <c r="VFT2028" s="69"/>
      <c r="VFU2028" s="69"/>
      <c r="VFV2028" s="69"/>
      <c r="VFW2028" s="69"/>
      <c r="VFX2028" s="69"/>
      <c r="VFY2028" s="69"/>
      <c r="VFZ2028" s="69"/>
      <c r="VGA2028" s="69"/>
      <c r="VGB2028" s="69"/>
      <c r="VGC2028" s="69"/>
      <c r="VGD2028" s="69"/>
      <c r="VGE2028" s="69"/>
      <c r="VGF2028" s="69"/>
      <c r="VGG2028" s="69"/>
      <c r="VGH2028" s="69"/>
      <c r="VGI2028" s="69"/>
      <c r="VGJ2028" s="69"/>
      <c r="VGK2028" s="69"/>
      <c r="VGL2028" s="69"/>
      <c r="VGM2028" s="69"/>
      <c r="VGN2028" s="69"/>
      <c r="VGO2028" s="69"/>
      <c r="VGP2028" s="69"/>
      <c r="VGQ2028" s="69"/>
      <c r="VGR2028" s="69"/>
      <c r="VGS2028" s="69"/>
      <c r="VGT2028" s="69"/>
      <c r="VGU2028" s="69"/>
      <c r="VGV2028" s="69"/>
      <c r="VGW2028" s="69"/>
      <c r="VGX2028" s="69"/>
      <c r="VGY2028" s="69"/>
      <c r="VGZ2028" s="69"/>
      <c r="VHA2028" s="69"/>
      <c r="VHB2028" s="69"/>
      <c r="VHC2028" s="69"/>
      <c r="VHD2028" s="69"/>
      <c r="VHE2028" s="69"/>
      <c r="VHF2028" s="69"/>
      <c r="VHG2028" s="69"/>
      <c r="VHH2028" s="69"/>
      <c r="VHI2028" s="69"/>
      <c r="VHJ2028" s="69"/>
      <c r="VHK2028" s="69"/>
      <c r="VHL2028" s="69"/>
      <c r="VHM2028" s="69"/>
      <c r="VHN2028" s="69"/>
      <c r="VHO2028" s="69"/>
      <c r="VHP2028" s="69"/>
      <c r="VHQ2028" s="69"/>
      <c r="VHR2028" s="69"/>
      <c r="VHS2028" s="69"/>
      <c r="VHT2028" s="69"/>
      <c r="VHU2028" s="69"/>
      <c r="VHV2028" s="69"/>
      <c r="VHW2028" s="69"/>
      <c r="VHX2028" s="69"/>
      <c r="VHY2028" s="69"/>
      <c r="VHZ2028" s="69"/>
      <c r="VIA2028" s="69"/>
      <c r="VIB2028" s="69"/>
      <c r="VIC2028" s="69"/>
      <c r="VID2028" s="69"/>
      <c r="VIE2028" s="69"/>
      <c r="VIF2028" s="69"/>
      <c r="VIG2028" s="69"/>
      <c r="VIH2028" s="69"/>
      <c r="VII2028" s="69"/>
      <c r="VIJ2028" s="69"/>
      <c r="VIK2028" s="69"/>
      <c r="VIL2028" s="69"/>
      <c r="VIM2028" s="69"/>
      <c r="VIN2028" s="69"/>
      <c r="VIO2028" s="69"/>
      <c r="VIP2028" s="69"/>
      <c r="VIQ2028" s="69"/>
      <c r="VIR2028" s="69"/>
      <c r="VIS2028" s="69"/>
      <c r="VIT2028" s="69"/>
      <c r="VIU2028" s="69"/>
      <c r="VIV2028" s="69"/>
      <c r="VIW2028" s="69"/>
      <c r="VIX2028" s="69"/>
      <c r="VIY2028" s="69"/>
      <c r="VIZ2028" s="69"/>
      <c r="VJA2028" s="69"/>
      <c r="VJB2028" s="69"/>
      <c r="VJC2028" s="69"/>
      <c r="VJD2028" s="69"/>
      <c r="VJE2028" s="69"/>
      <c r="VJF2028" s="69"/>
      <c r="VJG2028" s="69"/>
      <c r="VJH2028" s="69"/>
      <c r="VJI2028" s="69"/>
      <c r="VJJ2028" s="69"/>
      <c r="VJK2028" s="69"/>
      <c r="VJL2028" s="69"/>
      <c r="VJM2028" s="69"/>
      <c r="VJN2028" s="69"/>
      <c r="VJO2028" s="69"/>
      <c r="VJP2028" s="69"/>
      <c r="VJQ2028" s="69"/>
      <c r="VJR2028" s="69"/>
      <c r="VJS2028" s="69"/>
      <c r="VJT2028" s="69"/>
      <c r="VJU2028" s="69"/>
      <c r="VJV2028" s="69"/>
      <c r="VJW2028" s="69"/>
      <c r="VJX2028" s="69"/>
      <c r="VJY2028" s="69"/>
      <c r="VJZ2028" s="69"/>
      <c r="VKA2028" s="69"/>
      <c r="VKB2028" s="69"/>
      <c r="VKC2028" s="69"/>
      <c r="VKD2028" s="69"/>
      <c r="VKE2028" s="69"/>
      <c r="VKF2028" s="69"/>
      <c r="VKG2028" s="69"/>
      <c r="VKH2028" s="69"/>
      <c r="VKI2028" s="69"/>
      <c r="VKJ2028" s="69"/>
      <c r="VKK2028" s="69"/>
      <c r="VKL2028" s="69"/>
      <c r="VKM2028" s="69"/>
      <c r="VKN2028" s="69"/>
      <c r="VKO2028" s="69"/>
      <c r="VKP2028" s="69"/>
      <c r="VKQ2028" s="69"/>
      <c r="VKR2028" s="69"/>
      <c r="VKS2028" s="69"/>
      <c r="VKT2028" s="69"/>
      <c r="VKU2028" s="69"/>
      <c r="VKV2028" s="69"/>
      <c r="VKW2028" s="69"/>
      <c r="VKX2028" s="69"/>
      <c r="VKY2028" s="69"/>
      <c r="VKZ2028" s="69"/>
      <c r="VLA2028" s="69"/>
      <c r="VLB2028" s="69"/>
      <c r="VLC2028" s="69"/>
      <c r="VLD2028" s="69"/>
      <c r="VLE2028" s="69"/>
      <c r="VLF2028" s="69"/>
      <c r="VLG2028" s="69"/>
      <c r="VLH2028" s="69"/>
      <c r="VLI2028" s="69"/>
      <c r="VLJ2028" s="69"/>
      <c r="VLK2028" s="69"/>
      <c r="VLL2028" s="69"/>
      <c r="VLM2028" s="69"/>
      <c r="VLN2028" s="69"/>
      <c r="VLO2028" s="69"/>
      <c r="VLP2028" s="69"/>
      <c r="VLQ2028" s="69"/>
      <c r="VLR2028" s="69"/>
      <c r="VLS2028" s="69"/>
      <c r="VLT2028" s="69"/>
      <c r="VLU2028" s="69"/>
      <c r="VLV2028" s="69"/>
      <c r="VLW2028" s="69"/>
      <c r="VLX2028" s="69"/>
      <c r="VLY2028" s="69"/>
      <c r="VLZ2028" s="69"/>
      <c r="VMA2028" s="69"/>
      <c r="VMB2028" s="69"/>
      <c r="VMC2028" s="69"/>
      <c r="VMD2028" s="69"/>
      <c r="VME2028" s="69"/>
      <c r="VMF2028" s="69"/>
      <c r="VMG2028" s="69"/>
      <c r="VMH2028" s="69"/>
      <c r="VMI2028" s="69"/>
      <c r="VMJ2028" s="69"/>
      <c r="VMK2028" s="69"/>
      <c r="VML2028" s="69"/>
      <c r="VMM2028" s="69"/>
      <c r="VMN2028" s="69"/>
      <c r="VMO2028" s="69"/>
      <c r="VMP2028" s="69"/>
      <c r="VMQ2028" s="69"/>
      <c r="VMR2028" s="69"/>
      <c r="VMS2028" s="69"/>
      <c r="VMT2028" s="69"/>
      <c r="VMU2028" s="69"/>
      <c r="VMV2028" s="69"/>
      <c r="VMW2028" s="69"/>
      <c r="VMX2028" s="69"/>
      <c r="VMY2028" s="69"/>
      <c r="VMZ2028" s="69"/>
      <c r="VNA2028" s="69"/>
      <c r="VNB2028" s="69"/>
      <c r="VNC2028" s="69"/>
      <c r="VND2028" s="69"/>
      <c r="VNE2028" s="69"/>
      <c r="VNF2028" s="69"/>
      <c r="VNG2028" s="69"/>
      <c r="VNH2028" s="69"/>
      <c r="VNI2028" s="69"/>
      <c r="VNJ2028" s="69"/>
      <c r="VNK2028" s="69"/>
      <c r="VNL2028" s="69"/>
      <c r="VNM2028" s="69"/>
      <c r="VNN2028" s="69"/>
      <c r="VNO2028" s="69"/>
      <c r="VNP2028" s="69"/>
      <c r="VNQ2028" s="69"/>
      <c r="VNR2028" s="69"/>
      <c r="VNS2028" s="69"/>
      <c r="VNT2028" s="69"/>
      <c r="VNU2028" s="69"/>
      <c r="VNV2028" s="69"/>
      <c r="VNW2028" s="69"/>
      <c r="VNX2028" s="69"/>
      <c r="VNY2028" s="69"/>
      <c r="VNZ2028" s="69"/>
      <c r="VOA2028" s="69"/>
      <c r="VOB2028" s="69"/>
      <c r="VOC2028" s="69"/>
      <c r="VOD2028" s="69"/>
      <c r="VOE2028" s="69"/>
      <c r="VOF2028" s="69"/>
      <c r="VOG2028" s="69"/>
      <c r="VOH2028" s="69"/>
      <c r="VOI2028" s="69"/>
      <c r="VOJ2028" s="69"/>
      <c r="VOK2028" s="69"/>
      <c r="VOL2028" s="69"/>
      <c r="VOM2028" s="69"/>
      <c r="VON2028" s="69"/>
      <c r="VOO2028" s="69"/>
      <c r="VOP2028" s="69"/>
      <c r="VOQ2028" s="69"/>
      <c r="VOR2028" s="69"/>
      <c r="VOS2028" s="69"/>
      <c r="VOT2028" s="69"/>
      <c r="VOU2028" s="69"/>
      <c r="VOV2028" s="69"/>
      <c r="VOW2028" s="69"/>
      <c r="VOX2028" s="69"/>
      <c r="VOY2028" s="69"/>
      <c r="VOZ2028" s="69"/>
      <c r="VPA2028" s="69"/>
      <c r="VPB2028" s="69"/>
      <c r="VPC2028" s="69"/>
      <c r="VPD2028" s="69"/>
      <c r="VPE2028" s="69"/>
      <c r="VPF2028" s="69"/>
      <c r="VPG2028" s="69"/>
      <c r="VPH2028" s="69"/>
      <c r="VPI2028" s="69"/>
      <c r="VPJ2028" s="69"/>
      <c r="VPK2028" s="69"/>
      <c r="VPL2028" s="69"/>
      <c r="VPM2028" s="69"/>
      <c r="VPN2028" s="69"/>
      <c r="VPO2028" s="69"/>
      <c r="VPP2028" s="69"/>
      <c r="VPQ2028" s="69"/>
      <c r="VPR2028" s="69"/>
      <c r="VPS2028" s="69"/>
      <c r="VPT2028" s="69"/>
      <c r="VPU2028" s="69"/>
      <c r="VPV2028" s="69"/>
      <c r="VPW2028" s="69"/>
      <c r="VPX2028" s="69"/>
      <c r="VPY2028" s="69"/>
      <c r="VPZ2028" s="69"/>
      <c r="VQA2028" s="69"/>
      <c r="VQB2028" s="69"/>
      <c r="VQC2028" s="69"/>
      <c r="VQD2028" s="69"/>
      <c r="VQE2028" s="69"/>
      <c r="VQF2028" s="69"/>
      <c r="VQG2028" s="69"/>
      <c r="VQH2028" s="69"/>
      <c r="VQI2028" s="69"/>
      <c r="VQJ2028" s="69"/>
      <c r="VQK2028" s="69"/>
      <c r="VQL2028" s="69"/>
      <c r="VQM2028" s="69"/>
      <c r="VQN2028" s="69"/>
      <c r="VQO2028" s="69"/>
      <c r="VQP2028" s="69"/>
      <c r="VQQ2028" s="69"/>
      <c r="VQR2028" s="69"/>
      <c r="VQS2028" s="69"/>
      <c r="VQT2028" s="69"/>
      <c r="VQU2028" s="69"/>
      <c r="VQV2028" s="69"/>
      <c r="VQW2028" s="69"/>
      <c r="VQX2028" s="69"/>
      <c r="VQY2028" s="69"/>
      <c r="VQZ2028" s="69"/>
      <c r="VRA2028" s="69"/>
      <c r="VRB2028" s="69"/>
      <c r="VRC2028" s="69"/>
      <c r="VRD2028" s="69"/>
      <c r="VRE2028" s="69"/>
      <c r="VRF2028" s="69"/>
      <c r="VRG2028" s="69"/>
      <c r="VRH2028" s="69"/>
      <c r="VRI2028" s="69"/>
      <c r="VRJ2028" s="69"/>
      <c r="VRK2028" s="69"/>
      <c r="VRL2028" s="69"/>
      <c r="VRM2028" s="69"/>
      <c r="VRN2028" s="69"/>
      <c r="VRO2028" s="69"/>
      <c r="VRP2028" s="69"/>
      <c r="VRQ2028" s="69"/>
      <c r="VRR2028" s="69"/>
      <c r="VRS2028" s="69"/>
      <c r="VRT2028" s="69"/>
      <c r="VRU2028" s="69"/>
      <c r="VRV2028" s="69"/>
      <c r="VRW2028" s="69"/>
      <c r="VRX2028" s="69"/>
      <c r="VRY2028" s="69"/>
      <c r="VRZ2028" s="69"/>
      <c r="VSA2028" s="69"/>
      <c r="VSB2028" s="69"/>
      <c r="VSC2028" s="69"/>
      <c r="VSD2028" s="69"/>
      <c r="VSE2028" s="69"/>
      <c r="VSF2028" s="69"/>
      <c r="VSG2028" s="69"/>
      <c r="VSH2028" s="69"/>
      <c r="VSI2028" s="69"/>
      <c r="VSJ2028" s="69"/>
      <c r="VSK2028" s="69"/>
      <c r="VSL2028" s="69"/>
      <c r="VSM2028" s="69"/>
      <c r="VSN2028" s="69"/>
      <c r="VSO2028" s="69"/>
      <c r="VSP2028" s="69"/>
      <c r="VSQ2028" s="69"/>
      <c r="VSR2028" s="69"/>
      <c r="VSS2028" s="69"/>
      <c r="VST2028" s="69"/>
      <c r="VSU2028" s="69"/>
      <c r="VSV2028" s="69"/>
      <c r="VSW2028" s="69"/>
      <c r="VSX2028" s="69"/>
      <c r="VSY2028" s="69"/>
      <c r="VSZ2028" s="69"/>
      <c r="VTA2028" s="69"/>
      <c r="VTB2028" s="69"/>
      <c r="VTC2028" s="69"/>
      <c r="VTD2028" s="69"/>
      <c r="VTE2028" s="69"/>
      <c r="VTF2028" s="69"/>
      <c r="VTG2028" s="69"/>
      <c r="VTH2028" s="69"/>
      <c r="VTI2028" s="69"/>
      <c r="VTJ2028" s="69"/>
      <c r="VTK2028" s="69"/>
      <c r="VTL2028" s="69"/>
      <c r="VTM2028" s="69"/>
      <c r="VTN2028" s="69"/>
      <c r="VTO2028" s="69"/>
      <c r="VTP2028" s="69"/>
      <c r="VTQ2028" s="69"/>
      <c r="VTR2028" s="69"/>
      <c r="VTS2028" s="69"/>
      <c r="VTT2028" s="69"/>
      <c r="VTU2028" s="69"/>
      <c r="VTV2028" s="69"/>
      <c r="VTW2028" s="69"/>
      <c r="VTX2028" s="69"/>
      <c r="VTY2028" s="69"/>
      <c r="VTZ2028" s="69"/>
      <c r="VUA2028" s="69"/>
      <c r="VUB2028" s="69"/>
      <c r="VUC2028" s="69"/>
      <c r="VUD2028" s="69"/>
      <c r="VUE2028" s="69"/>
      <c r="VUF2028" s="69"/>
      <c r="VUG2028" s="69"/>
      <c r="VUH2028" s="69"/>
      <c r="VUI2028" s="69"/>
      <c r="VUJ2028" s="69"/>
      <c r="VUK2028" s="69"/>
      <c r="VUL2028" s="69"/>
      <c r="VUM2028" s="69"/>
      <c r="VUN2028" s="69"/>
      <c r="VUO2028" s="69"/>
      <c r="VUP2028" s="69"/>
      <c r="VUQ2028" s="69"/>
      <c r="VUR2028" s="69"/>
      <c r="VUS2028" s="69"/>
      <c r="VUT2028" s="69"/>
      <c r="VUU2028" s="69"/>
      <c r="VUV2028" s="69"/>
      <c r="VUW2028" s="69"/>
      <c r="VUX2028" s="69"/>
      <c r="VUY2028" s="69"/>
      <c r="VUZ2028" s="69"/>
      <c r="VVA2028" s="69"/>
      <c r="VVB2028" s="69"/>
      <c r="VVC2028" s="69"/>
      <c r="VVD2028" s="69"/>
      <c r="VVE2028" s="69"/>
      <c r="VVF2028" s="69"/>
      <c r="VVG2028" s="69"/>
      <c r="VVH2028" s="69"/>
      <c r="VVI2028" s="69"/>
      <c r="VVJ2028" s="69"/>
      <c r="VVK2028" s="69"/>
      <c r="VVL2028" s="69"/>
      <c r="VVM2028" s="69"/>
      <c r="VVN2028" s="69"/>
      <c r="VVO2028" s="69"/>
      <c r="VVP2028" s="69"/>
      <c r="VVQ2028" s="69"/>
      <c r="VVR2028" s="69"/>
      <c r="VVS2028" s="69"/>
      <c r="VVT2028" s="69"/>
      <c r="VVU2028" s="69"/>
      <c r="VVV2028" s="69"/>
      <c r="VVW2028" s="69"/>
      <c r="VVX2028" s="69"/>
      <c r="VVY2028" s="69"/>
      <c r="VVZ2028" s="69"/>
      <c r="VWA2028" s="69"/>
      <c r="VWB2028" s="69"/>
      <c r="VWC2028" s="69"/>
      <c r="VWD2028" s="69"/>
      <c r="VWE2028" s="69"/>
      <c r="VWF2028" s="69"/>
      <c r="VWG2028" s="69"/>
      <c r="VWH2028" s="69"/>
      <c r="VWI2028" s="69"/>
      <c r="VWJ2028" s="69"/>
      <c r="VWK2028" s="69"/>
      <c r="VWL2028" s="69"/>
      <c r="VWM2028" s="69"/>
      <c r="VWN2028" s="69"/>
      <c r="VWO2028" s="69"/>
      <c r="VWP2028" s="69"/>
      <c r="VWQ2028" s="69"/>
      <c r="VWR2028" s="69"/>
      <c r="VWS2028" s="69"/>
      <c r="VWT2028" s="69"/>
      <c r="VWU2028" s="69"/>
      <c r="VWV2028" s="69"/>
      <c r="VWW2028" s="69"/>
      <c r="VWX2028" s="69"/>
      <c r="VWY2028" s="69"/>
      <c r="VWZ2028" s="69"/>
      <c r="VXA2028" s="69"/>
      <c r="VXB2028" s="69"/>
      <c r="VXC2028" s="69"/>
      <c r="VXD2028" s="69"/>
      <c r="VXE2028" s="69"/>
      <c r="VXF2028" s="69"/>
      <c r="VXG2028" s="69"/>
      <c r="VXH2028" s="69"/>
      <c r="VXI2028" s="69"/>
      <c r="VXJ2028" s="69"/>
      <c r="VXK2028" s="69"/>
      <c r="VXL2028" s="69"/>
      <c r="VXM2028" s="69"/>
      <c r="VXN2028" s="69"/>
      <c r="VXO2028" s="69"/>
      <c r="VXP2028" s="69"/>
      <c r="VXQ2028" s="69"/>
      <c r="VXR2028" s="69"/>
      <c r="VXS2028" s="69"/>
      <c r="VXT2028" s="69"/>
      <c r="VXU2028" s="69"/>
      <c r="VXV2028" s="69"/>
      <c r="VXW2028" s="69"/>
      <c r="VXX2028" s="69"/>
      <c r="VXY2028" s="69"/>
      <c r="VXZ2028" s="69"/>
      <c r="VYA2028" s="69"/>
      <c r="VYB2028" s="69"/>
      <c r="VYC2028" s="69"/>
      <c r="VYD2028" s="69"/>
      <c r="VYE2028" s="69"/>
      <c r="VYF2028" s="69"/>
      <c r="VYG2028" s="69"/>
      <c r="VYH2028" s="69"/>
      <c r="VYI2028" s="69"/>
      <c r="VYJ2028" s="69"/>
      <c r="VYK2028" s="69"/>
      <c r="VYL2028" s="69"/>
      <c r="VYM2028" s="69"/>
      <c r="VYN2028" s="69"/>
      <c r="VYO2028" s="69"/>
      <c r="VYP2028" s="69"/>
      <c r="VYQ2028" s="69"/>
      <c r="VYR2028" s="69"/>
      <c r="VYS2028" s="69"/>
      <c r="VYT2028" s="69"/>
      <c r="VYU2028" s="69"/>
      <c r="VYV2028" s="69"/>
      <c r="VYW2028" s="69"/>
      <c r="VYX2028" s="69"/>
      <c r="VYY2028" s="69"/>
      <c r="VYZ2028" s="69"/>
      <c r="VZA2028" s="69"/>
      <c r="VZB2028" s="69"/>
      <c r="VZC2028" s="69"/>
      <c r="VZD2028" s="69"/>
      <c r="VZE2028" s="69"/>
      <c r="VZF2028" s="69"/>
      <c r="VZG2028" s="69"/>
      <c r="VZH2028" s="69"/>
      <c r="VZI2028" s="69"/>
      <c r="VZJ2028" s="69"/>
      <c r="VZK2028" s="69"/>
      <c r="VZL2028" s="69"/>
      <c r="VZM2028" s="69"/>
      <c r="VZN2028" s="69"/>
      <c r="VZO2028" s="69"/>
      <c r="VZP2028" s="69"/>
      <c r="VZQ2028" s="69"/>
      <c r="VZR2028" s="69"/>
      <c r="VZS2028" s="69"/>
      <c r="VZT2028" s="69"/>
      <c r="VZU2028" s="69"/>
      <c r="VZV2028" s="69"/>
      <c r="VZW2028" s="69"/>
      <c r="VZX2028" s="69"/>
      <c r="VZY2028" s="69"/>
      <c r="VZZ2028" s="69"/>
      <c r="WAA2028" s="69"/>
      <c r="WAB2028" s="69"/>
      <c r="WAC2028" s="69"/>
      <c r="WAD2028" s="69"/>
      <c r="WAE2028" s="69"/>
      <c r="WAF2028" s="69"/>
      <c r="WAG2028" s="69"/>
      <c r="WAH2028" s="69"/>
      <c r="WAI2028" s="69"/>
      <c r="WAJ2028" s="69"/>
      <c r="WAK2028" s="69"/>
      <c r="WAL2028" s="69"/>
      <c r="WAM2028" s="69"/>
      <c r="WAN2028" s="69"/>
      <c r="WAO2028" s="69"/>
      <c r="WAP2028" s="69"/>
      <c r="WAQ2028" s="69"/>
      <c r="WAR2028" s="69"/>
      <c r="WAS2028" s="69"/>
      <c r="WAT2028" s="69"/>
      <c r="WAU2028" s="69"/>
      <c r="WAV2028" s="69"/>
      <c r="WAW2028" s="69"/>
      <c r="WAX2028" s="69"/>
      <c r="WAY2028" s="69"/>
      <c r="WAZ2028" s="69"/>
      <c r="WBA2028" s="69"/>
      <c r="WBB2028" s="69"/>
      <c r="WBC2028" s="69"/>
      <c r="WBD2028" s="69"/>
      <c r="WBE2028" s="69"/>
      <c r="WBF2028" s="69"/>
      <c r="WBG2028" s="69"/>
      <c r="WBH2028" s="69"/>
      <c r="WBI2028" s="69"/>
      <c r="WBJ2028" s="69"/>
      <c r="WBK2028" s="69"/>
      <c r="WBL2028" s="69"/>
      <c r="WBM2028" s="69"/>
      <c r="WBN2028" s="69"/>
      <c r="WBO2028" s="69"/>
      <c r="WBP2028" s="69"/>
      <c r="WBQ2028" s="69"/>
      <c r="WBR2028" s="69"/>
      <c r="WBS2028" s="69"/>
      <c r="WBT2028" s="69"/>
      <c r="WBU2028" s="69"/>
      <c r="WBV2028" s="69"/>
      <c r="WBW2028" s="69"/>
      <c r="WBX2028" s="69"/>
      <c r="WBY2028" s="69"/>
      <c r="WBZ2028" s="69"/>
      <c r="WCA2028" s="69"/>
      <c r="WCB2028" s="69"/>
      <c r="WCC2028" s="69"/>
      <c r="WCD2028" s="69"/>
      <c r="WCE2028" s="69"/>
      <c r="WCF2028" s="69"/>
      <c r="WCG2028" s="69"/>
      <c r="WCH2028" s="69"/>
      <c r="WCI2028" s="69"/>
      <c r="WCJ2028" s="69"/>
      <c r="WCK2028" s="69"/>
      <c r="WCL2028" s="69"/>
      <c r="WCM2028" s="69"/>
      <c r="WCN2028" s="69"/>
      <c r="WCO2028" s="69"/>
      <c r="WCP2028" s="69"/>
      <c r="WCQ2028" s="69"/>
      <c r="WCR2028" s="69"/>
      <c r="WCS2028" s="69"/>
      <c r="WCT2028" s="69"/>
      <c r="WCU2028" s="69"/>
      <c r="WCV2028" s="69"/>
      <c r="WCW2028" s="69"/>
      <c r="WCX2028" s="69"/>
      <c r="WCY2028" s="69"/>
      <c r="WCZ2028" s="69"/>
      <c r="WDA2028" s="69"/>
      <c r="WDB2028" s="69"/>
      <c r="WDC2028" s="69"/>
      <c r="WDD2028" s="69"/>
      <c r="WDE2028" s="69"/>
      <c r="WDF2028" s="69"/>
      <c r="WDG2028" s="69"/>
      <c r="WDH2028" s="69"/>
      <c r="WDI2028" s="69"/>
      <c r="WDJ2028" s="69"/>
      <c r="WDK2028" s="69"/>
      <c r="WDL2028" s="69"/>
      <c r="WDM2028" s="69"/>
      <c r="WDN2028" s="69"/>
      <c r="WDO2028" s="69"/>
      <c r="WDP2028" s="69"/>
      <c r="WDQ2028" s="69"/>
      <c r="WDR2028" s="69"/>
      <c r="WDS2028" s="69"/>
      <c r="WDT2028" s="69"/>
      <c r="WDU2028" s="69"/>
      <c r="WDV2028" s="69"/>
      <c r="WDW2028" s="69"/>
      <c r="WDX2028" s="69"/>
      <c r="WDY2028" s="69"/>
      <c r="WDZ2028" s="69"/>
      <c r="WEA2028" s="69"/>
      <c r="WEB2028" s="69"/>
      <c r="WEC2028" s="69"/>
      <c r="WED2028" s="69"/>
      <c r="WEE2028" s="69"/>
      <c r="WEF2028" s="69"/>
      <c r="WEG2028" s="69"/>
      <c r="WEH2028" s="69"/>
      <c r="WEI2028" s="69"/>
      <c r="WEJ2028" s="69"/>
      <c r="WEK2028" s="69"/>
      <c r="WEL2028" s="69"/>
      <c r="WEM2028" s="69"/>
      <c r="WEN2028" s="69"/>
      <c r="WEO2028" s="69"/>
      <c r="WEP2028" s="69"/>
      <c r="WEQ2028" s="69"/>
      <c r="WER2028" s="69"/>
      <c r="WES2028" s="69"/>
      <c r="WET2028" s="69"/>
      <c r="WEU2028" s="69"/>
      <c r="WEV2028" s="69"/>
      <c r="WEW2028" s="69"/>
      <c r="WEX2028" s="69"/>
      <c r="WEY2028" s="69"/>
      <c r="WEZ2028" s="69"/>
      <c r="WFA2028" s="69"/>
      <c r="WFB2028" s="69"/>
      <c r="WFC2028" s="69"/>
      <c r="WFD2028" s="69"/>
      <c r="WFE2028" s="69"/>
      <c r="WFF2028" s="69"/>
      <c r="WFG2028" s="69"/>
      <c r="WFH2028" s="69"/>
      <c r="WFI2028" s="69"/>
      <c r="WFJ2028" s="69"/>
      <c r="WFK2028" s="69"/>
      <c r="WFL2028" s="69"/>
      <c r="WFM2028" s="69"/>
      <c r="WFN2028" s="69"/>
      <c r="WFO2028" s="69"/>
      <c r="WFP2028" s="69"/>
      <c r="WFQ2028" s="69"/>
      <c r="WFR2028" s="69"/>
      <c r="WFS2028" s="69"/>
      <c r="WFT2028" s="69"/>
      <c r="WFU2028" s="69"/>
      <c r="WFV2028" s="69"/>
      <c r="WFW2028" s="69"/>
      <c r="WFX2028" s="69"/>
      <c r="WFY2028" s="69"/>
      <c r="WFZ2028" s="69"/>
      <c r="WGA2028" s="69"/>
      <c r="WGB2028" s="69"/>
      <c r="WGC2028" s="69"/>
      <c r="WGD2028" s="69"/>
      <c r="WGE2028" s="69"/>
      <c r="WGF2028" s="69"/>
      <c r="WGG2028" s="69"/>
      <c r="WGH2028" s="69"/>
      <c r="WGI2028" s="69"/>
      <c r="WGJ2028" s="69"/>
      <c r="WGK2028" s="69"/>
      <c r="WGL2028" s="69"/>
      <c r="WGM2028" s="69"/>
      <c r="WGN2028" s="69"/>
      <c r="WGO2028" s="69"/>
      <c r="WGP2028" s="69"/>
      <c r="WGQ2028" s="69"/>
      <c r="WGR2028" s="69"/>
      <c r="WGS2028" s="69"/>
      <c r="WGT2028" s="69"/>
      <c r="WGU2028" s="69"/>
      <c r="WGV2028" s="69"/>
      <c r="WGW2028" s="69"/>
      <c r="WGX2028" s="69"/>
      <c r="WGY2028" s="69"/>
      <c r="WGZ2028" s="69"/>
      <c r="WHA2028" s="69"/>
      <c r="WHB2028" s="69"/>
      <c r="WHC2028" s="69"/>
      <c r="WHD2028" s="69"/>
      <c r="WHE2028" s="69"/>
      <c r="WHF2028" s="69"/>
      <c r="WHG2028" s="69"/>
      <c r="WHH2028" s="69"/>
      <c r="WHI2028" s="69"/>
      <c r="WHJ2028" s="69"/>
      <c r="WHK2028" s="69"/>
      <c r="WHL2028" s="69"/>
      <c r="WHM2028" s="69"/>
      <c r="WHN2028" s="69"/>
      <c r="WHO2028" s="69"/>
      <c r="WHP2028" s="69"/>
      <c r="WHQ2028" s="69"/>
      <c r="WHR2028" s="69"/>
      <c r="WHS2028" s="69"/>
      <c r="WHT2028" s="69"/>
      <c r="WHU2028" s="69"/>
      <c r="WHV2028" s="69"/>
      <c r="WHW2028" s="69"/>
      <c r="WHX2028" s="69"/>
      <c r="WHY2028" s="69"/>
      <c r="WHZ2028" s="69"/>
      <c r="WIA2028" s="69"/>
      <c r="WIB2028" s="69"/>
      <c r="WIC2028" s="69"/>
      <c r="WID2028" s="69"/>
      <c r="WIE2028" s="69"/>
      <c r="WIF2028" s="69"/>
      <c r="WIG2028" s="69"/>
      <c r="WIH2028" s="69"/>
      <c r="WII2028" s="69"/>
      <c r="WIJ2028" s="69"/>
      <c r="WIK2028" s="69"/>
      <c r="WIL2028" s="69"/>
      <c r="WIM2028" s="69"/>
      <c r="WIN2028" s="69"/>
      <c r="WIO2028" s="69"/>
      <c r="WIP2028" s="69"/>
      <c r="WIQ2028" s="69"/>
      <c r="WIR2028" s="69"/>
      <c r="WIS2028" s="69"/>
      <c r="WIT2028" s="69"/>
      <c r="WIU2028" s="69"/>
      <c r="WIV2028" s="69"/>
      <c r="WIW2028" s="69"/>
      <c r="WIX2028" s="69"/>
      <c r="WIY2028" s="69"/>
      <c r="WIZ2028" s="69"/>
      <c r="WJA2028" s="69"/>
      <c r="WJB2028" s="69"/>
      <c r="WJC2028" s="69"/>
      <c r="WJD2028" s="69"/>
      <c r="WJE2028" s="69"/>
      <c r="WJF2028" s="69"/>
      <c r="WJG2028" s="69"/>
      <c r="WJH2028" s="69"/>
      <c r="WJI2028" s="69"/>
      <c r="WJJ2028" s="69"/>
      <c r="WJK2028" s="69"/>
      <c r="WJL2028" s="69"/>
      <c r="WJM2028" s="69"/>
      <c r="WJN2028" s="69"/>
      <c r="WJO2028" s="69"/>
      <c r="WJP2028" s="69"/>
      <c r="WJQ2028" s="69"/>
      <c r="WJR2028" s="69"/>
      <c r="WJS2028" s="69"/>
      <c r="WJT2028" s="69"/>
      <c r="WJU2028" s="69"/>
      <c r="WJV2028" s="69"/>
      <c r="WJW2028" s="69"/>
      <c r="WJX2028" s="69"/>
      <c r="WJY2028" s="69"/>
      <c r="WJZ2028" s="69"/>
      <c r="WKA2028" s="69"/>
      <c r="WKB2028" s="69"/>
      <c r="WKC2028" s="69"/>
      <c r="WKD2028" s="69"/>
      <c r="WKE2028" s="69"/>
      <c r="WKF2028" s="69"/>
      <c r="WKG2028" s="69"/>
      <c r="WKH2028" s="69"/>
      <c r="WKI2028" s="69"/>
      <c r="WKJ2028" s="69"/>
      <c r="WKK2028" s="69"/>
      <c r="WKL2028" s="69"/>
      <c r="WKM2028" s="69"/>
      <c r="WKN2028" s="69"/>
      <c r="WKO2028" s="69"/>
      <c r="WKP2028" s="69"/>
      <c r="WKQ2028" s="69"/>
      <c r="WKR2028" s="69"/>
      <c r="WKS2028" s="69"/>
      <c r="WKT2028" s="69"/>
      <c r="WKU2028" s="69"/>
      <c r="WKV2028" s="69"/>
      <c r="WKW2028" s="69"/>
      <c r="WKX2028" s="69"/>
      <c r="WKY2028" s="69"/>
      <c r="WKZ2028" s="69"/>
      <c r="WLA2028" s="69"/>
      <c r="WLB2028" s="69"/>
      <c r="WLC2028" s="69"/>
      <c r="WLD2028" s="69"/>
      <c r="WLE2028" s="69"/>
      <c r="WLF2028" s="69"/>
      <c r="WLG2028" s="69"/>
      <c r="WLH2028" s="69"/>
      <c r="WLI2028" s="69"/>
      <c r="WLJ2028" s="69"/>
      <c r="WLK2028" s="69"/>
      <c r="WLL2028" s="69"/>
      <c r="WLM2028" s="69"/>
      <c r="WLN2028" s="69"/>
      <c r="WLO2028" s="69"/>
      <c r="WLP2028" s="69"/>
      <c r="WLQ2028" s="69"/>
      <c r="WLR2028" s="69"/>
      <c r="WLS2028" s="69"/>
      <c r="WLT2028" s="69"/>
      <c r="WLU2028" s="69"/>
      <c r="WLV2028" s="69"/>
      <c r="WLW2028" s="69"/>
      <c r="WLX2028" s="69"/>
      <c r="WLY2028" s="69"/>
      <c r="WLZ2028" s="69"/>
      <c r="WMA2028" s="69"/>
      <c r="WMB2028" s="69"/>
      <c r="WMC2028" s="69"/>
      <c r="WMD2028" s="69"/>
      <c r="WME2028" s="69"/>
      <c r="WMF2028" s="69"/>
      <c r="WMG2028" s="69"/>
      <c r="WMH2028" s="69"/>
      <c r="WMI2028" s="69"/>
      <c r="WMJ2028" s="69"/>
      <c r="WMK2028" s="69"/>
      <c r="WML2028" s="69"/>
      <c r="WMM2028" s="69"/>
      <c r="WMN2028" s="69"/>
      <c r="WMO2028" s="69"/>
      <c r="WMP2028" s="69"/>
      <c r="WMQ2028" s="69"/>
      <c r="WMR2028" s="69"/>
      <c r="WMS2028" s="69"/>
      <c r="WMT2028" s="69"/>
      <c r="WMU2028" s="69"/>
      <c r="WMV2028" s="69"/>
      <c r="WMW2028" s="69"/>
      <c r="WMX2028" s="69"/>
      <c r="WMY2028" s="69"/>
      <c r="WMZ2028" s="69"/>
      <c r="WNA2028" s="69"/>
      <c r="WNB2028" s="69"/>
      <c r="WNC2028" s="69"/>
      <c r="WND2028" s="69"/>
      <c r="WNE2028" s="69"/>
      <c r="WNF2028" s="69"/>
      <c r="WNG2028" s="69"/>
      <c r="WNH2028" s="69"/>
      <c r="WNI2028" s="69"/>
      <c r="WNJ2028" s="69"/>
      <c r="WNK2028" s="69"/>
      <c r="WNL2028" s="69"/>
      <c r="WNM2028" s="69"/>
      <c r="WNN2028" s="69"/>
      <c r="WNO2028" s="69"/>
      <c r="WNP2028" s="69"/>
      <c r="WNQ2028" s="69"/>
      <c r="WNR2028" s="69"/>
      <c r="WNS2028" s="69"/>
      <c r="WNT2028" s="69"/>
      <c r="WNU2028" s="69"/>
      <c r="WNV2028" s="69"/>
      <c r="WNW2028" s="69"/>
      <c r="WNX2028" s="69"/>
      <c r="WNY2028" s="69"/>
      <c r="WNZ2028" s="69"/>
      <c r="WOA2028" s="69"/>
      <c r="WOB2028" s="69"/>
      <c r="WOC2028" s="69"/>
      <c r="WOD2028" s="69"/>
      <c r="WOE2028" s="69"/>
      <c r="WOF2028" s="69"/>
      <c r="WOG2028" s="69"/>
      <c r="WOH2028" s="69"/>
      <c r="WOI2028" s="69"/>
      <c r="WOJ2028" s="69"/>
      <c r="WOK2028" s="69"/>
      <c r="WOL2028" s="69"/>
      <c r="WOM2028" s="69"/>
      <c r="WON2028" s="69"/>
      <c r="WOO2028" s="69"/>
      <c r="WOP2028" s="69"/>
      <c r="WOQ2028" s="69"/>
      <c r="WOR2028" s="69"/>
      <c r="WOS2028" s="69"/>
      <c r="WOT2028" s="69"/>
      <c r="WOU2028" s="69"/>
      <c r="WOV2028" s="69"/>
      <c r="WOW2028" s="69"/>
      <c r="WOX2028" s="69"/>
      <c r="WOY2028" s="69"/>
      <c r="WOZ2028" s="69"/>
      <c r="WPA2028" s="69"/>
      <c r="WPB2028" s="69"/>
      <c r="WPC2028" s="69"/>
      <c r="WPD2028" s="69"/>
      <c r="WPE2028" s="69"/>
      <c r="WPF2028" s="69"/>
      <c r="WPG2028" s="69"/>
      <c r="WPH2028" s="69"/>
      <c r="WPI2028" s="69"/>
      <c r="WPJ2028" s="69"/>
      <c r="WPK2028" s="69"/>
      <c r="WPL2028" s="69"/>
      <c r="WPM2028" s="69"/>
      <c r="WPN2028" s="69"/>
      <c r="WPO2028" s="69"/>
      <c r="WPP2028" s="69"/>
      <c r="WPQ2028" s="69"/>
      <c r="WPR2028" s="69"/>
      <c r="WPS2028" s="69"/>
      <c r="WPT2028" s="69"/>
      <c r="WPU2028" s="69"/>
      <c r="WPV2028" s="69"/>
      <c r="WPW2028" s="69"/>
      <c r="WPX2028" s="69"/>
      <c r="WPY2028" s="69"/>
      <c r="WPZ2028" s="69"/>
      <c r="WQA2028" s="69"/>
      <c r="WQB2028" s="69"/>
      <c r="WQC2028" s="69"/>
      <c r="WQD2028" s="69"/>
      <c r="WQE2028" s="69"/>
      <c r="WQF2028" s="69"/>
      <c r="WQG2028" s="69"/>
      <c r="WQH2028" s="69"/>
      <c r="WQI2028" s="69"/>
      <c r="WQJ2028" s="69"/>
      <c r="WQK2028" s="69"/>
      <c r="WQL2028" s="69"/>
      <c r="WQM2028" s="69"/>
      <c r="WQN2028" s="69"/>
      <c r="WQO2028" s="69"/>
      <c r="WQP2028" s="69"/>
      <c r="WQQ2028" s="69"/>
      <c r="WQR2028" s="69"/>
      <c r="WQS2028" s="69"/>
      <c r="WQT2028" s="69"/>
      <c r="WQU2028" s="69"/>
      <c r="WQV2028" s="69"/>
      <c r="WQW2028" s="69"/>
      <c r="WQX2028" s="69"/>
      <c r="WQY2028" s="69"/>
      <c r="WQZ2028" s="69"/>
      <c r="WRA2028" s="69"/>
      <c r="WRB2028" s="69"/>
      <c r="WRC2028" s="69"/>
      <c r="WRD2028" s="69"/>
      <c r="WRE2028" s="69"/>
      <c r="WRF2028" s="69"/>
      <c r="WRG2028" s="69"/>
      <c r="WRH2028" s="69"/>
      <c r="WRI2028" s="69"/>
      <c r="WRJ2028" s="69"/>
      <c r="WRK2028" s="69"/>
      <c r="WRL2028" s="69"/>
      <c r="WRM2028" s="69"/>
      <c r="WRN2028" s="69"/>
      <c r="WRO2028" s="69"/>
      <c r="WRP2028" s="69"/>
      <c r="WRQ2028" s="69"/>
      <c r="WRR2028" s="69"/>
      <c r="WRS2028" s="69"/>
      <c r="WRT2028" s="69"/>
      <c r="WRU2028" s="69"/>
      <c r="WRV2028" s="69"/>
      <c r="WRW2028" s="69"/>
      <c r="WRX2028" s="69"/>
      <c r="WRY2028" s="69"/>
      <c r="WRZ2028" s="69"/>
      <c r="WSA2028" s="69"/>
      <c r="WSB2028" s="69"/>
      <c r="WSC2028" s="69"/>
      <c r="WSD2028" s="69"/>
      <c r="WSE2028" s="69"/>
      <c r="WSF2028" s="69"/>
      <c r="WSG2028" s="69"/>
      <c r="WSH2028" s="69"/>
      <c r="WSI2028" s="69"/>
      <c r="WSJ2028" s="69"/>
      <c r="WSK2028" s="69"/>
      <c r="WSL2028" s="69"/>
      <c r="WSM2028" s="69"/>
      <c r="WSN2028" s="69"/>
      <c r="WSO2028" s="69"/>
      <c r="WSP2028" s="69"/>
      <c r="WSQ2028" s="69"/>
      <c r="WSR2028" s="69"/>
      <c r="WSS2028" s="69"/>
      <c r="WST2028" s="69"/>
      <c r="WSU2028" s="69"/>
      <c r="WSV2028" s="69"/>
      <c r="WSW2028" s="69"/>
      <c r="WSX2028" s="69"/>
      <c r="WSY2028" s="69"/>
      <c r="WSZ2028" s="69"/>
      <c r="WTA2028" s="69"/>
      <c r="WTB2028" s="69"/>
      <c r="WTC2028" s="69"/>
      <c r="WTD2028" s="69"/>
      <c r="WTE2028" s="69"/>
      <c r="WTF2028" s="69"/>
      <c r="WTG2028" s="69"/>
      <c r="WTH2028" s="69"/>
      <c r="WTI2028" s="69"/>
      <c r="WTJ2028" s="69"/>
      <c r="WTK2028" s="69"/>
      <c r="WTL2028" s="69"/>
      <c r="WTM2028" s="69"/>
      <c r="WTN2028" s="69"/>
      <c r="WTO2028" s="69"/>
      <c r="WTP2028" s="69"/>
      <c r="WTQ2028" s="69"/>
      <c r="WTR2028" s="69"/>
      <c r="WTS2028" s="69"/>
      <c r="WTT2028" s="69"/>
      <c r="WTU2028" s="69"/>
      <c r="WTV2028" s="69"/>
      <c r="WTW2028" s="69"/>
      <c r="WTX2028" s="69"/>
      <c r="WTY2028" s="69"/>
      <c r="WTZ2028" s="69"/>
      <c r="WUA2028" s="69"/>
      <c r="WUB2028" s="69"/>
      <c r="WUC2028" s="69"/>
      <c r="WUD2028" s="69"/>
      <c r="WUE2028" s="69"/>
      <c r="WUF2028" s="69"/>
      <c r="WUG2028" s="69"/>
      <c r="WUH2028" s="69"/>
      <c r="WUI2028" s="69"/>
      <c r="WUJ2028" s="69"/>
      <c r="WUK2028" s="69"/>
      <c r="WUL2028" s="69"/>
      <c r="WUM2028" s="69"/>
      <c r="WUN2028" s="69"/>
      <c r="WUO2028" s="69"/>
      <c r="WUP2028" s="69"/>
      <c r="WUQ2028" s="69"/>
      <c r="WUR2028" s="69"/>
      <c r="WUS2028" s="69"/>
      <c r="WUT2028" s="69"/>
      <c r="WUU2028" s="69"/>
      <c r="WUV2028" s="69"/>
      <c r="WUW2028" s="69"/>
      <c r="WUX2028" s="69"/>
      <c r="WUY2028" s="69"/>
      <c r="WUZ2028" s="69"/>
      <c r="WVA2028" s="69"/>
      <c r="WVB2028" s="69"/>
      <c r="WVC2028" s="69"/>
      <c r="WVD2028" s="69"/>
      <c r="WVE2028" s="69"/>
      <c r="WVF2028" s="69"/>
      <c r="WVG2028" s="69"/>
      <c r="WVH2028" s="69"/>
      <c r="WVI2028" s="69"/>
      <c r="WVJ2028" s="69"/>
      <c r="WVK2028" s="69"/>
      <c r="WVL2028" s="69"/>
      <c r="WVM2028" s="69"/>
      <c r="WVN2028" s="69"/>
      <c r="WVO2028" s="69"/>
      <c r="WVP2028" s="69"/>
      <c r="WVQ2028" s="69"/>
      <c r="WVR2028" s="69"/>
      <c r="WVS2028" s="69"/>
      <c r="WVT2028" s="69"/>
      <c r="WVU2028" s="69"/>
      <c r="WVV2028" s="69"/>
      <c r="WVW2028" s="69"/>
      <c r="WVX2028" s="69"/>
      <c r="WVY2028" s="69"/>
      <c r="WVZ2028" s="69"/>
      <c r="WWA2028" s="69"/>
      <c r="WWB2028" s="69"/>
      <c r="WWC2028" s="69"/>
      <c r="WWD2028" s="69"/>
      <c r="WWE2028" s="69"/>
      <c r="WWF2028" s="69"/>
      <c r="WWG2028" s="69"/>
      <c r="WWH2028" s="69"/>
      <c r="WWI2028" s="69"/>
      <c r="WWJ2028" s="69"/>
      <c r="WWK2028" s="69"/>
      <c r="WWL2028" s="69"/>
      <c r="WWM2028" s="69"/>
      <c r="WWN2028" s="69"/>
      <c r="WWO2028" s="69"/>
      <c r="WWP2028" s="69"/>
      <c r="WWQ2028" s="69"/>
      <c r="WWR2028" s="69"/>
      <c r="WWS2028" s="69"/>
      <c r="WWT2028" s="69"/>
      <c r="WWU2028" s="69"/>
      <c r="WWV2028" s="69"/>
      <c r="WWW2028" s="69"/>
      <c r="WWX2028" s="69"/>
      <c r="WWY2028" s="69"/>
      <c r="WWZ2028" s="69"/>
      <c r="WXA2028" s="69"/>
      <c r="WXB2028" s="69"/>
      <c r="WXC2028" s="69"/>
      <c r="WXD2028" s="69"/>
      <c r="WXE2028" s="69"/>
      <c r="WXF2028" s="69"/>
      <c r="WXG2028" s="69"/>
      <c r="WXH2028" s="69"/>
      <c r="WXI2028" s="69"/>
      <c r="WXJ2028" s="69"/>
      <c r="WXK2028" s="69"/>
      <c r="WXL2028" s="69"/>
      <c r="WXM2028" s="69"/>
      <c r="WXN2028" s="69"/>
      <c r="WXO2028" s="69"/>
      <c r="WXP2028" s="69"/>
      <c r="WXQ2028" s="69"/>
      <c r="WXR2028" s="69"/>
      <c r="WXS2028" s="69"/>
      <c r="WXT2028" s="69"/>
      <c r="WXU2028" s="69"/>
      <c r="WXV2028" s="69"/>
      <c r="WXW2028" s="69"/>
      <c r="WXX2028" s="69"/>
      <c r="WXY2028" s="69"/>
      <c r="WXZ2028" s="69"/>
      <c r="WYA2028" s="69"/>
      <c r="WYB2028" s="69"/>
      <c r="WYC2028" s="69"/>
      <c r="WYD2028" s="69"/>
      <c r="WYE2028" s="69"/>
      <c r="WYF2028" s="69"/>
      <c r="WYG2028" s="69"/>
      <c r="WYH2028" s="69"/>
      <c r="WYI2028" s="69"/>
      <c r="WYJ2028" s="69"/>
      <c r="WYK2028" s="69"/>
      <c r="WYL2028" s="69"/>
      <c r="WYM2028" s="69"/>
      <c r="WYN2028" s="69"/>
      <c r="WYO2028" s="69"/>
      <c r="WYP2028" s="69"/>
      <c r="WYQ2028" s="69"/>
      <c r="WYR2028" s="69"/>
      <c r="WYS2028" s="69"/>
      <c r="WYT2028" s="69"/>
      <c r="WYU2028" s="69"/>
      <c r="WYV2028" s="69"/>
      <c r="WYW2028" s="69"/>
      <c r="WYX2028" s="69"/>
      <c r="WYY2028" s="69"/>
      <c r="WYZ2028" s="69"/>
      <c r="WZA2028" s="69"/>
      <c r="WZB2028" s="69"/>
      <c r="WZC2028" s="69"/>
      <c r="WZD2028" s="69"/>
      <c r="WZE2028" s="69"/>
      <c r="WZF2028" s="69"/>
      <c r="WZG2028" s="69"/>
      <c r="WZH2028" s="69"/>
      <c r="WZI2028" s="69"/>
      <c r="WZJ2028" s="69"/>
      <c r="WZK2028" s="69"/>
      <c r="WZL2028" s="69"/>
      <c r="WZM2028" s="69"/>
      <c r="WZN2028" s="69"/>
      <c r="WZO2028" s="69"/>
      <c r="WZP2028" s="69"/>
      <c r="WZQ2028" s="69"/>
      <c r="WZR2028" s="69"/>
      <c r="WZS2028" s="69"/>
      <c r="WZT2028" s="69"/>
      <c r="WZU2028" s="69"/>
      <c r="WZV2028" s="69"/>
      <c r="WZW2028" s="69"/>
      <c r="WZX2028" s="69"/>
      <c r="WZY2028" s="69"/>
      <c r="WZZ2028" s="69"/>
      <c r="XAA2028" s="69"/>
      <c r="XAB2028" s="69"/>
      <c r="XAC2028" s="69"/>
      <c r="XAD2028" s="69"/>
      <c r="XAE2028" s="69"/>
      <c r="XAF2028" s="69"/>
      <c r="XAG2028" s="69"/>
      <c r="XAH2028" s="69"/>
      <c r="XAI2028" s="69"/>
      <c r="XAJ2028" s="69"/>
      <c r="XAK2028" s="69"/>
      <c r="XAL2028" s="69"/>
      <c r="XAM2028" s="69"/>
      <c r="XAN2028" s="69"/>
      <c r="XAO2028" s="69"/>
      <c r="XAP2028" s="69"/>
      <c r="XAQ2028" s="69"/>
      <c r="XAR2028" s="69"/>
      <c r="XAS2028" s="69"/>
      <c r="XAT2028" s="69"/>
      <c r="XAU2028" s="69"/>
      <c r="XAV2028" s="69"/>
      <c r="XAW2028" s="69"/>
      <c r="XAX2028" s="69"/>
      <c r="XAY2028" s="69"/>
      <c r="XAZ2028" s="69"/>
      <c r="XBA2028" s="69"/>
      <c r="XBB2028" s="69"/>
      <c r="XBC2028" s="69"/>
      <c r="XBD2028" s="69"/>
      <c r="XBE2028" s="69"/>
      <c r="XBF2028" s="69"/>
      <c r="XBG2028" s="69"/>
      <c r="XBH2028" s="69"/>
      <c r="XBI2028" s="69"/>
      <c r="XBJ2028" s="69"/>
      <c r="XBK2028" s="69"/>
      <c r="XBL2028" s="69"/>
      <c r="XBM2028" s="69"/>
      <c r="XBN2028" s="69"/>
      <c r="XBO2028" s="69"/>
      <c r="XBP2028" s="69"/>
      <c r="XBQ2028" s="69"/>
      <c r="XBR2028" s="69"/>
      <c r="XBS2028" s="69"/>
      <c r="XBT2028" s="69"/>
      <c r="XBU2028" s="69"/>
      <c r="XBV2028" s="69"/>
      <c r="XBW2028" s="69"/>
      <c r="XBX2028" s="69"/>
      <c r="XBY2028" s="69"/>
      <c r="XBZ2028" s="69"/>
      <c r="XCA2028" s="69"/>
      <c r="XCB2028" s="69"/>
      <c r="XCC2028" s="69"/>
      <c r="XCD2028" s="69"/>
      <c r="XCE2028" s="69"/>
      <c r="XCF2028" s="69"/>
      <c r="XCG2028" s="69"/>
      <c r="XCH2028" s="69"/>
      <c r="XCI2028" s="69"/>
      <c r="XCJ2028" s="69"/>
      <c r="XCK2028" s="69"/>
      <c r="XCL2028" s="69"/>
      <c r="XCM2028" s="69"/>
      <c r="XCN2028" s="69"/>
      <c r="XCO2028" s="69"/>
      <c r="XCP2028" s="69"/>
      <c r="XCQ2028" s="69"/>
      <c r="XCR2028" s="69"/>
      <c r="XCS2028" s="69"/>
      <c r="XCT2028" s="69"/>
      <c r="XCU2028" s="69"/>
      <c r="XCV2028" s="69"/>
      <c r="XCW2028" s="69"/>
      <c r="XCX2028" s="69"/>
      <c r="XCY2028" s="69"/>
      <c r="XCZ2028" s="69"/>
      <c r="XDA2028" s="69"/>
      <c r="XDB2028" s="69"/>
      <c r="XDC2028" s="69"/>
      <c r="XDD2028" s="69"/>
      <c r="XDE2028" s="69"/>
      <c r="XDF2028" s="69"/>
      <c r="XDG2028" s="69"/>
      <c r="XDH2028" s="69"/>
      <c r="XDI2028" s="69"/>
      <c r="XDJ2028" s="69"/>
      <c r="XDK2028" s="69"/>
      <c r="XDL2028" s="69"/>
      <c r="XDM2028" s="69"/>
      <c r="XDN2028" s="69"/>
      <c r="XDO2028" s="69"/>
      <c r="XDP2028" s="69"/>
      <c r="XDQ2028" s="69"/>
      <c r="XDR2028" s="69"/>
      <c r="XDS2028" s="69"/>
      <c r="XDT2028" s="69"/>
      <c r="XDU2028" s="69"/>
      <c r="XDV2028" s="69"/>
      <c r="XDW2028" s="69"/>
      <c r="XDX2028" s="69"/>
      <c r="XDY2028" s="69"/>
      <c r="XDZ2028" s="69"/>
      <c r="XEA2028" s="69"/>
      <c r="XEB2028" s="69"/>
      <c r="XEC2028" s="69"/>
      <c r="XED2028" s="69"/>
      <c r="XEE2028" s="69"/>
      <c r="XEF2028" s="69"/>
      <c r="XEG2028" s="69"/>
      <c r="XEH2028" s="69"/>
      <c r="XEI2028" s="69"/>
      <c r="XEJ2028" s="69"/>
      <c r="XEK2028" s="69"/>
      <c r="XEL2028" s="69"/>
      <c r="XEM2028" s="69"/>
      <c r="XEN2028" s="69"/>
      <c r="XEO2028" s="69"/>
      <c r="XEP2028" s="69"/>
      <c r="XEQ2028" s="69"/>
      <c r="XER2028" s="69"/>
      <c r="XES2028" s="69"/>
      <c r="XET2028" s="69"/>
      <c r="XEU2028" s="69"/>
      <c r="XEV2028" s="69"/>
      <c r="XEW2028" s="69"/>
      <c r="XEX2028" s="69"/>
      <c r="XEY2028" s="69"/>
      <c r="XEZ2028" s="69"/>
      <c r="XFA2028" s="69"/>
      <c r="XFB2028" s="69"/>
      <c r="XFC2028" s="69"/>
      <c r="XFD2028" s="69"/>
    </row>
    <row r="2029" spans="1:16384" hidden="1" outlineLevel="2" x14ac:dyDescent="0.25">
      <c r="A2029" s="79">
        <v>42704</v>
      </c>
      <c r="B2029" s="76" t="s">
        <v>201</v>
      </c>
      <c r="C2029" s="73">
        <v>11.5</v>
      </c>
      <c r="D2029" s="116">
        <v>0</v>
      </c>
      <c r="F2029" s="160">
        <f t="shared" si="291"/>
        <v>0</v>
      </c>
      <c r="G2029" s="161">
        <f t="shared" si="292"/>
        <v>0</v>
      </c>
      <c r="H2029" s="162">
        <f t="shared" si="293"/>
        <v>0</v>
      </c>
      <c r="I2029" s="168">
        <f t="shared" si="294"/>
        <v>0</v>
      </c>
      <c r="J2029" s="20" t="s">
        <v>134</v>
      </c>
      <c r="K2029" s="29"/>
      <c r="L2029" s="29"/>
      <c r="M2029" s="29"/>
      <c r="N2029" s="29"/>
      <c r="O2029" s="29"/>
      <c r="P2029" s="29"/>
      <c r="Q2029" s="29"/>
      <c r="R2029" s="29"/>
      <c r="S2029" s="29"/>
      <c r="T2029" s="29"/>
      <c r="U2029" s="29"/>
    </row>
    <row r="2030" spans="1:16384" hidden="1" outlineLevel="2" x14ac:dyDescent="0.25">
      <c r="A2030" s="79">
        <v>42704</v>
      </c>
      <c r="B2030" s="76" t="s">
        <v>226</v>
      </c>
      <c r="C2030" s="73">
        <v>15</v>
      </c>
      <c r="D2030" s="116">
        <v>50</v>
      </c>
      <c r="F2030" s="160">
        <f t="shared" si="291"/>
        <v>750</v>
      </c>
      <c r="G2030" s="161">
        <f t="shared" si="292"/>
        <v>0</v>
      </c>
      <c r="H2030" s="162">
        <f t="shared" si="293"/>
        <v>-750</v>
      </c>
      <c r="I2030" s="168">
        <f t="shared" si="294"/>
        <v>-1</v>
      </c>
      <c r="J2030" s="20" t="s">
        <v>134</v>
      </c>
      <c r="K2030" s="29"/>
      <c r="L2030" s="29"/>
      <c r="M2030" s="29"/>
      <c r="N2030" s="29"/>
      <c r="O2030" s="29"/>
      <c r="P2030" s="29"/>
      <c r="Q2030" s="29"/>
      <c r="R2030" s="29"/>
      <c r="S2030" s="29"/>
      <c r="T2030" s="29"/>
      <c r="U2030" s="29"/>
    </row>
    <row r="2031" spans="1:16384" hidden="1" outlineLevel="2" x14ac:dyDescent="0.25">
      <c r="A2031" s="79">
        <v>42704</v>
      </c>
      <c r="B2031" s="83" t="s">
        <v>227</v>
      </c>
      <c r="C2031" s="73">
        <v>10</v>
      </c>
      <c r="D2031" s="117">
        <v>24</v>
      </c>
      <c r="F2031" s="160">
        <f t="shared" si="291"/>
        <v>240</v>
      </c>
      <c r="G2031" s="161">
        <f t="shared" si="292"/>
        <v>0</v>
      </c>
      <c r="H2031" s="162">
        <f t="shared" si="293"/>
        <v>-240</v>
      </c>
      <c r="I2031" s="168">
        <f t="shared" si="294"/>
        <v>-1</v>
      </c>
      <c r="J2031" s="20" t="s">
        <v>134</v>
      </c>
      <c r="K2031" s="29"/>
      <c r="L2031" s="29"/>
      <c r="M2031" s="29"/>
      <c r="N2031" s="29"/>
      <c r="O2031" s="29"/>
      <c r="P2031" s="29"/>
      <c r="Q2031" s="29"/>
      <c r="R2031" s="29"/>
      <c r="S2031" s="29"/>
      <c r="T2031" s="29"/>
      <c r="U2031" s="29"/>
    </row>
    <row r="2032" spans="1:16384" hidden="1" outlineLevel="2" x14ac:dyDescent="0.25">
      <c r="A2032" s="79">
        <v>42704</v>
      </c>
      <c r="B2032" s="76" t="s">
        <v>228</v>
      </c>
      <c r="C2032" s="73">
        <v>13</v>
      </c>
      <c r="D2032" s="116">
        <v>50</v>
      </c>
      <c r="F2032" s="160">
        <f t="shared" si="291"/>
        <v>650</v>
      </c>
      <c r="G2032" s="161">
        <f t="shared" si="292"/>
        <v>0</v>
      </c>
      <c r="H2032" s="162">
        <f t="shared" si="293"/>
        <v>-650</v>
      </c>
      <c r="I2032" s="168">
        <f t="shared" si="294"/>
        <v>-1</v>
      </c>
      <c r="J2032" s="20" t="s">
        <v>134</v>
      </c>
      <c r="K2032" s="29"/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</row>
    <row r="2033" spans="1:22" hidden="1" outlineLevel="2" x14ac:dyDescent="0.25">
      <c r="A2033" s="79">
        <v>42704</v>
      </c>
      <c r="B2033" s="2" t="s">
        <v>241</v>
      </c>
      <c r="C2033" s="75">
        <v>9</v>
      </c>
      <c r="D2033" s="18">
        <v>40</v>
      </c>
      <c r="E2033" s="19"/>
      <c r="F2033" s="160">
        <f t="shared" si="291"/>
        <v>360</v>
      </c>
      <c r="G2033" s="161">
        <f t="shared" si="292"/>
        <v>0</v>
      </c>
      <c r="H2033" s="162">
        <f t="shared" si="293"/>
        <v>-360</v>
      </c>
      <c r="I2033" s="168">
        <f t="shared" si="294"/>
        <v>-1</v>
      </c>
      <c r="J2033" s="20" t="s">
        <v>40</v>
      </c>
      <c r="K2033" s="29"/>
      <c r="L2033" s="29"/>
      <c r="M2033" s="29"/>
      <c r="N2033" s="29"/>
      <c r="O2033" s="29"/>
      <c r="P2033" s="29"/>
      <c r="Q2033" s="29"/>
      <c r="R2033" s="29"/>
      <c r="S2033" s="29"/>
      <c r="T2033" s="29"/>
      <c r="U2033" s="29"/>
    </row>
    <row r="2034" spans="1:22" s="26" customFormat="1" hidden="1" outlineLevel="2" x14ac:dyDescent="0.25">
      <c r="A2034" s="79">
        <v>42704</v>
      </c>
      <c r="B2034" s="82" t="s">
        <v>205</v>
      </c>
      <c r="C2034" s="16">
        <v>10.75</v>
      </c>
      <c r="D2034" s="117">
        <v>0</v>
      </c>
      <c r="E2034" s="18"/>
      <c r="F2034" s="160">
        <f t="shared" si="291"/>
        <v>0</v>
      </c>
      <c r="G2034" s="161">
        <f t="shared" si="292"/>
        <v>0</v>
      </c>
      <c r="H2034" s="162">
        <f t="shared" si="293"/>
        <v>0</v>
      </c>
      <c r="I2034" s="168">
        <f t="shared" si="294"/>
        <v>0</v>
      </c>
      <c r="J2034" s="20" t="s">
        <v>40</v>
      </c>
      <c r="K2034" s="29"/>
      <c r="L2034" s="29"/>
      <c r="M2034" s="29"/>
      <c r="N2034" s="29"/>
      <c r="O2034" s="29"/>
      <c r="P2034" s="29"/>
      <c r="Q2034" s="29"/>
      <c r="R2034" s="29"/>
      <c r="S2034" s="29"/>
      <c r="T2034" s="29"/>
      <c r="U2034" s="29"/>
      <c r="V2034" s="92"/>
    </row>
    <row r="2035" spans="1:22" hidden="1" outlineLevel="2" x14ac:dyDescent="0.25">
      <c r="A2035" s="79">
        <v>42704</v>
      </c>
      <c r="B2035" s="76" t="s">
        <v>206</v>
      </c>
      <c r="C2035" s="73">
        <v>8</v>
      </c>
      <c r="D2035" s="116">
        <v>5</v>
      </c>
      <c r="F2035" s="160">
        <f t="shared" si="291"/>
        <v>40</v>
      </c>
      <c r="G2035" s="161">
        <f t="shared" si="292"/>
        <v>0</v>
      </c>
      <c r="H2035" s="162">
        <f t="shared" si="293"/>
        <v>-40</v>
      </c>
      <c r="I2035" s="168">
        <f t="shared" si="294"/>
        <v>-1</v>
      </c>
      <c r="J2035" s="20" t="s">
        <v>40</v>
      </c>
      <c r="K2035" s="29"/>
      <c r="L2035" s="29"/>
      <c r="M2035" s="29"/>
      <c r="N2035" s="29"/>
      <c r="O2035" s="29"/>
      <c r="P2035" s="29"/>
      <c r="Q2035" s="29"/>
      <c r="R2035" s="29"/>
      <c r="S2035" s="29"/>
      <c r="T2035" s="29"/>
      <c r="U2035" s="29"/>
    </row>
    <row r="2036" spans="1:22" hidden="1" outlineLevel="2" x14ac:dyDescent="0.25">
      <c r="A2036" s="79">
        <v>42704</v>
      </c>
      <c r="B2036" s="76" t="s">
        <v>230</v>
      </c>
      <c r="C2036" s="73">
        <v>8.25</v>
      </c>
      <c r="D2036" s="116">
        <v>48</v>
      </c>
      <c r="F2036" s="160">
        <f t="shared" si="291"/>
        <v>396</v>
      </c>
      <c r="G2036" s="161">
        <f t="shared" si="292"/>
        <v>0</v>
      </c>
      <c r="H2036" s="162">
        <f t="shared" si="293"/>
        <v>-396</v>
      </c>
      <c r="I2036" s="168">
        <f t="shared" si="294"/>
        <v>-1</v>
      </c>
      <c r="J2036" s="20" t="s">
        <v>40</v>
      </c>
      <c r="K2036" s="29"/>
      <c r="L2036" s="29"/>
      <c r="M2036" s="29"/>
      <c r="N2036" s="29"/>
      <c r="O2036" s="29"/>
      <c r="P2036" s="29"/>
      <c r="Q2036" s="29"/>
      <c r="R2036" s="29"/>
      <c r="S2036" s="29"/>
      <c r="T2036" s="29"/>
      <c r="U2036" s="29"/>
    </row>
    <row r="2037" spans="1:22" hidden="1" outlineLevel="2" x14ac:dyDescent="0.25">
      <c r="A2037" s="79">
        <v>42704</v>
      </c>
      <c r="B2037" s="76" t="s">
        <v>231</v>
      </c>
      <c r="C2037" s="73">
        <v>12.5</v>
      </c>
      <c r="D2037" s="116">
        <v>40</v>
      </c>
      <c r="F2037" s="160">
        <f t="shared" si="291"/>
        <v>500</v>
      </c>
      <c r="G2037" s="161">
        <f t="shared" si="292"/>
        <v>0</v>
      </c>
      <c r="H2037" s="162">
        <f t="shared" si="293"/>
        <v>-500</v>
      </c>
      <c r="I2037" s="168">
        <f t="shared" si="294"/>
        <v>-1</v>
      </c>
      <c r="J2037" s="20" t="s">
        <v>40</v>
      </c>
      <c r="K2037" s="29"/>
      <c r="L2037" s="29"/>
      <c r="M2037" s="29"/>
      <c r="N2037" s="29"/>
      <c r="O2037" s="29"/>
      <c r="P2037" s="29"/>
      <c r="Q2037" s="29"/>
      <c r="R2037" s="29"/>
      <c r="S2037" s="29"/>
      <c r="T2037" s="29"/>
      <c r="U2037" s="29"/>
    </row>
    <row r="2038" spans="1:22" hidden="1" outlineLevel="2" x14ac:dyDescent="0.25">
      <c r="A2038" s="79">
        <v>42704</v>
      </c>
      <c r="B2038" s="76" t="s">
        <v>242</v>
      </c>
      <c r="C2038" s="73">
        <v>7.5</v>
      </c>
      <c r="D2038" s="116">
        <v>0</v>
      </c>
      <c r="F2038" s="160">
        <f t="shared" si="291"/>
        <v>0</v>
      </c>
      <c r="G2038" s="161">
        <f t="shared" si="292"/>
        <v>0</v>
      </c>
      <c r="H2038" s="162">
        <f t="shared" si="293"/>
        <v>0</v>
      </c>
      <c r="I2038" s="168">
        <f t="shared" si="294"/>
        <v>0</v>
      </c>
      <c r="J2038" s="20" t="s">
        <v>40</v>
      </c>
      <c r="K2038" s="29"/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</row>
    <row r="2039" spans="1:22" hidden="1" outlineLevel="2" x14ac:dyDescent="0.25">
      <c r="A2039" s="79">
        <v>42704</v>
      </c>
      <c r="B2039" s="76" t="s">
        <v>232</v>
      </c>
      <c r="C2039" s="73">
        <v>12.5</v>
      </c>
      <c r="D2039" s="116">
        <v>53</v>
      </c>
      <c r="F2039" s="160">
        <f t="shared" si="291"/>
        <v>662.5</v>
      </c>
      <c r="G2039" s="161">
        <f t="shared" si="292"/>
        <v>0</v>
      </c>
      <c r="H2039" s="162">
        <f t="shared" si="293"/>
        <v>-662.5</v>
      </c>
      <c r="I2039" s="168">
        <f t="shared" si="294"/>
        <v>-1</v>
      </c>
      <c r="J2039" s="20" t="s">
        <v>40</v>
      </c>
      <c r="K2039" s="29"/>
      <c r="L2039" s="29"/>
      <c r="M2039" s="29"/>
      <c r="N2039" s="29"/>
      <c r="O2039" s="29"/>
      <c r="P2039" s="29"/>
      <c r="Q2039" s="29"/>
      <c r="R2039" s="29"/>
      <c r="S2039" s="29"/>
      <c r="T2039" s="29"/>
      <c r="U2039" s="29"/>
    </row>
    <row r="2040" spans="1:22" hidden="1" outlineLevel="2" x14ac:dyDescent="0.25">
      <c r="A2040" s="79">
        <v>42704</v>
      </c>
      <c r="B2040" s="76" t="s">
        <v>233</v>
      </c>
      <c r="C2040" s="73">
        <v>9.5</v>
      </c>
      <c r="D2040" s="116">
        <v>53</v>
      </c>
      <c r="F2040" s="160">
        <f t="shared" si="291"/>
        <v>503.5</v>
      </c>
      <c r="G2040" s="161">
        <f t="shared" si="292"/>
        <v>0</v>
      </c>
      <c r="H2040" s="162">
        <f t="shared" si="293"/>
        <v>-503.5</v>
      </c>
      <c r="I2040" s="168">
        <f t="shared" si="294"/>
        <v>-1</v>
      </c>
      <c r="J2040" s="20" t="s">
        <v>40</v>
      </c>
      <c r="K2040" s="29"/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</row>
    <row r="2041" spans="1:22" hidden="1" outlineLevel="2" x14ac:dyDescent="0.25">
      <c r="A2041" s="79">
        <v>42704</v>
      </c>
      <c r="B2041" s="76" t="s">
        <v>234</v>
      </c>
      <c r="C2041" s="73">
        <v>12</v>
      </c>
      <c r="D2041" s="116">
        <v>38</v>
      </c>
      <c r="F2041" s="160">
        <f t="shared" si="291"/>
        <v>456</v>
      </c>
      <c r="G2041" s="161">
        <f t="shared" si="292"/>
        <v>0</v>
      </c>
      <c r="H2041" s="162">
        <f t="shared" si="293"/>
        <v>-456</v>
      </c>
      <c r="I2041" s="168">
        <f t="shared" si="294"/>
        <v>-1</v>
      </c>
      <c r="J2041" s="20" t="s">
        <v>40</v>
      </c>
      <c r="K2041" s="29"/>
      <c r="L2041" s="29"/>
      <c r="M2041" s="29"/>
      <c r="N2041" s="29"/>
      <c r="O2041" s="29"/>
      <c r="P2041" s="29"/>
      <c r="Q2041" s="29"/>
      <c r="R2041" s="29"/>
      <c r="S2041" s="29"/>
      <c r="T2041" s="29"/>
      <c r="U2041" s="29"/>
    </row>
    <row r="2042" spans="1:22" hidden="1" outlineLevel="2" x14ac:dyDescent="0.25">
      <c r="A2042" s="79">
        <v>42704</v>
      </c>
      <c r="B2042" s="76" t="s">
        <v>235</v>
      </c>
      <c r="C2042" s="73">
        <v>9.5</v>
      </c>
      <c r="D2042" s="116">
        <v>53</v>
      </c>
      <c r="F2042" s="160">
        <f t="shared" si="291"/>
        <v>503.5</v>
      </c>
      <c r="G2042" s="161">
        <f t="shared" si="292"/>
        <v>0</v>
      </c>
      <c r="H2042" s="162">
        <f t="shared" si="293"/>
        <v>-503.5</v>
      </c>
      <c r="I2042" s="168">
        <f t="shared" si="294"/>
        <v>-1</v>
      </c>
      <c r="J2042" s="20" t="s">
        <v>40</v>
      </c>
      <c r="K2042" s="29"/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</row>
    <row r="2043" spans="1:22" hidden="1" outlineLevel="2" x14ac:dyDescent="0.25">
      <c r="A2043" s="79">
        <v>42704</v>
      </c>
      <c r="B2043" s="76" t="s">
        <v>236</v>
      </c>
      <c r="C2043" s="73">
        <v>11.25</v>
      </c>
      <c r="D2043" s="116">
        <v>53</v>
      </c>
      <c r="F2043" s="160">
        <f t="shared" si="291"/>
        <v>596.25</v>
      </c>
      <c r="G2043" s="161">
        <f t="shared" si="292"/>
        <v>0</v>
      </c>
      <c r="H2043" s="162">
        <f t="shared" si="293"/>
        <v>-596.25</v>
      </c>
      <c r="I2043" s="168">
        <f t="shared" si="294"/>
        <v>-1</v>
      </c>
      <c r="J2043" s="20" t="s">
        <v>40</v>
      </c>
      <c r="K2043" s="29"/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</row>
    <row r="2044" spans="1:22" hidden="1" outlineLevel="2" x14ac:dyDescent="0.25">
      <c r="A2044" s="79">
        <v>42704</v>
      </c>
      <c r="B2044" s="76" t="s">
        <v>243</v>
      </c>
      <c r="C2044" s="74">
        <v>10.25</v>
      </c>
      <c r="D2044" s="116">
        <v>18</v>
      </c>
      <c r="F2044" s="160">
        <f t="shared" si="291"/>
        <v>184.5</v>
      </c>
      <c r="G2044" s="161">
        <f t="shared" si="292"/>
        <v>0</v>
      </c>
      <c r="H2044" s="162">
        <f t="shared" si="293"/>
        <v>-184.5</v>
      </c>
      <c r="I2044" s="168">
        <f t="shared" si="294"/>
        <v>-1</v>
      </c>
      <c r="J2044" s="20" t="s">
        <v>40</v>
      </c>
      <c r="K2044" s="29"/>
      <c r="L2044" s="29"/>
      <c r="M2044" s="29"/>
      <c r="N2044" s="29"/>
      <c r="O2044" s="29"/>
      <c r="P2044" s="29"/>
      <c r="Q2044" s="29"/>
      <c r="R2044" s="29"/>
      <c r="S2044" s="29"/>
      <c r="T2044" s="29"/>
      <c r="U2044" s="29"/>
    </row>
    <row r="2045" spans="1:22" ht="15.75" hidden="1" outlineLevel="2" thickBot="1" x14ac:dyDescent="0.3">
      <c r="A2045" s="79">
        <v>42704</v>
      </c>
      <c r="B2045" s="76" t="s">
        <v>237</v>
      </c>
      <c r="C2045" s="73">
        <v>11.25</v>
      </c>
      <c r="D2045" s="116">
        <v>32</v>
      </c>
      <c r="F2045" s="160">
        <f t="shared" si="291"/>
        <v>360</v>
      </c>
      <c r="G2045" s="161">
        <f t="shared" si="292"/>
        <v>0</v>
      </c>
      <c r="H2045" s="162">
        <f t="shared" si="293"/>
        <v>-360</v>
      </c>
      <c r="I2045" s="168">
        <f t="shared" si="294"/>
        <v>-1</v>
      </c>
      <c r="J2045" s="20" t="s">
        <v>40</v>
      </c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95"/>
    </row>
    <row r="2046" spans="1:22" ht="30.75" hidden="1" outlineLevel="1" thickBot="1" x14ac:dyDescent="0.3">
      <c r="A2046" s="387" t="s">
        <v>128</v>
      </c>
      <c r="B2046" s="388" t="s">
        <v>38</v>
      </c>
      <c r="C2046" s="389" t="s">
        <v>181</v>
      </c>
      <c r="D2046" s="198" t="s">
        <v>248</v>
      </c>
      <c r="E2046" s="199" t="s">
        <v>1</v>
      </c>
      <c r="F2046" s="244" t="s">
        <v>249</v>
      </c>
      <c r="G2046" s="245" t="s">
        <v>182</v>
      </c>
      <c r="H2046" s="191" t="s">
        <v>183</v>
      </c>
      <c r="I2046" s="246" t="s">
        <v>184</v>
      </c>
      <c r="J2046" s="390" t="s">
        <v>39</v>
      </c>
      <c r="K2046" s="248" t="s">
        <v>250</v>
      </c>
      <c r="L2046" s="249" t="s">
        <v>174</v>
      </c>
      <c r="M2046" s="248" t="s">
        <v>251</v>
      </c>
      <c r="N2046" s="249" t="s">
        <v>247</v>
      </c>
      <c r="O2046" s="248" t="s">
        <v>252</v>
      </c>
      <c r="P2046" s="249" t="s">
        <v>175</v>
      </c>
      <c r="Q2046" s="248" t="s">
        <v>254</v>
      </c>
      <c r="R2046" s="249" t="s">
        <v>176</v>
      </c>
      <c r="S2046" s="248" t="s">
        <v>245</v>
      </c>
      <c r="T2046" s="249" t="s">
        <v>177</v>
      </c>
      <c r="U2046" s="248" t="s">
        <v>246</v>
      </c>
      <c r="V2046" s="249" t="s">
        <v>178</v>
      </c>
    </row>
    <row r="2047" spans="1:22" s="27" customFormat="1" ht="15.75" hidden="1" outlineLevel="1" thickBot="1" x14ac:dyDescent="0.3">
      <c r="A2047" s="250">
        <v>42704</v>
      </c>
      <c r="B2047" s="170" t="s">
        <v>62</v>
      </c>
      <c r="C2047" s="171"/>
      <c r="D2047" s="290">
        <f>SUM(D2014:D2045)</f>
        <v>962</v>
      </c>
      <c r="E2047" s="199">
        <f t="shared" ref="E2047:H2047" si="295">SUM(E2014:E2045)</f>
        <v>0</v>
      </c>
      <c r="F2047" s="370">
        <f t="shared" si="295"/>
        <v>12095</v>
      </c>
      <c r="G2047" s="245">
        <f t="shared" si="295"/>
        <v>0</v>
      </c>
      <c r="H2047" s="305">
        <f t="shared" si="295"/>
        <v>-12095</v>
      </c>
      <c r="I2047" s="306">
        <v>0</v>
      </c>
      <c r="J2047" s="371"/>
      <c r="K2047" s="200">
        <f>SUM(F2014)</f>
        <v>866.25</v>
      </c>
      <c r="L2047" s="308">
        <f>SUM(G2014:G2015)</f>
        <v>0</v>
      </c>
      <c r="M2047" s="200">
        <f>SUM(F2015:F2016)</f>
        <v>1594.5</v>
      </c>
      <c r="N2047" s="308">
        <f>SUM(G2016:G2017)</f>
        <v>0</v>
      </c>
      <c r="O2047" s="200">
        <f>SUM(F2017:F2019)</f>
        <v>1379</v>
      </c>
      <c r="P2047" s="308">
        <f>SUM(G2018:G2020)</f>
        <v>0</v>
      </c>
      <c r="Q2047" s="200">
        <f>SUM(F2020:F2032)</f>
        <v>3693</v>
      </c>
      <c r="R2047" s="308">
        <f>SUM(G2021:G2033)</f>
        <v>0</v>
      </c>
      <c r="S2047" s="200">
        <f>SUM(F2033:F2045)</f>
        <v>4562.25</v>
      </c>
      <c r="T2047" s="308">
        <f>SUM(G2034:G2047)</f>
        <v>0</v>
      </c>
      <c r="U2047" s="200">
        <f>K2047+M2047+O2047+Q2047+S2047</f>
        <v>12095</v>
      </c>
      <c r="V2047" s="372">
        <f>L2047+N2047+P2047+R2047+T2047</f>
        <v>0</v>
      </c>
    </row>
    <row r="2048" spans="1:22" s="27" customFormat="1" ht="15.75" hidden="1" outlineLevel="1" thickBot="1" x14ac:dyDescent="0.3">
      <c r="A2048" s="289" t="s">
        <v>327</v>
      </c>
      <c r="B2048" s="182" t="s">
        <v>62</v>
      </c>
      <c r="C2048" s="384"/>
      <c r="D2048" s="184"/>
      <c r="E2048" s="185">
        <v>1040</v>
      </c>
      <c r="F2048" s="186"/>
      <c r="G2048" s="187">
        <v>11787</v>
      </c>
      <c r="H2048" s="293"/>
      <c r="I2048" s="294"/>
      <c r="J2048" s="295"/>
      <c r="K2048" s="191" t="s">
        <v>0</v>
      </c>
      <c r="L2048" s="305">
        <f>L2047-K2047</f>
        <v>-866.25</v>
      </c>
      <c r="M2048" s="191" t="s">
        <v>0</v>
      </c>
      <c r="N2048" s="373">
        <f>N2047-M2047</f>
        <v>-1594.5</v>
      </c>
      <c r="O2048" s="191" t="s">
        <v>0</v>
      </c>
      <c r="P2048" s="373">
        <f>P2047-O2047</f>
        <v>-1379</v>
      </c>
      <c r="Q2048" s="191" t="s">
        <v>0</v>
      </c>
      <c r="R2048" s="373">
        <f>R2047-Q2047</f>
        <v>-3693</v>
      </c>
      <c r="S2048" s="191" t="s">
        <v>0</v>
      </c>
      <c r="T2048" s="373">
        <f>T2047-S2047</f>
        <v>-4562.25</v>
      </c>
      <c r="U2048" s="191" t="s">
        <v>0</v>
      </c>
      <c r="V2048" s="374">
        <f>V2047-U2047</f>
        <v>-12095</v>
      </c>
    </row>
    <row r="2049" spans="1:22" ht="15.75" hidden="1" outlineLevel="1" thickBot="1" x14ac:dyDescent="0.3">
      <c r="A2049" s="296"/>
      <c r="B2049" s="297"/>
      <c r="C2049" s="297"/>
      <c r="D2049" s="297"/>
      <c r="E2049" s="297"/>
      <c r="F2049" s="297"/>
      <c r="G2049" s="297"/>
      <c r="H2049" s="297"/>
      <c r="I2049" s="297"/>
      <c r="J2049" s="297"/>
      <c r="K2049" s="297"/>
      <c r="L2049" s="297"/>
      <c r="M2049" s="297"/>
      <c r="N2049" s="297"/>
      <c r="O2049" s="297"/>
      <c r="P2049" s="297"/>
      <c r="Q2049" s="297"/>
      <c r="R2049" s="297"/>
      <c r="S2049" s="297"/>
      <c r="T2049" s="297"/>
      <c r="U2049" s="297"/>
      <c r="V2049" s="298"/>
    </row>
    <row r="2050" spans="1:22" ht="30.75" collapsed="1" thickBot="1" x14ac:dyDescent="0.3">
      <c r="A2050" s="261" t="s">
        <v>339</v>
      </c>
      <c r="B2050" s="262"/>
      <c r="C2050" s="263"/>
      <c r="D2050" s="198" t="s">
        <v>248</v>
      </c>
      <c r="E2050" s="199" t="s">
        <v>1</v>
      </c>
      <c r="F2050" s="244" t="s">
        <v>253</v>
      </c>
      <c r="G2050" s="245" t="s">
        <v>182</v>
      </c>
      <c r="H2050" s="191" t="s">
        <v>364</v>
      </c>
      <c r="I2050" s="246" t="s">
        <v>157</v>
      </c>
      <c r="J2050" s="247" t="s">
        <v>39</v>
      </c>
      <c r="K2050" s="248" t="s">
        <v>250</v>
      </c>
      <c r="L2050" s="249" t="s">
        <v>174</v>
      </c>
      <c r="M2050" s="248" t="s">
        <v>251</v>
      </c>
      <c r="N2050" s="249" t="s">
        <v>247</v>
      </c>
      <c r="O2050" s="248" t="s">
        <v>252</v>
      </c>
      <c r="P2050" s="249" t="s">
        <v>175</v>
      </c>
      <c r="Q2050" s="248" t="s">
        <v>254</v>
      </c>
      <c r="R2050" s="249" t="s">
        <v>176</v>
      </c>
      <c r="S2050" s="248" t="s">
        <v>245</v>
      </c>
      <c r="T2050" s="249" t="s">
        <v>177</v>
      </c>
      <c r="U2050" s="248" t="s">
        <v>246</v>
      </c>
      <c r="V2050" s="249" t="s">
        <v>178</v>
      </c>
    </row>
    <row r="2051" spans="1:22" ht="15.75" thickBot="1" x14ac:dyDescent="0.3">
      <c r="A2051" s="264" t="s">
        <v>145</v>
      </c>
      <c r="B2051" s="265"/>
      <c r="C2051" s="266"/>
      <c r="D2051" s="198">
        <f>D1903+D1939+D1975+D2011+D2047</f>
        <v>4119</v>
      </c>
      <c r="E2051" s="199">
        <f t="shared" ref="E2051:H2052" si="296">E1903+E1939+E1975+E2011+E2047</f>
        <v>0</v>
      </c>
      <c r="F2051" s="200">
        <f t="shared" si="296"/>
        <v>52514.764999999999</v>
      </c>
      <c r="G2051" s="201">
        <f t="shared" si="296"/>
        <v>0</v>
      </c>
      <c r="H2051" s="202">
        <f t="shared" si="296"/>
        <v>-52514.764999999999</v>
      </c>
      <c r="I2051" s="203">
        <f t="shared" ref="I2051" si="297">IF(F2051=0,0,H2051/F2051)</f>
        <v>-1</v>
      </c>
      <c r="J2051" s="204"/>
      <c r="K2051" s="205">
        <f t="shared" ref="K2051:T2051" si="298">K1903+K1939+K1975+K2011+K2047</f>
        <v>5081.2650000000003</v>
      </c>
      <c r="L2051" s="201">
        <f t="shared" si="298"/>
        <v>0</v>
      </c>
      <c r="M2051" s="205">
        <f t="shared" si="298"/>
        <v>6964.5</v>
      </c>
      <c r="N2051" s="201">
        <f t="shared" si="298"/>
        <v>0</v>
      </c>
      <c r="O2051" s="205">
        <f t="shared" si="298"/>
        <v>6362</v>
      </c>
      <c r="P2051" s="201">
        <f t="shared" si="298"/>
        <v>0</v>
      </c>
      <c r="Q2051" s="205">
        <f t="shared" si="298"/>
        <v>15482</v>
      </c>
      <c r="R2051" s="201">
        <f t="shared" si="298"/>
        <v>0</v>
      </c>
      <c r="S2051" s="205">
        <f t="shared" si="298"/>
        <v>18625</v>
      </c>
      <c r="T2051" s="201">
        <f t="shared" si="298"/>
        <v>0</v>
      </c>
      <c r="U2051" s="205">
        <f>K2051+M2051+O2051+Q2051+S2051</f>
        <v>52514.764999999999</v>
      </c>
      <c r="V2051" s="206">
        <f>L2051+N2051+P2051+R2051+T2051</f>
        <v>0</v>
      </c>
    </row>
    <row r="2052" spans="1:22" ht="15.75" thickBot="1" x14ac:dyDescent="0.3">
      <c r="A2052" s="267" t="s">
        <v>149</v>
      </c>
      <c r="B2052" s="268"/>
      <c r="C2052" s="269"/>
      <c r="D2052" s="207"/>
      <c r="E2052" s="185">
        <f t="shared" si="296"/>
        <v>3958</v>
      </c>
      <c r="F2052" s="186"/>
      <c r="G2052" s="187">
        <f t="shared" si="296"/>
        <v>45186</v>
      </c>
      <c r="H2052" s="211"/>
      <c r="I2052" s="212"/>
      <c r="J2052" s="213"/>
      <c r="K2052" s="191" t="s">
        <v>0</v>
      </c>
      <c r="L2052" s="214">
        <f>L2051-K2051</f>
        <v>-5081.2650000000003</v>
      </c>
      <c r="M2052" s="191" t="s">
        <v>0</v>
      </c>
      <c r="N2052" s="215">
        <f>N2051-M2051</f>
        <v>-6964.5</v>
      </c>
      <c r="O2052" s="191" t="s">
        <v>0</v>
      </c>
      <c r="P2052" s="215">
        <f>P2051-O2051</f>
        <v>-6362</v>
      </c>
      <c r="Q2052" s="191" t="s">
        <v>0</v>
      </c>
      <c r="R2052" s="215">
        <f>R2051-Q2051</f>
        <v>-15482</v>
      </c>
      <c r="S2052" s="191" t="s">
        <v>0</v>
      </c>
      <c r="T2052" s="215">
        <f>T2051-S2051</f>
        <v>-18625</v>
      </c>
      <c r="U2052" s="191" t="s">
        <v>0</v>
      </c>
      <c r="V2052" s="216">
        <f>V2051-U2051</f>
        <v>-52514.764999999999</v>
      </c>
    </row>
    <row r="2053" spans="1:22" ht="15.75" thickBot="1" x14ac:dyDescent="0.3">
      <c r="A2053" s="270" t="s">
        <v>340</v>
      </c>
      <c r="B2053" s="271"/>
      <c r="C2053" s="272"/>
      <c r="D2053" s="217">
        <f>F2051/D2051</f>
        <v>12.749396698227725</v>
      </c>
      <c r="E2053" s="218"/>
      <c r="F2053" s="219"/>
      <c r="G2053" s="220"/>
      <c r="H2053" s="220"/>
      <c r="I2053" s="220"/>
      <c r="J2053" s="220"/>
      <c r="K2053" s="220"/>
      <c r="L2053" s="220"/>
      <c r="M2053" s="220"/>
      <c r="N2053" s="220"/>
      <c r="O2053" s="220"/>
      <c r="P2053" s="220"/>
      <c r="Q2053" s="220"/>
      <c r="R2053" s="220"/>
      <c r="S2053" s="220"/>
      <c r="T2053" s="220"/>
      <c r="U2053" s="220"/>
      <c r="V2053" s="221"/>
    </row>
    <row r="2054" spans="1:22" ht="15.75" thickBot="1" x14ac:dyDescent="0.3">
      <c r="A2054" s="264" t="s">
        <v>341</v>
      </c>
      <c r="B2054" s="265"/>
      <c r="C2054" s="266"/>
      <c r="D2054" s="222">
        <f>IF(E2051=0,0,G2051/E2051)</f>
        <v>0</v>
      </c>
      <c r="E2054" s="223">
        <f>D2054-D2053</f>
        <v>-12.749396698227725</v>
      </c>
      <c r="F2054" s="224"/>
      <c r="G2054" s="225"/>
      <c r="H2054" s="225"/>
      <c r="I2054" s="225"/>
      <c r="J2054" s="225"/>
      <c r="K2054" s="225"/>
      <c r="L2054" s="225"/>
      <c r="M2054" s="225"/>
      <c r="N2054" s="225"/>
      <c r="O2054" s="225"/>
      <c r="P2054" s="225"/>
      <c r="Q2054" s="225"/>
      <c r="R2054" s="225"/>
      <c r="S2054" s="225"/>
      <c r="T2054" s="225"/>
      <c r="U2054" s="225"/>
      <c r="V2054" s="226"/>
    </row>
    <row r="2055" spans="1:22" ht="15.75" thickBot="1" x14ac:dyDescent="0.3">
      <c r="A2055" s="267" t="s">
        <v>342</v>
      </c>
      <c r="B2055" s="268"/>
      <c r="C2055" s="269"/>
      <c r="D2055" s="273">
        <f>G2052/E2052</f>
        <v>11.416371905002526</v>
      </c>
      <c r="E2055" s="228">
        <f>D2054-D2055</f>
        <v>-11.416371905002526</v>
      </c>
      <c r="F2055" s="229"/>
      <c r="G2055" s="230"/>
      <c r="H2055" s="230"/>
      <c r="I2055" s="230"/>
      <c r="J2055" s="230"/>
      <c r="K2055" s="230"/>
      <c r="L2055" s="230"/>
      <c r="M2055" s="230"/>
      <c r="N2055" s="230"/>
      <c r="O2055" s="230"/>
      <c r="P2055" s="230"/>
      <c r="Q2055" s="230"/>
      <c r="R2055" s="230"/>
      <c r="S2055" s="230"/>
      <c r="T2055" s="230"/>
      <c r="U2055" s="230"/>
      <c r="V2055" s="231"/>
    </row>
    <row r="2056" spans="1:22" ht="15.75" thickBot="1" x14ac:dyDescent="0.3">
      <c r="A2056" s="152"/>
      <c r="B2056" s="153"/>
      <c r="C2056" s="153"/>
      <c r="D2056" s="153"/>
      <c r="E2056" s="153"/>
      <c r="F2056" s="153"/>
      <c r="G2056" s="153"/>
      <c r="H2056" s="153"/>
      <c r="I2056" s="153"/>
      <c r="J2056" s="153"/>
      <c r="K2056" s="153"/>
      <c r="L2056" s="153"/>
      <c r="M2056" s="153"/>
      <c r="N2056" s="153"/>
      <c r="O2056" s="153"/>
      <c r="P2056" s="153"/>
      <c r="Q2056" s="153"/>
      <c r="R2056" s="153"/>
      <c r="S2056" s="153"/>
      <c r="T2056" s="153"/>
      <c r="U2056" s="153"/>
      <c r="V2056" s="154"/>
    </row>
    <row r="2057" spans="1:22" ht="16.5" thickBot="1" x14ac:dyDescent="0.3">
      <c r="A2057" s="118" t="s">
        <v>388</v>
      </c>
      <c r="B2057" s="119"/>
      <c r="C2057" s="119"/>
      <c r="D2057" s="119"/>
      <c r="E2057" s="119"/>
      <c r="F2057" s="119"/>
      <c r="G2057" s="119"/>
      <c r="H2057" s="119"/>
      <c r="I2057" s="119"/>
      <c r="J2057" s="119"/>
      <c r="K2057" s="119"/>
      <c r="L2057" s="119"/>
      <c r="M2057" s="119"/>
      <c r="N2057" s="119"/>
      <c r="O2057" s="119"/>
      <c r="P2057" s="119"/>
      <c r="Q2057" s="119"/>
      <c r="R2057" s="119"/>
      <c r="S2057" s="119"/>
      <c r="T2057" s="119"/>
      <c r="U2057" s="119"/>
      <c r="V2057" s="120"/>
    </row>
    <row r="2058" spans="1:22" hidden="1" outlineLevel="2" x14ac:dyDescent="0.25">
      <c r="A2058" s="79">
        <v>42711</v>
      </c>
      <c r="B2058" s="76" t="s">
        <v>189</v>
      </c>
      <c r="C2058" s="73">
        <v>19.25</v>
      </c>
      <c r="D2058" s="116">
        <v>45</v>
      </c>
      <c r="F2058" s="160">
        <f t="shared" ref="F2058:F2089" si="299">C2058*D2058</f>
        <v>866.25</v>
      </c>
      <c r="G2058" s="161">
        <f t="shared" ref="G2058:G2089" si="300">E2058*C2058</f>
        <v>0</v>
      </c>
      <c r="H2058" s="162">
        <f t="shared" ref="H2058:H2089" si="301">G2058-F2058</f>
        <v>-866.25</v>
      </c>
      <c r="I2058" s="168">
        <f t="shared" ref="I2058:I2089" si="302">IF(F2058=0,0,H2058/F2058)</f>
        <v>-1</v>
      </c>
      <c r="J2058" s="20" t="s">
        <v>133</v>
      </c>
    </row>
    <row r="2059" spans="1:22" hidden="1" outlineLevel="2" x14ac:dyDescent="0.25">
      <c r="A2059" s="79">
        <v>42711</v>
      </c>
      <c r="B2059" s="76" t="s">
        <v>191</v>
      </c>
      <c r="C2059" s="74">
        <v>16.5</v>
      </c>
      <c r="D2059" s="116">
        <v>45</v>
      </c>
      <c r="F2059" s="160">
        <f t="shared" si="299"/>
        <v>742.5</v>
      </c>
      <c r="G2059" s="161">
        <f t="shared" si="300"/>
        <v>0</v>
      </c>
      <c r="H2059" s="162">
        <f t="shared" si="301"/>
        <v>-742.5</v>
      </c>
      <c r="I2059" s="168">
        <f t="shared" si="302"/>
        <v>-1</v>
      </c>
      <c r="J2059" s="20" t="s">
        <v>42</v>
      </c>
    </row>
    <row r="2060" spans="1:22" hidden="1" outlineLevel="2" x14ac:dyDescent="0.25">
      <c r="A2060" s="79">
        <v>42711</v>
      </c>
      <c r="B2060" s="76" t="s">
        <v>238</v>
      </c>
      <c r="C2060" s="73">
        <v>15</v>
      </c>
      <c r="D2060" s="116">
        <v>40</v>
      </c>
      <c r="F2060" s="160">
        <f t="shared" si="299"/>
        <v>600</v>
      </c>
      <c r="G2060" s="161">
        <f t="shared" si="300"/>
        <v>0</v>
      </c>
      <c r="H2060" s="162">
        <f t="shared" si="301"/>
        <v>-600</v>
      </c>
      <c r="I2060" s="168">
        <f t="shared" si="302"/>
        <v>-1</v>
      </c>
      <c r="J2060" s="20" t="s">
        <v>42</v>
      </c>
    </row>
    <row r="2061" spans="1:22" hidden="1" outlineLevel="2" x14ac:dyDescent="0.25">
      <c r="A2061" s="79">
        <v>42711</v>
      </c>
      <c r="B2061" s="2" t="s">
        <v>193</v>
      </c>
      <c r="C2061" s="73">
        <v>17.25</v>
      </c>
      <c r="D2061" s="18">
        <v>40</v>
      </c>
      <c r="E2061" s="19"/>
      <c r="F2061" s="160">
        <f t="shared" si="299"/>
        <v>690</v>
      </c>
      <c r="G2061" s="161">
        <f t="shared" si="300"/>
        <v>0</v>
      </c>
      <c r="H2061" s="162">
        <f t="shared" si="301"/>
        <v>-690</v>
      </c>
      <c r="I2061" s="168">
        <f t="shared" si="302"/>
        <v>-1</v>
      </c>
      <c r="J2061" s="20" t="s">
        <v>41</v>
      </c>
    </row>
    <row r="2062" spans="1:22" hidden="1" outlineLevel="2" x14ac:dyDescent="0.25">
      <c r="A2062" s="79">
        <v>42711</v>
      </c>
      <c r="B2062" s="76" t="s">
        <v>194</v>
      </c>
      <c r="C2062" s="73">
        <v>9.5</v>
      </c>
      <c r="D2062" s="116">
        <v>0</v>
      </c>
      <c r="F2062" s="160">
        <f t="shared" si="299"/>
        <v>0</v>
      </c>
      <c r="G2062" s="161">
        <f t="shared" si="300"/>
        <v>0</v>
      </c>
      <c r="H2062" s="162">
        <f t="shared" si="301"/>
        <v>0</v>
      </c>
      <c r="I2062" s="168">
        <f t="shared" si="302"/>
        <v>0</v>
      </c>
      <c r="J2062" s="20" t="s">
        <v>41</v>
      </c>
    </row>
    <row r="2063" spans="1:22" hidden="1" outlineLevel="2" collapsed="1" x14ac:dyDescent="0.25">
      <c r="A2063" s="79">
        <v>42711</v>
      </c>
      <c r="B2063" s="76" t="s">
        <v>195</v>
      </c>
      <c r="C2063" s="73">
        <v>13</v>
      </c>
      <c r="D2063" s="116">
        <v>45</v>
      </c>
      <c r="F2063" s="160">
        <f t="shared" si="299"/>
        <v>585</v>
      </c>
      <c r="G2063" s="161">
        <f t="shared" si="300"/>
        <v>0</v>
      </c>
      <c r="H2063" s="162">
        <f t="shared" si="301"/>
        <v>-585</v>
      </c>
      <c r="I2063" s="168">
        <f t="shared" si="302"/>
        <v>-1</v>
      </c>
      <c r="J2063" s="20" t="s">
        <v>41</v>
      </c>
    </row>
    <row r="2064" spans="1:22" hidden="1" outlineLevel="2" x14ac:dyDescent="0.25">
      <c r="A2064" s="79">
        <v>42711</v>
      </c>
      <c r="B2064" s="76" t="s">
        <v>196</v>
      </c>
      <c r="C2064" s="73">
        <v>13</v>
      </c>
      <c r="D2064" s="116">
        <v>18</v>
      </c>
      <c r="F2064" s="160">
        <f t="shared" si="299"/>
        <v>234</v>
      </c>
      <c r="G2064" s="161">
        <f t="shared" si="300"/>
        <v>0</v>
      </c>
      <c r="H2064" s="162">
        <f t="shared" si="301"/>
        <v>-234</v>
      </c>
      <c r="I2064" s="168">
        <f t="shared" si="302"/>
        <v>-1</v>
      </c>
      <c r="J2064" s="20" t="s">
        <v>134</v>
      </c>
    </row>
    <row r="2065" spans="1:21" hidden="1" outlineLevel="2" x14ac:dyDescent="0.25">
      <c r="A2065" s="79">
        <v>42711</v>
      </c>
      <c r="B2065" s="76" t="s">
        <v>210</v>
      </c>
      <c r="C2065" s="73">
        <v>15</v>
      </c>
      <c r="D2065" s="116">
        <v>45</v>
      </c>
      <c r="F2065" s="160">
        <f t="shared" si="299"/>
        <v>675</v>
      </c>
      <c r="G2065" s="161">
        <f t="shared" si="300"/>
        <v>0</v>
      </c>
      <c r="H2065" s="162">
        <f t="shared" si="301"/>
        <v>-675</v>
      </c>
      <c r="I2065" s="168">
        <f t="shared" si="302"/>
        <v>-1</v>
      </c>
      <c r="J2065" s="20" t="s">
        <v>134</v>
      </c>
    </row>
    <row r="2066" spans="1:21" hidden="1" outlineLevel="2" x14ac:dyDescent="0.25">
      <c r="A2066" s="79">
        <v>42711</v>
      </c>
      <c r="B2066" s="76" t="s">
        <v>211</v>
      </c>
      <c r="C2066" s="73">
        <v>8</v>
      </c>
      <c r="D2066" s="116">
        <v>0</v>
      </c>
      <c r="F2066" s="160">
        <f t="shared" si="299"/>
        <v>0</v>
      </c>
      <c r="G2066" s="161">
        <f t="shared" si="300"/>
        <v>0</v>
      </c>
      <c r="H2066" s="162">
        <f t="shared" si="301"/>
        <v>0</v>
      </c>
      <c r="I2066" s="168">
        <f t="shared" si="302"/>
        <v>0</v>
      </c>
      <c r="J2066" s="20" t="s">
        <v>134</v>
      </c>
      <c r="K2066" s="29"/>
      <c r="L2066" s="29"/>
      <c r="M2066" s="29"/>
      <c r="N2066" s="29"/>
      <c r="O2066" s="29"/>
      <c r="P2066" s="29"/>
      <c r="Q2066" s="29"/>
      <c r="R2066" s="29"/>
      <c r="S2066" s="29"/>
      <c r="T2066" s="29"/>
      <c r="U2066" s="29"/>
    </row>
    <row r="2067" spans="1:21" hidden="1" outlineLevel="2" x14ac:dyDescent="0.25">
      <c r="A2067" s="79">
        <v>42711</v>
      </c>
      <c r="B2067" s="76" t="s">
        <v>200</v>
      </c>
      <c r="C2067" s="73">
        <v>12</v>
      </c>
      <c r="D2067" s="116">
        <v>42</v>
      </c>
      <c r="F2067" s="160">
        <f t="shared" si="299"/>
        <v>504</v>
      </c>
      <c r="G2067" s="161">
        <f t="shared" si="300"/>
        <v>0</v>
      </c>
      <c r="H2067" s="162">
        <f t="shared" si="301"/>
        <v>-504</v>
      </c>
      <c r="I2067" s="168">
        <f t="shared" si="302"/>
        <v>-1</v>
      </c>
      <c r="J2067" s="20" t="s">
        <v>134</v>
      </c>
      <c r="K2067" s="29"/>
      <c r="L2067" s="29"/>
      <c r="M2067" s="29"/>
      <c r="N2067" s="29"/>
      <c r="O2067" s="29"/>
      <c r="P2067" s="29"/>
      <c r="Q2067" s="29"/>
      <c r="R2067" s="29"/>
      <c r="S2067" s="29"/>
      <c r="T2067" s="29"/>
      <c r="U2067" s="29"/>
    </row>
    <row r="2068" spans="1:21" hidden="1" outlineLevel="2" x14ac:dyDescent="0.25">
      <c r="A2068" s="79">
        <v>42711</v>
      </c>
      <c r="B2068" s="76" t="s">
        <v>212</v>
      </c>
      <c r="C2068" s="74">
        <v>8</v>
      </c>
      <c r="D2068" s="116">
        <v>0</v>
      </c>
      <c r="F2068" s="160">
        <f t="shared" si="299"/>
        <v>0</v>
      </c>
      <c r="G2068" s="161">
        <f t="shared" si="300"/>
        <v>0</v>
      </c>
      <c r="H2068" s="162">
        <f t="shared" si="301"/>
        <v>0</v>
      </c>
      <c r="I2068" s="168">
        <f t="shared" si="302"/>
        <v>0</v>
      </c>
      <c r="J2068" s="20" t="s">
        <v>134</v>
      </c>
      <c r="K2068" s="29"/>
      <c r="L2068" s="29"/>
      <c r="M2068" s="29"/>
      <c r="N2068" s="29"/>
      <c r="O2068" s="29"/>
      <c r="P2068" s="29"/>
      <c r="Q2068" s="29"/>
      <c r="R2068" s="29"/>
      <c r="S2068" s="29"/>
      <c r="T2068" s="29"/>
      <c r="U2068" s="29"/>
    </row>
    <row r="2069" spans="1:21" hidden="1" outlineLevel="2" x14ac:dyDescent="0.25">
      <c r="A2069" s="79">
        <v>42711</v>
      </c>
      <c r="B2069" s="76" t="s">
        <v>197</v>
      </c>
      <c r="C2069" s="73">
        <v>13</v>
      </c>
      <c r="D2069" s="116">
        <v>0</v>
      </c>
      <c r="F2069" s="160">
        <f t="shared" si="299"/>
        <v>0</v>
      </c>
      <c r="G2069" s="161">
        <f t="shared" si="300"/>
        <v>0</v>
      </c>
      <c r="H2069" s="162">
        <f t="shared" si="301"/>
        <v>0</v>
      </c>
      <c r="I2069" s="168">
        <f t="shared" si="302"/>
        <v>0</v>
      </c>
      <c r="J2069" s="20" t="s">
        <v>134</v>
      </c>
      <c r="K2069" s="29"/>
      <c r="L2069" s="29"/>
      <c r="M2069" s="29"/>
      <c r="N2069" s="29"/>
      <c r="O2069" s="29"/>
      <c r="P2069" s="29"/>
      <c r="Q2069" s="29"/>
      <c r="R2069" s="29"/>
      <c r="S2069" s="29"/>
      <c r="T2069" s="29"/>
      <c r="U2069" s="29"/>
    </row>
    <row r="2070" spans="1:21" hidden="1" outlineLevel="2" x14ac:dyDescent="0.25">
      <c r="A2070" s="79">
        <v>42711</v>
      </c>
      <c r="B2070" s="76" t="s">
        <v>198</v>
      </c>
      <c r="C2070" s="73">
        <v>8</v>
      </c>
      <c r="D2070" s="116">
        <v>5</v>
      </c>
      <c r="F2070" s="160">
        <f t="shared" si="299"/>
        <v>40</v>
      </c>
      <c r="G2070" s="161">
        <f t="shared" si="300"/>
        <v>0</v>
      </c>
      <c r="H2070" s="162">
        <f t="shared" si="301"/>
        <v>-40</v>
      </c>
      <c r="I2070" s="168">
        <f t="shared" si="302"/>
        <v>-1</v>
      </c>
      <c r="J2070" s="20" t="s">
        <v>134</v>
      </c>
      <c r="K2070" s="29"/>
      <c r="L2070" s="29"/>
      <c r="M2070" s="29"/>
      <c r="N2070" s="29"/>
      <c r="O2070" s="29"/>
      <c r="P2070" s="29"/>
      <c r="Q2070" s="29"/>
      <c r="R2070" s="29"/>
      <c r="S2070" s="29"/>
      <c r="T2070" s="29"/>
      <c r="U2070" s="29"/>
    </row>
    <row r="2071" spans="1:21" hidden="1" outlineLevel="2" x14ac:dyDescent="0.25">
      <c r="A2071" s="79">
        <v>42711</v>
      </c>
      <c r="B2071" s="76" t="s">
        <v>199</v>
      </c>
      <c r="C2071" s="73">
        <v>8.75</v>
      </c>
      <c r="D2071" s="116">
        <v>24</v>
      </c>
      <c r="F2071" s="160">
        <f t="shared" si="299"/>
        <v>210</v>
      </c>
      <c r="G2071" s="161">
        <f t="shared" si="300"/>
        <v>0</v>
      </c>
      <c r="H2071" s="162">
        <f t="shared" si="301"/>
        <v>-210</v>
      </c>
      <c r="I2071" s="168">
        <f t="shared" si="302"/>
        <v>-1</v>
      </c>
      <c r="J2071" s="20" t="s">
        <v>134</v>
      </c>
      <c r="K2071" s="29"/>
      <c r="L2071" s="29"/>
      <c r="M2071" s="29"/>
      <c r="N2071" s="29"/>
      <c r="O2071" s="29"/>
      <c r="P2071" s="29"/>
      <c r="Q2071" s="29"/>
      <c r="R2071" s="29"/>
      <c r="S2071" s="29"/>
      <c r="T2071" s="29"/>
      <c r="U2071" s="29"/>
    </row>
    <row r="2072" spans="1:21" hidden="1" outlineLevel="2" x14ac:dyDescent="0.25">
      <c r="A2072" s="79">
        <v>42711</v>
      </c>
      <c r="B2072" s="76" t="s">
        <v>200</v>
      </c>
      <c r="C2072" s="73">
        <v>12</v>
      </c>
      <c r="D2072" s="116">
        <v>0</v>
      </c>
      <c r="F2072" s="160">
        <f t="shared" si="299"/>
        <v>0</v>
      </c>
      <c r="G2072" s="161">
        <f t="shared" si="300"/>
        <v>0</v>
      </c>
      <c r="H2072" s="162">
        <f t="shared" si="301"/>
        <v>0</v>
      </c>
      <c r="I2072" s="168">
        <f t="shared" si="302"/>
        <v>0</v>
      </c>
      <c r="J2072" s="20" t="s">
        <v>134</v>
      </c>
      <c r="K2072" s="29"/>
      <c r="L2072" s="29"/>
      <c r="M2072" s="29"/>
      <c r="N2072" s="29"/>
      <c r="O2072" s="29"/>
      <c r="P2072" s="29"/>
      <c r="Q2072" s="29"/>
      <c r="R2072" s="29"/>
      <c r="S2072" s="29"/>
      <c r="T2072" s="29"/>
      <c r="U2072" s="29"/>
    </row>
    <row r="2073" spans="1:21" hidden="1" outlineLevel="2" x14ac:dyDescent="0.25">
      <c r="A2073" s="79">
        <v>42711</v>
      </c>
      <c r="B2073" s="76" t="s">
        <v>201</v>
      </c>
      <c r="C2073" s="73">
        <v>11.5</v>
      </c>
      <c r="D2073" s="116">
        <v>0</v>
      </c>
      <c r="F2073" s="160">
        <f t="shared" si="299"/>
        <v>0</v>
      </c>
      <c r="G2073" s="161">
        <f t="shared" si="300"/>
        <v>0</v>
      </c>
      <c r="H2073" s="162">
        <f t="shared" si="301"/>
        <v>0</v>
      </c>
      <c r="I2073" s="168">
        <f t="shared" si="302"/>
        <v>0</v>
      </c>
      <c r="J2073" s="20" t="s">
        <v>134</v>
      </c>
      <c r="K2073" s="29"/>
      <c r="L2073" s="29"/>
      <c r="M2073" s="29"/>
      <c r="N2073" s="29"/>
      <c r="O2073" s="29"/>
      <c r="P2073" s="29"/>
      <c r="Q2073" s="29"/>
      <c r="R2073" s="29"/>
      <c r="S2073" s="29"/>
      <c r="T2073" s="29"/>
      <c r="U2073" s="29"/>
    </row>
    <row r="2074" spans="1:21" hidden="1" outlineLevel="2" x14ac:dyDescent="0.25">
      <c r="A2074" s="79">
        <v>42711</v>
      </c>
      <c r="B2074" s="76" t="s">
        <v>202</v>
      </c>
      <c r="C2074" s="73">
        <v>15</v>
      </c>
      <c r="D2074" s="116">
        <v>42</v>
      </c>
      <c r="F2074" s="160">
        <f t="shared" si="299"/>
        <v>630</v>
      </c>
      <c r="G2074" s="161">
        <f t="shared" si="300"/>
        <v>0</v>
      </c>
      <c r="H2074" s="162">
        <f t="shared" si="301"/>
        <v>-630</v>
      </c>
      <c r="I2074" s="168">
        <f t="shared" si="302"/>
        <v>-1</v>
      </c>
      <c r="J2074" s="20" t="s">
        <v>134</v>
      </c>
      <c r="K2074" s="29"/>
      <c r="L2074" s="29"/>
      <c r="M2074" s="29"/>
      <c r="N2074" s="29"/>
      <c r="O2074" s="29"/>
      <c r="P2074" s="29"/>
      <c r="Q2074" s="29"/>
      <c r="R2074" s="29"/>
      <c r="S2074" s="29"/>
      <c r="T2074" s="29"/>
      <c r="U2074" s="29"/>
    </row>
    <row r="2075" spans="1:21" hidden="1" outlineLevel="2" x14ac:dyDescent="0.25">
      <c r="A2075" s="79">
        <v>42711</v>
      </c>
      <c r="B2075" s="83" t="s">
        <v>203</v>
      </c>
      <c r="C2075" s="73">
        <v>10</v>
      </c>
      <c r="D2075" s="117">
        <v>16</v>
      </c>
      <c r="F2075" s="160">
        <f t="shared" si="299"/>
        <v>160</v>
      </c>
      <c r="G2075" s="161">
        <f t="shared" si="300"/>
        <v>0</v>
      </c>
      <c r="H2075" s="162">
        <f t="shared" si="301"/>
        <v>-160</v>
      </c>
      <c r="I2075" s="168">
        <f t="shared" si="302"/>
        <v>-1</v>
      </c>
      <c r="J2075" s="20" t="s">
        <v>134</v>
      </c>
      <c r="K2075" s="29"/>
      <c r="L2075" s="29"/>
      <c r="M2075" s="29"/>
      <c r="N2075" s="29"/>
      <c r="O2075" s="29"/>
      <c r="P2075" s="29"/>
      <c r="Q2075" s="29"/>
      <c r="R2075" s="29"/>
      <c r="S2075" s="29"/>
      <c r="T2075" s="29"/>
      <c r="U2075" s="29"/>
    </row>
    <row r="2076" spans="1:21" hidden="1" outlineLevel="2" x14ac:dyDescent="0.25">
      <c r="A2076" s="79">
        <v>42711</v>
      </c>
      <c r="B2076" s="76" t="s">
        <v>204</v>
      </c>
      <c r="C2076" s="73">
        <v>13</v>
      </c>
      <c r="D2076" s="116">
        <v>42</v>
      </c>
      <c r="F2076" s="160">
        <f t="shared" si="299"/>
        <v>546</v>
      </c>
      <c r="G2076" s="161">
        <f t="shared" si="300"/>
        <v>0</v>
      </c>
      <c r="H2076" s="162">
        <f t="shared" si="301"/>
        <v>-546</v>
      </c>
      <c r="I2076" s="168">
        <f t="shared" si="302"/>
        <v>-1</v>
      </c>
      <c r="J2076" s="20" t="s">
        <v>134</v>
      </c>
      <c r="K2076" s="29"/>
      <c r="L2076" s="29"/>
      <c r="M2076" s="29"/>
      <c r="N2076" s="29"/>
      <c r="O2076" s="29"/>
      <c r="P2076" s="29"/>
      <c r="Q2076" s="29"/>
      <c r="R2076" s="29"/>
      <c r="S2076" s="29"/>
      <c r="T2076" s="29"/>
      <c r="U2076" s="29"/>
    </row>
    <row r="2077" spans="1:21" hidden="1" outlineLevel="2" x14ac:dyDescent="0.25">
      <c r="A2077" s="79">
        <v>42711</v>
      </c>
      <c r="B2077" s="2" t="s">
        <v>239</v>
      </c>
      <c r="C2077" s="75">
        <v>9</v>
      </c>
      <c r="D2077" s="18">
        <v>32</v>
      </c>
      <c r="E2077" s="19"/>
      <c r="F2077" s="160">
        <f t="shared" si="299"/>
        <v>288</v>
      </c>
      <c r="G2077" s="161">
        <f t="shared" si="300"/>
        <v>0</v>
      </c>
      <c r="H2077" s="162">
        <f t="shared" si="301"/>
        <v>-288</v>
      </c>
      <c r="I2077" s="168">
        <f t="shared" si="302"/>
        <v>-1</v>
      </c>
      <c r="J2077" s="20" t="s">
        <v>40</v>
      </c>
      <c r="K2077" s="29"/>
      <c r="L2077" s="29"/>
      <c r="M2077" s="29"/>
      <c r="N2077" s="29"/>
      <c r="O2077" s="29"/>
      <c r="P2077" s="29"/>
      <c r="Q2077" s="29"/>
      <c r="R2077" s="29"/>
      <c r="S2077" s="29"/>
      <c r="T2077" s="29"/>
      <c r="U2077" s="29"/>
    </row>
    <row r="2078" spans="1:21" hidden="1" outlineLevel="2" x14ac:dyDescent="0.25">
      <c r="A2078" s="79">
        <v>42711</v>
      </c>
      <c r="B2078" s="82" t="s">
        <v>205</v>
      </c>
      <c r="C2078" s="16">
        <v>10.75</v>
      </c>
      <c r="D2078" s="117">
        <v>0</v>
      </c>
      <c r="F2078" s="160">
        <f t="shared" si="299"/>
        <v>0</v>
      </c>
      <c r="G2078" s="161">
        <f t="shared" si="300"/>
        <v>0</v>
      </c>
      <c r="H2078" s="162">
        <f t="shared" si="301"/>
        <v>0</v>
      </c>
      <c r="I2078" s="168">
        <f t="shared" si="302"/>
        <v>0</v>
      </c>
      <c r="J2078" s="20" t="s">
        <v>40</v>
      </c>
      <c r="K2078" s="29"/>
      <c r="L2078" s="29"/>
      <c r="M2078" s="29"/>
      <c r="N2078" s="29"/>
      <c r="O2078" s="29"/>
      <c r="P2078" s="29"/>
      <c r="Q2078" s="29"/>
      <c r="R2078" s="29"/>
      <c r="S2078" s="29"/>
      <c r="T2078" s="29"/>
      <c r="U2078" s="29"/>
    </row>
    <row r="2079" spans="1:21" hidden="1" outlineLevel="2" x14ac:dyDescent="0.25">
      <c r="A2079" s="79">
        <v>42711</v>
      </c>
      <c r="B2079" s="76" t="s">
        <v>206</v>
      </c>
      <c r="C2079" s="73">
        <v>8</v>
      </c>
      <c r="D2079" s="116">
        <v>5</v>
      </c>
      <c r="F2079" s="160">
        <f t="shared" si="299"/>
        <v>40</v>
      </c>
      <c r="G2079" s="161">
        <f t="shared" si="300"/>
        <v>0</v>
      </c>
      <c r="H2079" s="162">
        <f t="shared" si="301"/>
        <v>-40</v>
      </c>
      <c r="I2079" s="168">
        <f t="shared" si="302"/>
        <v>-1</v>
      </c>
      <c r="J2079" s="20" t="s">
        <v>40</v>
      </c>
      <c r="K2079" s="29"/>
      <c r="L2079" s="29"/>
      <c r="M2079" s="29"/>
      <c r="N2079" s="29"/>
      <c r="O2079" s="29"/>
      <c r="P2079" s="29"/>
      <c r="Q2079" s="29"/>
      <c r="R2079" s="29"/>
      <c r="S2079" s="29"/>
      <c r="T2079" s="29"/>
      <c r="U2079" s="29"/>
    </row>
    <row r="2080" spans="1:21" hidden="1" outlineLevel="2" x14ac:dyDescent="0.25">
      <c r="A2080" s="79">
        <v>42711</v>
      </c>
      <c r="B2080" s="76" t="s">
        <v>207</v>
      </c>
      <c r="C2080" s="73">
        <v>8.25</v>
      </c>
      <c r="D2080" s="116">
        <v>40</v>
      </c>
      <c r="F2080" s="160">
        <f t="shared" si="299"/>
        <v>330</v>
      </c>
      <c r="G2080" s="161">
        <f t="shared" si="300"/>
        <v>0</v>
      </c>
      <c r="H2080" s="162">
        <f t="shared" si="301"/>
        <v>-330</v>
      </c>
      <c r="I2080" s="168">
        <f t="shared" si="302"/>
        <v>-1</v>
      </c>
      <c r="J2080" s="20" t="s">
        <v>40</v>
      </c>
      <c r="K2080" s="29"/>
      <c r="L2080" s="29"/>
      <c r="M2080" s="29"/>
      <c r="N2080" s="29"/>
      <c r="O2080" s="29"/>
      <c r="P2080" s="29"/>
      <c r="Q2080" s="29"/>
      <c r="R2080" s="29"/>
      <c r="S2080" s="29"/>
      <c r="T2080" s="29"/>
      <c r="U2080" s="29"/>
    </row>
    <row r="2081" spans="1:22" hidden="1" outlineLevel="2" x14ac:dyDescent="0.25">
      <c r="A2081" s="79">
        <v>42711</v>
      </c>
      <c r="B2081" s="76" t="s">
        <v>208</v>
      </c>
      <c r="C2081" s="73">
        <v>12.5</v>
      </c>
      <c r="D2081" s="116">
        <v>32</v>
      </c>
      <c r="F2081" s="160">
        <f t="shared" si="299"/>
        <v>400</v>
      </c>
      <c r="G2081" s="161">
        <f t="shared" si="300"/>
        <v>0</v>
      </c>
      <c r="H2081" s="162">
        <f t="shared" si="301"/>
        <v>-400</v>
      </c>
      <c r="I2081" s="168">
        <f t="shared" si="302"/>
        <v>-1</v>
      </c>
      <c r="J2081" s="20" t="s">
        <v>40</v>
      </c>
      <c r="K2081" s="29"/>
      <c r="L2081" s="29"/>
      <c r="M2081" s="29"/>
      <c r="N2081" s="29"/>
      <c r="O2081" s="29"/>
      <c r="P2081" s="29"/>
      <c r="Q2081" s="29"/>
      <c r="R2081" s="29"/>
      <c r="S2081" s="29"/>
      <c r="T2081" s="29"/>
      <c r="U2081" s="29"/>
    </row>
    <row r="2082" spans="1:22" hidden="1" outlineLevel="2" x14ac:dyDescent="0.25">
      <c r="A2082" s="79">
        <v>42711</v>
      </c>
      <c r="B2082" s="76" t="s">
        <v>209</v>
      </c>
      <c r="C2082" s="73">
        <v>7.5</v>
      </c>
      <c r="D2082" s="116">
        <v>0</v>
      </c>
      <c r="F2082" s="160">
        <f t="shared" si="299"/>
        <v>0</v>
      </c>
      <c r="G2082" s="161">
        <f t="shared" si="300"/>
        <v>0</v>
      </c>
      <c r="H2082" s="162">
        <f t="shared" si="301"/>
        <v>0</v>
      </c>
      <c r="I2082" s="168">
        <f t="shared" si="302"/>
        <v>0</v>
      </c>
      <c r="J2082" s="20" t="s">
        <v>40</v>
      </c>
    </row>
    <row r="2083" spans="1:22" hidden="1" outlineLevel="2" x14ac:dyDescent="0.25">
      <c r="A2083" s="79">
        <v>42711</v>
      </c>
      <c r="B2083" s="76" t="s">
        <v>213</v>
      </c>
      <c r="C2083" s="73">
        <v>12.5</v>
      </c>
      <c r="D2083" s="116">
        <v>45</v>
      </c>
      <c r="F2083" s="160">
        <f t="shared" si="299"/>
        <v>562.5</v>
      </c>
      <c r="G2083" s="161">
        <f t="shared" si="300"/>
        <v>0</v>
      </c>
      <c r="H2083" s="162">
        <f t="shared" si="301"/>
        <v>-562.5</v>
      </c>
      <c r="I2083" s="168">
        <f t="shared" si="302"/>
        <v>-1</v>
      </c>
      <c r="J2083" s="20" t="s">
        <v>40</v>
      </c>
    </row>
    <row r="2084" spans="1:22" hidden="1" outlineLevel="2" x14ac:dyDescent="0.25">
      <c r="A2084" s="79">
        <v>42711</v>
      </c>
      <c r="B2084" s="76" t="s">
        <v>214</v>
      </c>
      <c r="C2084" s="73">
        <v>9.5</v>
      </c>
      <c r="D2084" s="116">
        <v>45</v>
      </c>
      <c r="F2084" s="160">
        <f t="shared" si="299"/>
        <v>427.5</v>
      </c>
      <c r="G2084" s="161">
        <f t="shared" si="300"/>
        <v>0</v>
      </c>
      <c r="H2084" s="162">
        <f t="shared" si="301"/>
        <v>-427.5</v>
      </c>
      <c r="I2084" s="168">
        <f t="shared" si="302"/>
        <v>-1</v>
      </c>
      <c r="J2084" s="20" t="s">
        <v>40</v>
      </c>
    </row>
    <row r="2085" spans="1:22" hidden="1" outlineLevel="2" x14ac:dyDescent="0.25">
      <c r="A2085" s="79">
        <v>42711</v>
      </c>
      <c r="B2085" s="76" t="s">
        <v>215</v>
      </c>
      <c r="C2085" s="73">
        <v>12</v>
      </c>
      <c r="D2085" s="116">
        <v>30</v>
      </c>
      <c r="F2085" s="160">
        <f t="shared" si="299"/>
        <v>360</v>
      </c>
      <c r="G2085" s="161">
        <f t="shared" si="300"/>
        <v>0</v>
      </c>
      <c r="H2085" s="162">
        <f t="shared" si="301"/>
        <v>-360</v>
      </c>
      <c r="I2085" s="168">
        <f t="shared" si="302"/>
        <v>-1</v>
      </c>
      <c r="J2085" s="20" t="s">
        <v>40</v>
      </c>
    </row>
    <row r="2086" spans="1:22" hidden="1" outlineLevel="2" x14ac:dyDescent="0.25">
      <c r="A2086" s="79">
        <v>42711</v>
      </c>
      <c r="B2086" s="76" t="s">
        <v>216</v>
      </c>
      <c r="C2086" s="73">
        <v>9.5</v>
      </c>
      <c r="D2086" s="116">
        <v>45</v>
      </c>
      <c r="F2086" s="160">
        <f t="shared" si="299"/>
        <v>427.5</v>
      </c>
      <c r="G2086" s="161">
        <f t="shared" si="300"/>
        <v>0</v>
      </c>
      <c r="H2086" s="162">
        <f t="shared" si="301"/>
        <v>-427.5</v>
      </c>
      <c r="I2086" s="168">
        <f t="shared" si="302"/>
        <v>-1</v>
      </c>
      <c r="J2086" s="20" t="s">
        <v>40</v>
      </c>
    </row>
    <row r="2087" spans="1:22" hidden="1" outlineLevel="2" x14ac:dyDescent="0.25">
      <c r="A2087" s="79">
        <v>42711</v>
      </c>
      <c r="B2087" s="76" t="s">
        <v>217</v>
      </c>
      <c r="C2087" s="73">
        <v>11.25</v>
      </c>
      <c r="D2087" s="116">
        <v>45</v>
      </c>
      <c r="F2087" s="160">
        <f t="shared" si="299"/>
        <v>506.25</v>
      </c>
      <c r="G2087" s="161">
        <f t="shared" si="300"/>
        <v>0</v>
      </c>
      <c r="H2087" s="162">
        <f t="shared" si="301"/>
        <v>-506.25</v>
      </c>
      <c r="I2087" s="168">
        <f t="shared" si="302"/>
        <v>-1</v>
      </c>
      <c r="J2087" s="20" t="s">
        <v>40</v>
      </c>
    </row>
    <row r="2088" spans="1:22" hidden="1" outlineLevel="2" x14ac:dyDescent="0.25">
      <c r="A2088" s="79">
        <v>42711</v>
      </c>
      <c r="B2088" s="76" t="s">
        <v>218</v>
      </c>
      <c r="C2088" s="74">
        <v>10.25</v>
      </c>
      <c r="D2088" s="116">
        <v>10</v>
      </c>
      <c r="F2088" s="160">
        <f t="shared" si="299"/>
        <v>102.5</v>
      </c>
      <c r="G2088" s="161">
        <f t="shared" si="300"/>
        <v>0</v>
      </c>
      <c r="H2088" s="162">
        <f t="shared" si="301"/>
        <v>-102.5</v>
      </c>
      <c r="I2088" s="168">
        <f t="shared" si="302"/>
        <v>-1</v>
      </c>
      <c r="J2088" s="20" t="s">
        <v>40</v>
      </c>
    </row>
    <row r="2089" spans="1:22" ht="15.75" hidden="1" outlineLevel="2" thickBot="1" x14ac:dyDescent="0.3">
      <c r="A2089" s="79">
        <v>42711</v>
      </c>
      <c r="B2089" s="76" t="s">
        <v>219</v>
      </c>
      <c r="C2089" s="73">
        <v>11.25</v>
      </c>
      <c r="D2089" s="116">
        <v>24</v>
      </c>
      <c r="F2089" s="160">
        <f t="shared" si="299"/>
        <v>270</v>
      </c>
      <c r="G2089" s="161">
        <f t="shared" si="300"/>
        <v>0</v>
      </c>
      <c r="H2089" s="162">
        <f t="shared" si="301"/>
        <v>-270</v>
      </c>
      <c r="I2089" s="168">
        <f t="shared" si="302"/>
        <v>-1</v>
      </c>
      <c r="J2089" s="20" t="s">
        <v>40</v>
      </c>
      <c r="K2089" s="37"/>
      <c r="L2089" s="37"/>
      <c r="M2089" s="37"/>
      <c r="N2089" s="37"/>
      <c r="O2089" s="37"/>
      <c r="P2089" s="37"/>
      <c r="Q2089" s="37"/>
      <c r="R2089" s="37"/>
      <c r="S2089" s="37"/>
      <c r="T2089" s="37"/>
      <c r="U2089" s="37"/>
      <c r="V2089" s="95"/>
    </row>
    <row r="2090" spans="1:22" ht="30.75" hidden="1" outlineLevel="1" thickBot="1" x14ac:dyDescent="0.3">
      <c r="A2090" s="387" t="s">
        <v>129</v>
      </c>
      <c r="B2090" s="388" t="s">
        <v>38</v>
      </c>
      <c r="C2090" s="389" t="s">
        <v>181</v>
      </c>
      <c r="D2090" s="198" t="s">
        <v>248</v>
      </c>
      <c r="E2090" s="199" t="s">
        <v>1</v>
      </c>
      <c r="F2090" s="244" t="s">
        <v>249</v>
      </c>
      <c r="G2090" s="245" t="s">
        <v>182</v>
      </c>
      <c r="H2090" s="191" t="s">
        <v>183</v>
      </c>
      <c r="I2090" s="246" t="s">
        <v>184</v>
      </c>
      <c r="J2090" s="390" t="s">
        <v>39</v>
      </c>
      <c r="K2090" s="248" t="s">
        <v>250</v>
      </c>
      <c r="L2090" s="249" t="s">
        <v>174</v>
      </c>
      <c r="M2090" s="248" t="s">
        <v>251</v>
      </c>
      <c r="N2090" s="249" t="s">
        <v>247</v>
      </c>
      <c r="O2090" s="248" t="s">
        <v>252</v>
      </c>
      <c r="P2090" s="249" t="s">
        <v>175</v>
      </c>
      <c r="Q2090" s="248" t="s">
        <v>254</v>
      </c>
      <c r="R2090" s="249" t="s">
        <v>176</v>
      </c>
      <c r="S2090" s="248" t="s">
        <v>245</v>
      </c>
      <c r="T2090" s="249" t="s">
        <v>177</v>
      </c>
      <c r="U2090" s="248" t="s">
        <v>246</v>
      </c>
      <c r="V2090" s="249" t="s">
        <v>178</v>
      </c>
    </row>
    <row r="2091" spans="1:22" s="27" customFormat="1" ht="15.75" hidden="1" outlineLevel="1" thickBot="1" x14ac:dyDescent="0.3">
      <c r="A2091" s="250">
        <v>42711</v>
      </c>
      <c r="B2091" s="170" t="s">
        <v>62</v>
      </c>
      <c r="C2091" s="171"/>
      <c r="D2091" s="290">
        <f>SUM(D2058:D2089)</f>
        <v>802</v>
      </c>
      <c r="E2091" s="199">
        <f t="shared" ref="E2091:H2091" si="303">SUM(E2058:E2089)</f>
        <v>0</v>
      </c>
      <c r="F2091" s="370">
        <f t="shared" si="303"/>
        <v>10197</v>
      </c>
      <c r="G2091" s="245">
        <f t="shared" si="303"/>
        <v>0</v>
      </c>
      <c r="H2091" s="305">
        <f t="shared" si="303"/>
        <v>-10197</v>
      </c>
      <c r="I2091" s="306">
        <f t="shared" ref="I2091" si="304">IF(F2091=0,0,H2091/F2091)</f>
        <v>-1</v>
      </c>
      <c r="J2091" s="371"/>
      <c r="K2091" s="200">
        <f>SUM(F2058)</f>
        <v>866.25</v>
      </c>
      <c r="L2091" s="308">
        <f>SUM(G2058:G2059)</f>
        <v>0</v>
      </c>
      <c r="M2091" s="200">
        <f>SUM(F2059:F2060)</f>
        <v>1342.5</v>
      </c>
      <c r="N2091" s="308">
        <f>SUM(G2060:G2061)</f>
        <v>0</v>
      </c>
      <c r="O2091" s="200">
        <f>SUM(F2061:F2063)</f>
        <v>1275</v>
      </c>
      <c r="P2091" s="308">
        <f>SUM(G2062:G2064)</f>
        <v>0</v>
      </c>
      <c r="Q2091" s="200">
        <f>SUM(F2064:F2076)</f>
        <v>2999</v>
      </c>
      <c r="R2091" s="308">
        <f>SUM(G2065:G2077)</f>
        <v>0</v>
      </c>
      <c r="S2091" s="200">
        <f>SUM(F2077:F2089)</f>
        <v>3714.25</v>
      </c>
      <c r="T2091" s="308">
        <f>SUM(G2078:G2091)</f>
        <v>0</v>
      </c>
      <c r="U2091" s="200">
        <f>K2091+M2091+O2091+Q2091+S2091</f>
        <v>10197</v>
      </c>
      <c r="V2091" s="372">
        <f>L2091+N2091+P2091+R2091+T2091</f>
        <v>0</v>
      </c>
    </row>
    <row r="2092" spans="1:22" s="27" customFormat="1" ht="15.75" hidden="1" outlineLevel="1" thickBot="1" x14ac:dyDescent="0.3">
      <c r="A2092" s="289" t="s">
        <v>328</v>
      </c>
      <c r="B2092" s="182" t="s">
        <v>62</v>
      </c>
      <c r="C2092" s="384"/>
      <c r="D2092" s="184"/>
      <c r="E2092" s="185">
        <v>779</v>
      </c>
      <c r="F2092" s="186"/>
      <c r="G2092" s="187">
        <v>9042</v>
      </c>
      <c r="H2092" s="293"/>
      <c r="I2092" s="294"/>
      <c r="J2092" s="295"/>
      <c r="K2092" s="191" t="s">
        <v>0</v>
      </c>
      <c r="L2092" s="305">
        <f>L2091-K2091</f>
        <v>-866.25</v>
      </c>
      <c r="M2092" s="191" t="s">
        <v>0</v>
      </c>
      <c r="N2092" s="373">
        <f>N2091-M2091</f>
        <v>-1342.5</v>
      </c>
      <c r="O2092" s="191" t="s">
        <v>0</v>
      </c>
      <c r="P2092" s="373">
        <f>P2091-O2091</f>
        <v>-1275</v>
      </c>
      <c r="Q2092" s="191" t="s">
        <v>0</v>
      </c>
      <c r="R2092" s="373">
        <f>R2091-Q2091</f>
        <v>-2999</v>
      </c>
      <c r="S2092" s="191" t="s">
        <v>0</v>
      </c>
      <c r="T2092" s="373">
        <f>T2091-S2091</f>
        <v>-3714.25</v>
      </c>
      <c r="U2092" s="191" t="s">
        <v>0</v>
      </c>
      <c r="V2092" s="374">
        <f>V2091-U2091</f>
        <v>-10197</v>
      </c>
    </row>
    <row r="2093" spans="1:22" ht="15.75" hidden="1" outlineLevel="1" thickBot="1" x14ac:dyDescent="0.3">
      <c r="A2093" s="296"/>
      <c r="B2093" s="297"/>
      <c r="C2093" s="297"/>
      <c r="D2093" s="297"/>
      <c r="E2093" s="297"/>
      <c r="F2093" s="297"/>
      <c r="G2093" s="297"/>
      <c r="H2093" s="297"/>
      <c r="I2093" s="297"/>
      <c r="J2093" s="297"/>
      <c r="K2093" s="297"/>
      <c r="L2093" s="297"/>
      <c r="M2093" s="297"/>
      <c r="N2093" s="297"/>
      <c r="O2093" s="297"/>
      <c r="P2093" s="297"/>
      <c r="Q2093" s="297"/>
      <c r="R2093" s="297"/>
      <c r="S2093" s="297"/>
      <c r="T2093" s="297"/>
      <c r="U2093" s="297"/>
      <c r="V2093" s="298"/>
    </row>
    <row r="2094" spans="1:22" hidden="1" outlineLevel="2" x14ac:dyDescent="0.25">
      <c r="A2094" s="79">
        <v>42718</v>
      </c>
      <c r="B2094" s="76" t="s">
        <v>189</v>
      </c>
      <c r="C2094" s="73">
        <v>19.25</v>
      </c>
      <c r="D2094" s="116">
        <v>45</v>
      </c>
      <c r="F2094" s="160">
        <f t="shared" ref="F2094:F2125" si="305">C2094*D2094</f>
        <v>866.25</v>
      </c>
      <c r="G2094" s="161">
        <f t="shared" ref="G2094:G2125" si="306">E2094*C2094</f>
        <v>0</v>
      </c>
      <c r="H2094" s="162">
        <f t="shared" ref="H2094:H2125" si="307">G2094-F2094</f>
        <v>-866.25</v>
      </c>
      <c r="I2094" s="168">
        <f t="shared" ref="I2094:I2125" si="308">IF(F2094=0,0,H2094/F2094)</f>
        <v>-1</v>
      </c>
      <c r="J2094" s="20" t="s">
        <v>133</v>
      </c>
    </row>
    <row r="2095" spans="1:22" hidden="1" outlineLevel="2" x14ac:dyDescent="0.25">
      <c r="A2095" s="79">
        <v>42718</v>
      </c>
      <c r="B2095" s="76" t="s">
        <v>191</v>
      </c>
      <c r="C2095" s="74">
        <v>16.5</v>
      </c>
      <c r="D2095" s="116">
        <v>45</v>
      </c>
      <c r="F2095" s="160">
        <f t="shared" si="305"/>
        <v>742.5</v>
      </c>
      <c r="G2095" s="161">
        <f t="shared" si="306"/>
        <v>0</v>
      </c>
      <c r="H2095" s="162">
        <f t="shared" si="307"/>
        <v>-742.5</v>
      </c>
      <c r="I2095" s="168">
        <f t="shared" si="308"/>
        <v>-1</v>
      </c>
      <c r="J2095" s="20" t="s">
        <v>42</v>
      </c>
    </row>
    <row r="2096" spans="1:22" hidden="1" outlineLevel="2" x14ac:dyDescent="0.25">
      <c r="A2096" s="79">
        <v>42718</v>
      </c>
      <c r="B2096" s="76" t="s">
        <v>238</v>
      </c>
      <c r="C2096" s="73">
        <v>15</v>
      </c>
      <c r="D2096" s="116">
        <v>40</v>
      </c>
      <c r="F2096" s="160">
        <f t="shared" si="305"/>
        <v>600</v>
      </c>
      <c r="G2096" s="161">
        <f t="shared" si="306"/>
        <v>0</v>
      </c>
      <c r="H2096" s="162">
        <f t="shared" si="307"/>
        <v>-600</v>
      </c>
      <c r="I2096" s="168">
        <f t="shared" si="308"/>
        <v>-1</v>
      </c>
      <c r="J2096" s="20" t="s">
        <v>42</v>
      </c>
    </row>
    <row r="2097" spans="1:21" hidden="1" outlineLevel="2" x14ac:dyDescent="0.25">
      <c r="A2097" s="79">
        <v>42718</v>
      </c>
      <c r="B2097" s="2" t="s">
        <v>193</v>
      </c>
      <c r="C2097" s="73">
        <v>17.25</v>
      </c>
      <c r="D2097" s="18">
        <v>40</v>
      </c>
      <c r="E2097" s="19"/>
      <c r="F2097" s="160">
        <f t="shared" si="305"/>
        <v>690</v>
      </c>
      <c r="G2097" s="161">
        <f t="shared" si="306"/>
        <v>0</v>
      </c>
      <c r="H2097" s="162">
        <f t="shared" si="307"/>
        <v>-690</v>
      </c>
      <c r="I2097" s="168">
        <f t="shared" si="308"/>
        <v>-1</v>
      </c>
      <c r="J2097" s="20" t="s">
        <v>41</v>
      </c>
      <c r="K2097" s="29"/>
      <c r="L2097" s="29"/>
      <c r="M2097" s="29"/>
      <c r="N2097" s="29"/>
      <c r="O2097" s="29"/>
      <c r="P2097" s="29"/>
      <c r="Q2097" s="29"/>
      <c r="R2097" s="29"/>
      <c r="S2097" s="29"/>
      <c r="T2097" s="29"/>
      <c r="U2097" s="29"/>
    </row>
    <row r="2098" spans="1:21" hidden="1" outlineLevel="2" x14ac:dyDescent="0.25">
      <c r="A2098" s="79">
        <v>42718</v>
      </c>
      <c r="B2098" s="76" t="s">
        <v>194</v>
      </c>
      <c r="C2098" s="73">
        <v>9.5</v>
      </c>
      <c r="D2098" s="116">
        <v>0</v>
      </c>
      <c r="F2098" s="160">
        <f t="shared" si="305"/>
        <v>0</v>
      </c>
      <c r="G2098" s="161">
        <f t="shared" si="306"/>
        <v>0</v>
      </c>
      <c r="H2098" s="162">
        <f t="shared" si="307"/>
        <v>0</v>
      </c>
      <c r="I2098" s="168">
        <f t="shared" si="308"/>
        <v>0</v>
      </c>
      <c r="J2098" s="20" t="s">
        <v>41</v>
      </c>
      <c r="K2098" s="29"/>
      <c r="L2098" s="29"/>
      <c r="M2098" s="29"/>
      <c r="N2098" s="29"/>
      <c r="O2098" s="29"/>
      <c r="P2098" s="29"/>
      <c r="Q2098" s="29"/>
      <c r="R2098" s="29"/>
      <c r="S2098" s="29"/>
      <c r="T2098" s="29"/>
      <c r="U2098" s="29"/>
    </row>
    <row r="2099" spans="1:21" hidden="1" outlineLevel="2" collapsed="1" x14ac:dyDescent="0.25">
      <c r="A2099" s="79">
        <v>42718</v>
      </c>
      <c r="B2099" s="76" t="s">
        <v>195</v>
      </c>
      <c r="C2099" s="73">
        <v>13</v>
      </c>
      <c r="D2099" s="116">
        <v>45</v>
      </c>
      <c r="F2099" s="160">
        <f t="shared" si="305"/>
        <v>585</v>
      </c>
      <c r="G2099" s="161">
        <f t="shared" si="306"/>
        <v>0</v>
      </c>
      <c r="H2099" s="162">
        <f t="shared" si="307"/>
        <v>-585</v>
      </c>
      <c r="I2099" s="168">
        <f t="shared" si="308"/>
        <v>-1</v>
      </c>
      <c r="J2099" s="20" t="s">
        <v>41</v>
      </c>
      <c r="K2099" s="29"/>
      <c r="L2099" s="29"/>
      <c r="M2099" s="29"/>
      <c r="N2099" s="29"/>
      <c r="O2099" s="29"/>
      <c r="P2099" s="29"/>
      <c r="Q2099" s="29"/>
      <c r="R2099" s="29"/>
      <c r="S2099" s="29"/>
      <c r="T2099" s="29"/>
      <c r="U2099" s="29"/>
    </row>
    <row r="2100" spans="1:21" hidden="1" outlineLevel="2" x14ac:dyDescent="0.25">
      <c r="A2100" s="79">
        <v>42718</v>
      </c>
      <c r="B2100" s="76" t="s">
        <v>196</v>
      </c>
      <c r="C2100" s="73">
        <v>13</v>
      </c>
      <c r="D2100" s="116">
        <v>18</v>
      </c>
      <c r="F2100" s="160">
        <f t="shared" si="305"/>
        <v>234</v>
      </c>
      <c r="G2100" s="161">
        <f t="shared" si="306"/>
        <v>0</v>
      </c>
      <c r="H2100" s="162">
        <f t="shared" si="307"/>
        <v>-234</v>
      </c>
      <c r="I2100" s="168">
        <f t="shared" si="308"/>
        <v>-1</v>
      </c>
      <c r="J2100" s="20" t="s">
        <v>134</v>
      </c>
      <c r="K2100" s="29"/>
      <c r="L2100" s="29"/>
      <c r="M2100" s="29"/>
      <c r="N2100" s="29"/>
      <c r="O2100" s="29"/>
      <c r="P2100" s="29"/>
      <c r="Q2100" s="29"/>
      <c r="R2100" s="29"/>
      <c r="S2100" s="29"/>
      <c r="T2100" s="29"/>
      <c r="U2100" s="29"/>
    </row>
    <row r="2101" spans="1:21" hidden="1" outlineLevel="2" x14ac:dyDescent="0.25">
      <c r="A2101" s="79">
        <v>42718</v>
      </c>
      <c r="B2101" s="76" t="s">
        <v>210</v>
      </c>
      <c r="C2101" s="73">
        <v>15</v>
      </c>
      <c r="D2101" s="116">
        <v>45</v>
      </c>
      <c r="F2101" s="160">
        <f t="shared" si="305"/>
        <v>675</v>
      </c>
      <c r="G2101" s="161">
        <f t="shared" si="306"/>
        <v>0</v>
      </c>
      <c r="H2101" s="162">
        <f t="shared" si="307"/>
        <v>-675</v>
      </c>
      <c r="I2101" s="168">
        <f t="shared" si="308"/>
        <v>-1</v>
      </c>
      <c r="J2101" s="20" t="s">
        <v>134</v>
      </c>
      <c r="K2101" s="29"/>
      <c r="L2101" s="29"/>
      <c r="M2101" s="29"/>
      <c r="N2101" s="29"/>
      <c r="O2101" s="29"/>
      <c r="P2101" s="29"/>
      <c r="Q2101" s="29"/>
      <c r="R2101" s="29"/>
      <c r="S2101" s="29"/>
      <c r="T2101" s="29"/>
      <c r="U2101" s="29"/>
    </row>
    <row r="2102" spans="1:21" hidden="1" outlineLevel="2" x14ac:dyDescent="0.25">
      <c r="A2102" s="79">
        <v>42718</v>
      </c>
      <c r="B2102" s="76" t="s">
        <v>211</v>
      </c>
      <c r="C2102" s="73">
        <v>8</v>
      </c>
      <c r="D2102" s="116">
        <v>0</v>
      </c>
      <c r="F2102" s="160">
        <f t="shared" si="305"/>
        <v>0</v>
      </c>
      <c r="G2102" s="161">
        <f t="shared" si="306"/>
        <v>0</v>
      </c>
      <c r="H2102" s="162">
        <f t="shared" si="307"/>
        <v>0</v>
      </c>
      <c r="I2102" s="168">
        <f t="shared" si="308"/>
        <v>0</v>
      </c>
      <c r="J2102" s="20" t="s">
        <v>134</v>
      </c>
      <c r="K2102" s="29"/>
      <c r="L2102" s="29"/>
      <c r="M2102" s="29"/>
      <c r="N2102" s="29"/>
      <c r="O2102" s="29"/>
      <c r="P2102" s="29"/>
      <c r="Q2102" s="29"/>
      <c r="R2102" s="29"/>
      <c r="S2102" s="29"/>
      <c r="T2102" s="29"/>
      <c r="U2102" s="29"/>
    </row>
    <row r="2103" spans="1:21" hidden="1" outlineLevel="2" x14ac:dyDescent="0.25">
      <c r="A2103" s="79">
        <v>42718</v>
      </c>
      <c r="B2103" s="76" t="s">
        <v>200</v>
      </c>
      <c r="C2103" s="73">
        <v>12</v>
      </c>
      <c r="D2103" s="116">
        <v>42</v>
      </c>
      <c r="F2103" s="160">
        <f t="shared" si="305"/>
        <v>504</v>
      </c>
      <c r="G2103" s="161">
        <f t="shared" si="306"/>
        <v>0</v>
      </c>
      <c r="H2103" s="162">
        <f t="shared" si="307"/>
        <v>-504</v>
      </c>
      <c r="I2103" s="168">
        <f t="shared" si="308"/>
        <v>-1</v>
      </c>
      <c r="J2103" s="20" t="s">
        <v>134</v>
      </c>
      <c r="K2103" s="29"/>
      <c r="L2103" s="29"/>
      <c r="M2103" s="29"/>
      <c r="N2103" s="29"/>
      <c r="O2103" s="29"/>
      <c r="P2103" s="29"/>
      <c r="Q2103" s="29"/>
      <c r="R2103" s="29"/>
      <c r="S2103" s="29"/>
      <c r="T2103" s="29"/>
      <c r="U2103" s="29"/>
    </row>
    <row r="2104" spans="1:21" hidden="1" outlineLevel="2" x14ac:dyDescent="0.25">
      <c r="A2104" s="79">
        <v>42718</v>
      </c>
      <c r="B2104" s="76" t="s">
        <v>212</v>
      </c>
      <c r="C2104" s="74">
        <v>8</v>
      </c>
      <c r="D2104" s="116">
        <v>0</v>
      </c>
      <c r="F2104" s="160">
        <f t="shared" si="305"/>
        <v>0</v>
      </c>
      <c r="G2104" s="161">
        <f t="shared" si="306"/>
        <v>0</v>
      </c>
      <c r="H2104" s="162">
        <f t="shared" si="307"/>
        <v>0</v>
      </c>
      <c r="I2104" s="168">
        <f t="shared" si="308"/>
        <v>0</v>
      </c>
      <c r="J2104" s="20" t="s">
        <v>134</v>
      </c>
      <c r="K2104" s="29"/>
      <c r="L2104" s="29"/>
      <c r="M2104" s="29"/>
      <c r="N2104" s="29"/>
      <c r="O2104" s="29"/>
      <c r="P2104" s="29"/>
      <c r="Q2104" s="29"/>
      <c r="R2104" s="29"/>
      <c r="S2104" s="29"/>
      <c r="T2104" s="29"/>
      <c r="U2104" s="29"/>
    </row>
    <row r="2105" spans="1:21" hidden="1" outlineLevel="2" x14ac:dyDescent="0.25">
      <c r="A2105" s="79">
        <v>42718</v>
      </c>
      <c r="B2105" s="76" t="s">
        <v>197</v>
      </c>
      <c r="C2105" s="73">
        <v>13</v>
      </c>
      <c r="D2105" s="116">
        <v>0</v>
      </c>
      <c r="F2105" s="160">
        <f t="shared" si="305"/>
        <v>0</v>
      </c>
      <c r="G2105" s="161">
        <f t="shared" si="306"/>
        <v>0</v>
      </c>
      <c r="H2105" s="162">
        <f t="shared" si="307"/>
        <v>0</v>
      </c>
      <c r="I2105" s="168">
        <f t="shared" si="308"/>
        <v>0</v>
      </c>
      <c r="J2105" s="20" t="s">
        <v>134</v>
      </c>
      <c r="K2105" s="29"/>
      <c r="L2105" s="29"/>
      <c r="M2105" s="29"/>
      <c r="N2105" s="29"/>
      <c r="O2105" s="29"/>
      <c r="P2105" s="29"/>
      <c r="Q2105" s="29"/>
      <c r="R2105" s="29"/>
      <c r="S2105" s="29"/>
      <c r="T2105" s="29"/>
      <c r="U2105" s="29"/>
    </row>
    <row r="2106" spans="1:21" hidden="1" outlineLevel="2" x14ac:dyDescent="0.25">
      <c r="A2106" s="79">
        <v>42718</v>
      </c>
      <c r="B2106" s="76" t="s">
        <v>198</v>
      </c>
      <c r="C2106" s="73">
        <v>8</v>
      </c>
      <c r="D2106" s="116">
        <v>5</v>
      </c>
      <c r="F2106" s="160">
        <f t="shared" si="305"/>
        <v>40</v>
      </c>
      <c r="G2106" s="161">
        <f t="shared" si="306"/>
        <v>0</v>
      </c>
      <c r="H2106" s="162">
        <f t="shared" si="307"/>
        <v>-40</v>
      </c>
      <c r="I2106" s="168">
        <f t="shared" si="308"/>
        <v>-1</v>
      </c>
      <c r="J2106" s="20" t="s">
        <v>134</v>
      </c>
      <c r="K2106" s="29"/>
      <c r="L2106" s="29"/>
      <c r="M2106" s="29"/>
      <c r="N2106" s="29"/>
      <c r="O2106" s="29"/>
      <c r="P2106" s="29"/>
      <c r="Q2106" s="29"/>
      <c r="R2106" s="29"/>
      <c r="S2106" s="29"/>
      <c r="T2106" s="29"/>
      <c r="U2106" s="29"/>
    </row>
    <row r="2107" spans="1:21" hidden="1" outlineLevel="2" x14ac:dyDescent="0.25">
      <c r="A2107" s="79">
        <v>42718</v>
      </c>
      <c r="B2107" s="76" t="s">
        <v>199</v>
      </c>
      <c r="C2107" s="73">
        <v>8.75</v>
      </c>
      <c r="D2107" s="116">
        <v>24</v>
      </c>
      <c r="F2107" s="160">
        <f t="shared" si="305"/>
        <v>210</v>
      </c>
      <c r="G2107" s="161">
        <f t="shared" si="306"/>
        <v>0</v>
      </c>
      <c r="H2107" s="162">
        <f t="shared" si="307"/>
        <v>-210</v>
      </c>
      <c r="I2107" s="168">
        <f t="shared" si="308"/>
        <v>-1</v>
      </c>
      <c r="J2107" s="20" t="s">
        <v>134</v>
      </c>
      <c r="K2107" s="29"/>
      <c r="L2107" s="29"/>
      <c r="M2107" s="29"/>
      <c r="N2107" s="29"/>
      <c r="O2107" s="29"/>
      <c r="P2107" s="29"/>
      <c r="Q2107" s="29"/>
      <c r="R2107" s="29"/>
      <c r="S2107" s="29"/>
      <c r="T2107" s="29"/>
      <c r="U2107" s="29"/>
    </row>
    <row r="2108" spans="1:21" hidden="1" outlineLevel="2" x14ac:dyDescent="0.25">
      <c r="A2108" s="79">
        <v>42718</v>
      </c>
      <c r="B2108" s="76" t="s">
        <v>200</v>
      </c>
      <c r="C2108" s="73">
        <v>12</v>
      </c>
      <c r="D2108" s="116">
        <v>0</v>
      </c>
      <c r="F2108" s="160">
        <f t="shared" si="305"/>
        <v>0</v>
      </c>
      <c r="G2108" s="161">
        <f t="shared" si="306"/>
        <v>0</v>
      </c>
      <c r="H2108" s="162">
        <f t="shared" si="307"/>
        <v>0</v>
      </c>
      <c r="I2108" s="168">
        <f t="shared" si="308"/>
        <v>0</v>
      </c>
      <c r="J2108" s="20" t="s">
        <v>134</v>
      </c>
      <c r="K2108" s="29"/>
      <c r="L2108" s="29"/>
      <c r="M2108" s="29"/>
      <c r="N2108" s="29"/>
      <c r="O2108" s="29"/>
      <c r="P2108" s="29"/>
      <c r="Q2108" s="29"/>
      <c r="R2108" s="29"/>
      <c r="S2108" s="29"/>
      <c r="T2108" s="29"/>
      <c r="U2108" s="29"/>
    </row>
    <row r="2109" spans="1:21" hidden="1" outlineLevel="2" x14ac:dyDescent="0.25">
      <c r="A2109" s="79">
        <v>42718</v>
      </c>
      <c r="B2109" s="76" t="s">
        <v>201</v>
      </c>
      <c r="C2109" s="73">
        <v>11.5</v>
      </c>
      <c r="D2109" s="116">
        <v>0</v>
      </c>
      <c r="F2109" s="160">
        <f t="shared" si="305"/>
        <v>0</v>
      </c>
      <c r="G2109" s="161">
        <f t="shared" si="306"/>
        <v>0</v>
      </c>
      <c r="H2109" s="162">
        <f t="shared" si="307"/>
        <v>0</v>
      </c>
      <c r="I2109" s="168">
        <f t="shared" si="308"/>
        <v>0</v>
      </c>
      <c r="J2109" s="20" t="s">
        <v>134</v>
      </c>
      <c r="K2109" s="29"/>
      <c r="L2109" s="29"/>
      <c r="M2109" s="29"/>
      <c r="N2109" s="29"/>
      <c r="O2109" s="29"/>
      <c r="P2109" s="29"/>
      <c r="Q2109" s="29"/>
      <c r="R2109" s="29"/>
      <c r="S2109" s="29"/>
      <c r="T2109" s="29"/>
      <c r="U2109" s="29"/>
    </row>
    <row r="2110" spans="1:21" hidden="1" outlineLevel="2" x14ac:dyDescent="0.25">
      <c r="A2110" s="79">
        <v>42718</v>
      </c>
      <c r="B2110" s="76" t="s">
        <v>202</v>
      </c>
      <c r="C2110" s="73">
        <v>15</v>
      </c>
      <c r="D2110" s="116">
        <v>42</v>
      </c>
      <c r="F2110" s="160">
        <f t="shared" si="305"/>
        <v>630</v>
      </c>
      <c r="G2110" s="161">
        <f t="shared" si="306"/>
        <v>0</v>
      </c>
      <c r="H2110" s="162">
        <f t="shared" si="307"/>
        <v>-630</v>
      </c>
      <c r="I2110" s="168">
        <f t="shared" si="308"/>
        <v>-1</v>
      </c>
      <c r="J2110" s="20" t="s">
        <v>134</v>
      </c>
      <c r="K2110" s="29"/>
      <c r="L2110" s="29"/>
      <c r="M2110" s="29"/>
      <c r="N2110" s="29"/>
      <c r="O2110" s="29"/>
      <c r="P2110" s="29"/>
      <c r="Q2110" s="29"/>
      <c r="R2110" s="29"/>
      <c r="S2110" s="29"/>
      <c r="T2110" s="29"/>
      <c r="U2110" s="29"/>
    </row>
    <row r="2111" spans="1:21" hidden="1" outlineLevel="2" x14ac:dyDescent="0.25">
      <c r="A2111" s="79">
        <v>42718</v>
      </c>
      <c r="B2111" s="83" t="s">
        <v>203</v>
      </c>
      <c r="C2111" s="73">
        <v>10</v>
      </c>
      <c r="D2111" s="117">
        <v>16</v>
      </c>
      <c r="F2111" s="160">
        <f t="shared" si="305"/>
        <v>160</v>
      </c>
      <c r="G2111" s="161">
        <f t="shared" si="306"/>
        <v>0</v>
      </c>
      <c r="H2111" s="162">
        <f t="shared" si="307"/>
        <v>-160</v>
      </c>
      <c r="I2111" s="168">
        <f t="shared" si="308"/>
        <v>-1</v>
      </c>
      <c r="J2111" s="20" t="s">
        <v>134</v>
      </c>
      <c r="K2111" s="29"/>
      <c r="L2111" s="29"/>
      <c r="M2111" s="29"/>
      <c r="N2111" s="29"/>
      <c r="O2111" s="29"/>
      <c r="P2111" s="29"/>
      <c r="Q2111" s="29"/>
      <c r="R2111" s="29"/>
      <c r="S2111" s="29"/>
      <c r="T2111" s="29"/>
      <c r="U2111" s="29"/>
    </row>
    <row r="2112" spans="1:21" hidden="1" outlineLevel="2" x14ac:dyDescent="0.25">
      <c r="A2112" s="79">
        <v>42718</v>
      </c>
      <c r="B2112" s="76" t="s">
        <v>204</v>
      </c>
      <c r="C2112" s="73">
        <v>13</v>
      </c>
      <c r="D2112" s="116">
        <v>42</v>
      </c>
      <c r="F2112" s="160">
        <f t="shared" si="305"/>
        <v>546</v>
      </c>
      <c r="G2112" s="161">
        <f t="shared" si="306"/>
        <v>0</v>
      </c>
      <c r="H2112" s="162">
        <f t="shared" si="307"/>
        <v>-546</v>
      </c>
      <c r="I2112" s="168">
        <f t="shared" si="308"/>
        <v>-1</v>
      </c>
      <c r="J2112" s="20" t="s">
        <v>134</v>
      </c>
      <c r="K2112" s="29"/>
      <c r="L2112" s="29"/>
      <c r="M2112" s="29"/>
      <c r="N2112" s="29"/>
      <c r="O2112" s="29"/>
      <c r="P2112" s="29"/>
      <c r="Q2112" s="29"/>
      <c r="R2112" s="29"/>
      <c r="S2112" s="29"/>
      <c r="T2112" s="29"/>
      <c r="U2112" s="29"/>
    </row>
    <row r="2113" spans="1:22" hidden="1" outlineLevel="2" x14ac:dyDescent="0.25">
      <c r="A2113" s="79">
        <v>42718</v>
      </c>
      <c r="B2113" s="2" t="s">
        <v>239</v>
      </c>
      <c r="C2113" s="75">
        <v>9</v>
      </c>
      <c r="D2113" s="18">
        <v>32</v>
      </c>
      <c r="E2113" s="19"/>
      <c r="F2113" s="160">
        <f t="shared" si="305"/>
        <v>288</v>
      </c>
      <c r="G2113" s="161">
        <f t="shared" si="306"/>
        <v>0</v>
      </c>
      <c r="H2113" s="162">
        <f t="shared" si="307"/>
        <v>-288</v>
      </c>
      <c r="I2113" s="168">
        <f t="shared" si="308"/>
        <v>-1</v>
      </c>
      <c r="J2113" s="20" t="s">
        <v>40</v>
      </c>
      <c r="K2113" s="29"/>
      <c r="L2113" s="29"/>
      <c r="M2113" s="29"/>
      <c r="N2113" s="29"/>
      <c r="O2113" s="29"/>
      <c r="P2113" s="29"/>
      <c r="Q2113" s="29"/>
      <c r="R2113" s="29"/>
      <c r="S2113" s="29"/>
      <c r="T2113" s="29"/>
      <c r="U2113" s="29"/>
    </row>
    <row r="2114" spans="1:22" hidden="1" outlineLevel="2" x14ac:dyDescent="0.25">
      <c r="A2114" s="79">
        <v>42718</v>
      </c>
      <c r="B2114" s="82" t="s">
        <v>205</v>
      </c>
      <c r="C2114" s="16">
        <v>10.75</v>
      </c>
      <c r="D2114" s="117">
        <v>0</v>
      </c>
      <c r="F2114" s="160">
        <f t="shared" si="305"/>
        <v>0</v>
      </c>
      <c r="G2114" s="161">
        <f t="shared" si="306"/>
        <v>0</v>
      </c>
      <c r="H2114" s="162">
        <f t="shared" si="307"/>
        <v>0</v>
      </c>
      <c r="I2114" s="168">
        <f t="shared" si="308"/>
        <v>0</v>
      </c>
      <c r="J2114" s="20" t="s">
        <v>40</v>
      </c>
      <c r="K2114" s="29"/>
      <c r="L2114" s="29"/>
      <c r="M2114" s="29"/>
      <c r="N2114" s="29"/>
      <c r="O2114" s="29"/>
      <c r="P2114" s="29"/>
      <c r="Q2114" s="29"/>
      <c r="R2114" s="29"/>
      <c r="S2114" s="29"/>
      <c r="T2114" s="29"/>
      <c r="U2114" s="29"/>
    </row>
    <row r="2115" spans="1:22" hidden="1" outlineLevel="2" x14ac:dyDescent="0.25">
      <c r="A2115" s="79">
        <v>42718</v>
      </c>
      <c r="B2115" s="76" t="s">
        <v>206</v>
      </c>
      <c r="C2115" s="73">
        <v>8</v>
      </c>
      <c r="D2115" s="116">
        <v>5</v>
      </c>
      <c r="F2115" s="160">
        <f t="shared" si="305"/>
        <v>40</v>
      </c>
      <c r="G2115" s="161">
        <f t="shared" si="306"/>
        <v>0</v>
      </c>
      <c r="H2115" s="162">
        <f t="shared" si="307"/>
        <v>-40</v>
      </c>
      <c r="I2115" s="168">
        <f t="shared" si="308"/>
        <v>-1</v>
      </c>
      <c r="J2115" s="20" t="s">
        <v>40</v>
      </c>
      <c r="K2115" s="29"/>
      <c r="L2115" s="29"/>
      <c r="M2115" s="29"/>
      <c r="N2115" s="29"/>
      <c r="O2115" s="29"/>
      <c r="P2115" s="29"/>
      <c r="Q2115" s="29"/>
      <c r="R2115" s="29"/>
      <c r="S2115" s="29"/>
      <c r="T2115" s="29"/>
      <c r="U2115" s="29"/>
    </row>
    <row r="2116" spans="1:22" hidden="1" outlineLevel="2" x14ac:dyDescent="0.25">
      <c r="A2116" s="79">
        <v>42718</v>
      </c>
      <c r="B2116" s="76" t="s">
        <v>207</v>
      </c>
      <c r="C2116" s="73">
        <v>8.25</v>
      </c>
      <c r="D2116" s="116">
        <v>40</v>
      </c>
      <c r="F2116" s="160">
        <f t="shared" si="305"/>
        <v>330</v>
      </c>
      <c r="G2116" s="161">
        <f t="shared" si="306"/>
        <v>0</v>
      </c>
      <c r="H2116" s="162">
        <f t="shared" si="307"/>
        <v>-330</v>
      </c>
      <c r="I2116" s="168">
        <f t="shared" si="308"/>
        <v>-1</v>
      </c>
      <c r="J2116" s="20" t="s">
        <v>40</v>
      </c>
      <c r="K2116" s="29"/>
      <c r="L2116" s="29"/>
      <c r="M2116" s="29"/>
      <c r="N2116" s="29"/>
      <c r="O2116" s="29"/>
      <c r="P2116" s="29"/>
      <c r="Q2116" s="29"/>
      <c r="R2116" s="29"/>
      <c r="S2116" s="29"/>
      <c r="T2116" s="29"/>
      <c r="U2116" s="29"/>
    </row>
    <row r="2117" spans="1:22" hidden="1" outlineLevel="2" x14ac:dyDescent="0.25">
      <c r="A2117" s="79">
        <v>42718</v>
      </c>
      <c r="B2117" s="76" t="s">
        <v>208</v>
      </c>
      <c r="C2117" s="73">
        <v>12.5</v>
      </c>
      <c r="D2117" s="116">
        <v>32</v>
      </c>
      <c r="F2117" s="160">
        <f t="shared" si="305"/>
        <v>400</v>
      </c>
      <c r="G2117" s="161">
        <f t="shared" si="306"/>
        <v>0</v>
      </c>
      <c r="H2117" s="162">
        <f t="shared" si="307"/>
        <v>-400</v>
      </c>
      <c r="I2117" s="168">
        <f t="shared" si="308"/>
        <v>-1</v>
      </c>
      <c r="J2117" s="20" t="s">
        <v>40</v>
      </c>
      <c r="K2117" s="29"/>
      <c r="L2117" s="29"/>
      <c r="M2117" s="29"/>
      <c r="N2117" s="29"/>
      <c r="O2117" s="29"/>
      <c r="P2117" s="29"/>
      <c r="Q2117" s="29"/>
      <c r="R2117" s="29"/>
      <c r="S2117" s="29"/>
      <c r="T2117" s="29"/>
      <c r="U2117" s="29"/>
    </row>
    <row r="2118" spans="1:22" hidden="1" outlineLevel="2" x14ac:dyDescent="0.25">
      <c r="A2118" s="79">
        <v>42718</v>
      </c>
      <c r="B2118" s="76" t="s">
        <v>209</v>
      </c>
      <c r="C2118" s="73">
        <v>7.5</v>
      </c>
      <c r="D2118" s="116">
        <v>0</v>
      </c>
      <c r="F2118" s="160">
        <f t="shared" si="305"/>
        <v>0</v>
      </c>
      <c r="G2118" s="161">
        <f t="shared" si="306"/>
        <v>0</v>
      </c>
      <c r="H2118" s="162">
        <f t="shared" si="307"/>
        <v>0</v>
      </c>
      <c r="I2118" s="168">
        <f t="shared" si="308"/>
        <v>0</v>
      </c>
      <c r="J2118" s="20" t="s">
        <v>40</v>
      </c>
      <c r="K2118" s="29"/>
      <c r="L2118" s="29"/>
      <c r="M2118" s="29"/>
      <c r="N2118" s="29"/>
      <c r="O2118" s="29"/>
      <c r="P2118" s="29"/>
      <c r="Q2118" s="29"/>
      <c r="R2118" s="29"/>
      <c r="S2118" s="29"/>
      <c r="T2118" s="29"/>
      <c r="U2118" s="29"/>
    </row>
    <row r="2119" spans="1:22" hidden="1" outlineLevel="2" x14ac:dyDescent="0.25">
      <c r="A2119" s="79">
        <v>42718</v>
      </c>
      <c r="B2119" s="76" t="s">
        <v>213</v>
      </c>
      <c r="C2119" s="73">
        <v>12.5</v>
      </c>
      <c r="D2119" s="116">
        <v>45</v>
      </c>
      <c r="F2119" s="160">
        <f t="shared" si="305"/>
        <v>562.5</v>
      </c>
      <c r="G2119" s="161">
        <f t="shared" si="306"/>
        <v>0</v>
      </c>
      <c r="H2119" s="162">
        <f t="shared" si="307"/>
        <v>-562.5</v>
      </c>
      <c r="I2119" s="168">
        <f t="shared" si="308"/>
        <v>-1</v>
      </c>
      <c r="J2119" s="20" t="s">
        <v>40</v>
      </c>
      <c r="K2119" s="29"/>
      <c r="L2119" s="29"/>
      <c r="M2119" s="29"/>
      <c r="N2119" s="29"/>
      <c r="O2119" s="29"/>
      <c r="P2119" s="29"/>
      <c r="Q2119" s="29"/>
      <c r="R2119" s="29"/>
      <c r="S2119" s="29"/>
      <c r="T2119" s="29"/>
      <c r="U2119" s="29"/>
    </row>
    <row r="2120" spans="1:22" hidden="1" outlineLevel="2" x14ac:dyDescent="0.25">
      <c r="A2120" s="79">
        <v>42718</v>
      </c>
      <c r="B2120" s="76" t="s">
        <v>214</v>
      </c>
      <c r="C2120" s="73">
        <v>9.5</v>
      </c>
      <c r="D2120" s="116">
        <v>45</v>
      </c>
      <c r="F2120" s="160">
        <f t="shared" si="305"/>
        <v>427.5</v>
      </c>
      <c r="G2120" s="161">
        <f t="shared" si="306"/>
        <v>0</v>
      </c>
      <c r="H2120" s="162">
        <f t="shared" si="307"/>
        <v>-427.5</v>
      </c>
      <c r="I2120" s="168">
        <f t="shared" si="308"/>
        <v>-1</v>
      </c>
      <c r="J2120" s="20" t="s">
        <v>40</v>
      </c>
      <c r="K2120" s="29"/>
      <c r="L2120" s="29"/>
      <c r="M2120" s="29"/>
      <c r="N2120" s="29"/>
      <c r="O2120" s="29"/>
      <c r="P2120" s="29"/>
      <c r="Q2120" s="29"/>
      <c r="R2120" s="29"/>
      <c r="S2120" s="29"/>
      <c r="T2120" s="29"/>
      <c r="U2120" s="29"/>
    </row>
    <row r="2121" spans="1:22" hidden="1" outlineLevel="2" x14ac:dyDescent="0.25">
      <c r="A2121" s="79">
        <v>42718</v>
      </c>
      <c r="B2121" s="76" t="s">
        <v>215</v>
      </c>
      <c r="C2121" s="73">
        <v>12</v>
      </c>
      <c r="D2121" s="116">
        <v>30</v>
      </c>
      <c r="F2121" s="160">
        <f t="shared" si="305"/>
        <v>360</v>
      </c>
      <c r="G2121" s="161">
        <f t="shared" si="306"/>
        <v>0</v>
      </c>
      <c r="H2121" s="162">
        <f t="shared" si="307"/>
        <v>-360</v>
      </c>
      <c r="I2121" s="168">
        <f t="shared" si="308"/>
        <v>-1</v>
      </c>
      <c r="J2121" s="20" t="s">
        <v>40</v>
      </c>
      <c r="K2121" s="29"/>
      <c r="L2121" s="29"/>
      <c r="M2121" s="29"/>
      <c r="N2121" s="29"/>
      <c r="O2121" s="29"/>
      <c r="P2121" s="29"/>
      <c r="Q2121" s="29"/>
      <c r="R2121" s="29"/>
      <c r="S2121" s="29"/>
      <c r="T2121" s="29"/>
      <c r="U2121" s="29"/>
    </row>
    <row r="2122" spans="1:22" hidden="1" outlineLevel="2" x14ac:dyDescent="0.25">
      <c r="A2122" s="79">
        <v>42718</v>
      </c>
      <c r="B2122" s="76" t="s">
        <v>216</v>
      </c>
      <c r="C2122" s="73">
        <v>9.5</v>
      </c>
      <c r="D2122" s="116">
        <v>45</v>
      </c>
      <c r="F2122" s="160">
        <f t="shared" si="305"/>
        <v>427.5</v>
      </c>
      <c r="G2122" s="161">
        <f t="shared" si="306"/>
        <v>0</v>
      </c>
      <c r="H2122" s="162">
        <f t="shared" si="307"/>
        <v>-427.5</v>
      </c>
      <c r="I2122" s="168">
        <f t="shared" si="308"/>
        <v>-1</v>
      </c>
      <c r="J2122" s="20" t="s">
        <v>40</v>
      </c>
      <c r="K2122" s="29"/>
      <c r="L2122" s="29"/>
      <c r="M2122" s="29"/>
      <c r="N2122" s="29"/>
      <c r="O2122" s="29"/>
      <c r="P2122" s="29"/>
      <c r="Q2122" s="29"/>
      <c r="R2122" s="29"/>
      <c r="S2122" s="29"/>
      <c r="T2122" s="29"/>
      <c r="U2122" s="29"/>
    </row>
    <row r="2123" spans="1:22" hidden="1" outlineLevel="2" x14ac:dyDescent="0.25">
      <c r="A2123" s="79">
        <v>42718</v>
      </c>
      <c r="B2123" s="76" t="s">
        <v>217</v>
      </c>
      <c r="C2123" s="73">
        <v>11.25</v>
      </c>
      <c r="D2123" s="116">
        <v>45</v>
      </c>
      <c r="F2123" s="160">
        <f t="shared" si="305"/>
        <v>506.25</v>
      </c>
      <c r="G2123" s="161">
        <f t="shared" si="306"/>
        <v>0</v>
      </c>
      <c r="H2123" s="162">
        <f t="shared" si="307"/>
        <v>-506.25</v>
      </c>
      <c r="I2123" s="168">
        <f t="shared" si="308"/>
        <v>-1</v>
      </c>
      <c r="J2123" s="20" t="s">
        <v>40</v>
      </c>
      <c r="K2123" s="29"/>
      <c r="L2123" s="29"/>
      <c r="M2123" s="29"/>
      <c r="N2123" s="29"/>
      <c r="O2123" s="29"/>
      <c r="P2123" s="29"/>
      <c r="Q2123" s="29"/>
      <c r="R2123" s="29"/>
      <c r="S2123" s="29"/>
      <c r="T2123" s="29"/>
      <c r="U2123" s="29"/>
    </row>
    <row r="2124" spans="1:22" hidden="1" outlineLevel="2" x14ac:dyDescent="0.25">
      <c r="A2124" s="79">
        <v>42718</v>
      </c>
      <c r="B2124" s="76" t="s">
        <v>218</v>
      </c>
      <c r="C2124" s="74">
        <v>10.25</v>
      </c>
      <c r="D2124" s="116">
        <v>10</v>
      </c>
      <c r="F2124" s="160">
        <f t="shared" si="305"/>
        <v>102.5</v>
      </c>
      <c r="G2124" s="161">
        <f t="shared" si="306"/>
        <v>0</v>
      </c>
      <c r="H2124" s="162">
        <f t="shared" si="307"/>
        <v>-102.5</v>
      </c>
      <c r="I2124" s="168">
        <f t="shared" si="308"/>
        <v>-1</v>
      </c>
      <c r="J2124" s="20" t="s">
        <v>40</v>
      </c>
      <c r="K2124" s="29"/>
      <c r="L2124" s="29"/>
      <c r="M2124" s="29"/>
      <c r="N2124" s="29"/>
      <c r="O2124" s="29"/>
      <c r="P2124" s="29"/>
      <c r="Q2124" s="29"/>
      <c r="R2124" s="29"/>
      <c r="S2124" s="29"/>
      <c r="T2124" s="29"/>
      <c r="U2124" s="29"/>
    </row>
    <row r="2125" spans="1:22" ht="15.75" hidden="1" outlineLevel="2" thickBot="1" x14ac:dyDescent="0.3">
      <c r="A2125" s="79">
        <v>42718</v>
      </c>
      <c r="B2125" s="76" t="s">
        <v>219</v>
      </c>
      <c r="C2125" s="73">
        <v>11.25</v>
      </c>
      <c r="D2125" s="116">
        <v>24</v>
      </c>
      <c r="F2125" s="160">
        <f t="shared" si="305"/>
        <v>270</v>
      </c>
      <c r="G2125" s="161">
        <f t="shared" si="306"/>
        <v>0</v>
      </c>
      <c r="H2125" s="162">
        <f t="shared" si="307"/>
        <v>-270</v>
      </c>
      <c r="I2125" s="168">
        <f t="shared" si="308"/>
        <v>-1</v>
      </c>
      <c r="J2125" s="20" t="s">
        <v>40</v>
      </c>
      <c r="K2125" s="37"/>
      <c r="L2125" s="37"/>
      <c r="M2125" s="37"/>
      <c r="N2125" s="37"/>
      <c r="O2125" s="37"/>
      <c r="P2125" s="37"/>
      <c r="Q2125" s="37"/>
      <c r="R2125" s="37"/>
      <c r="S2125" s="37"/>
      <c r="T2125" s="37"/>
      <c r="U2125" s="37"/>
      <c r="V2125" s="95"/>
    </row>
    <row r="2126" spans="1:22" ht="30.75" hidden="1" outlineLevel="1" thickBot="1" x14ac:dyDescent="0.3">
      <c r="A2126" s="387" t="s">
        <v>130</v>
      </c>
      <c r="B2126" s="388" t="s">
        <v>38</v>
      </c>
      <c r="C2126" s="389" t="s">
        <v>181</v>
      </c>
      <c r="D2126" s="198" t="s">
        <v>248</v>
      </c>
      <c r="E2126" s="199" t="s">
        <v>1</v>
      </c>
      <c r="F2126" s="244" t="s">
        <v>249</v>
      </c>
      <c r="G2126" s="245" t="s">
        <v>182</v>
      </c>
      <c r="H2126" s="191" t="s">
        <v>183</v>
      </c>
      <c r="I2126" s="246" t="s">
        <v>184</v>
      </c>
      <c r="J2126" s="390" t="s">
        <v>39</v>
      </c>
      <c r="K2126" s="248" t="s">
        <v>250</v>
      </c>
      <c r="L2126" s="249" t="s">
        <v>174</v>
      </c>
      <c r="M2126" s="248" t="s">
        <v>251</v>
      </c>
      <c r="N2126" s="249" t="s">
        <v>247</v>
      </c>
      <c r="O2126" s="248" t="s">
        <v>252</v>
      </c>
      <c r="P2126" s="249" t="s">
        <v>175</v>
      </c>
      <c r="Q2126" s="248" t="s">
        <v>254</v>
      </c>
      <c r="R2126" s="249" t="s">
        <v>176</v>
      </c>
      <c r="S2126" s="248" t="s">
        <v>245</v>
      </c>
      <c r="T2126" s="249" t="s">
        <v>177</v>
      </c>
      <c r="U2126" s="248" t="s">
        <v>246</v>
      </c>
      <c r="V2126" s="249" t="s">
        <v>178</v>
      </c>
    </row>
    <row r="2127" spans="1:22" s="27" customFormat="1" ht="15.75" hidden="1" outlineLevel="1" thickBot="1" x14ac:dyDescent="0.3">
      <c r="A2127" s="250">
        <v>42718</v>
      </c>
      <c r="B2127" s="170" t="s">
        <v>62</v>
      </c>
      <c r="C2127" s="171"/>
      <c r="D2127" s="290">
        <f>SUM(D2094:D2125)</f>
        <v>802</v>
      </c>
      <c r="E2127" s="199">
        <f t="shared" ref="E2127:H2127" si="309">SUM(E2094:E2125)</f>
        <v>0</v>
      </c>
      <c r="F2127" s="370">
        <f t="shared" si="309"/>
        <v>10197</v>
      </c>
      <c r="G2127" s="245">
        <f t="shared" si="309"/>
        <v>0</v>
      </c>
      <c r="H2127" s="305">
        <f t="shared" si="309"/>
        <v>-10197</v>
      </c>
      <c r="I2127" s="306">
        <f t="shared" ref="I2127" si="310">IF(F2127=0,0,H2127/F2127)</f>
        <v>-1</v>
      </c>
      <c r="J2127" s="371"/>
      <c r="K2127" s="200">
        <f>SUM(F2094)</f>
        <v>866.25</v>
      </c>
      <c r="L2127" s="308">
        <f>SUM(G2094:G2095)</f>
        <v>0</v>
      </c>
      <c r="M2127" s="200">
        <f>SUM(F2095:F2096)</f>
        <v>1342.5</v>
      </c>
      <c r="N2127" s="308">
        <f>SUM(G2096:G2097)</f>
        <v>0</v>
      </c>
      <c r="O2127" s="200">
        <f>SUM(F2097:F2099)</f>
        <v>1275</v>
      </c>
      <c r="P2127" s="308">
        <f>SUM(G2098:G2100)</f>
        <v>0</v>
      </c>
      <c r="Q2127" s="200">
        <f>SUM(F2100:F2112)</f>
        <v>2999</v>
      </c>
      <c r="R2127" s="308">
        <f>SUM(G2101:G2113)</f>
        <v>0</v>
      </c>
      <c r="S2127" s="200">
        <f>SUM(F2113:F2125)</f>
        <v>3714.25</v>
      </c>
      <c r="T2127" s="308">
        <f>SUM(G2114:G2127)</f>
        <v>0</v>
      </c>
      <c r="U2127" s="200">
        <f>K2127+M2127+O2127+Q2127+S2127</f>
        <v>10197</v>
      </c>
      <c r="V2127" s="372">
        <f>L2127+N2127+P2127+R2127+T2127</f>
        <v>0</v>
      </c>
    </row>
    <row r="2128" spans="1:22" s="27" customFormat="1" ht="15.75" hidden="1" outlineLevel="1" thickBot="1" x14ac:dyDescent="0.3">
      <c r="A2128" s="289" t="s">
        <v>329</v>
      </c>
      <c r="B2128" s="182" t="s">
        <v>62</v>
      </c>
      <c r="C2128" s="384"/>
      <c r="D2128" s="184"/>
      <c r="E2128" s="185">
        <v>732</v>
      </c>
      <c r="F2128" s="186"/>
      <c r="G2128" s="187">
        <v>8438</v>
      </c>
      <c r="H2128" s="293"/>
      <c r="I2128" s="294"/>
      <c r="J2128" s="295"/>
      <c r="K2128" s="191" t="s">
        <v>0</v>
      </c>
      <c r="L2128" s="305">
        <f>L2127-K2127</f>
        <v>-866.25</v>
      </c>
      <c r="M2128" s="191" t="s">
        <v>0</v>
      </c>
      <c r="N2128" s="373">
        <f>N2127-M2127</f>
        <v>-1342.5</v>
      </c>
      <c r="O2128" s="191" t="s">
        <v>0</v>
      </c>
      <c r="P2128" s="373">
        <f>P2127-O2127</f>
        <v>-1275</v>
      </c>
      <c r="Q2128" s="191" t="s">
        <v>0</v>
      </c>
      <c r="R2128" s="373">
        <f>R2127-Q2127</f>
        <v>-2999</v>
      </c>
      <c r="S2128" s="191" t="s">
        <v>0</v>
      </c>
      <c r="T2128" s="373">
        <f>T2127-S2127</f>
        <v>-3714.25</v>
      </c>
      <c r="U2128" s="191" t="s">
        <v>0</v>
      </c>
      <c r="V2128" s="374">
        <f>V2127-U2127</f>
        <v>-10197</v>
      </c>
    </row>
    <row r="2129" spans="1:22" ht="15.75" hidden="1" outlineLevel="1" thickBot="1" x14ac:dyDescent="0.3">
      <c r="A2129" s="296"/>
      <c r="B2129" s="297"/>
      <c r="C2129" s="297"/>
      <c r="D2129" s="297"/>
      <c r="E2129" s="297"/>
      <c r="F2129" s="297"/>
      <c r="G2129" s="297"/>
      <c r="H2129" s="297"/>
      <c r="I2129" s="297"/>
      <c r="J2129" s="297"/>
      <c r="K2129" s="297"/>
      <c r="L2129" s="297"/>
      <c r="M2129" s="297"/>
      <c r="N2129" s="297"/>
      <c r="O2129" s="297"/>
      <c r="P2129" s="297"/>
      <c r="Q2129" s="297"/>
      <c r="R2129" s="297"/>
      <c r="S2129" s="297"/>
      <c r="T2129" s="297"/>
      <c r="U2129" s="297"/>
      <c r="V2129" s="298"/>
    </row>
    <row r="2130" spans="1:22" hidden="1" outlineLevel="2" x14ac:dyDescent="0.25">
      <c r="A2130" s="79">
        <v>42725</v>
      </c>
      <c r="B2130" s="76" t="s">
        <v>189</v>
      </c>
      <c r="C2130" s="73">
        <v>19.25</v>
      </c>
      <c r="D2130" s="116">
        <v>45</v>
      </c>
      <c r="F2130" s="160">
        <f t="shared" ref="F2130:F2161" si="311">C2130*D2130</f>
        <v>866.25</v>
      </c>
      <c r="G2130" s="161">
        <f t="shared" ref="G2130:G2161" si="312">E2130*C2130</f>
        <v>0</v>
      </c>
      <c r="H2130" s="162">
        <f t="shared" ref="H2130:H2161" si="313">G2130-F2130</f>
        <v>-866.25</v>
      </c>
      <c r="I2130" s="168">
        <f t="shared" ref="I2130:I2161" si="314">IF(F2130=0,0,H2130/F2130)</f>
        <v>-1</v>
      </c>
      <c r="J2130" s="20" t="s">
        <v>133</v>
      </c>
    </row>
    <row r="2131" spans="1:22" hidden="1" outlineLevel="2" x14ac:dyDescent="0.25">
      <c r="A2131" s="79">
        <v>42725</v>
      </c>
      <c r="B2131" s="76" t="s">
        <v>191</v>
      </c>
      <c r="C2131" s="74">
        <v>16.5</v>
      </c>
      <c r="D2131" s="116">
        <v>45</v>
      </c>
      <c r="F2131" s="160">
        <f t="shared" si="311"/>
        <v>742.5</v>
      </c>
      <c r="G2131" s="161">
        <f t="shared" si="312"/>
        <v>0</v>
      </c>
      <c r="H2131" s="162">
        <f t="shared" si="313"/>
        <v>-742.5</v>
      </c>
      <c r="I2131" s="168">
        <f t="shared" si="314"/>
        <v>-1</v>
      </c>
      <c r="J2131" s="20" t="s">
        <v>42</v>
      </c>
    </row>
    <row r="2132" spans="1:22" hidden="1" outlineLevel="2" x14ac:dyDescent="0.25">
      <c r="A2132" s="79">
        <v>42725</v>
      </c>
      <c r="B2132" s="76" t="s">
        <v>238</v>
      </c>
      <c r="C2132" s="73">
        <v>15</v>
      </c>
      <c r="D2132" s="116">
        <v>40</v>
      </c>
      <c r="F2132" s="160">
        <f t="shared" si="311"/>
        <v>600</v>
      </c>
      <c r="G2132" s="161">
        <f t="shared" si="312"/>
        <v>0</v>
      </c>
      <c r="H2132" s="162">
        <f t="shared" si="313"/>
        <v>-600</v>
      </c>
      <c r="I2132" s="168">
        <f t="shared" si="314"/>
        <v>-1</v>
      </c>
      <c r="J2132" s="20" t="s">
        <v>42</v>
      </c>
    </row>
    <row r="2133" spans="1:22" hidden="1" outlineLevel="2" x14ac:dyDescent="0.25">
      <c r="A2133" s="79">
        <v>42725</v>
      </c>
      <c r="B2133" s="2" t="s">
        <v>193</v>
      </c>
      <c r="C2133" s="73">
        <v>17.25</v>
      </c>
      <c r="D2133" s="18">
        <v>40</v>
      </c>
      <c r="E2133" s="19"/>
      <c r="F2133" s="160">
        <f t="shared" si="311"/>
        <v>690</v>
      </c>
      <c r="G2133" s="161">
        <f t="shared" si="312"/>
        <v>0</v>
      </c>
      <c r="H2133" s="162">
        <f t="shared" si="313"/>
        <v>-690</v>
      </c>
      <c r="I2133" s="168">
        <f t="shared" si="314"/>
        <v>-1</v>
      </c>
      <c r="J2133" s="20" t="s">
        <v>41</v>
      </c>
    </row>
    <row r="2134" spans="1:22" hidden="1" outlineLevel="2" x14ac:dyDescent="0.25">
      <c r="A2134" s="79">
        <v>42725</v>
      </c>
      <c r="B2134" s="76" t="s">
        <v>194</v>
      </c>
      <c r="C2134" s="73">
        <v>9.5</v>
      </c>
      <c r="D2134" s="116">
        <v>0</v>
      </c>
      <c r="F2134" s="160">
        <f t="shared" si="311"/>
        <v>0</v>
      </c>
      <c r="G2134" s="161">
        <f t="shared" si="312"/>
        <v>0</v>
      </c>
      <c r="H2134" s="162">
        <f t="shared" si="313"/>
        <v>0</v>
      </c>
      <c r="I2134" s="168">
        <f t="shared" si="314"/>
        <v>0</v>
      </c>
      <c r="J2134" s="20" t="s">
        <v>41</v>
      </c>
    </row>
    <row r="2135" spans="1:22" hidden="1" outlineLevel="2" collapsed="1" x14ac:dyDescent="0.25">
      <c r="A2135" s="79">
        <v>42725</v>
      </c>
      <c r="B2135" s="76" t="s">
        <v>195</v>
      </c>
      <c r="C2135" s="73">
        <v>13</v>
      </c>
      <c r="D2135" s="116">
        <v>45</v>
      </c>
      <c r="F2135" s="160">
        <f t="shared" si="311"/>
        <v>585</v>
      </c>
      <c r="G2135" s="161">
        <f t="shared" si="312"/>
        <v>0</v>
      </c>
      <c r="H2135" s="162">
        <f t="shared" si="313"/>
        <v>-585</v>
      </c>
      <c r="I2135" s="168">
        <f t="shared" si="314"/>
        <v>-1</v>
      </c>
      <c r="J2135" s="20" t="s">
        <v>41</v>
      </c>
    </row>
    <row r="2136" spans="1:22" hidden="1" outlineLevel="2" x14ac:dyDescent="0.25">
      <c r="A2136" s="79">
        <v>42725</v>
      </c>
      <c r="B2136" s="76" t="s">
        <v>196</v>
      </c>
      <c r="C2136" s="73">
        <v>13</v>
      </c>
      <c r="D2136" s="116">
        <v>18</v>
      </c>
      <c r="F2136" s="160">
        <f t="shared" si="311"/>
        <v>234</v>
      </c>
      <c r="G2136" s="161">
        <f t="shared" si="312"/>
        <v>0</v>
      </c>
      <c r="H2136" s="162">
        <f t="shared" si="313"/>
        <v>-234</v>
      </c>
      <c r="I2136" s="168">
        <f t="shared" si="314"/>
        <v>-1</v>
      </c>
      <c r="J2136" s="20" t="s">
        <v>134</v>
      </c>
    </row>
    <row r="2137" spans="1:22" hidden="1" outlineLevel="2" x14ac:dyDescent="0.25">
      <c r="A2137" s="79">
        <v>42725</v>
      </c>
      <c r="B2137" s="76" t="s">
        <v>210</v>
      </c>
      <c r="C2137" s="73">
        <v>15</v>
      </c>
      <c r="D2137" s="116">
        <v>45</v>
      </c>
      <c r="F2137" s="160">
        <f t="shared" si="311"/>
        <v>675</v>
      </c>
      <c r="G2137" s="161">
        <f t="shared" si="312"/>
        <v>0</v>
      </c>
      <c r="H2137" s="162">
        <f t="shared" si="313"/>
        <v>-675</v>
      </c>
      <c r="I2137" s="168">
        <f t="shared" si="314"/>
        <v>-1</v>
      </c>
      <c r="J2137" s="20" t="s">
        <v>134</v>
      </c>
    </row>
    <row r="2138" spans="1:22" hidden="1" outlineLevel="2" x14ac:dyDescent="0.25">
      <c r="A2138" s="79">
        <v>42725</v>
      </c>
      <c r="B2138" s="76" t="s">
        <v>211</v>
      </c>
      <c r="C2138" s="73">
        <v>8</v>
      </c>
      <c r="D2138" s="116">
        <v>0</v>
      </c>
      <c r="F2138" s="160">
        <f t="shared" si="311"/>
        <v>0</v>
      </c>
      <c r="G2138" s="161">
        <f t="shared" si="312"/>
        <v>0</v>
      </c>
      <c r="H2138" s="162">
        <f t="shared" si="313"/>
        <v>0</v>
      </c>
      <c r="I2138" s="168">
        <f t="shared" si="314"/>
        <v>0</v>
      </c>
      <c r="J2138" s="20" t="s">
        <v>134</v>
      </c>
    </row>
    <row r="2139" spans="1:22" hidden="1" outlineLevel="2" x14ac:dyDescent="0.25">
      <c r="A2139" s="79">
        <v>42725</v>
      </c>
      <c r="B2139" s="76" t="s">
        <v>200</v>
      </c>
      <c r="C2139" s="73">
        <v>12</v>
      </c>
      <c r="D2139" s="116">
        <v>42</v>
      </c>
      <c r="F2139" s="160">
        <f t="shared" si="311"/>
        <v>504</v>
      </c>
      <c r="G2139" s="161">
        <f t="shared" si="312"/>
        <v>0</v>
      </c>
      <c r="H2139" s="162">
        <f t="shared" si="313"/>
        <v>-504</v>
      </c>
      <c r="I2139" s="168">
        <f t="shared" si="314"/>
        <v>-1</v>
      </c>
      <c r="J2139" s="20" t="s">
        <v>134</v>
      </c>
    </row>
    <row r="2140" spans="1:22" hidden="1" outlineLevel="2" x14ac:dyDescent="0.25">
      <c r="A2140" s="79">
        <v>42725</v>
      </c>
      <c r="B2140" s="76" t="s">
        <v>212</v>
      </c>
      <c r="C2140" s="74">
        <v>8</v>
      </c>
      <c r="D2140" s="116">
        <v>0</v>
      </c>
      <c r="F2140" s="160">
        <f t="shared" si="311"/>
        <v>0</v>
      </c>
      <c r="G2140" s="161">
        <f t="shared" si="312"/>
        <v>0</v>
      </c>
      <c r="H2140" s="162">
        <f t="shared" si="313"/>
        <v>0</v>
      </c>
      <c r="I2140" s="168">
        <f t="shared" si="314"/>
        <v>0</v>
      </c>
      <c r="J2140" s="20" t="s">
        <v>134</v>
      </c>
    </row>
    <row r="2141" spans="1:22" hidden="1" outlineLevel="2" x14ac:dyDescent="0.25">
      <c r="A2141" s="79">
        <v>42725</v>
      </c>
      <c r="B2141" s="76" t="s">
        <v>197</v>
      </c>
      <c r="C2141" s="73">
        <v>13</v>
      </c>
      <c r="D2141" s="116">
        <v>0</v>
      </c>
      <c r="F2141" s="160">
        <f t="shared" si="311"/>
        <v>0</v>
      </c>
      <c r="G2141" s="161">
        <f t="shared" si="312"/>
        <v>0</v>
      </c>
      <c r="H2141" s="162">
        <f t="shared" si="313"/>
        <v>0</v>
      </c>
      <c r="I2141" s="168">
        <f t="shared" si="314"/>
        <v>0</v>
      </c>
      <c r="J2141" s="20" t="s">
        <v>134</v>
      </c>
      <c r="K2141" s="29"/>
      <c r="L2141" s="29"/>
      <c r="M2141" s="29"/>
      <c r="N2141" s="29"/>
      <c r="O2141" s="29"/>
      <c r="P2141" s="29"/>
      <c r="Q2141" s="29"/>
      <c r="R2141" s="29"/>
      <c r="S2141" s="29"/>
      <c r="T2141" s="29"/>
      <c r="U2141" s="29"/>
    </row>
    <row r="2142" spans="1:22" hidden="1" outlineLevel="2" x14ac:dyDescent="0.25">
      <c r="A2142" s="79">
        <v>42725</v>
      </c>
      <c r="B2142" s="76" t="s">
        <v>198</v>
      </c>
      <c r="C2142" s="73">
        <v>8</v>
      </c>
      <c r="D2142" s="116">
        <v>5</v>
      </c>
      <c r="F2142" s="160">
        <f t="shared" si="311"/>
        <v>40</v>
      </c>
      <c r="G2142" s="161">
        <f t="shared" si="312"/>
        <v>0</v>
      </c>
      <c r="H2142" s="162">
        <f t="shared" si="313"/>
        <v>-40</v>
      </c>
      <c r="I2142" s="168">
        <f t="shared" si="314"/>
        <v>-1</v>
      </c>
      <c r="J2142" s="20" t="s">
        <v>134</v>
      </c>
    </row>
    <row r="2143" spans="1:22" s="8" customFormat="1" ht="19.899999999999999" hidden="1" customHeight="1" outlineLevel="2" x14ac:dyDescent="0.25">
      <c r="A2143" s="79">
        <v>42725</v>
      </c>
      <c r="B2143" s="76" t="s">
        <v>199</v>
      </c>
      <c r="C2143" s="73">
        <v>8.75</v>
      </c>
      <c r="D2143" s="116">
        <v>24</v>
      </c>
      <c r="E2143" s="18"/>
      <c r="F2143" s="160">
        <f t="shared" si="311"/>
        <v>210</v>
      </c>
      <c r="G2143" s="161">
        <f t="shared" si="312"/>
        <v>0</v>
      </c>
      <c r="H2143" s="162">
        <f t="shared" si="313"/>
        <v>-210</v>
      </c>
      <c r="I2143" s="168">
        <f t="shared" si="314"/>
        <v>-1</v>
      </c>
      <c r="J2143" s="20" t="s">
        <v>134</v>
      </c>
      <c r="K2143" s="28"/>
      <c r="L2143" s="28"/>
      <c r="M2143" s="28"/>
      <c r="N2143" s="28"/>
      <c r="O2143" s="28"/>
      <c r="P2143" s="28"/>
      <c r="Q2143" s="28"/>
      <c r="R2143" s="28"/>
      <c r="S2143" s="28"/>
      <c r="T2143" s="28"/>
      <c r="U2143" s="28"/>
      <c r="V2143" s="92"/>
    </row>
    <row r="2144" spans="1:22" hidden="1" outlineLevel="2" x14ac:dyDescent="0.25">
      <c r="A2144" s="79">
        <v>42725</v>
      </c>
      <c r="B2144" s="76" t="s">
        <v>200</v>
      </c>
      <c r="C2144" s="73">
        <v>12</v>
      </c>
      <c r="D2144" s="116">
        <v>0</v>
      </c>
      <c r="F2144" s="160">
        <f t="shared" si="311"/>
        <v>0</v>
      </c>
      <c r="G2144" s="161">
        <f t="shared" si="312"/>
        <v>0</v>
      </c>
      <c r="H2144" s="162">
        <f t="shared" si="313"/>
        <v>0</v>
      </c>
      <c r="I2144" s="168">
        <f t="shared" si="314"/>
        <v>0</v>
      </c>
      <c r="J2144" s="20" t="s">
        <v>134</v>
      </c>
      <c r="K2144" s="29"/>
      <c r="L2144" s="29"/>
      <c r="M2144" s="29"/>
      <c r="N2144" s="29"/>
      <c r="O2144" s="29"/>
      <c r="P2144" s="29"/>
      <c r="Q2144" s="29"/>
      <c r="R2144" s="29"/>
      <c r="S2144" s="29"/>
      <c r="T2144" s="29"/>
      <c r="U2144" s="29"/>
    </row>
    <row r="2145" spans="1:22" hidden="1" outlineLevel="2" x14ac:dyDescent="0.25">
      <c r="A2145" s="79">
        <v>42725</v>
      </c>
      <c r="B2145" s="76" t="s">
        <v>201</v>
      </c>
      <c r="C2145" s="73">
        <v>11.5</v>
      </c>
      <c r="D2145" s="116">
        <v>0</v>
      </c>
      <c r="F2145" s="160">
        <f t="shared" si="311"/>
        <v>0</v>
      </c>
      <c r="G2145" s="161">
        <f t="shared" si="312"/>
        <v>0</v>
      </c>
      <c r="H2145" s="162">
        <f t="shared" si="313"/>
        <v>0</v>
      </c>
      <c r="I2145" s="168">
        <f t="shared" si="314"/>
        <v>0</v>
      </c>
      <c r="J2145" s="20" t="s">
        <v>134</v>
      </c>
      <c r="K2145" s="29"/>
      <c r="L2145" s="29"/>
      <c r="M2145" s="29"/>
      <c r="N2145" s="29"/>
      <c r="O2145" s="29"/>
      <c r="P2145" s="29"/>
      <c r="Q2145" s="29"/>
      <c r="R2145" s="29"/>
      <c r="S2145" s="29"/>
      <c r="T2145" s="29"/>
      <c r="U2145" s="29"/>
    </row>
    <row r="2146" spans="1:22" hidden="1" outlineLevel="2" x14ac:dyDescent="0.25">
      <c r="A2146" s="79">
        <v>42725</v>
      </c>
      <c r="B2146" s="76" t="s">
        <v>202</v>
      </c>
      <c r="C2146" s="73">
        <v>15</v>
      </c>
      <c r="D2146" s="116">
        <v>42</v>
      </c>
      <c r="F2146" s="160">
        <f t="shared" si="311"/>
        <v>630</v>
      </c>
      <c r="G2146" s="161">
        <f t="shared" si="312"/>
        <v>0</v>
      </c>
      <c r="H2146" s="162">
        <f t="shared" si="313"/>
        <v>-630</v>
      </c>
      <c r="I2146" s="168">
        <f t="shared" si="314"/>
        <v>-1</v>
      </c>
      <c r="J2146" s="20" t="s">
        <v>134</v>
      </c>
      <c r="K2146" s="29"/>
      <c r="L2146" s="29"/>
      <c r="M2146" s="29"/>
      <c r="N2146" s="29"/>
      <c r="O2146" s="29"/>
      <c r="P2146" s="29"/>
      <c r="Q2146" s="29"/>
      <c r="R2146" s="29"/>
      <c r="S2146" s="29"/>
      <c r="T2146" s="29"/>
      <c r="U2146" s="29"/>
    </row>
    <row r="2147" spans="1:22" hidden="1" outlineLevel="2" x14ac:dyDescent="0.25">
      <c r="A2147" s="79">
        <v>42725</v>
      </c>
      <c r="B2147" s="83" t="s">
        <v>203</v>
      </c>
      <c r="C2147" s="73">
        <v>10</v>
      </c>
      <c r="D2147" s="117">
        <v>16</v>
      </c>
      <c r="F2147" s="160">
        <f t="shared" si="311"/>
        <v>160</v>
      </c>
      <c r="G2147" s="161">
        <f t="shared" si="312"/>
        <v>0</v>
      </c>
      <c r="H2147" s="162">
        <f t="shared" si="313"/>
        <v>-160</v>
      </c>
      <c r="I2147" s="168">
        <f t="shared" si="314"/>
        <v>-1</v>
      </c>
      <c r="J2147" s="20" t="s">
        <v>134</v>
      </c>
      <c r="K2147" s="29"/>
      <c r="L2147" s="29"/>
      <c r="M2147" s="29"/>
      <c r="N2147" s="29"/>
      <c r="O2147" s="29"/>
      <c r="P2147" s="29"/>
      <c r="Q2147" s="29"/>
      <c r="R2147" s="29"/>
      <c r="S2147" s="29"/>
      <c r="T2147" s="29"/>
      <c r="U2147" s="29"/>
    </row>
    <row r="2148" spans="1:22" hidden="1" outlineLevel="2" x14ac:dyDescent="0.25">
      <c r="A2148" s="79">
        <v>42725</v>
      </c>
      <c r="B2148" s="76" t="s">
        <v>204</v>
      </c>
      <c r="C2148" s="73">
        <v>13</v>
      </c>
      <c r="D2148" s="116">
        <v>42</v>
      </c>
      <c r="F2148" s="160">
        <f t="shared" si="311"/>
        <v>546</v>
      </c>
      <c r="G2148" s="161">
        <f t="shared" si="312"/>
        <v>0</v>
      </c>
      <c r="H2148" s="162">
        <f t="shared" si="313"/>
        <v>-546</v>
      </c>
      <c r="I2148" s="168">
        <f t="shared" si="314"/>
        <v>-1</v>
      </c>
      <c r="J2148" s="20" t="s">
        <v>134</v>
      </c>
      <c r="K2148" s="29"/>
      <c r="L2148" s="29"/>
      <c r="M2148" s="29"/>
      <c r="N2148" s="29"/>
      <c r="O2148" s="29"/>
      <c r="P2148" s="29"/>
      <c r="Q2148" s="29"/>
      <c r="R2148" s="29"/>
      <c r="S2148" s="29"/>
      <c r="T2148" s="29"/>
      <c r="U2148" s="29"/>
    </row>
    <row r="2149" spans="1:22" hidden="1" outlineLevel="2" x14ac:dyDescent="0.25">
      <c r="A2149" s="79">
        <v>42725</v>
      </c>
      <c r="B2149" s="2" t="s">
        <v>239</v>
      </c>
      <c r="C2149" s="75">
        <v>9</v>
      </c>
      <c r="D2149" s="18">
        <v>32</v>
      </c>
      <c r="E2149" s="19"/>
      <c r="F2149" s="160">
        <f t="shared" si="311"/>
        <v>288</v>
      </c>
      <c r="G2149" s="161">
        <f t="shared" si="312"/>
        <v>0</v>
      </c>
      <c r="H2149" s="162">
        <f t="shared" si="313"/>
        <v>-288</v>
      </c>
      <c r="I2149" s="168">
        <f t="shared" si="314"/>
        <v>-1</v>
      </c>
      <c r="J2149" s="20" t="s">
        <v>40</v>
      </c>
      <c r="K2149" s="29"/>
      <c r="L2149" s="29"/>
      <c r="M2149" s="29"/>
      <c r="N2149" s="29"/>
      <c r="O2149" s="29"/>
      <c r="P2149" s="29"/>
      <c r="Q2149" s="29"/>
      <c r="R2149" s="29"/>
      <c r="S2149" s="29"/>
      <c r="T2149" s="29"/>
      <c r="U2149" s="29"/>
    </row>
    <row r="2150" spans="1:22" hidden="1" outlineLevel="2" x14ac:dyDescent="0.25">
      <c r="A2150" s="79">
        <v>42725</v>
      </c>
      <c r="B2150" s="82" t="s">
        <v>205</v>
      </c>
      <c r="C2150" s="16">
        <v>10.75</v>
      </c>
      <c r="D2150" s="117">
        <v>0</v>
      </c>
      <c r="F2150" s="160">
        <f t="shared" si="311"/>
        <v>0</v>
      </c>
      <c r="G2150" s="161">
        <f t="shared" si="312"/>
        <v>0</v>
      </c>
      <c r="H2150" s="162">
        <f t="shared" si="313"/>
        <v>0</v>
      </c>
      <c r="I2150" s="168">
        <f t="shared" si="314"/>
        <v>0</v>
      </c>
      <c r="J2150" s="20" t="s">
        <v>40</v>
      </c>
      <c r="K2150" s="29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</row>
    <row r="2151" spans="1:22" hidden="1" outlineLevel="2" x14ac:dyDescent="0.25">
      <c r="A2151" s="79">
        <v>42725</v>
      </c>
      <c r="B2151" s="76" t="s">
        <v>206</v>
      </c>
      <c r="C2151" s="73">
        <v>8</v>
      </c>
      <c r="D2151" s="116">
        <v>5</v>
      </c>
      <c r="F2151" s="160">
        <f t="shared" si="311"/>
        <v>40</v>
      </c>
      <c r="G2151" s="161">
        <f t="shared" si="312"/>
        <v>0</v>
      </c>
      <c r="H2151" s="162">
        <f t="shared" si="313"/>
        <v>-40</v>
      </c>
      <c r="I2151" s="168">
        <f t="shared" si="314"/>
        <v>-1</v>
      </c>
      <c r="J2151" s="20" t="s">
        <v>40</v>
      </c>
      <c r="K2151" s="29"/>
      <c r="L2151" s="29"/>
      <c r="M2151" s="29"/>
      <c r="N2151" s="29"/>
      <c r="O2151" s="29"/>
      <c r="P2151" s="29"/>
      <c r="Q2151" s="29"/>
      <c r="R2151" s="29"/>
      <c r="S2151" s="29"/>
      <c r="T2151" s="29"/>
      <c r="U2151" s="29"/>
    </row>
    <row r="2152" spans="1:22" hidden="1" outlineLevel="2" x14ac:dyDescent="0.25">
      <c r="A2152" s="79">
        <v>42725</v>
      </c>
      <c r="B2152" s="76" t="s">
        <v>207</v>
      </c>
      <c r="C2152" s="73">
        <v>8.25</v>
      </c>
      <c r="D2152" s="116">
        <v>40</v>
      </c>
      <c r="F2152" s="160">
        <f t="shared" si="311"/>
        <v>330</v>
      </c>
      <c r="G2152" s="161">
        <f t="shared" si="312"/>
        <v>0</v>
      </c>
      <c r="H2152" s="162">
        <f t="shared" si="313"/>
        <v>-330</v>
      </c>
      <c r="I2152" s="168">
        <f t="shared" si="314"/>
        <v>-1</v>
      </c>
      <c r="J2152" s="20" t="s">
        <v>40</v>
      </c>
      <c r="K2152" s="29"/>
      <c r="L2152" s="29"/>
      <c r="M2152" s="29"/>
      <c r="N2152" s="29"/>
      <c r="O2152" s="29"/>
      <c r="P2152" s="29"/>
      <c r="Q2152" s="29"/>
      <c r="R2152" s="29"/>
      <c r="S2152" s="29"/>
      <c r="T2152" s="29"/>
      <c r="U2152" s="29"/>
    </row>
    <row r="2153" spans="1:22" hidden="1" outlineLevel="2" x14ac:dyDescent="0.25">
      <c r="A2153" s="79">
        <v>42725</v>
      </c>
      <c r="B2153" s="76" t="s">
        <v>208</v>
      </c>
      <c r="C2153" s="73">
        <v>12.5</v>
      </c>
      <c r="D2153" s="116">
        <v>32</v>
      </c>
      <c r="F2153" s="160">
        <f t="shared" si="311"/>
        <v>400</v>
      </c>
      <c r="G2153" s="161">
        <f t="shared" si="312"/>
        <v>0</v>
      </c>
      <c r="H2153" s="162">
        <f t="shared" si="313"/>
        <v>-400</v>
      </c>
      <c r="I2153" s="168">
        <f t="shared" si="314"/>
        <v>-1</v>
      </c>
      <c r="J2153" s="20" t="s">
        <v>40</v>
      </c>
      <c r="K2153" s="29"/>
      <c r="L2153" s="29"/>
      <c r="M2153" s="29"/>
      <c r="N2153" s="29"/>
      <c r="O2153" s="29"/>
      <c r="P2153" s="29"/>
      <c r="Q2153" s="29"/>
      <c r="R2153" s="29"/>
      <c r="S2153" s="29"/>
      <c r="T2153" s="29"/>
      <c r="U2153" s="29"/>
    </row>
    <row r="2154" spans="1:22" hidden="1" outlineLevel="2" x14ac:dyDescent="0.25">
      <c r="A2154" s="79">
        <v>42725</v>
      </c>
      <c r="B2154" s="76" t="s">
        <v>209</v>
      </c>
      <c r="C2154" s="73">
        <v>7.5</v>
      </c>
      <c r="D2154" s="116">
        <v>0</v>
      </c>
      <c r="F2154" s="160">
        <f t="shared" si="311"/>
        <v>0</v>
      </c>
      <c r="G2154" s="161">
        <f t="shared" si="312"/>
        <v>0</v>
      </c>
      <c r="H2154" s="162">
        <f t="shared" si="313"/>
        <v>0</v>
      </c>
      <c r="I2154" s="168">
        <f t="shared" si="314"/>
        <v>0</v>
      </c>
      <c r="J2154" s="20" t="s">
        <v>40</v>
      </c>
      <c r="K2154" s="29"/>
      <c r="L2154" s="29"/>
      <c r="M2154" s="29"/>
      <c r="N2154" s="29"/>
      <c r="O2154" s="29"/>
      <c r="P2154" s="29"/>
      <c r="Q2154" s="29"/>
      <c r="R2154" s="29"/>
      <c r="S2154" s="29"/>
      <c r="T2154" s="29"/>
      <c r="U2154" s="29"/>
    </row>
    <row r="2155" spans="1:22" hidden="1" outlineLevel="2" x14ac:dyDescent="0.25">
      <c r="A2155" s="79">
        <v>42725</v>
      </c>
      <c r="B2155" s="76" t="s">
        <v>213</v>
      </c>
      <c r="C2155" s="73">
        <v>12.5</v>
      </c>
      <c r="D2155" s="116">
        <v>45</v>
      </c>
      <c r="F2155" s="160">
        <f t="shared" si="311"/>
        <v>562.5</v>
      </c>
      <c r="G2155" s="161">
        <f t="shared" si="312"/>
        <v>0</v>
      </c>
      <c r="H2155" s="162">
        <f t="shared" si="313"/>
        <v>-562.5</v>
      </c>
      <c r="I2155" s="168">
        <f t="shared" si="314"/>
        <v>-1</v>
      </c>
      <c r="J2155" s="20" t="s">
        <v>40</v>
      </c>
      <c r="K2155" s="29"/>
      <c r="L2155" s="29"/>
      <c r="M2155" s="29"/>
      <c r="N2155" s="29"/>
      <c r="O2155" s="29"/>
      <c r="P2155" s="29"/>
      <c r="Q2155" s="29"/>
      <c r="R2155" s="29"/>
      <c r="S2155" s="29"/>
      <c r="T2155" s="29"/>
      <c r="U2155" s="29"/>
    </row>
    <row r="2156" spans="1:22" hidden="1" outlineLevel="2" x14ac:dyDescent="0.25">
      <c r="A2156" s="79">
        <v>42725</v>
      </c>
      <c r="B2156" s="76" t="s">
        <v>214</v>
      </c>
      <c r="C2156" s="73">
        <v>9.5</v>
      </c>
      <c r="D2156" s="116">
        <v>45</v>
      </c>
      <c r="F2156" s="160">
        <f t="shared" si="311"/>
        <v>427.5</v>
      </c>
      <c r="G2156" s="161">
        <f t="shared" si="312"/>
        <v>0</v>
      </c>
      <c r="H2156" s="162">
        <f t="shared" si="313"/>
        <v>-427.5</v>
      </c>
      <c r="I2156" s="168">
        <f t="shared" si="314"/>
        <v>-1</v>
      </c>
      <c r="J2156" s="20" t="s">
        <v>40</v>
      </c>
      <c r="K2156" s="29"/>
      <c r="L2156" s="29"/>
      <c r="M2156" s="29"/>
      <c r="N2156" s="29"/>
      <c r="O2156" s="29"/>
      <c r="P2156" s="29"/>
      <c r="Q2156" s="29"/>
      <c r="R2156" s="29"/>
      <c r="S2156" s="29"/>
      <c r="T2156" s="29"/>
      <c r="U2156" s="29"/>
    </row>
    <row r="2157" spans="1:22" hidden="1" outlineLevel="2" x14ac:dyDescent="0.25">
      <c r="A2157" s="79">
        <v>42725</v>
      </c>
      <c r="B2157" s="76" t="s">
        <v>215</v>
      </c>
      <c r="C2157" s="73">
        <v>12</v>
      </c>
      <c r="D2157" s="116">
        <v>30</v>
      </c>
      <c r="F2157" s="160">
        <f t="shared" si="311"/>
        <v>360</v>
      </c>
      <c r="G2157" s="161">
        <f t="shared" si="312"/>
        <v>0</v>
      </c>
      <c r="H2157" s="162">
        <f t="shared" si="313"/>
        <v>-360</v>
      </c>
      <c r="I2157" s="168">
        <f t="shared" si="314"/>
        <v>-1</v>
      </c>
      <c r="J2157" s="20" t="s">
        <v>40</v>
      </c>
      <c r="K2157" s="29"/>
      <c r="L2157" s="29"/>
      <c r="M2157" s="29"/>
      <c r="N2157" s="29"/>
      <c r="O2157" s="29"/>
      <c r="P2157" s="29"/>
      <c r="Q2157" s="29"/>
      <c r="R2157" s="29"/>
      <c r="S2157" s="29"/>
      <c r="T2157" s="29"/>
      <c r="U2157" s="29"/>
    </row>
    <row r="2158" spans="1:22" hidden="1" outlineLevel="2" x14ac:dyDescent="0.25">
      <c r="A2158" s="79">
        <v>42725</v>
      </c>
      <c r="B2158" s="76" t="s">
        <v>216</v>
      </c>
      <c r="C2158" s="73">
        <v>9.5</v>
      </c>
      <c r="D2158" s="116">
        <v>45</v>
      </c>
      <c r="F2158" s="160">
        <f t="shared" si="311"/>
        <v>427.5</v>
      </c>
      <c r="G2158" s="161">
        <f t="shared" si="312"/>
        <v>0</v>
      </c>
      <c r="H2158" s="162">
        <f t="shared" si="313"/>
        <v>-427.5</v>
      </c>
      <c r="I2158" s="168">
        <f t="shared" si="314"/>
        <v>-1</v>
      </c>
      <c r="J2158" s="20" t="s">
        <v>40</v>
      </c>
      <c r="K2158" s="29"/>
      <c r="L2158" s="29"/>
      <c r="M2158" s="29"/>
      <c r="N2158" s="29"/>
      <c r="O2158" s="29"/>
      <c r="P2158" s="29"/>
      <c r="Q2158" s="29"/>
      <c r="R2158" s="29"/>
      <c r="S2158" s="29"/>
      <c r="T2158" s="29"/>
      <c r="U2158" s="29"/>
    </row>
    <row r="2159" spans="1:22" s="5" customFormat="1" hidden="1" outlineLevel="2" x14ac:dyDescent="0.25">
      <c r="A2159" s="79">
        <v>42725</v>
      </c>
      <c r="B2159" s="76" t="s">
        <v>217</v>
      </c>
      <c r="C2159" s="73">
        <v>11.25</v>
      </c>
      <c r="D2159" s="116">
        <v>45</v>
      </c>
      <c r="E2159" s="18"/>
      <c r="F2159" s="160">
        <f t="shared" si="311"/>
        <v>506.25</v>
      </c>
      <c r="G2159" s="161">
        <f t="shared" si="312"/>
        <v>0</v>
      </c>
      <c r="H2159" s="162">
        <f t="shared" si="313"/>
        <v>-506.25</v>
      </c>
      <c r="I2159" s="168">
        <f t="shared" si="314"/>
        <v>-1</v>
      </c>
      <c r="J2159" s="20" t="s">
        <v>40</v>
      </c>
      <c r="K2159" s="29"/>
      <c r="L2159" s="29"/>
      <c r="M2159" s="29"/>
      <c r="N2159" s="29"/>
      <c r="O2159" s="29"/>
      <c r="P2159" s="29"/>
      <c r="Q2159" s="29"/>
      <c r="R2159" s="29"/>
      <c r="S2159" s="29"/>
      <c r="T2159" s="29"/>
      <c r="U2159" s="29"/>
      <c r="V2159" s="92"/>
    </row>
    <row r="2160" spans="1:22" hidden="1" outlineLevel="2" x14ac:dyDescent="0.25">
      <c r="A2160" s="79">
        <v>42725</v>
      </c>
      <c r="B2160" s="76" t="s">
        <v>218</v>
      </c>
      <c r="C2160" s="73">
        <v>10.25</v>
      </c>
      <c r="D2160" s="116">
        <v>10</v>
      </c>
      <c r="F2160" s="160">
        <f t="shared" si="311"/>
        <v>102.5</v>
      </c>
      <c r="G2160" s="161">
        <f t="shared" si="312"/>
        <v>0</v>
      </c>
      <c r="H2160" s="162">
        <f t="shared" si="313"/>
        <v>-102.5</v>
      </c>
      <c r="I2160" s="168">
        <f t="shared" si="314"/>
        <v>-1</v>
      </c>
      <c r="J2160" s="20" t="s">
        <v>40</v>
      </c>
      <c r="K2160" s="29"/>
      <c r="L2160" s="29"/>
      <c r="M2160" s="29"/>
      <c r="N2160" s="29"/>
      <c r="O2160" s="29"/>
      <c r="P2160" s="29"/>
      <c r="Q2160" s="29"/>
      <c r="R2160" s="29"/>
      <c r="S2160" s="29"/>
      <c r="T2160" s="29"/>
      <c r="U2160" s="29"/>
    </row>
    <row r="2161" spans="1:16384" ht="15.75" hidden="1" outlineLevel="2" thickBot="1" x14ac:dyDescent="0.3">
      <c r="A2161" s="79">
        <v>42725</v>
      </c>
      <c r="B2161" s="76" t="s">
        <v>219</v>
      </c>
      <c r="C2161" s="73">
        <v>11.25</v>
      </c>
      <c r="D2161" s="116">
        <v>24</v>
      </c>
      <c r="F2161" s="160">
        <f t="shared" si="311"/>
        <v>270</v>
      </c>
      <c r="G2161" s="161">
        <f t="shared" si="312"/>
        <v>0</v>
      </c>
      <c r="H2161" s="162">
        <f t="shared" si="313"/>
        <v>-270</v>
      </c>
      <c r="I2161" s="168">
        <f t="shared" si="314"/>
        <v>-1</v>
      </c>
      <c r="J2161" s="20" t="s">
        <v>40</v>
      </c>
      <c r="K2161" s="29"/>
      <c r="L2161" s="29"/>
      <c r="M2161" s="29"/>
      <c r="N2161" s="29"/>
      <c r="O2161" s="29"/>
      <c r="P2161" s="29"/>
      <c r="Q2161" s="29"/>
      <c r="R2161" s="29"/>
      <c r="S2161" s="29"/>
      <c r="T2161" s="29"/>
      <c r="U2161" s="29"/>
    </row>
    <row r="2162" spans="1:16384" ht="30.75" hidden="1" outlineLevel="1" thickBot="1" x14ac:dyDescent="0.3">
      <c r="A2162" s="387" t="s">
        <v>131</v>
      </c>
      <c r="B2162" s="388" t="s">
        <v>38</v>
      </c>
      <c r="C2162" s="389" t="s">
        <v>181</v>
      </c>
      <c r="D2162" s="198" t="s">
        <v>248</v>
      </c>
      <c r="E2162" s="199" t="s">
        <v>1</v>
      </c>
      <c r="F2162" s="244" t="s">
        <v>249</v>
      </c>
      <c r="G2162" s="245" t="s">
        <v>182</v>
      </c>
      <c r="H2162" s="191" t="s">
        <v>183</v>
      </c>
      <c r="I2162" s="246" t="s">
        <v>184</v>
      </c>
      <c r="J2162" s="390" t="s">
        <v>39</v>
      </c>
      <c r="K2162" s="248" t="s">
        <v>250</v>
      </c>
      <c r="L2162" s="249" t="s">
        <v>174</v>
      </c>
      <c r="M2162" s="248" t="s">
        <v>251</v>
      </c>
      <c r="N2162" s="249" t="s">
        <v>247</v>
      </c>
      <c r="O2162" s="248" t="s">
        <v>252</v>
      </c>
      <c r="P2162" s="249" t="s">
        <v>175</v>
      </c>
      <c r="Q2162" s="248" t="s">
        <v>254</v>
      </c>
      <c r="R2162" s="249" t="s">
        <v>176</v>
      </c>
      <c r="S2162" s="248" t="s">
        <v>245</v>
      </c>
      <c r="T2162" s="249" t="s">
        <v>177</v>
      </c>
      <c r="U2162" s="248" t="s">
        <v>246</v>
      </c>
      <c r="V2162" s="249" t="s">
        <v>178</v>
      </c>
    </row>
    <row r="2163" spans="1:16384" s="114" customFormat="1" ht="15.75" hidden="1" outlineLevel="1" thickBot="1" x14ac:dyDescent="0.3">
      <c r="A2163" s="250">
        <v>42725</v>
      </c>
      <c r="B2163" s="170" t="s">
        <v>62</v>
      </c>
      <c r="C2163" s="171"/>
      <c r="D2163" s="290">
        <f>SUM(D2130:D2161)</f>
        <v>802</v>
      </c>
      <c r="E2163" s="199">
        <f t="shared" ref="E2163:H2163" si="315">SUM(E2130:E2161)</f>
        <v>0</v>
      </c>
      <c r="F2163" s="370">
        <f t="shared" si="315"/>
        <v>10197</v>
      </c>
      <c r="G2163" s="245">
        <f t="shared" si="315"/>
        <v>0</v>
      </c>
      <c r="H2163" s="305">
        <f t="shared" si="315"/>
        <v>-10197</v>
      </c>
      <c r="I2163" s="306">
        <f t="shared" ref="I2163" si="316">IF(F2163=0,0,H2163/F2163)</f>
        <v>-1</v>
      </c>
      <c r="J2163" s="371"/>
      <c r="K2163" s="200">
        <f>SUM(F2130)</f>
        <v>866.25</v>
      </c>
      <c r="L2163" s="308">
        <f>SUM(G2130:G2131)</f>
        <v>0</v>
      </c>
      <c r="M2163" s="200">
        <f>SUM(F2131:F2132)</f>
        <v>1342.5</v>
      </c>
      <c r="N2163" s="308">
        <f>SUM(G2132:G2133)</f>
        <v>0</v>
      </c>
      <c r="O2163" s="200">
        <f>SUM(F2133:F2135)</f>
        <v>1275</v>
      </c>
      <c r="P2163" s="308">
        <f>SUM(G2134:G2136)</f>
        <v>0</v>
      </c>
      <c r="Q2163" s="200">
        <f>SUM(F2136:F2148)</f>
        <v>2999</v>
      </c>
      <c r="R2163" s="308">
        <f>SUM(G2137:G2149)</f>
        <v>0</v>
      </c>
      <c r="S2163" s="200">
        <f>SUM(F2149:F2161)</f>
        <v>3714.25</v>
      </c>
      <c r="T2163" s="308">
        <f>SUM(G2150:G2163)</f>
        <v>0</v>
      </c>
      <c r="U2163" s="200">
        <f>K2163+M2163+O2163+Q2163+S2163</f>
        <v>10197</v>
      </c>
      <c r="V2163" s="372">
        <f>L2163+N2163+P2163+R2163+T2163</f>
        <v>0</v>
      </c>
    </row>
    <row r="2164" spans="1:16384" s="114" customFormat="1" ht="15.75" hidden="1" outlineLevel="1" thickBot="1" x14ac:dyDescent="0.3">
      <c r="A2164" s="289" t="s">
        <v>330</v>
      </c>
      <c r="B2164" s="182" t="s">
        <v>62</v>
      </c>
      <c r="C2164" s="384"/>
      <c r="D2164" s="184"/>
      <c r="E2164" s="185">
        <v>640</v>
      </c>
      <c r="F2164" s="186"/>
      <c r="G2164" s="187">
        <v>7408</v>
      </c>
      <c r="H2164" s="293"/>
      <c r="I2164" s="294"/>
      <c r="J2164" s="295"/>
      <c r="K2164" s="191" t="s">
        <v>0</v>
      </c>
      <c r="L2164" s="305">
        <f>L2163-K2163</f>
        <v>-866.25</v>
      </c>
      <c r="M2164" s="191" t="s">
        <v>0</v>
      </c>
      <c r="N2164" s="373">
        <f>N2163-M2163</f>
        <v>-1342.5</v>
      </c>
      <c r="O2164" s="191" t="s">
        <v>0</v>
      </c>
      <c r="P2164" s="373">
        <f>P2163-O2163</f>
        <v>-1275</v>
      </c>
      <c r="Q2164" s="191" t="s">
        <v>0</v>
      </c>
      <c r="R2164" s="373">
        <f>R2163-Q2163</f>
        <v>-2999</v>
      </c>
      <c r="S2164" s="191" t="s">
        <v>0</v>
      </c>
      <c r="T2164" s="373">
        <f>T2163-S2163</f>
        <v>-3714.25</v>
      </c>
      <c r="U2164" s="191" t="s">
        <v>0</v>
      </c>
      <c r="V2164" s="374">
        <f>V2163-U2163</f>
        <v>-10197</v>
      </c>
    </row>
    <row r="2165" spans="1:16384" ht="15.75" hidden="1" outlineLevel="1" thickBot="1" x14ac:dyDescent="0.3">
      <c r="A2165" s="296"/>
      <c r="B2165" s="297"/>
      <c r="C2165" s="297"/>
      <c r="D2165" s="297"/>
      <c r="E2165" s="297"/>
      <c r="F2165" s="297"/>
      <c r="G2165" s="297"/>
      <c r="H2165" s="297"/>
      <c r="I2165" s="297"/>
      <c r="J2165" s="297"/>
      <c r="K2165" s="297"/>
      <c r="L2165" s="297"/>
      <c r="M2165" s="297"/>
      <c r="N2165" s="297"/>
      <c r="O2165" s="297"/>
      <c r="P2165" s="297"/>
      <c r="Q2165" s="297"/>
      <c r="R2165" s="297"/>
      <c r="S2165" s="297"/>
      <c r="T2165" s="297"/>
      <c r="U2165" s="297"/>
      <c r="V2165" s="298"/>
    </row>
    <row r="2166" spans="1:16384" hidden="1" outlineLevel="2" x14ac:dyDescent="0.25">
      <c r="A2166" s="79">
        <v>42732</v>
      </c>
      <c r="B2166" s="76" t="s">
        <v>189</v>
      </c>
      <c r="C2166" s="73">
        <v>19.25</v>
      </c>
      <c r="D2166" s="116">
        <v>45</v>
      </c>
      <c r="F2166" s="160">
        <f t="shared" ref="F2166:F2197" si="317">C2166*D2166</f>
        <v>866.25</v>
      </c>
      <c r="G2166" s="161">
        <f t="shared" ref="G2166:G2197" si="318">E2166*C2166</f>
        <v>0</v>
      </c>
      <c r="H2166" s="162">
        <f t="shared" ref="H2166:H2197" si="319">G2166-F2166</f>
        <v>-866.25</v>
      </c>
      <c r="I2166" s="168">
        <f t="shared" ref="I2166:I2197" si="320">IF(F2166=0,0,H2166/F2166)</f>
        <v>-1</v>
      </c>
      <c r="J2166" s="20" t="s">
        <v>133</v>
      </c>
    </row>
    <row r="2167" spans="1:16384" hidden="1" outlineLevel="2" x14ac:dyDescent="0.25">
      <c r="A2167" s="79">
        <v>42732</v>
      </c>
      <c r="B2167" s="76" t="s">
        <v>220</v>
      </c>
      <c r="C2167" s="74">
        <v>16.5</v>
      </c>
      <c r="D2167" s="116">
        <v>40</v>
      </c>
      <c r="F2167" s="160">
        <f t="shared" si="317"/>
        <v>660</v>
      </c>
      <c r="G2167" s="161">
        <f t="shared" si="318"/>
        <v>0</v>
      </c>
      <c r="H2167" s="162">
        <f t="shared" si="319"/>
        <v>-660</v>
      </c>
      <c r="I2167" s="168">
        <f t="shared" si="320"/>
        <v>-1</v>
      </c>
      <c r="J2167" s="20" t="s">
        <v>42</v>
      </c>
    </row>
    <row r="2168" spans="1:16384" s="5" customFormat="1" hidden="1" outlineLevel="2" x14ac:dyDescent="0.25">
      <c r="A2168" s="79">
        <v>42732</v>
      </c>
      <c r="B2168" s="76" t="s">
        <v>192</v>
      </c>
      <c r="C2168" s="73">
        <v>15</v>
      </c>
      <c r="D2168" s="116">
        <v>32</v>
      </c>
      <c r="E2168" s="18"/>
      <c r="F2168" s="160">
        <f t="shared" si="317"/>
        <v>480</v>
      </c>
      <c r="G2168" s="161">
        <f t="shared" si="318"/>
        <v>0</v>
      </c>
      <c r="H2168" s="162">
        <f t="shared" si="319"/>
        <v>-480</v>
      </c>
      <c r="I2168" s="168">
        <f t="shared" si="320"/>
        <v>-1</v>
      </c>
      <c r="J2168" s="20" t="s">
        <v>42</v>
      </c>
      <c r="K2168" s="28"/>
      <c r="L2168" s="28"/>
      <c r="M2168" s="28"/>
      <c r="N2168" s="28"/>
      <c r="O2168" s="28"/>
      <c r="P2168" s="28"/>
      <c r="Q2168" s="28"/>
      <c r="R2168" s="28"/>
      <c r="S2168" s="28"/>
      <c r="T2168" s="28"/>
      <c r="U2168" s="28"/>
      <c r="V2168" s="92"/>
    </row>
    <row r="2169" spans="1:16384" s="5" customFormat="1" hidden="1" outlineLevel="2" x14ac:dyDescent="0.25">
      <c r="A2169" s="79">
        <v>42732</v>
      </c>
      <c r="B2169" s="2" t="s">
        <v>221</v>
      </c>
      <c r="C2169" s="73">
        <v>17.25</v>
      </c>
      <c r="D2169" s="18">
        <v>40</v>
      </c>
      <c r="E2169" s="19"/>
      <c r="F2169" s="160">
        <f t="shared" si="317"/>
        <v>690</v>
      </c>
      <c r="G2169" s="161">
        <f t="shared" si="318"/>
        <v>0</v>
      </c>
      <c r="H2169" s="162">
        <f t="shared" si="319"/>
        <v>-690</v>
      </c>
      <c r="I2169" s="168">
        <f t="shared" si="320"/>
        <v>-1</v>
      </c>
      <c r="J2169" s="20" t="s">
        <v>41</v>
      </c>
      <c r="K2169" s="28"/>
      <c r="L2169" s="28"/>
      <c r="M2169" s="28"/>
      <c r="N2169" s="28"/>
      <c r="O2169" s="28"/>
      <c r="P2169" s="28"/>
      <c r="Q2169" s="28"/>
      <c r="R2169" s="28"/>
      <c r="S2169" s="28"/>
      <c r="T2169" s="28"/>
      <c r="U2169" s="28"/>
      <c r="V2169" s="92"/>
    </row>
    <row r="2170" spans="1:16384" s="5" customFormat="1" hidden="1" outlineLevel="2" x14ac:dyDescent="0.25">
      <c r="A2170" s="79">
        <v>42732</v>
      </c>
      <c r="B2170" s="76" t="s">
        <v>194</v>
      </c>
      <c r="C2170" s="73">
        <v>9.5</v>
      </c>
      <c r="D2170" s="116">
        <v>0</v>
      </c>
      <c r="E2170" s="18"/>
      <c r="F2170" s="160">
        <f t="shared" si="317"/>
        <v>0</v>
      </c>
      <c r="G2170" s="161">
        <f t="shared" si="318"/>
        <v>0</v>
      </c>
      <c r="H2170" s="162">
        <f t="shared" si="319"/>
        <v>0</v>
      </c>
      <c r="I2170" s="168">
        <f t="shared" si="320"/>
        <v>0</v>
      </c>
      <c r="J2170" s="20" t="s">
        <v>41</v>
      </c>
      <c r="K2170" s="28"/>
      <c r="L2170" s="28"/>
      <c r="M2170" s="28"/>
      <c r="N2170" s="28"/>
      <c r="O2170" s="28"/>
      <c r="P2170" s="28"/>
      <c r="Q2170" s="28"/>
      <c r="R2170" s="28"/>
      <c r="S2170" s="28"/>
      <c r="T2170" s="28"/>
      <c r="U2170" s="28"/>
      <c r="V2170" s="92"/>
    </row>
    <row r="2171" spans="1:16384" s="5" customFormat="1" hidden="1" outlineLevel="2" collapsed="1" x14ac:dyDescent="0.25">
      <c r="A2171" s="79">
        <v>42732</v>
      </c>
      <c r="B2171" s="76" t="s">
        <v>222</v>
      </c>
      <c r="C2171" s="73">
        <v>13</v>
      </c>
      <c r="D2171" s="116">
        <v>32</v>
      </c>
      <c r="E2171" s="18"/>
      <c r="F2171" s="160">
        <f t="shared" si="317"/>
        <v>416</v>
      </c>
      <c r="G2171" s="161">
        <f t="shared" si="318"/>
        <v>0</v>
      </c>
      <c r="H2171" s="162">
        <f t="shared" si="319"/>
        <v>-416</v>
      </c>
      <c r="I2171" s="168">
        <f t="shared" si="320"/>
        <v>-1</v>
      </c>
      <c r="J2171" s="20" t="s">
        <v>41</v>
      </c>
      <c r="K2171" s="28"/>
      <c r="L2171" s="28"/>
      <c r="M2171" s="28"/>
      <c r="N2171" s="28"/>
      <c r="O2171" s="28"/>
      <c r="P2171" s="28"/>
      <c r="Q2171" s="28"/>
      <c r="R2171" s="28"/>
      <c r="S2171" s="28"/>
      <c r="T2171" s="28"/>
      <c r="U2171" s="28"/>
      <c r="V2171" s="92"/>
    </row>
    <row r="2172" spans="1:16384" hidden="1" outlineLevel="2" x14ac:dyDescent="0.25">
      <c r="A2172" s="79">
        <v>42732</v>
      </c>
      <c r="B2172" s="76" t="s">
        <v>223</v>
      </c>
      <c r="C2172" s="73">
        <v>13</v>
      </c>
      <c r="D2172" s="116">
        <v>16</v>
      </c>
      <c r="F2172" s="160">
        <f t="shared" si="317"/>
        <v>208</v>
      </c>
      <c r="G2172" s="161">
        <f t="shared" si="318"/>
        <v>0</v>
      </c>
      <c r="H2172" s="162">
        <f t="shared" si="319"/>
        <v>-208</v>
      </c>
      <c r="I2172" s="168">
        <f t="shared" si="320"/>
        <v>-1</v>
      </c>
      <c r="J2172" s="20" t="s">
        <v>134</v>
      </c>
    </row>
    <row r="2173" spans="1:16384" hidden="1" outlineLevel="2" x14ac:dyDescent="0.25">
      <c r="A2173" s="79">
        <v>42732</v>
      </c>
      <c r="B2173" s="76" t="s">
        <v>229</v>
      </c>
      <c r="C2173" s="73">
        <v>15</v>
      </c>
      <c r="D2173" s="116">
        <v>32</v>
      </c>
      <c r="F2173" s="160">
        <f t="shared" si="317"/>
        <v>480</v>
      </c>
      <c r="G2173" s="161">
        <f t="shared" si="318"/>
        <v>0</v>
      </c>
      <c r="H2173" s="162">
        <f t="shared" si="319"/>
        <v>-480</v>
      </c>
      <c r="I2173" s="168">
        <f t="shared" si="320"/>
        <v>-1</v>
      </c>
      <c r="J2173" s="20" t="s">
        <v>134</v>
      </c>
    </row>
    <row r="2174" spans="1:16384" hidden="1" outlineLevel="2" x14ac:dyDescent="0.25">
      <c r="A2174" s="79">
        <v>42732</v>
      </c>
      <c r="B2174" s="76" t="s">
        <v>211</v>
      </c>
      <c r="C2174" s="73">
        <v>8</v>
      </c>
      <c r="D2174" s="116">
        <v>0</v>
      </c>
      <c r="F2174" s="160">
        <f t="shared" si="317"/>
        <v>0</v>
      </c>
      <c r="G2174" s="161">
        <f t="shared" si="318"/>
        <v>0</v>
      </c>
      <c r="H2174" s="162">
        <f t="shared" si="319"/>
        <v>0</v>
      </c>
      <c r="I2174" s="168">
        <f t="shared" si="320"/>
        <v>0</v>
      </c>
      <c r="J2174" s="20" t="s">
        <v>134</v>
      </c>
    </row>
    <row r="2175" spans="1:16384" s="5" customFormat="1" hidden="1" outlineLevel="2" x14ac:dyDescent="0.25">
      <c r="A2175" s="79">
        <v>42732</v>
      </c>
      <c r="B2175" s="76" t="s">
        <v>224</v>
      </c>
      <c r="C2175" s="73">
        <v>12</v>
      </c>
      <c r="D2175" s="116">
        <v>32</v>
      </c>
      <c r="E2175" s="18"/>
      <c r="F2175" s="160">
        <f t="shared" si="317"/>
        <v>384</v>
      </c>
      <c r="G2175" s="161">
        <f t="shared" si="318"/>
        <v>0</v>
      </c>
      <c r="H2175" s="162">
        <f t="shared" si="319"/>
        <v>-384</v>
      </c>
      <c r="I2175" s="168">
        <f t="shared" si="320"/>
        <v>-1</v>
      </c>
      <c r="J2175" s="20" t="s">
        <v>134</v>
      </c>
      <c r="K2175" s="29"/>
      <c r="L2175" s="29"/>
      <c r="M2175" s="29"/>
      <c r="N2175" s="29"/>
      <c r="O2175" s="29"/>
      <c r="P2175" s="29"/>
      <c r="Q2175" s="29"/>
      <c r="R2175" s="29"/>
      <c r="S2175" s="29"/>
      <c r="T2175" s="29"/>
      <c r="U2175" s="29"/>
      <c r="V2175" s="92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  <c r="DG2175" s="1"/>
      <c r="DH2175" s="1"/>
      <c r="DI2175" s="1"/>
      <c r="DJ2175" s="1"/>
      <c r="DK2175" s="1"/>
      <c r="DL2175" s="1"/>
      <c r="DM2175" s="1"/>
      <c r="DN2175" s="1"/>
      <c r="DO2175" s="1"/>
      <c r="DP2175" s="1"/>
      <c r="DQ2175" s="1"/>
      <c r="DR2175" s="1"/>
      <c r="DS2175" s="1"/>
      <c r="DT2175" s="1"/>
      <c r="DU2175" s="1"/>
      <c r="DV2175" s="1"/>
      <c r="DW2175" s="1"/>
      <c r="DX2175" s="1"/>
      <c r="DY2175" s="1"/>
      <c r="DZ2175" s="1"/>
      <c r="EA2175" s="1"/>
      <c r="EB2175" s="1"/>
      <c r="EC2175" s="1"/>
      <c r="ED2175" s="1"/>
      <c r="EE2175" s="1"/>
      <c r="EF2175" s="1"/>
      <c r="EG2175" s="1"/>
      <c r="EH2175" s="1"/>
      <c r="EI2175" s="1"/>
      <c r="EJ2175" s="1"/>
      <c r="EK2175" s="1"/>
      <c r="EL2175" s="1"/>
      <c r="EM2175" s="1"/>
      <c r="EN2175" s="1"/>
      <c r="EO2175" s="1"/>
      <c r="EP2175" s="1"/>
      <c r="EQ2175" s="1"/>
      <c r="ER2175" s="1"/>
      <c r="ES2175" s="1"/>
      <c r="ET2175" s="1"/>
      <c r="EU2175" s="1"/>
      <c r="EV2175" s="1"/>
      <c r="EW2175" s="1"/>
      <c r="EX2175" s="1"/>
      <c r="EY2175" s="1"/>
      <c r="EZ2175" s="1"/>
      <c r="FA2175" s="1"/>
      <c r="FB2175" s="1"/>
      <c r="FC2175" s="1"/>
      <c r="FD2175" s="1"/>
      <c r="FE2175" s="1"/>
      <c r="FF2175" s="1"/>
      <c r="FG2175" s="1"/>
      <c r="FH2175" s="1"/>
      <c r="FI2175" s="1"/>
      <c r="FJ2175" s="1"/>
      <c r="FK2175" s="1"/>
      <c r="FL2175" s="1"/>
      <c r="FM2175" s="1"/>
      <c r="FN2175" s="1"/>
      <c r="FO2175" s="1"/>
      <c r="FP2175" s="1"/>
      <c r="FQ2175" s="1"/>
      <c r="FR2175" s="1"/>
      <c r="FS2175" s="1"/>
      <c r="FT2175" s="1"/>
      <c r="FU2175" s="1"/>
      <c r="FV2175" s="1"/>
      <c r="FW2175" s="1"/>
      <c r="FX2175" s="1"/>
      <c r="FY2175" s="1"/>
      <c r="FZ2175" s="1"/>
      <c r="GA2175" s="1"/>
      <c r="GB2175" s="1"/>
      <c r="GC2175" s="1"/>
      <c r="GD2175" s="1"/>
      <c r="GE2175" s="1"/>
      <c r="GF2175" s="1"/>
      <c r="GG2175" s="1"/>
      <c r="GH2175" s="1"/>
      <c r="GI2175" s="1"/>
      <c r="GJ2175" s="1"/>
      <c r="GK2175" s="1"/>
      <c r="GL2175" s="1"/>
      <c r="GM2175" s="1"/>
      <c r="GN2175" s="1"/>
      <c r="GO2175" s="1"/>
      <c r="GP2175" s="1"/>
      <c r="GQ2175" s="1"/>
      <c r="GR2175" s="1"/>
      <c r="GS2175" s="1"/>
      <c r="GT2175" s="1"/>
      <c r="GU2175" s="1"/>
      <c r="GV2175" s="1"/>
      <c r="GW2175" s="1"/>
      <c r="GX2175" s="1"/>
      <c r="GY2175" s="1"/>
      <c r="GZ2175" s="1"/>
      <c r="HA2175" s="1"/>
      <c r="HB2175" s="1"/>
      <c r="HC2175" s="1"/>
      <c r="HD2175" s="1"/>
      <c r="HE2175" s="1"/>
      <c r="HF2175" s="1"/>
      <c r="HG2175" s="1"/>
      <c r="HH2175" s="1"/>
      <c r="HI2175" s="1"/>
      <c r="HJ2175" s="1"/>
      <c r="HK2175" s="1"/>
      <c r="HL2175" s="1"/>
      <c r="HM2175" s="1"/>
      <c r="HN2175" s="1"/>
      <c r="HO2175" s="1"/>
      <c r="HP2175" s="1"/>
      <c r="HQ2175" s="1"/>
      <c r="HR2175" s="1"/>
      <c r="HS2175" s="1"/>
      <c r="HT2175" s="1"/>
      <c r="HU2175" s="1"/>
      <c r="HV2175" s="1"/>
      <c r="HW2175" s="1"/>
      <c r="HX2175" s="1"/>
      <c r="HY2175" s="1"/>
      <c r="HZ2175" s="1"/>
      <c r="IA2175" s="1"/>
      <c r="IB2175" s="1"/>
      <c r="IC2175" s="1"/>
      <c r="ID2175" s="1"/>
      <c r="IE2175" s="1"/>
      <c r="IF2175" s="1"/>
      <c r="IG2175" s="1"/>
      <c r="IH2175" s="1"/>
      <c r="II2175" s="1"/>
      <c r="IJ2175" s="1"/>
      <c r="IK2175" s="1"/>
      <c r="IL2175" s="1"/>
      <c r="IM2175" s="1"/>
      <c r="IN2175" s="1"/>
      <c r="IO2175" s="1"/>
      <c r="IP2175" s="1"/>
      <c r="IQ2175" s="1"/>
      <c r="IR2175" s="1"/>
      <c r="IS2175" s="1"/>
      <c r="IT2175" s="1"/>
      <c r="IU2175" s="1"/>
      <c r="IV2175" s="1"/>
      <c r="IW2175" s="1"/>
      <c r="IX2175" s="1"/>
      <c r="IY2175" s="1"/>
      <c r="IZ2175" s="1"/>
      <c r="JA2175" s="1"/>
      <c r="JB2175" s="1"/>
      <c r="JC2175" s="1"/>
      <c r="JD2175" s="1"/>
      <c r="JE2175" s="1"/>
      <c r="JF2175" s="1"/>
      <c r="JG2175" s="1"/>
      <c r="JH2175" s="1"/>
      <c r="JI2175" s="1"/>
      <c r="JJ2175" s="1"/>
      <c r="JK2175" s="1"/>
      <c r="JL2175" s="1"/>
      <c r="JM2175" s="1"/>
      <c r="JN2175" s="1"/>
      <c r="JO2175" s="1"/>
      <c r="JP2175" s="1"/>
      <c r="JQ2175" s="1"/>
      <c r="JR2175" s="1"/>
      <c r="JS2175" s="1"/>
      <c r="JT2175" s="1"/>
      <c r="JU2175" s="1"/>
      <c r="JV2175" s="1"/>
      <c r="JW2175" s="1"/>
      <c r="JX2175" s="1"/>
      <c r="JY2175" s="1"/>
      <c r="JZ2175" s="1"/>
      <c r="KA2175" s="1"/>
      <c r="KB2175" s="1"/>
      <c r="KC2175" s="1"/>
      <c r="KD2175" s="1"/>
      <c r="KE2175" s="1"/>
      <c r="KF2175" s="1"/>
      <c r="KG2175" s="1"/>
      <c r="KH2175" s="1"/>
      <c r="KI2175" s="1"/>
      <c r="KJ2175" s="1"/>
      <c r="KK2175" s="1"/>
      <c r="KL2175" s="1"/>
      <c r="KM2175" s="1"/>
      <c r="KN2175" s="1"/>
      <c r="KO2175" s="1"/>
      <c r="KP2175" s="1"/>
      <c r="KQ2175" s="1"/>
      <c r="KR2175" s="1"/>
      <c r="KS2175" s="1"/>
      <c r="KT2175" s="1"/>
      <c r="KU2175" s="1"/>
      <c r="KV2175" s="1"/>
      <c r="KW2175" s="1"/>
      <c r="KX2175" s="1"/>
      <c r="KY2175" s="1"/>
      <c r="KZ2175" s="1"/>
      <c r="LA2175" s="1"/>
      <c r="LB2175" s="1"/>
      <c r="LC2175" s="1"/>
      <c r="LD2175" s="1"/>
      <c r="LE2175" s="1"/>
      <c r="LF2175" s="1"/>
      <c r="LG2175" s="1"/>
      <c r="LH2175" s="1"/>
      <c r="LI2175" s="1"/>
      <c r="LJ2175" s="1"/>
      <c r="LK2175" s="1"/>
      <c r="LL2175" s="1"/>
      <c r="LM2175" s="1"/>
      <c r="LN2175" s="1"/>
      <c r="LO2175" s="1"/>
      <c r="LP2175" s="1"/>
      <c r="LQ2175" s="1"/>
      <c r="LR2175" s="1"/>
      <c r="LS2175" s="1"/>
      <c r="LT2175" s="1"/>
      <c r="LU2175" s="1"/>
      <c r="LV2175" s="1"/>
      <c r="LW2175" s="1"/>
      <c r="LX2175" s="1"/>
      <c r="LY2175" s="1"/>
      <c r="LZ2175" s="1"/>
      <c r="MA2175" s="1"/>
      <c r="MB2175" s="1"/>
      <c r="MC2175" s="1"/>
      <c r="MD2175" s="1"/>
      <c r="ME2175" s="1"/>
      <c r="MF2175" s="1"/>
      <c r="MG2175" s="1"/>
      <c r="MH2175" s="1"/>
      <c r="MI2175" s="1"/>
      <c r="MJ2175" s="1"/>
      <c r="MK2175" s="1"/>
      <c r="ML2175" s="1"/>
      <c r="MM2175" s="1"/>
      <c r="MN2175" s="1"/>
      <c r="MO2175" s="1"/>
      <c r="MP2175" s="1"/>
      <c r="MQ2175" s="1"/>
      <c r="MR2175" s="1"/>
      <c r="MS2175" s="1"/>
      <c r="MT2175" s="1"/>
      <c r="MU2175" s="1"/>
      <c r="MV2175" s="1"/>
      <c r="MW2175" s="1"/>
      <c r="MX2175" s="1"/>
      <c r="MY2175" s="1"/>
      <c r="MZ2175" s="1"/>
      <c r="NA2175" s="1"/>
      <c r="NB2175" s="1"/>
      <c r="NC2175" s="1"/>
      <c r="ND2175" s="1"/>
      <c r="NE2175" s="1"/>
      <c r="NF2175" s="1"/>
      <c r="NG2175" s="1"/>
      <c r="NH2175" s="1"/>
      <c r="NI2175" s="1"/>
      <c r="NJ2175" s="1"/>
      <c r="NK2175" s="1"/>
      <c r="NL2175" s="1"/>
      <c r="NM2175" s="1"/>
      <c r="NN2175" s="1"/>
      <c r="NO2175" s="1"/>
      <c r="NP2175" s="1"/>
      <c r="NQ2175" s="1"/>
      <c r="NR2175" s="1"/>
      <c r="NS2175" s="1"/>
      <c r="NT2175" s="1"/>
      <c r="NU2175" s="1"/>
      <c r="NV2175" s="1"/>
      <c r="NW2175" s="1"/>
      <c r="NX2175" s="1"/>
      <c r="NY2175" s="1"/>
      <c r="NZ2175" s="1"/>
      <c r="OA2175" s="1"/>
      <c r="OB2175" s="1"/>
      <c r="OC2175" s="1"/>
      <c r="OD2175" s="1"/>
      <c r="OE2175" s="1"/>
      <c r="OF2175" s="1"/>
      <c r="OG2175" s="1"/>
      <c r="OH2175" s="1"/>
      <c r="OI2175" s="1"/>
      <c r="OJ2175" s="1"/>
      <c r="OK2175" s="1"/>
      <c r="OL2175" s="1"/>
      <c r="OM2175" s="1"/>
      <c r="ON2175" s="1"/>
      <c r="OO2175" s="1"/>
      <c r="OP2175" s="1"/>
      <c r="OQ2175" s="1"/>
      <c r="OR2175" s="1"/>
      <c r="OS2175" s="1"/>
      <c r="OT2175" s="1"/>
      <c r="OU2175" s="1"/>
      <c r="OV2175" s="1"/>
      <c r="OW2175" s="1"/>
      <c r="OX2175" s="1"/>
      <c r="OY2175" s="1"/>
      <c r="OZ2175" s="1"/>
      <c r="PA2175" s="1"/>
      <c r="PB2175" s="1"/>
      <c r="PC2175" s="1"/>
      <c r="PD2175" s="1"/>
      <c r="PE2175" s="1"/>
      <c r="PF2175" s="1"/>
      <c r="PG2175" s="1"/>
      <c r="PH2175" s="1"/>
      <c r="PI2175" s="1"/>
      <c r="PJ2175" s="1"/>
      <c r="PK2175" s="1"/>
      <c r="PL2175" s="1"/>
      <c r="PM2175" s="1"/>
      <c r="PN2175" s="1"/>
      <c r="PO2175" s="1"/>
      <c r="PP2175" s="1"/>
      <c r="PQ2175" s="1"/>
      <c r="PR2175" s="1"/>
      <c r="PS2175" s="1"/>
      <c r="PT2175" s="1"/>
      <c r="PU2175" s="1"/>
      <c r="PV2175" s="1"/>
      <c r="PW2175" s="1"/>
      <c r="PX2175" s="1"/>
      <c r="PY2175" s="1"/>
      <c r="PZ2175" s="1"/>
      <c r="QA2175" s="1"/>
      <c r="QB2175" s="1"/>
      <c r="QC2175" s="1"/>
      <c r="QD2175" s="1"/>
      <c r="QE2175" s="1"/>
      <c r="QF2175" s="1"/>
      <c r="QG2175" s="1"/>
      <c r="QH2175" s="1"/>
      <c r="QI2175" s="1"/>
      <c r="QJ2175" s="1"/>
      <c r="QK2175" s="1"/>
      <c r="QL2175" s="1"/>
      <c r="QM2175" s="1"/>
      <c r="QN2175" s="1"/>
      <c r="QO2175" s="1"/>
      <c r="QP2175" s="1"/>
      <c r="QQ2175" s="1"/>
      <c r="QR2175" s="1"/>
      <c r="QS2175" s="1"/>
      <c r="QT2175" s="1"/>
      <c r="QU2175" s="1"/>
      <c r="QV2175" s="1"/>
      <c r="QW2175" s="1"/>
      <c r="QX2175" s="1"/>
      <c r="QY2175" s="1"/>
      <c r="QZ2175" s="1"/>
      <c r="RA2175" s="1"/>
      <c r="RB2175" s="1"/>
      <c r="RC2175" s="1"/>
      <c r="RD2175" s="1"/>
      <c r="RE2175" s="1"/>
      <c r="RF2175" s="1"/>
      <c r="RG2175" s="1"/>
      <c r="RH2175" s="1"/>
      <c r="RI2175" s="1"/>
      <c r="RJ2175" s="1"/>
      <c r="RK2175" s="1"/>
      <c r="RL2175" s="1"/>
      <c r="RM2175" s="1"/>
      <c r="RN2175" s="1"/>
      <c r="RO2175" s="1"/>
      <c r="RP2175" s="1"/>
      <c r="RQ2175" s="1"/>
      <c r="RR2175" s="1"/>
      <c r="RS2175" s="1"/>
      <c r="RT2175" s="1"/>
      <c r="RU2175" s="1"/>
      <c r="RV2175" s="1"/>
      <c r="RW2175" s="1"/>
      <c r="RX2175" s="1"/>
      <c r="RY2175" s="1"/>
      <c r="RZ2175" s="1"/>
      <c r="SA2175" s="1"/>
      <c r="SB2175" s="1"/>
      <c r="SC2175" s="1"/>
      <c r="SD2175" s="1"/>
      <c r="SE2175" s="1"/>
      <c r="SF2175" s="1"/>
      <c r="SG2175" s="1"/>
      <c r="SH2175" s="1"/>
      <c r="SI2175" s="1"/>
      <c r="SJ2175" s="1"/>
      <c r="SK2175" s="1"/>
      <c r="SL2175" s="1"/>
      <c r="SM2175" s="1"/>
      <c r="SN2175" s="1"/>
      <c r="SO2175" s="1"/>
      <c r="SP2175" s="1"/>
      <c r="SQ2175" s="1"/>
      <c r="SR2175" s="1"/>
      <c r="SS2175" s="1"/>
      <c r="ST2175" s="1"/>
      <c r="SU2175" s="1"/>
      <c r="SV2175" s="1"/>
      <c r="SW2175" s="1"/>
      <c r="SX2175" s="1"/>
      <c r="SY2175" s="1"/>
      <c r="SZ2175" s="1"/>
      <c r="TA2175" s="1"/>
      <c r="TB2175" s="1"/>
      <c r="TC2175" s="1"/>
      <c r="TD2175" s="1"/>
      <c r="TE2175" s="1"/>
      <c r="TF2175" s="1"/>
      <c r="TG2175" s="1"/>
      <c r="TH2175" s="1"/>
      <c r="TI2175" s="1"/>
      <c r="TJ2175" s="1"/>
      <c r="TK2175" s="1"/>
      <c r="TL2175" s="1"/>
      <c r="TM2175" s="1"/>
      <c r="TN2175" s="1"/>
      <c r="TO2175" s="1"/>
      <c r="TP2175" s="1"/>
      <c r="TQ2175" s="1"/>
      <c r="TR2175" s="1"/>
      <c r="TS2175" s="1"/>
      <c r="TT2175" s="1"/>
      <c r="TU2175" s="1"/>
      <c r="TV2175" s="1"/>
      <c r="TW2175" s="1"/>
      <c r="TX2175" s="1"/>
      <c r="TY2175" s="1"/>
      <c r="TZ2175" s="1"/>
      <c r="UA2175" s="1"/>
      <c r="UB2175" s="1"/>
      <c r="UC2175" s="1"/>
      <c r="UD2175" s="1"/>
      <c r="UE2175" s="1"/>
      <c r="UF2175" s="1"/>
      <c r="UG2175" s="1"/>
      <c r="UH2175" s="1"/>
      <c r="UI2175" s="1"/>
      <c r="UJ2175" s="1"/>
      <c r="UK2175" s="1"/>
      <c r="UL2175" s="1"/>
      <c r="UM2175" s="1"/>
      <c r="UN2175" s="1"/>
      <c r="UO2175" s="1"/>
      <c r="UP2175" s="1"/>
      <c r="UQ2175" s="1"/>
      <c r="UR2175" s="1"/>
      <c r="US2175" s="1"/>
      <c r="UT2175" s="1"/>
      <c r="UU2175" s="1"/>
      <c r="UV2175" s="1"/>
      <c r="UW2175" s="1"/>
      <c r="UX2175" s="1"/>
      <c r="UY2175" s="1"/>
      <c r="UZ2175" s="1"/>
      <c r="VA2175" s="1"/>
      <c r="VB2175" s="1"/>
      <c r="VC2175" s="1"/>
      <c r="VD2175" s="1"/>
      <c r="VE2175" s="1"/>
      <c r="VF2175" s="1"/>
      <c r="VG2175" s="1"/>
      <c r="VH2175" s="1"/>
      <c r="VI2175" s="1"/>
      <c r="VJ2175" s="1"/>
      <c r="VK2175" s="1"/>
      <c r="VL2175" s="1"/>
      <c r="VM2175" s="1"/>
      <c r="VN2175" s="1"/>
      <c r="VO2175" s="1"/>
      <c r="VP2175" s="1"/>
      <c r="VQ2175" s="1"/>
      <c r="VR2175" s="1"/>
      <c r="VS2175" s="1"/>
      <c r="VT2175" s="1"/>
      <c r="VU2175" s="1"/>
      <c r="VV2175" s="1"/>
      <c r="VW2175" s="1"/>
      <c r="VX2175" s="1"/>
      <c r="VY2175" s="1"/>
      <c r="VZ2175" s="1"/>
      <c r="WA2175" s="1"/>
      <c r="WB2175" s="1"/>
      <c r="WC2175" s="1"/>
      <c r="WD2175" s="1"/>
      <c r="WE2175" s="1"/>
      <c r="WF2175" s="1"/>
      <c r="WG2175" s="1"/>
      <c r="WH2175" s="1"/>
      <c r="WI2175" s="1"/>
      <c r="WJ2175" s="1"/>
      <c r="WK2175" s="1"/>
      <c r="WL2175" s="1"/>
      <c r="WM2175" s="1"/>
      <c r="WN2175" s="1"/>
      <c r="WO2175" s="1"/>
      <c r="WP2175" s="1"/>
      <c r="WQ2175" s="1"/>
      <c r="WR2175" s="1"/>
      <c r="WS2175" s="1"/>
      <c r="WT2175" s="1"/>
      <c r="WU2175" s="1"/>
      <c r="WV2175" s="1"/>
      <c r="WW2175" s="1"/>
      <c r="WX2175" s="1"/>
      <c r="WY2175" s="1"/>
      <c r="WZ2175" s="1"/>
      <c r="XA2175" s="1"/>
      <c r="XB2175" s="1"/>
      <c r="XC2175" s="1"/>
      <c r="XD2175" s="1"/>
      <c r="XE2175" s="1"/>
      <c r="XF2175" s="1"/>
      <c r="XG2175" s="1"/>
      <c r="XH2175" s="1"/>
      <c r="XI2175" s="1"/>
      <c r="XJ2175" s="1"/>
      <c r="XK2175" s="1"/>
      <c r="XL2175" s="1"/>
      <c r="XM2175" s="1"/>
      <c r="XN2175" s="1"/>
      <c r="XO2175" s="1"/>
      <c r="XP2175" s="1"/>
      <c r="XQ2175" s="1"/>
      <c r="XR2175" s="1"/>
      <c r="XS2175" s="1"/>
      <c r="XT2175" s="1"/>
      <c r="XU2175" s="1"/>
      <c r="XV2175" s="1"/>
      <c r="XW2175" s="1"/>
      <c r="XX2175" s="1"/>
      <c r="XY2175" s="1"/>
      <c r="XZ2175" s="1"/>
      <c r="YA2175" s="1"/>
      <c r="YB2175" s="1"/>
      <c r="YC2175" s="1"/>
      <c r="YD2175" s="1"/>
      <c r="YE2175" s="1"/>
      <c r="YF2175" s="1"/>
      <c r="YG2175" s="1"/>
      <c r="YH2175" s="1"/>
      <c r="YI2175" s="1"/>
      <c r="YJ2175" s="1"/>
      <c r="YK2175" s="1"/>
      <c r="YL2175" s="1"/>
      <c r="YM2175" s="1"/>
      <c r="YN2175" s="1"/>
      <c r="YO2175" s="1"/>
      <c r="YP2175" s="1"/>
      <c r="YQ2175" s="1"/>
      <c r="YR2175" s="1"/>
      <c r="YS2175" s="1"/>
      <c r="YT2175" s="1"/>
      <c r="YU2175" s="1"/>
      <c r="YV2175" s="1"/>
      <c r="YW2175" s="1"/>
      <c r="YX2175" s="1"/>
      <c r="YY2175" s="1"/>
      <c r="YZ2175" s="1"/>
      <c r="ZA2175" s="1"/>
      <c r="ZB2175" s="1"/>
      <c r="ZC2175" s="1"/>
      <c r="ZD2175" s="1"/>
      <c r="ZE2175" s="1"/>
      <c r="ZF2175" s="1"/>
      <c r="ZG2175" s="1"/>
      <c r="ZH2175" s="1"/>
      <c r="ZI2175" s="1"/>
      <c r="ZJ2175" s="1"/>
      <c r="ZK2175" s="1"/>
      <c r="ZL2175" s="1"/>
      <c r="ZM2175" s="1"/>
      <c r="ZN2175" s="1"/>
      <c r="ZO2175" s="1"/>
      <c r="ZP2175" s="1"/>
      <c r="ZQ2175" s="1"/>
      <c r="ZR2175" s="1"/>
      <c r="ZS2175" s="1"/>
      <c r="ZT2175" s="1"/>
      <c r="ZU2175" s="1"/>
      <c r="ZV2175" s="1"/>
      <c r="ZW2175" s="1"/>
      <c r="ZX2175" s="1"/>
      <c r="ZY2175" s="1"/>
      <c r="ZZ2175" s="1"/>
      <c r="AAA2175" s="1"/>
      <c r="AAB2175" s="1"/>
      <c r="AAC2175" s="1"/>
      <c r="AAD2175" s="1"/>
      <c r="AAE2175" s="1"/>
      <c r="AAF2175" s="1"/>
      <c r="AAG2175" s="1"/>
      <c r="AAH2175" s="1"/>
      <c r="AAI2175" s="1"/>
      <c r="AAJ2175" s="1"/>
      <c r="AAK2175" s="1"/>
      <c r="AAL2175" s="1"/>
      <c r="AAM2175" s="1"/>
      <c r="AAN2175" s="1"/>
      <c r="AAO2175" s="1"/>
      <c r="AAP2175" s="1"/>
      <c r="AAQ2175" s="1"/>
      <c r="AAR2175" s="1"/>
      <c r="AAS2175" s="1"/>
      <c r="AAT2175" s="1"/>
      <c r="AAU2175" s="1"/>
      <c r="AAV2175" s="1"/>
      <c r="AAW2175" s="1"/>
      <c r="AAX2175" s="1"/>
      <c r="AAY2175" s="1"/>
      <c r="AAZ2175" s="1"/>
      <c r="ABA2175" s="1"/>
      <c r="ABB2175" s="1"/>
      <c r="ABC2175" s="1"/>
      <c r="ABD2175" s="1"/>
      <c r="ABE2175" s="1"/>
      <c r="ABF2175" s="1"/>
      <c r="ABG2175" s="1"/>
      <c r="ABH2175" s="1"/>
      <c r="ABI2175" s="1"/>
      <c r="ABJ2175" s="1"/>
      <c r="ABK2175" s="1"/>
      <c r="ABL2175" s="1"/>
      <c r="ABM2175" s="1"/>
      <c r="ABN2175" s="1"/>
      <c r="ABO2175" s="1"/>
      <c r="ABP2175" s="1"/>
      <c r="ABQ2175" s="1"/>
      <c r="ABR2175" s="1"/>
      <c r="ABS2175" s="1"/>
      <c r="ABT2175" s="1"/>
      <c r="ABU2175" s="1"/>
      <c r="ABV2175" s="1"/>
      <c r="ABW2175" s="1"/>
      <c r="ABX2175" s="1"/>
      <c r="ABY2175" s="1"/>
      <c r="ABZ2175" s="1"/>
      <c r="ACA2175" s="1"/>
      <c r="ACB2175" s="1"/>
      <c r="ACC2175" s="1"/>
      <c r="ACD2175" s="1"/>
      <c r="ACE2175" s="1"/>
      <c r="ACF2175" s="1"/>
      <c r="ACG2175" s="1"/>
      <c r="ACH2175" s="1"/>
      <c r="ACI2175" s="1"/>
      <c r="ACJ2175" s="1"/>
      <c r="ACK2175" s="1"/>
      <c r="ACL2175" s="1"/>
      <c r="ACM2175" s="1"/>
      <c r="ACN2175" s="1"/>
      <c r="ACO2175" s="1"/>
      <c r="ACP2175" s="1"/>
      <c r="ACQ2175" s="1"/>
      <c r="ACR2175" s="1"/>
      <c r="ACS2175" s="1"/>
      <c r="ACT2175" s="1"/>
      <c r="ACU2175" s="1"/>
      <c r="ACV2175" s="1"/>
      <c r="ACW2175" s="1"/>
      <c r="ACX2175" s="1"/>
      <c r="ACY2175" s="1"/>
      <c r="ACZ2175" s="1"/>
      <c r="ADA2175" s="1"/>
      <c r="ADB2175" s="1"/>
      <c r="ADC2175" s="1"/>
      <c r="ADD2175" s="1"/>
      <c r="ADE2175" s="1"/>
      <c r="ADF2175" s="1"/>
      <c r="ADG2175" s="1"/>
      <c r="ADH2175" s="1"/>
      <c r="ADI2175" s="1"/>
      <c r="ADJ2175" s="1"/>
      <c r="ADK2175" s="1"/>
      <c r="ADL2175" s="1"/>
      <c r="ADM2175" s="1"/>
      <c r="ADN2175" s="1"/>
      <c r="ADO2175" s="1"/>
      <c r="ADP2175" s="1"/>
      <c r="ADQ2175" s="1"/>
      <c r="ADR2175" s="1"/>
      <c r="ADS2175" s="1"/>
      <c r="ADT2175" s="1"/>
      <c r="ADU2175" s="1"/>
      <c r="ADV2175" s="1"/>
      <c r="ADW2175" s="1"/>
      <c r="ADX2175" s="1"/>
      <c r="ADY2175" s="1"/>
      <c r="ADZ2175" s="1"/>
      <c r="AEA2175" s="1"/>
      <c r="AEB2175" s="1"/>
      <c r="AEC2175" s="1"/>
      <c r="AED2175" s="1"/>
      <c r="AEE2175" s="1"/>
      <c r="AEF2175" s="1"/>
      <c r="AEG2175" s="1"/>
      <c r="AEH2175" s="1"/>
      <c r="AEI2175" s="1"/>
      <c r="AEJ2175" s="1"/>
      <c r="AEK2175" s="1"/>
      <c r="AEL2175" s="1"/>
      <c r="AEM2175" s="1"/>
      <c r="AEN2175" s="1"/>
      <c r="AEO2175" s="1"/>
      <c r="AEP2175" s="1"/>
      <c r="AEQ2175" s="1"/>
      <c r="AER2175" s="1"/>
      <c r="AES2175" s="1"/>
      <c r="AET2175" s="1"/>
      <c r="AEU2175" s="1"/>
      <c r="AEV2175" s="1"/>
      <c r="AEW2175" s="1"/>
      <c r="AEX2175" s="1"/>
      <c r="AEY2175" s="1"/>
      <c r="AEZ2175" s="1"/>
      <c r="AFA2175" s="1"/>
      <c r="AFB2175" s="1"/>
      <c r="AFC2175" s="1"/>
      <c r="AFD2175" s="1"/>
      <c r="AFE2175" s="1"/>
      <c r="AFF2175" s="1"/>
      <c r="AFG2175" s="1"/>
      <c r="AFH2175" s="1"/>
      <c r="AFI2175" s="1"/>
      <c r="AFJ2175" s="1"/>
      <c r="AFK2175" s="1"/>
      <c r="AFL2175" s="1"/>
      <c r="AFM2175" s="1"/>
      <c r="AFN2175" s="1"/>
      <c r="AFO2175" s="1"/>
      <c r="AFP2175" s="1"/>
      <c r="AFQ2175" s="1"/>
      <c r="AFR2175" s="1"/>
      <c r="AFS2175" s="1"/>
      <c r="AFT2175" s="1"/>
      <c r="AFU2175" s="1"/>
      <c r="AFV2175" s="1"/>
      <c r="AFW2175" s="1"/>
      <c r="AFX2175" s="1"/>
      <c r="AFY2175" s="1"/>
      <c r="AFZ2175" s="1"/>
      <c r="AGA2175" s="1"/>
      <c r="AGB2175" s="1"/>
      <c r="AGC2175" s="1"/>
      <c r="AGD2175" s="1"/>
      <c r="AGE2175" s="1"/>
      <c r="AGF2175" s="1"/>
      <c r="AGG2175" s="1"/>
      <c r="AGH2175" s="1"/>
      <c r="AGI2175" s="1"/>
      <c r="AGJ2175" s="1"/>
      <c r="AGK2175" s="1"/>
      <c r="AGL2175" s="1"/>
      <c r="AGM2175" s="1"/>
      <c r="AGN2175" s="1"/>
      <c r="AGO2175" s="1"/>
      <c r="AGP2175" s="1"/>
      <c r="AGQ2175" s="1"/>
      <c r="AGR2175" s="1"/>
      <c r="AGS2175" s="1"/>
      <c r="AGT2175" s="1"/>
      <c r="AGU2175" s="1"/>
      <c r="AGV2175" s="1"/>
      <c r="AGW2175" s="1"/>
      <c r="AGX2175" s="1"/>
      <c r="AGY2175" s="1"/>
      <c r="AGZ2175" s="1"/>
      <c r="AHA2175" s="1"/>
      <c r="AHB2175" s="1"/>
      <c r="AHC2175" s="1"/>
      <c r="AHD2175" s="1"/>
      <c r="AHE2175" s="1"/>
      <c r="AHF2175" s="1"/>
      <c r="AHG2175" s="1"/>
      <c r="AHH2175" s="1"/>
      <c r="AHI2175" s="1"/>
      <c r="AHJ2175" s="1"/>
      <c r="AHK2175" s="1"/>
      <c r="AHL2175" s="1"/>
      <c r="AHM2175" s="1"/>
      <c r="AHN2175" s="1"/>
      <c r="AHO2175" s="1"/>
      <c r="AHP2175" s="1"/>
      <c r="AHQ2175" s="1"/>
      <c r="AHR2175" s="1"/>
      <c r="AHS2175" s="1"/>
      <c r="AHT2175" s="1"/>
      <c r="AHU2175" s="1"/>
      <c r="AHV2175" s="1"/>
      <c r="AHW2175" s="1"/>
      <c r="AHX2175" s="1"/>
      <c r="AHY2175" s="1"/>
      <c r="AHZ2175" s="1"/>
      <c r="AIA2175" s="1"/>
      <c r="AIB2175" s="1"/>
      <c r="AIC2175" s="1"/>
      <c r="AID2175" s="1"/>
      <c r="AIE2175" s="1"/>
      <c r="AIF2175" s="1"/>
      <c r="AIG2175" s="1"/>
      <c r="AIH2175" s="1"/>
      <c r="AII2175" s="1"/>
      <c r="AIJ2175" s="1"/>
      <c r="AIK2175" s="1"/>
      <c r="AIL2175" s="1"/>
      <c r="AIM2175" s="1"/>
      <c r="AIN2175" s="1"/>
      <c r="AIO2175" s="1"/>
      <c r="AIP2175" s="1"/>
      <c r="AIQ2175" s="1"/>
      <c r="AIR2175" s="1"/>
      <c r="AIS2175" s="1"/>
      <c r="AIT2175" s="1"/>
      <c r="AIU2175" s="1"/>
      <c r="AIV2175" s="1"/>
      <c r="AIW2175" s="1"/>
      <c r="AIX2175" s="1"/>
      <c r="AIY2175" s="1"/>
      <c r="AIZ2175" s="1"/>
      <c r="AJA2175" s="1"/>
      <c r="AJB2175" s="1"/>
      <c r="AJC2175" s="1"/>
      <c r="AJD2175" s="1"/>
      <c r="AJE2175" s="1"/>
      <c r="AJF2175" s="1"/>
      <c r="AJG2175" s="1"/>
      <c r="AJH2175" s="1"/>
      <c r="AJI2175" s="1"/>
      <c r="AJJ2175" s="1"/>
      <c r="AJK2175" s="1"/>
      <c r="AJL2175" s="1"/>
      <c r="AJM2175" s="1"/>
      <c r="AJN2175" s="1"/>
      <c r="AJO2175" s="1"/>
      <c r="AJP2175" s="1"/>
      <c r="AJQ2175" s="1"/>
      <c r="AJR2175" s="1"/>
      <c r="AJS2175" s="1"/>
      <c r="AJT2175" s="1"/>
      <c r="AJU2175" s="1"/>
      <c r="AJV2175" s="1"/>
      <c r="AJW2175" s="1"/>
      <c r="AJX2175" s="1"/>
      <c r="AJY2175" s="1"/>
      <c r="AJZ2175" s="1"/>
      <c r="AKA2175" s="1"/>
      <c r="AKB2175" s="1"/>
      <c r="AKC2175" s="1"/>
      <c r="AKD2175" s="1"/>
      <c r="AKE2175" s="1"/>
      <c r="AKF2175" s="1"/>
      <c r="AKG2175" s="1"/>
      <c r="AKH2175" s="1"/>
      <c r="AKI2175" s="1"/>
      <c r="AKJ2175" s="1"/>
      <c r="AKK2175" s="1"/>
      <c r="AKL2175" s="1"/>
      <c r="AKM2175" s="1"/>
      <c r="AKN2175" s="1"/>
      <c r="AKO2175" s="1"/>
      <c r="AKP2175" s="1"/>
      <c r="AKQ2175" s="1"/>
      <c r="AKR2175" s="1"/>
      <c r="AKS2175" s="1"/>
      <c r="AKT2175" s="1"/>
      <c r="AKU2175" s="1"/>
      <c r="AKV2175" s="1"/>
      <c r="AKW2175" s="1"/>
      <c r="AKX2175" s="1"/>
      <c r="AKY2175" s="1"/>
      <c r="AKZ2175" s="1"/>
      <c r="ALA2175" s="1"/>
      <c r="ALB2175" s="1"/>
      <c r="ALC2175" s="1"/>
      <c r="ALD2175" s="1"/>
      <c r="ALE2175" s="1"/>
      <c r="ALF2175" s="1"/>
      <c r="ALG2175" s="1"/>
      <c r="ALH2175" s="1"/>
      <c r="ALI2175" s="1"/>
      <c r="ALJ2175" s="1"/>
      <c r="ALK2175" s="1"/>
      <c r="ALL2175" s="1"/>
      <c r="ALM2175" s="1"/>
      <c r="ALN2175" s="1"/>
      <c r="ALO2175" s="1"/>
      <c r="ALP2175" s="1"/>
      <c r="ALQ2175" s="1"/>
      <c r="ALR2175" s="1"/>
      <c r="ALS2175" s="1"/>
      <c r="ALT2175" s="1"/>
      <c r="ALU2175" s="1"/>
      <c r="ALV2175" s="1"/>
      <c r="ALW2175" s="1"/>
      <c r="ALX2175" s="1"/>
      <c r="ALY2175" s="1"/>
      <c r="ALZ2175" s="1"/>
      <c r="AMA2175" s="1"/>
      <c r="AMB2175" s="1"/>
      <c r="AMC2175" s="1"/>
      <c r="AMD2175" s="1"/>
      <c r="AME2175" s="1"/>
      <c r="AMF2175" s="1"/>
      <c r="AMG2175" s="1"/>
      <c r="AMH2175" s="1"/>
      <c r="AMI2175" s="1"/>
      <c r="AMJ2175" s="1"/>
      <c r="AMK2175" s="1"/>
      <c r="AML2175" s="1"/>
      <c r="AMM2175" s="1"/>
      <c r="AMN2175" s="1"/>
      <c r="AMO2175" s="1"/>
      <c r="AMP2175" s="1"/>
      <c r="AMQ2175" s="1"/>
      <c r="AMR2175" s="1"/>
      <c r="AMS2175" s="1"/>
      <c r="AMT2175" s="1"/>
      <c r="AMU2175" s="1"/>
      <c r="AMV2175" s="1"/>
      <c r="AMW2175" s="1"/>
      <c r="AMX2175" s="1"/>
      <c r="AMY2175" s="1"/>
      <c r="AMZ2175" s="1"/>
      <c r="ANA2175" s="1"/>
      <c r="ANB2175" s="1"/>
      <c r="ANC2175" s="1"/>
      <c r="AND2175" s="1"/>
      <c r="ANE2175" s="1"/>
      <c r="ANF2175" s="1"/>
      <c r="ANG2175" s="1"/>
      <c r="ANH2175" s="1"/>
      <c r="ANI2175" s="1"/>
      <c r="ANJ2175" s="1"/>
      <c r="ANK2175" s="1"/>
      <c r="ANL2175" s="1"/>
      <c r="ANM2175" s="1"/>
      <c r="ANN2175" s="1"/>
      <c r="ANO2175" s="1"/>
      <c r="ANP2175" s="1"/>
      <c r="ANQ2175" s="1"/>
      <c r="ANR2175" s="1"/>
      <c r="ANS2175" s="1"/>
      <c r="ANT2175" s="1"/>
      <c r="ANU2175" s="1"/>
      <c r="ANV2175" s="1"/>
      <c r="ANW2175" s="1"/>
      <c r="ANX2175" s="1"/>
      <c r="ANY2175" s="1"/>
      <c r="ANZ2175" s="1"/>
      <c r="AOA2175" s="1"/>
      <c r="AOB2175" s="1"/>
      <c r="AOC2175" s="1"/>
      <c r="AOD2175" s="1"/>
      <c r="AOE2175" s="1"/>
      <c r="AOF2175" s="1"/>
      <c r="AOG2175" s="1"/>
      <c r="AOH2175" s="1"/>
      <c r="AOI2175" s="1"/>
      <c r="AOJ2175" s="1"/>
      <c r="AOK2175" s="1"/>
      <c r="AOL2175" s="1"/>
      <c r="AOM2175" s="1"/>
      <c r="AON2175" s="1"/>
      <c r="AOO2175" s="1"/>
      <c r="AOP2175" s="1"/>
      <c r="AOQ2175" s="1"/>
      <c r="AOR2175" s="1"/>
      <c r="AOS2175" s="1"/>
      <c r="AOT2175" s="1"/>
      <c r="AOU2175" s="1"/>
      <c r="AOV2175" s="1"/>
      <c r="AOW2175" s="1"/>
      <c r="AOX2175" s="1"/>
      <c r="AOY2175" s="1"/>
      <c r="AOZ2175" s="1"/>
      <c r="APA2175" s="1"/>
      <c r="APB2175" s="1"/>
      <c r="APC2175" s="1"/>
      <c r="APD2175" s="1"/>
      <c r="APE2175" s="1"/>
      <c r="APF2175" s="1"/>
      <c r="APG2175" s="1"/>
      <c r="APH2175" s="1"/>
      <c r="API2175" s="1"/>
      <c r="APJ2175" s="1"/>
      <c r="APK2175" s="1"/>
      <c r="APL2175" s="1"/>
      <c r="APM2175" s="1"/>
      <c r="APN2175" s="1"/>
      <c r="APO2175" s="1"/>
      <c r="APP2175" s="1"/>
      <c r="APQ2175" s="1"/>
      <c r="APR2175" s="1"/>
      <c r="APS2175" s="1"/>
      <c r="APT2175" s="1"/>
      <c r="APU2175" s="1"/>
      <c r="APV2175" s="1"/>
      <c r="APW2175" s="1"/>
      <c r="APX2175" s="1"/>
      <c r="APY2175" s="1"/>
      <c r="APZ2175" s="1"/>
      <c r="AQA2175" s="1"/>
      <c r="AQB2175" s="1"/>
      <c r="AQC2175" s="1"/>
      <c r="AQD2175" s="1"/>
      <c r="AQE2175" s="1"/>
      <c r="AQF2175" s="1"/>
      <c r="AQG2175" s="1"/>
      <c r="AQH2175" s="1"/>
      <c r="AQI2175" s="1"/>
      <c r="AQJ2175" s="1"/>
      <c r="AQK2175" s="1"/>
      <c r="AQL2175" s="1"/>
      <c r="AQM2175" s="1"/>
      <c r="AQN2175" s="1"/>
      <c r="AQO2175" s="1"/>
      <c r="AQP2175" s="1"/>
      <c r="AQQ2175" s="1"/>
      <c r="AQR2175" s="1"/>
      <c r="AQS2175" s="1"/>
      <c r="AQT2175" s="1"/>
      <c r="AQU2175" s="1"/>
      <c r="AQV2175" s="1"/>
      <c r="AQW2175" s="1"/>
      <c r="AQX2175" s="1"/>
      <c r="AQY2175" s="1"/>
      <c r="AQZ2175" s="1"/>
      <c r="ARA2175" s="1"/>
      <c r="ARB2175" s="1"/>
      <c r="ARC2175" s="1"/>
      <c r="ARD2175" s="1"/>
      <c r="ARE2175" s="1"/>
      <c r="ARF2175" s="1"/>
      <c r="ARG2175" s="1"/>
      <c r="ARH2175" s="1"/>
      <c r="ARI2175" s="1"/>
      <c r="ARJ2175" s="1"/>
      <c r="ARK2175" s="1"/>
      <c r="ARL2175" s="1"/>
      <c r="ARM2175" s="1"/>
      <c r="ARN2175" s="1"/>
      <c r="ARO2175" s="1"/>
      <c r="ARP2175" s="1"/>
      <c r="ARQ2175" s="1"/>
      <c r="ARR2175" s="1"/>
      <c r="ARS2175" s="1"/>
      <c r="ART2175" s="1"/>
      <c r="ARU2175" s="1"/>
      <c r="ARV2175" s="1"/>
      <c r="ARW2175" s="1"/>
      <c r="ARX2175" s="1"/>
      <c r="ARY2175" s="1"/>
      <c r="ARZ2175" s="1"/>
      <c r="ASA2175" s="1"/>
      <c r="ASB2175" s="1"/>
      <c r="ASC2175" s="1"/>
      <c r="ASD2175" s="1"/>
      <c r="ASE2175" s="1"/>
      <c r="ASF2175" s="1"/>
      <c r="ASG2175" s="1"/>
      <c r="ASH2175" s="1"/>
      <c r="ASI2175" s="1"/>
      <c r="ASJ2175" s="1"/>
      <c r="ASK2175" s="1"/>
      <c r="ASL2175" s="1"/>
      <c r="ASM2175" s="1"/>
      <c r="ASN2175" s="1"/>
      <c r="ASO2175" s="1"/>
      <c r="ASP2175" s="1"/>
      <c r="ASQ2175" s="1"/>
      <c r="ASR2175" s="1"/>
      <c r="ASS2175" s="1"/>
      <c r="AST2175" s="1"/>
      <c r="ASU2175" s="1"/>
      <c r="ASV2175" s="1"/>
      <c r="ASW2175" s="1"/>
      <c r="ASX2175" s="1"/>
      <c r="ASY2175" s="1"/>
      <c r="ASZ2175" s="1"/>
      <c r="ATA2175" s="1"/>
      <c r="ATB2175" s="1"/>
      <c r="ATC2175" s="1"/>
      <c r="ATD2175" s="1"/>
      <c r="ATE2175" s="1"/>
      <c r="ATF2175" s="1"/>
      <c r="ATG2175" s="1"/>
      <c r="ATH2175" s="1"/>
      <c r="ATI2175" s="1"/>
      <c r="ATJ2175" s="1"/>
      <c r="ATK2175" s="1"/>
      <c r="ATL2175" s="1"/>
      <c r="ATM2175" s="1"/>
      <c r="ATN2175" s="1"/>
      <c r="ATO2175" s="1"/>
      <c r="ATP2175" s="1"/>
      <c r="ATQ2175" s="1"/>
      <c r="ATR2175" s="1"/>
      <c r="ATS2175" s="1"/>
      <c r="ATT2175" s="1"/>
      <c r="ATU2175" s="1"/>
      <c r="ATV2175" s="1"/>
      <c r="ATW2175" s="1"/>
      <c r="ATX2175" s="1"/>
      <c r="ATY2175" s="1"/>
      <c r="ATZ2175" s="1"/>
      <c r="AUA2175" s="1"/>
      <c r="AUB2175" s="1"/>
      <c r="AUC2175" s="1"/>
      <c r="AUD2175" s="1"/>
      <c r="AUE2175" s="1"/>
      <c r="AUF2175" s="1"/>
      <c r="AUG2175" s="1"/>
      <c r="AUH2175" s="1"/>
      <c r="AUI2175" s="1"/>
      <c r="AUJ2175" s="1"/>
      <c r="AUK2175" s="1"/>
      <c r="AUL2175" s="1"/>
      <c r="AUM2175" s="1"/>
      <c r="AUN2175" s="1"/>
      <c r="AUO2175" s="1"/>
      <c r="AUP2175" s="1"/>
      <c r="AUQ2175" s="1"/>
      <c r="AUR2175" s="1"/>
      <c r="AUS2175" s="1"/>
      <c r="AUT2175" s="1"/>
      <c r="AUU2175" s="1"/>
      <c r="AUV2175" s="1"/>
      <c r="AUW2175" s="1"/>
      <c r="AUX2175" s="1"/>
      <c r="AUY2175" s="1"/>
      <c r="AUZ2175" s="1"/>
      <c r="AVA2175" s="1"/>
      <c r="AVB2175" s="1"/>
      <c r="AVC2175" s="1"/>
      <c r="AVD2175" s="1"/>
      <c r="AVE2175" s="1"/>
      <c r="AVF2175" s="1"/>
      <c r="AVG2175" s="1"/>
      <c r="AVH2175" s="1"/>
      <c r="AVI2175" s="1"/>
      <c r="AVJ2175" s="1"/>
      <c r="AVK2175" s="1"/>
      <c r="AVL2175" s="1"/>
      <c r="AVM2175" s="1"/>
      <c r="AVN2175" s="1"/>
      <c r="AVO2175" s="1"/>
      <c r="AVP2175" s="1"/>
      <c r="AVQ2175" s="1"/>
      <c r="AVR2175" s="1"/>
      <c r="AVS2175" s="1"/>
      <c r="AVT2175" s="1"/>
      <c r="AVU2175" s="1"/>
      <c r="AVV2175" s="1"/>
      <c r="AVW2175" s="1"/>
      <c r="AVX2175" s="1"/>
      <c r="AVY2175" s="1"/>
      <c r="AVZ2175" s="1"/>
      <c r="AWA2175" s="1"/>
      <c r="AWB2175" s="1"/>
      <c r="AWC2175" s="1"/>
      <c r="AWD2175" s="1"/>
      <c r="AWE2175" s="1"/>
      <c r="AWF2175" s="1"/>
      <c r="AWG2175" s="1"/>
      <c r="AWH2175" s="1"/>
      <c r="AWI2175" s="1"/>
      <c r="AWJ2175" s="1"/>
      <c r="AWK2175" s="1"/>
      <c r="AWL2175" s="1"/>
      <c r="AWM2175" s="1"/>
      <c r="AWN2175" s="1"/>
      <c r="AWO2175" s="1"/>
      <c r="AWP2175" s="1"/>
      <c r="AWQ2175" s="1"/>
      <c r="AWR2175" s="1"/>
      <c r="AWS2175" s="1"/>
      <c r="AWT2175" s="1"/>
      <c r="AWU2175" s="1"/>
      <c r="AWV2175" s="1"/>
      <c r="AWW2175" s="1"/>
      <c r="AWX2175" s="1"/>
      <c r="AWY2175" s="1"/>
      <c r="AWZ2175" s="1"/>
      <c r="AXA2175" s="1"/>
      <c r="AXB2175" s="1"/>
      <c r="AXC2175" s="1"/>
      <c r="AXD2175" s="1"/>
      <c r="AXE2175" s="1"/>
      <c r="AXF2175" s="1"/>
      <c r="AXG2175" s="1"/>
      <c r="AXH2175" s="1"/>
      <c r="AXI2175" s="1"/>
      <c r="AXJ2175" s="1"/>
      <c r="AXK2175" s="1"/>
      <c r="AXL2175" s="1"/>
      <c r="AXM2175" s="1"/>
      <c r="AXN2175" s="1"/>
      <c r="AXO2175" s="1"/>
      <c r="AXP2175" s="1"/>
      <c r="AXQ2175" s="1"/>
      <c r="AXR2175" s="1"/>
      <c r="AXS2175" s="1"/>
      <c r="AXT2175" s="1"/>
      <c r="AXU2175" s="1"/>
      <c r="AXV2175" s="1"/>
      <c r="AXW2175" s="1"/>
      <c r="AXX2175" s="1"/>
      <c r="AXY2175" s="1"/>
      <c r="AXZ2175" s="1"/>
      <c r="AYA2175" s="1"/>
      <c r="AYB2175" s="1"/>
      <c r="AYC2175" s="1"/>
      <c r="AYD2175" s="1"/>
      <c r="AYE2175" s="1"/>
      <c r="AYF2175" s="1"/>
      <c r="AYG2175" s="1"/>
      <c r="AYH2175" s="1"/>
      <c r="AYI2175" s="1"/>
      <c r="AYJ2175" s="1"/>
      <c r="AYK2175" s="1"/>
      <c r="AYL2175" s="1"/>
      <c r="AYM2175" s="1"/>
      <c r="AYN2175" s="1"/>
      <c r="AYO2175" s="1"/>
      <c r="AYP2175" s="1"/>
      <c r="AYQ2175" s="1"/>
      <c r="AYR2175" s="1"/>
      <c r="AYS2175" s="1"/>
      <c r="AYT2175" s="1"/>
      <c r="AYU2175" s="1"/>
      <c r="AYV2175" s="1"/>
      <c r="AYW2175" s="1"/>
      <c r="AYX2175" s="1"/>
      <c r="AYY2175" s="1"/>
      <c r="AYZ2175" s="1"/>
      <c r="AZA2175" s="1"/>
      <c r="AZB2175" s="1"/>
      <c r="AZC2175" s="1"/>
      <c r="AZD2175" s="1"/>
      <c r="AZE2175" s="1"/>
      <c r="AZF2175" s="1"/>
      <c r="AZG2175" s="1"/>
      <c r="AZH2175" s="1"/>
      <c r="AZI2175" s="1"/>
      <c r="AZJ2175" s="1"/>
      <c r="AZK2175" s="1"/>
      <c r="AZL2175" s="1"/>
      <c r="AZM2175" s="1"/>
      <c r="AZN2175" s="1"/>
      <c r="AZO2175" s="1"/>
      <c r="AZP2175" s="1"/>
      <c r="AZQ2175" s="1"/>
      <c r="AZR2175" s="1"/>
      <c r="AZS2175" s="1"/>
      <c r="AZT2175" s="1"/>
      <c r="AZU2175" s="1"/>
      <c r="AZV2175" s="1"/>
      <c r="AZW2175" s="1"/>
      <c r="AZX2175" s="1"/>
      <c r="AZY2175" s="1"/>
      <c r="AZZ2175" s="1"/>
      <c r="BAA2175" s="1"/>
      <c r="BAB2175" s="1"/>
      <c r="BAC2175" s="1"/>
      <c r="BAD2175" s="1"/>
      <c r="BAE2175" s="1"/>
      <c r="BAF2175" s="1"/>
      <c r="BAG2175" s="1"/>
      <c r="BAH2175" s="1"/>
      <c r="BAI2175" s="1"/>
      <c r="BAJ2175" s="1"/>
      <c r="BAK2175" s="1"/>
      <c r="BAL2175" s="1"/>
      <c r="BAM2175" s="1"/>
      <c r="BAN2175" s="1"/>
      <c r="BAO2175" s="1"/>
      <c r="BAP2175" s="1"/>
      <c r="BAQ2175" s="1"/>
      <c r="BAR2175" s="1"/>
      <c r="BAS2175" s="1"/>
      <c r="BAT2175" s="1"/>
      <c r="BAU2175" s="1"/>
      <c r="BAV2175" s="1"/>
      <c r="BAW2175" s="1"/>
      <c r="BAX2175" s="1"/>
      <c r="BAY2175" s="1"/>
      <c r="BAZ2175" s="1"/>
      <c r="BBA2175" s="1"/>
      <c r="BBB2175" s="1"/>
      <c r="BBC2175" s="1"/>
      <c r="BBD2175" s="1"/>
      <c r="BBE2175" s="1"/>
      <c r="BBF2175" s="1"/>
      <c r="BBG2175" s="1"/>
      <c r="BBH2175" s="1"/>
      <c r="BBI2175" s="1"/>
      <c r="BBJ2175" s="1"/>
      <c r="BBK2175" s="1"/>
      <c r="BBL2175" s="1"/>
      <c r="BBM2175" s="1"/>
      <c r="BBN2175" s="1"/>
      <c r="BBO2175" s="1"/>
      <c r="BBP2175" s="1"/>
      <c r="BBQ2175" s="1"/>
      <c r="BBR2175" s="1"/>
      <c r="BBS2175" s="1"/>
      <c r="BBT2175" s="1"/>
      <c r="BBU2175" s="1"/>
      <c r="BBV2175" s="1"/>
      <c r="BBW2175" s="1"/>
      <c r="BBX2175" s="1"/>
      <c r="BBY2175" s="1"/>
      <c r="BBZ2175" s="1"/>
      <c r="BCA2175" s="1"/>
      <c r="BCB2175" s="1"/>
      <c r="BCC2175" s="1"/>
      <c r="BCD2175" s="1"/>
      <c r="BCE2175" s="1"/>
      <c r="BCF2175" s="1"/>
      <c r="BCG2175" s="1"/>
      <c r="BCH2175" s="1"/>
      <c r="BCI2175" s="1"/>
      <c r="BCJ2175" s="1"/>
      <c r="BCK2175" s="1"/>
      <c r="BCL2175" s="1"/>
      <c r="BCM2175" s="1"/>
      <c r="BCN2175" s="1"/>
      <c r="BCO2175" s="1"/>
      <c r="BCP2175" s="1"/>
      <c r="BCQ2175" s="1"/>
      <c r="BCR2175" s="1"/>
      <c r="BCS2175" s="1"/>
      <c r="BCT2175" s="1"/>
      <c r="BCU2175" s="1"/>
      <c r="BCV2175" s="1"/>
      <c r="BCW2175" s="1"/>
      <c r="BCX2175" s="1"/>
      <c r="BCY2175" s="1"/>
      <c r="BCZ2175" s="1"/>
      <c r="BDA2175" s="1"/>
      <c r="BDB2175" s="1"/>
      <c r="BDC2175" s="1"/>
      <c r="BDD2175" s="1"/>
      <c r="BDE2175" s="1"/>
      <c r="BDF2175" s="1"/>
      <c r="BDG2175" s="1"/>
      <c r="BDH2175" s="1"/>
      <c r="BDI2175" s="1"/>
      <c r="BDJ2175" s="1"/>
      <c r="BDK2175" s="1"/>
      <c r="BDL2175" s="1"/>
      <c r="BDM2175" s="1"/>
      <c r="BDN2175" s="1"/>
      <c r="BDO2175" s="1"/>
      <c r="BDP2175" s="1"/>
      <c r="BDQ2175" s="1"/>
      <c r="BDR2175" s="1"/>
      <c r="BDS2175" s="1"/>
      <c r="BDT2175" s="1"/>
      <c r="BDU2175" s="1"/>
      <c r="BDV2175" s="1"/>
      <c r="BDW2175" s="1"/>
      <c r="BDX2175" s="1"/>
      <c r="BDY2175" s="1"/>
      <c r="BDZ2175" s="1"/>
      <c r="BEA2175" s="1"/>
      <c r="BEB2175" s="1"/>
      <c r="BEC2175" s="1"/>
      <c r="BED2175" s="1"/>
      <c r="BEE2175" s="1"/>
      <c r="BEF2175" s="1"/>
      <c r="BEG2175" s="1"/>
      <c r="BEH2175" s="1"/>
      <c r="BEI2175" s="1"/>
      <c r="BEJ2175" s="1"/>
      <c r="BEK2175" s="1"/>
      <c r="BEL2175" s="1"/>
      <c r="BEM2175" s="1"/>
      <c r="BEN2175" s="1"/>
      <c r="BEO2175" s="1"/>
      <c r="BEP2175" s="1"/>
      <c r="BEQ2175" s="1"/>
      <c r="BER2175" s="1"/>
      <c r="BES2175" s="1"/>
      <c r="BET2175" s="1"/>
      <c r="BEU2175" s="1"/>
      <c r="BEV2175" s="1"/>
      <c r="BEW2175" s="1"/>
      <c r="BEX2175" s="1"/>
      <c r="BEY2175" s="1"/>
      <c r="BEZ2175" s="1"/>
      <c r="BFA2175" s="1"/>
      <c r="BFB2175" s="1"/>
      <c r="BFC2175" s="1"/>
      <c r="BFD2175" s="1"/>
      <c r="BFE2175" s="1"/>
      <c r="BFF2175" s="1"/>
      <c r="BFG2175" s="1"/>
      <c r="BFH2175" s="1"/>
      <c r="BFI2175" s="1"/>
      <c r="BFJ2175" s="1"/>
      <c r="BFK2175" s="1"/>
      <c r="BFL2175" s="1"/>
      <c r="BFM2175" s="1"/>
      <c r="BFN2175" s="1"/>
      <c r="BFO2175" s="1"/>
      <c r="BFP2175" s="1"/>
      <c r="BFQ2175" s="1"/>
      <c r="BFR2175" s="1"/>
      <c r="BFS2175" s="1"/>
      <c r="BFT2175" s="1"/>
      <c r="BFU2175" s="1"/>
      <c r="BFV2175" s="1"/>
      <c r="BFW2175" s="1"/>
      <c r="BFX2175" s="1"/>
      <c r="BFY2175" s="1"/>
      <c r="BFZ2175" s="1"/>
      <c r="BGA2175" s="1"/>
      <c r="BGB2175" s="1"/>
      <c r="BGC2175" s="1"/>
      <c r="BGD2175" s="1"/>
      <c r="BGE2175" s="1"/>
      <c r="BGF2175" s="1"/>
      <c r="BGG2175" s="1"/>
      <c r="BGH2175" s="1"/>
      <c r="BGI2175" s="1"/>
      <c r="BGJ2175" s="1"/>
      <c r="BGK2175" s="1"/>
      <c r="BGL2175" s="1"/>
      <c r="BGM2175" s="1"/>
      <c r="BGN2175" s="1"/>
      <c r="BGO2175" s="1"/>
      <c r="BGP2175" s="1"/>
      <c r="BGQ2175" s="1"/>
      <c r="BGR2175" s="1"/>
      <c r="BGS2175" s="1"/>
      <c r="BGT2175" s="1"/>
      <c r="BGU2175" s="1"/>
      <c r="BGV2175" s="1"/>
      <c r="BGW2175" s="1"/>
      <c r="BGX2175" s="1"/>
      <c r="BGY2175" s="1"/>
      <c r="BGZ2175" s="1"/>
      <c r="BHA2175" s="1"/>
      <c r="BHB2175" s="1"/>
      <c r="BHC2175" s="1"/>
      <c r="BHD2175" s="1"/>
      <c r="BHE2175" s="1"/>
      <c r="BHF2175" s="1"/>
      <c r="BHG2175" s="1"/>
      <c r="BHH2175" s="1"/>
      <c r="BHI2175" s="1"/>
      <c r="BHJ2175" s="1"/>
      <c r="BHK2175" s="1"/>
      <c r="BHL2175" s="1"/>
      <c r="BHM2175" s="1"/>
      <c r="BHN2175" s="1"/>
      <c r="BHO2175" s="1"/>
      <c r="BHP2175" s="1"/>
      <c r="BHQ2175" s="1"/>
      <c r="BHR2175" s="1"/>
      <c r="BHS2175" s="1"/>
      <c r="BHT2175" s="1"/>
      <c r="BHU2175" s="1"/>
      <c r="BHV2175" s="1"/>
      <c r="BHW2175" s="1"/>
      <c r="BHX2175" s="1"/>
      <c r="BHY2175" s="1"/>
      <c r="BHZ2175" s="1"/>
      <c r="BIA2175" s="1"/>
      <c r="BIB2175" s="1"/>
      <c r="BIC2175" s="1"/>
      <c r="BID2175" s="1"/>
      <c r="BIE2175" s="1"/>
      <c r="BIF2175" s="1"/>
      <c r="BIG2175" s="1"/>
      <c r="BIH2175" s="1"/>
      <c r="BII2175" s="1"/>
      <c r="BIJ2175" s="1"/>
      <c r="BIK2175" s="1"/>
      <c r="BIL2175" s="1"/>
      <c r="BIM2175" s="1"/>
      <c r="BIN2175" s="1"/>
      <c r="BIO2175" s="1"/>
      <c r="BIP2175" s="1"/>
      <c r="BIQ2175" s="1"/>
      <c r="BIR2175" s="1"/>
      <c r="BIS2175" s="1"/>
      <c r="BIT2175" s="1"/>
      <c r="BIU2175" s="1"/>
      <c r="BIV2175" s="1"/>
      <c r="BIW2175" s="1"/>
      <c r="BIX2175" s="1"/>
      <c r="BIY2175" s="1"/>
      <c r="BIZ2175" s="1"/>
      <c r="BJA2175" s="1"/>
      <c r="BJB2175" s="1"/>
      <c r="BJC2175" s="1"/>
      <c r="BJD2175" s="1"/>
      <c r="BJE2175" s="1"/>
      <c r="BJF2175" s="1"/>
      <c r="BJG2175" s="1"/>
      <c r="BJH2175" s="1"/>
      <c r="BJI2175" s="1"/>
      <c r="BJJ2175" s="1"/>
      <c r="BJK2175" s="1"/>
      <c r="BJL2175" s="1"/>
      <c r="BJM2175" s="1"/>
      <c r="BJN2175" s="1"/>
      <c r="BJO2175" s="1"/>
      <c r="BJP2175" s="1"/>
      <c r="BJQ2175" s="1"/>
      <c r="BJR2175" s="1"/>
      <c r="BJS2175" s="1"/>
      <c r="BJT2175" s="1"/>
      <c r="BJU2175" s="1"/>
      <c r="BJV2175" s="1"/>
      <c r="BJW2175" s="1"/>
      <c r="BJX2175" s="1"/>
      <c r="BJY2175" s="1"/>
      <c r="BJZ2175" s="1"/>
      <c r="BKA2175" s="1"/>
      <c r="BKB2175" s="1"/>
      <c r="BKC2175" s="1"/>
      <c r="BKD2175" s="1"/>
      <c r="BKE2175" s="1"/>
      <c r="BKF2175" s="1"/>
      <c r="BKG2175" s="1"/>
      <c r="BKH2175" s="1"/>
      <c r="BKI2175" s="1"/>
      <c r="BKJ2175" s="1"/>
      <c r="BKK2175" s="1"/>
      <c r="BKL2175" s="1"/>
      <c r="BKM2175" s="1"/>
      <c r="BKN2175" s="1"/>
      <c r="BKO2175" s="1"/>
      <c r="BKP2175" s="1"/>
      <c r="BKQ2175" s="1"/>
      <c r="BKR2175" s="1"/>
      <c r="BKS2175" s="1"/>
      <c r="BKT2175" s="1"/>
      <c r="BKU2175" s="1"/>
      <c r="BKV2175" s="1"/>
      <c r="BKW2175" s="1"/>
      <c r="BKX2175" s="1"/>
      <c r="BKY2175" s="1"/>
      <c r="BKZ2175" s="1"/>
      <c r="BLA2175" s="1"/>
      <c r="BLB2175" s="1"/>
      <c r="BLC2175" s="1"/>
      <c r="BLD2175" s="1"/>
      <c r="BLE2175" s="1"/>
      <c r="BLF2175" s="1"/>
      <c r="BLG2175" s="1"/>
      <c r="BLH2175" s="1"/>
      <c r="BLI2175" s="1"/>
      <c r="BLJ2175" s="1"/>
      <c r="BLK2175" s="1"/>
      <c r="BLL2175" s="1"/>
      <c r="BLM2175" s="1"/>
      <c r="BLN2175" s="1"/>
      <c r="BLO2175" s="1"/>
      <c r="BLP2175" s="1"/>
      <c r="BLQ2175" s="1"/>
      <c r="BLR2175" s="1"/>
      <c r="BLS2175" s="1"/>
      <c r="BLT2175" s="1"/>
      <c r="BLU2175" s="1"/>
      <c r="BLV2175" s="1"/>
      <c r="BLW2175" s="1"/>
      <c r="BLX2175" s="1"/>
      <c r="BLY2175" s="1"/>
      <c r="BLZ2175" s="1"/>
      <c r="BMA2175" s="1"/>
      <c r="BMB2175" s="1"/>
      <c r="BMC2175" s="1"/>
      <c r="BMD2175" s="1"/>
      <c r="BME2175" s="1"/>
      <c r="BMF2175" s="1"/>
      <c r="BMG2175" s="1"/>
      <c r="BMH2175" s="1"/>
      <c r="BMI2175" s="1"/>
      <c r="BMJ2175" s="1"/>
      <c r="BMK2175" s="1"/>
      <c r="BML2175" s="1"/>
      <c r="BMM2175" s="1"/>
      <c r="BMN2175" s="1"/>
      <c r="BMO2175" s="1"/>
      <c r="BMP2175" s="1"/>
      <c r="BMQ2175" s="1"/>
      <c r="BMR2175" s="1"/>
      <c r="BMS2175" s="1"/>
      <c r="BMT2175" s="1"/>
      <c r="BMU2175" s="1"/>
      <c r="BMV2175" s="1"/>
      <c r="BMW2175" s="1"/>
      <c r="BMX2175" s="1"/>
      <c r="BMY2175" s="1"/>
      <c r="BMZ2175" s="1"/>
      <c r="BNA2175" s="1"/>
      <c r="BNB2175" s="1"/>
      <c r="BNC2175" s="1"/>
      <c r="BND2175" s="1"/>
      <c r="BNE2175" s="1"/>
      <c r="BNF2175" s="1"/>
      <c r="BNG2175" s="1"/>
      <c r="BNH2175" s="1"/>
      <c r="BNI2175" s="1"/>
      <c r="BNJ2175" s="1"/>
      <c r="BNK2175" s="1"/>
      <c r="BNL2175" s="1"/>
      <c r="BNM2175" s="1"/>
      <c r="BNN2175" s="1"/>
      <c r="BNO2175" s="1"/>
      <c r="BNP2175" s="1"/>
      <c r="BNQ2175" s="1"/>
      <c r="BNR2175" s="1"/>
      <c r="BNS2175" s="1"/>
      <c r="BNT2175" s="1"/>
      <c r="BNU2175" s="1"/>
      <c r="BNV2175" s="1"/>
      <c r="BNW2175" s="1"/>
      <c r="BNX2175" s="1"/>
      <c r="BNY2175" s="1"/>
      <c r="BNZ2175" s="1"/>
      <c r="BOA2175" s="1"/>
      <c r="BOB2175" s="1"/>
      <c r="BOC2175" s="1"/>
      <c r="BOD2175" s="1"/>
      <c r="BOE2175" s="1"/>
      <c r="BOF2175" s="1"/>
      <c r="BOG2175" s="1"/>
      <c r="BOH2175" s="1"/>
      <c r="BOI2175" s="1"/>
      <c r="BOJ2175" s="1"/>
      <c r="BOK2175" s="1"/>
      <c r="BOL2175" s="1"/>
      <c r="BOM2175" s="1"/>
      <c r="BON2175" s="1"/>
      <c r="BOO2175" s="1"/>
      <c r="BOP2175" s="1"/>
      <c r="BOQ2175" s="1"/>
      <c r="BOR2175" s="1"/>
      <c r="BOS2175" s="1"/>
      <c r="BOT2175" s="1"/>
      <c r="BOU2175" s="1"/>
      <c r="BOV2175" s="1"/>
      <c r="BOW2175" s="1"/>
      <c r="BOX2175" s="1"/>
      <c r="BOY2175" s="1"/>
      <c r="BOZ2175" s="1"/>
      <c r="BPA2175" s="1"/>
      <c r="BPB2175" s="1"/>
      <c r="BPC2175" s="1"/>
      <c r="BPD2175" s="1"/>
      <c r="BPE2175" s="1"/>
      <c r="BPF2175" s="1"/>
      <c r="BPG2175" s="1"/>
      <c r="BPH2175" s="1"/>
      <c r="BPI2175" s="1"/>
      <c r="BPJ2175" s="1"/>
      <c r="BPK2175" s="1"/>
      <c r="BPL2175" s="1"/>
      <c r="BPM2175" s="1"/>
      <c r="BPN2175" s="1"/>
      <c r="BPO2175" s="1"/>
      <c r="BPP2175" s="1"/>
      <c r="BPQ2175" s="1"/>
      <c r="BPR2175" s="1"/>
      <c r="BPS2175" s="1"/>
      <c r="BPT2175" s="1"/>
      <c r="BPU2175" s="1"/>
      <c r="BPV2175" s="1"/>
      <c r="BPW2175" s="1"/>
      <c r="BPX2175" s="1"/>
      <c r="BPY2175" s="1"/>
      <c r="BPZ2175" s="1"/>
      <c r="BQA2175" s="1"/>
      <c r="BQB2175" s="1"/>
      <c r="BQC2175" s="1"/>
      <c r="BQD2175" s="1"/>
      <c r="BQE2175" s="1"/>
      <c r="BQF2175" s="1"/>
      <c r="BQG2175" s="1"/>
      <c r="BQH2175" s="1"/>
      <c r="BQI2175" s="1"/>
      <c r="BQJ2175" s="1"/>
      <c r="BQK2175" s="1"/>
      <c r="BQL2175" s="1"/>
      <c r="BQM2175" s="1"/>
      <c r="BQN2175" s="1"/>
      <c r="BQO2175" s="1"/>
      <c r="BQP2175" s="1"/>
      <c r="BQQ2175" s="1"/>
      <c r="BQR2175" s="1"/>
      <c r="BQS2175" s="1"/>
      <c r="BQT2175" s="1"/>
      <c r="BQU2175" s="1"/>
      <c r="BQV2175" s="1"/>
      <c r="BQW2175" s="1"/>
      <c r="BQX2175" s="1"/>
      <c r="BQY2175" s="1"/>
      <c r="BQZ2175" s="1"/>
      <c r="BRA2175" s="1"/>
      <c r="BRB2175" s="1"/>
      <c r="BRC2175" s="1"/>
      <c r="BRD2175" s="1"/>
      <c r="BRE2175" s="1"/>
      <c r="BRF2175" s="1"/>
      <c r="BRG2175" s="1"/>
      <c r="BRH2175" s="1"/>
      <c r="BRI2175" s="1"/>
      <c r="BRJ2175" s="1"/>
      <c r="BRK2175" s="1"/>
      <c r="BRL2175" s="1"/>
      <c r="BRM2175" s="1"/>
      <c r="BRN2175" s="1"/>
      <c r="BRO2175" s="1"/>
      <c r="BRP2175" s="1"/>
      <c r="BRQ2175" s="1"/>
      <c r="BRR2175" s="1"/>
      <c r="BRS2175" s="1"/>
      <c r="BRT2175" s="1"/>
      <c r="BRU2175" s="1"/>
      <c r="BRV2175" s="1"/>
      <c r="BRW2175" s="1"/>
      <c r="BRX2175" s="1"/>
      <c r="BRY2175" s="1"/>
      <c r="BRZ2175" s="1"/>
      <c r="BSA2175" s="1"/>
      <c r="BSB2175" s="1"/>
      <c r="BSC2175" s="1"/>
      <c r="BSD2175" s="1"/>
      <c r="BSE2175" s="1"/>
      <c r="BSF2175" s="1"/>
      <c r="BSG2175" s="1"/>
      <c r="BSH2175" s="1"/>
      <c r="BSI2175" s="1"/>
      <c r="BSJ2175" s="1"/>
      <c r="BSK2175" s="1"/>
      <c r="BSL2175" s="1"/>
      <c r="BSM2175" s="1"/>
      <c r="BSN2175" s="1"/>
      <c r="BSO2175" s="1"/>
      <c r="BSP2175" s="1"/>
      <c r="BSQ2175" s="1"/>
      <c r="BSR2175" s="1"/>
      <c r="BSS2175" s="1"/>
      <c r="BST2175" s="1"/>
      <c r="BSU2175" s="1"/>
      <c r="BSV2175" s="1"/>
      <c r="BSW2175" s="1"/>
      <c r="BSX2175" s="1"/>
      <c r="BSY2175" s="1"/>
      <c r="BSZ2175" s="1"/>
      <c r="BTA2175" s="1"/>
      <c r="BTB2175" s="1"/>
      <c r="BTC2175" s="1"/>
      <c r="BTD2175" s="1"/>
      <c r="BTE2175" s="1"/>
      <c r="BTF2175" s="1"/>
      <c r="BTG2175" s="1"/>
      <c r="BTH2175" s="1"/>
      <c r="BTI2175" s="1"/>
      <c r="BTJ2175" s="1"/>
      <c r="BTK2175" s="1"/>
      <c r="BTL2175" s="1"/>
      <c r="BTM2175" s="1"/>
      <c r="BTN2175" s="1"/>
      <c r="BTO2175" s="1"/>
      <c r="BTP2175" s="1"/>
      <c r="BTQ2175" s="1"/>
      <c r="BTR2175" s="1"/>
      <c r="BTS2175" s="1"/>
      <c r="BTT2175" s="1"/>
      <c r="BTU2175" s="1"/>
      <c r="BTV2175" s="1"/>
      <c r="BTW2175" s="1"/>
      <c r="BTX2175" s="1"/>
      <c r="BTY2175" s="1"/>
      <c r="BTZ2175" s="1"/>
      <c r="BUA2175" s="1"/>
      <c r="BUB2175" s="1"/>
      <c r="BUC2175" s="1"/>
      <c r="BUD2175" s="1"/>
      <c r="BUE2175" s="1"/>
      <c r="BUF2175" s="1"/>
      <c r="BUG2175" s="1"/>
      <c r="BUH2175" s="1"/>
      <c r="BUI2175" s="1"/>
      <c r="BUJ2175" s="1"/>
      <c r="BUK2175" s="1"/>
      <c r="BUL2175" s="1"/>
      <c r="BUM2175" s="1"/>
      <c r="BUN2175" s="1"/>
      <c r="BUO2175" s="1"/>
      <c r="BUP2175" s="1"/>
      <c r="BUQ2175" s="1"/>
      <c r="BUR2175" s="1"/>
      <c r="BUS2175" s="1"/>
      <c r="BUT2175" s="1"/>
      <c r="BUU2175" s="1"/>
      <c r="BUV2175" s="1"/>
      <c r="BUW2175" s="1"/>
      <c r="BUX2175" s="1"/>
      <c r="BUY2175" s="1"/>
      <c r="BUZ2175" s="1"/>
      <c r="BVA2175" s="1"/>
      <c r="BVB2175" s="1"/>
      <c r="BVC2175" s="1"/>
      <c r="BVD2175" s="1"/>
      <c r="BVE2175" s="1"/>
      <c r="BVF2175" s="1"/>
      <c r="BVG2175" s="1"/>
      <c r="BVH2175" s="1"/>
      <c r="BVI2175" s="1"/>
      <c r="BVJ2175" s="1"/>
      <c r="BVK2175" s="1"/>
      <c r="BVL2175" s="1"/>
      <c r="BVM2175" s="1"/>
      <c r="BVN2175" s="1"/>
      <c r="BVO2175" s="1"/>
      <c r="BVP2175" s="1"/>
      <c r="BVQ2175" s="1"/>
      <c r="BVR2175" s="1"/>
      <c r="BVS2175" s="1"/>
      <c r="BVT2175" s="1"/>
      <c r="BVU2175" s="1"/>
      <c r="BVV2175" s="1"/>
      <c r="BVW2175" s="1"/>
      <c r="BVX2175" s="1"/>
      <c r="BVY2175" s="1"/>
      <c r="BVZ2175" s="1"/>
      <c r="BWA2175" s="1"/>
      <c r="BWB2175" s="1"/>
      <c r="BWC2175" s="1"/>
      <c r="BWD2175" s="1"/>
      <c r="BWE2175" s="1"/>
      <c r="BWF2175" s="1"/>
      <c r="BWG2175" s="1"/>
      <c r="BWH2175" s="1"/>
      <c r="BWI2175" s="1"/>
      <c r="BWJ2175" s="1"/>
      <c r="BWK2175" s="1"/>
      <c r="BWL2175" s="1"/>
      <c r="BWM2175" s="1"/>
      <c r="BWN2175" s="1"/>
      <c r="BWO2175" s="1"/>
      <c r="BWP2175" s="1"/>
      <c r="BWQ2175" s="1"/>
      <c r="BWR2175" s="1"/>
      <c r="BWS2175" s="1"/>
      <c r="BWT2175" s="1"/>
      <c r="BWU2175" s="1"/>
      <c r="BWV2175" s="1"/>
      <c r="BWW2175" s="1"/>
      <c r="BWX2175" s="1"/>
      <c r="BWY2175" s="1"/>
      <c r="BWZ2175" s="1"/>
      <c r="BXA2175" s="1"/>
      <c r="BXB2175" s="1"/>
      <c r="BXC2175" s="1"/>
      <c r="BXD2175" s="1"/>
      <c r="BXE2175" s="1"/>
      <c r="BXF2175" s="1"/>
      <c r="BXG2175" s="1"/>
      <c r="BXH2175" s="1"/>
      <c r="BXI2175" s="1"/>
      <c r="BXJ2175" s="1"/>
      <c r="BXK2175" s="1"/>
      <c r="BXL2175" s="1"/>
      <c r="BXM2175" s="1"/>
      <c r="BXN2175" s="1"/>
      <c r="BXO2175" s="1"/>
      <c r="BXP2175" s="1"/>
      <c r="BXQ2175" s="1"/>
      <c r="BXR2175" s="1"/>
      <c r="BXS2175" s="1"/>
      <c r="BXT2175" s="1"/>
      <c r="BXU2175" s="1"/>
      <c r="BXV2175" s="1"/>
      <c r="BXW2175" s="1"/>
      <c r="BXX2175" s="1"/>
      <c r="BXY2175" s="1"/>
      <c r="BXZ2175" s="1"/>
      <c r="BYA2175" s="1"/>
      <c r="BYB2175" s="1"/>
      <c r="BYC2175" s="1"/>
      <c r="BYD2175" s="1"/>
      <c r="BYE2175" s="1"/>
      <c r="BYF2175" s="1"/>
      <c r="BYG2175" s="1"/>
      <c r="BYH2175" s="1"/>
      <c r="BYI2175" s="1"/>
      <c r="BYJ2175" s="1"/>
      <c r="BYK2175" s="1"/>
      <c r="BYL2175" s="1"/>
      <c r="BYM2175" s="1"/>
      <c r="BYN2175" s="1"/>
      <c r="BYO2175" s="1"/>
      <c r="BYP2175" s="1"/>
      <c r="BYQ2175" s="1"/>
      <c r="BYR2175" s="1"/>
      <c r="BYS2175" s="1"/>
      <c r="BYT2175" s="1"/>
      <c r="BYU2175" s="1"/>
      <c r="BYV2175" s="1"/>
      <c r="BYW2175" s="1"/>
      <c r="BYX2175" s="1"/>
      <c r="BYY2175" s="1"/>
      <c r="BYZ2175" s="1"/>
      <c r="BZA2175" s="1"/>
      <c r="BZB2175" s="1"/>
      <c r="BZC2175" s="1"/>
      <c r="BZD2175" s="1"/>
      <c r="BZE2175" s="1"/>
      <c r="BZF2175" s="1"/>
      <c r="BZG2175" s="1"/>
      <c r="BZH2175" s="1"/>
      <c r="BZI2175" s="1"/>
      <c r="BZJ2175" s="1"/>
      <c r="BZK2175" s="1"/>
      <c r="BZL2175" s="1"/>
      <c r="BZM2175" s="1"/>
      <c r="BZN2175" s="1"/>
      <c r="BZO2175" s="1"/>
      <c r="BZP2175" s="1"/>
      <c r="BZQ2175" s="1"/>
      <c r="BZR2175" s="1"/>
      <c r="BZS2175" s="1"/>
      <c r="BZT2175" s="1"/>
      <c r="BZU2175" s="1"/>
      <c r="BZV2175" s="1"/>
      <c r="BZW2175" s="1"/>
      <c r="BZX2175" s="1"/>
      <c r="BZY2175" s="1"/>
      <c r="BZZ2175" s="1"/>
      <c r="CAA2175" s="1"/>
      <c r="CAB2175" s="1"/>
      <c r="CAC2175" s="1"/>
      <c r="CAD2175" s="1"/>
      <c r="CAE2175" s="1"/>
      <c r="CAF2175" s="1"/>
      <c r="CAG2175" s="1"/>
      <c r="CAH2175" s="1"/>
      <c r="CAI2175" s="1"/>
      <c r="CAJ2175" s="1"/>
      <c r="CAK2175" s="1"/>
      <c r="CAL2175" s="1"/>
      <c r="CAM2175" s="1"/>
      <c r="CAN2175" s="1"/>
      <c r="CAO2175" s="1"/>
      <c r="CAP2175" s="1"/>
      <c r="CAQ2175" s="1"/>
      <c r="CAR2175" s="1"/>
      <c r="CAS2175" s="1"/>
      <c r="CAT2175" s="1"/>
      <c r="CAU2175" s="1"/>
      <c r="CAV2175" s="1"/>
      <c r="CAW2175" s="1"/>
      <c r="CAX2175" s="1"/>
      <c r="CAY2175" s="1"/>
      <c r="CAZ2175" s="1"/>
      <c r="CBA2175" s="1"/>
      <c r="CBB2175" s="1"/>
      <c r="CBC2175" s="1"/>
      <c r="CBD2175" s="1"/>
      <c r="CBE2175" s="1"/>
      <c r="CBF2175" s="1"/>
      <c r="CBG2175" s="1"/>
      <c r="CBH2175" s="1"/>
      <c r="CBI2175" s="1"/>
      <c r="CBJ2175" s="1"/>
      <c r="CBK2175" s="1"/>
      <c r="CBL2175" s="1"/>
      <c r="CBM2175" s="1"/>
      <c r="CBN2175" s="1"/>
      <c r="CBO2175" s="1"/>
      <c r="CBP2175" s="1"/>
      <c r="CBQ2175" s="1"/>
      <c r="CBR2175" s="1"/>
      <c r="CBS2175" s="1"/>
      <c r="CBT2175" s="1"/>
      <c r="CBU2175" s="1"/>
      <c r="CBV2175" s="1"/>
      <c r="CBW2175" s="1"/>
      <c r="CBX2175" s="1"/>
      <c r="CBY2175" s="1"/>
      <c r="CBZ2175" s="1"/>
      <c r="CCA2175" s="1"/>
      <c r="CCB2175" s="1"/>
      <c r="CCC2175" s="1"/>
      <c r="CCD2175" s="1"/>
      <c r="CCE2175" s="1"/>
      <c r="CCF2175" s="1"/>
      <c r="CCG2175" s="1"/>
      <c r="CCH2175" s="1"/>
      <c r="CCI2175" s="1"/>
      <c r="CCJ2175" s="1"/>
      <c r="CCK2175" s="1"/>
      <c r="CCL2175" s="1"/>
      <c r="CCM2175" s="1"/>
      <c r="CCN2175" s="1"/>
      <c r="CCO2175" s="1"/>
      <c r="CCP2175" s="1"/>
      <c r="CCQ2175" s="1"/>
      <c r="CCR2175" s="1"/>
      <c r="CCS2175" s="1"/>
      <c r="CCT2175" s="1"/>
      <c r="CCU2175" s="1"/>
      <c r="CCV2175" s="1"/>
      <c r="CCW2175" s="1"/>
      <c r="CCX2175" s="1"/>
      <c r="CCY2175" s="1"/>
      <c r="CCZ2175" s="1"/>
      <c r="CDA2175" s="1"/>
      <c r="CDB2175" s="1"/>
      <c r="CDC2175" s="1"/>
      <c r="CDD2175" s="1"/>
      <c r="CDE2175" s="1"/>
      <c r="CDF2175" s="1"/>
      <c r="CDG2175" s="1"/>
      <c r="CDH2175" s="1"/>
      <c r="CDI2175" s="1"/>
      <c r="CDJ2175" s="1"/>
      <c r="CDK2175" s="1"/>
      <c r="CDL2175" s="1"/>
      <c r="CDM2175" s="1"/>
      <c r="CDN2175" s="1"/>
      <c r="CDO2175" s="1"/>
      <c r="CDP2175" s="1"/>
      <c r="CDQ2175" s="1"/>
      <c r="CDR2175" s="1"/>
      <c r="CDS2175" s="1"/>
      <c r="CDT2175" s="1"/>
      <c r="CDU2175" s="1"/>
      <c r="CDV2175" s="1"/>
      <c r="CDW2175" s="1"/>
      <c r="CDX2175" s="1"/>
      <c r="CDY2175" s="1"/>
      <c r="CDZ2175" s="1"/>
      <c r="CEA2175" s="1"/>
      <c r="CEB2175" s="1"/>
      <c r="CEC2175" s="1"/>
      <c r="CED2175" s="1"/>
      <c r="CEE2175" s="1"/>
      <c r="CEF2175" s="1"/>
      <c r="CEG2175" s="1"/>
      <c r="CEH2175" s="1"/>
      <c r="CEI2175" s="1"/>
      <c r="CEJ2175" s="1"/>
      <c r="CEK2175" s="1"/>
      <c r="CEL2175" s="1"/>
      <c r="CEM2175" s="1"/>
      <c r="CEN2175" s="1"/>
      <c r="CEO2175" s="1"/>
      <c r="CEP2175" s="1"/>
      <c r="CEQ2175" s="1"/>
      <c r="CER2175" s="1"/>
      <c r="CES2175" s="1"/>
      <c r="CET2175" s="1"/>
      <c r="CEU2175" s="1"/>
      <c r="CEV2175" s="1"/>
      <c r="CEW2175" s="1"/>
      <c r="CEX2175" s="1"/>
      <c r="CEY2175" s="1"/>
      <c r="CEZ2175" s="1"/>
      <c r="CFA2175" s="1"/>
      <c r="CFB2175" s="1"/>
      <c r="CFC2175" s="1"/>
      <c r="CFD2175" s="1"/>
      <c r="CFE2175" s="1"/>
      <c r="CFF2175" s="1"/>
      <c r="CFG2175" s="1"/>
      <c r="CFH2175" s="1"/>
      <c r="CFI2175" s="1"/>
      <c r="CFJ2175" s="1"/>
      <c r="CFK2175" s="1"/>
      <c r="CFL2175" s="1"/>
      <c r="CFM2175" s="1"/>
      <c r="CFN2175" s="1"/>
      <c r="CFO2175" s="1"/>
      <c r="CFP2175" s="1"/>
      <c r="CFQ2175" s="1"/>
      <c r="CFR2175" s="1"/>
      <c r="CFS2175" s="1"/>
      <c r="CFT2175" s="1"/>
      <c r="CFU2175" s="1"/>
      <c r="CFV2175" s="1"/>
      <c r="CFW2175" s="1"/>
      <c r="CFX2175" s="1"/>
      <c r="CFY2175" s="1"/>
      <c r="CFZ2175" s="1"/>
      <c r="CGA2175" s="1"/>
      <c r="CGB2175" s="1"/>
      <c r="CGC2175" s="1"/>
      <c r="CGD2175" s="1"/>
      <c r="CGE2175" s="1"/>
      <c r="CGF2175" s="1"/>
      <c r="CGG2175" s="1"/>
      <c r="CGH2175" s="1"/>
      <c r="CGI2175" s="1"/>
      <c r="CGJ2175" s="1"/>
      <c r="CGK2175" s="1"/>
      <c r="CGL2175" s="1"/>
      <c r="CGM2175" s="1"/>
      <c r="CGN2175" s="1"/>
      <c r="CGO2175" s="1"/>
      <c r="CGP2175" s="1"/>
      <c r="CGQ2175" s="1"/>
      <c r="CGR2175" s="1"/>
      <c r="CGS2175" s="1"/>
      <c r="CGT2175" s="1"/>
      <c r="CGU2175" s="1"/>
      <c r="CGV2175" s="1"/>
      <c r="CGW2175" s="1"/>
      <c r="CGX2175" s="1"/>
      <c r="CGY2175" s="1"/>
      <c r="CGZ2175" s="1"/>
      <c r="CHA2175" s="1"/>
      <c r="CHB2175" s="1"/>
      <c r="CHC2175" s="1"/>
      <c r="CHD2175" s="1"/>
      <c r="CHE2175" s="1"/>
      <c r="CHF2175" s="1"/>
      <c r="CHG2175" s="1"/>
      <c r="CHH2175" s="1"/>
      <c r="CHI2175" s="1"/>
      <c r="CHJ2175" s="1"/>
      <c r="CHK2175" s="1"/>
      <c r="CHL2175" s="1"/>
      <c r="CHM2175" s="1"/>
      <c r="CHN2175" s="1"/>
      <c r="CHO2175" s="1"/>
      <c r="CHP2175" s="1"/>
      <c r="CHQ2175" s="1"/>
      <c r="CHR2175" s="1"/>
      <c r="CHS2175" s="1"/>
      <c r="CHT2175" s="1"/>
      <c r="CHU2175" s="1"/>
      <c r="CHV2175" s="1"/>
      <c r="CHW2175" s="1"/>
      <c r="CHX2175" s="1"/>
      <c r="CHY2175" s="1"/>
      <c r="CHZ2175" s="1"/>
      <c r="CIA2175" s="1"/>
      <c r="CIB2175" s="1"/>
      <c r="CIC2175" s="1"/>
      <c r="CID2175" s="1"/>
      <c r="CIE2175" s="1"/>
      <c r="CIF2175" s="1"/>
      <c r="CIG2175" s="1"/>
      <c r="CIH2175" s="1"/>
      <c r="CII2175" s="1"/>
      <c r="CIJ2175" s="1"/>
      <c r="CIK2175" s="1"/>
      <c r="CIL2175" s="1"/>
      <c r="CIM2175" s="1"/>
      <c r="CIN2175" s="1"/>
      <c r="CIO2175" s="1"/>
      <c r="CIP2175" s="1"/>
      <c r="CIQ2175" s="1"/>
      <c r="CIR2175" s="1"/>
      <c r="CIS2175" s="1"/>
      <c r="CIT2175" s="1"/>
      <c r="CIU2175" s="1"/>
      <c r="CIV2175" s="1"/>
      <c r="CIW2175" s="1"/>
      <c r="CIX2175" s="1"/>
      <c r="CIY2175" s="1"/>
      <c r="CIZ2175" s="1"/>
      <c r="CJA2175" s="1"/>
      <c r="CJB2175" s="1"/>
      <c r="CJC2175" s="1"/>
      <c r="CJD2175" s="1"/>
      <c r="CJE2175" s="1"/>
      <c r="CJF2175" s="1"/>
      <c r="CJG2175" s="1"/>
      <c r="CJH2175" s="1"/>
      <c r="CJI2175" s="1"/>
      <c r="CJJ2175" s="1"/>
      <c r="CJK2175" s="1"/>
      <c r="CJL2175" s="1"/>
      <c r="CJM2175" s="1"/>
      <c r="CJN2175" s="1"/>
      <c r="CJO2175" s="1"/>
      <c r="CJP2175" s="1"/>
      <c r="CJQ2175" s="1"/>
      <c r="CJR2175" s="1"/>
      <c r="CJS2175" s="1"/>
      <c r="CJT2175" s="1"/>
      <c r="CJU2175" s="1"/>
      <c r="CJV2175" s="1"/>
      <c r="CJW2175" s="1"/>
      <c r="CJX2175" s="1"/>
      <c r="CJY2175" s="1"/>
      <c r="CJZ2175" s="1"/>
      <c r="CKA2175" s="1"/>
      <c r="CKB2175" s="1"/>
      <c r="CKC2175" s="1"/>
      <c r="CKD2175" s="1"/>
      <c r="CKE2175" s="1"/>
      <c r="CKF2175" s="1"/>
      <c r="CKG2175" s="1"/>
      <c r="CKH2175" s="1"/>
      <c r="CKI2175" s="1"/>
      <c r="CKJ2175" s="1"/>
      <c r="CKK2175" s="1"/>
      <c r="CKL2175" s="1"/>
      <c r="CKM2175" s="1"/>
      <c r="CKN2175" s="1"/>
      <c r="CKO2175" s="1"/>
      <c r="CKP2175" s="1"/>
      <c r="CKQ2175" s="1"/>
      <c r="CKR2175" s="1"/>
      <c r="CKS2175" s="1"/>
      <c r="CKT2175" s="1"/>
      <c r="CKU2175" s="1"/>
      <c r="CKV2175" s="1"/>
      <c r="CKW2175" s="1"/>
      <c r="CKX2175" s="1"/>
      <c r="CKY2175" s="1"/>
      <c r="CKZ2175" s="1"/>
      <c r="CLA2175" s="1"/>
      <c r="CLB2175" s="1"/>
      <c r="CLC2175" s="1"/>
      <c r="CLD2175" s="1"/>
      <c r="CLE2175" s="1"/>
      <c r="CLF2175" s="1"/>
      <c r="CLG2175" s="1"/>
      <c r="CLH2175" s="1"/>
      <c r="CLI2175" s="1"/>
      <c r="CLJ2175" s="1"/>
      <c r="CLK2175" s="1"/>
      <c r="CLL2175" s="1"/>
      <c r="CLM2175" s="1"/>
      <c r="CLN2175" s="1"/>
      <c r="CLO2175" s="1"/>
      <c r="CLP2175" s="1"/>
      <c r="CLQ2175" s="1"/>
      <c r="CLR2175" s="1"/>
      <c r="CLS2175" s="1"/>
      <c r="CLT2175" s="1"/>
      <c r="CLU2175" s="1"/>
      <c r="CLV2175" s="1"/>
      <c r="CLW2175" s="1"/>
      <c r="CLX2175" s="1"/>
      <c r="CLY2175" s="1"/>
      <c r="CLZ2175" s="1"/>
      <c r="CMA2175" s="1"/>
      <c r="CMB2175" s="1"/>
      <c r="CMC2175" s="1"/>
      <c r="CMD2175" s="1"/>
      <c r="CME2175" s="1"/>
      <c r="CMF2175" s="1"/>
      <c r="CMG2175" s="1"/>
      <c r="CMH2175" s="1"/>
      <c r="CMI2175" s="1"/>
      <c r="CMJ2175" s="1"/>
      <c r="CMK2175" s="1"/>
      <c r="CML2175" s="1"/>
      <c r="CMM2175" s="1"/>
      <c r="CMN2175" s="1"/>
      <c r="CMO2175" s="1"/>
      <c r="CMP2175" s="1"/>
      <c r="CMQ2175" s="1"/>
      <c r="CMR2175" s="1"/>
      <c r="CMS2175" s="1"/>
      <c r="CMT2175" s="1"/>
      <c r="CMU2175" s="1"/>
      <c r="CMV2175" s="1"/>
      <c r="CMW2175" s="1"/>
      <c r="CMX2175" s="1"/>
      <c r="CMY2175" s="1"/>
      <c r="CMZ2175" s="1"/>
      <c r="CNA2175" s="1"/>
      <c r="CNB2175" s="1"/>
      <c r="CNC2175" s="1"/>
      <c r="CND2175" s="1"/>
      <c r="CNE2175" s="1"/>
      <c r="CNF2175" s="1"/>
      <c r="CNG2175" s="1"/>
      <c r="CNH2175" s="1"/>
      <c r="CNI2175" s="1"/>
      <c r="CNJ2175" s="1"/>
      <c r="CNK2175" s="1"/>
      <c r="CNL2175" s="1"/>
      <c r="CNM2175" s="1"/>
      <c r="CNN2175" s="1"/>
      <c r="CNO2175" s="1"/>
      <c r="CNP2175" s="1"/>
      <c r="CNQ2175" s="1"/>
      <c r="CNR2175" s="1"/>
      <c r="CNS2175" s="1"/>
      <c r="CNT2175" s="1"/>
      <c r="CNU2175" s="1"/>
      <c r="CNV2175" s="1"/>
      <c r="CNW2175" s="1"/>
      <c r="CNX2175" s="1"/>
      <c r="CNY2175" s="1"/>
      <c r="CNZ2175" s="1"/>
      <c r="COA2175" s="1"/>
      <c r="COB2175" s="1"/>
      <c r="COC2175" s="1"/>
      <c r="COD2175" s="1"/>
      <c r="COE2175" s="1"/>
      <c r="COF2175" s="1"/>
      <c r="COG2175" s="1"/>
      <c r="COH2175" s="1"/>
      <c r="COI2175" s="1"/>
      <c r="COJ2175" s="1"/>
      <c r="COK2175" s="1"/>
      <c r="COL2175" s="1"/>
      <c r="COM2175" s="1"/>
      <c r="CON2175" s="1"/>
      <c r="COO2175" s="1"/>
      <c r="COP2175" s="1"/>
      <c r="COQ2175" s="1"/>
      <c r="COR2175" s="1"/>
      <c r="COS2175" s="1"/>
      <c r="COT2175" s="1"/>
      <c r="COU2175" s="1"/>
      <c r="COV2175" s="1"/>
      <c r="COW2175" s="1"/>
      <c r="COX2175" s="1"/>
      <c r="COY2175" s="1"/>
      <c r="COZ2175" s="1"/>
      <c r="CPA2175" s="1"/>
      <c r="CPB2175" s="1"/>
      <c r="CPC2175" s="1"/>
      <c r="CPD2175" s="1"/>
      <c r="CPE2175" s="1"/>
      <c r="CPF2175" s="1"/>
      <c r="CPG2175" s="1"/>
      <c r="CPH2175" s="1"/>
      <c r="CPI2175" s="1"/>
      <c r="CPJ2175" s="1"/>
      <c r="CPK2175" s="1"/>
      <c r="CPL2175" s="1"/>
      <c r="CPM2175" s="1"/>
      <c r="CPN2175" s="1"/>
      <c r="CPO2175" s="1"/>
      <c r="CPP2175" s="1"/>
      <c r="CPQ2175" s="1"/>
      <c r="CPR2175" s="1"/>
      <c r="CPS2175" s="1"/>
      <c r="CPT2175" s="1"/>
      <c r="CPU2175" s="1"/>
      <c r="CPV2175" s="1"/>
      <c r="CPW2175" s="1"/>
      <c r="CPX2175" s="1"/>
      <c r="CPY2175" s="1"/>
      <c r="CPZ2175" s="1"/>
      <c r="CQA2175" s="1"/>
      <c r="CQB2175" s="1"/>
      <c r="CQC2175" s="1"/>
      <c r="CQD2175" s="1"/>
      <c r="CQE2175" s="1"/>
      <c r="CQF2175" s="1"/>
      <c r="CQG2175" s="1"/>
      <c r="CQH2175" s="1"/>
      <c r="CQI2175" s="1"/>
      <c r="CQJ2175" s="1"/>
      <c r="CQK2175" s="1"/>
      <c r="CQL2175" s="1"/>
      <c r="CQM2175" s="1"/>
      <c r="CQN2175" s="1"/>
      <c r="CQO2175" s="1"/>
      <c r="CQP2175" s="1"/>
      <c r="CQQ2175" s="1"/>
      <c r="CQR2175" s="1"/>
      <c r="CQS2175" s="1"/>
      <c r="CQT2175" s="1"/>
      <c r="CQU2175" s="1"/>
      <c r="CQV2175" s="1"/>
      <c r="CQW2175" s="1"/>
      <c r="CQX2175" s="1"/>
      <c r="CQY2175" s="1"/>
      <c r="CQZ2175" s="1"/>
      <c r="CRA2175" s="1"/>
      <c r="CRB2175" s="1"/>
      <c r="CRC2175" s="1"/>
      <c r="CRD2175" s="1"/>
      <c r="CRE2175" s="1"/>
      <c r="CRF2175" s="1"/>
      <c r="CRG2175" s="1"/>
      <c r="CRH2175" s="1"/>
      <c r="CRI2175" s="1"/>
      <c r="CRJ2175" s="1"/>
      <c r="CRK2175" s="1"/>
      <c r="CRL2175" s="1"/>
      <c r="CRM2175" s="1"/>
      <c r="CRN2175" s="1"/>
      <c r="CRO2175" s="1"/>
      <c r="CRP2175" s="1"/>
      <c r="CRQ2175" s="1"/>
      <c r="CRR2175" s="1"/>
      <c r="CRS2175" s="1"/>
      <c r="CRT2175" s="1"/>
      <c r="CRU2175" s="1"/>
      <c r="CRV2175" s="1"/>
      <c r="CRW2175" s="1"/>
      <c r="CRX2175" s="1"/>
      <c r="CRY2175" s="1"/>
      <c r="CRZ2175" s="1"/>
      <c r="CSA2175" s="1"/>
      <c r="CSB2175" s="1"/>
      <c r="CSC2175" s="1"/>
      <c r="CSD2175" s="1"/>
      <c r="CSE2175" s="1"/>
      <c r="CSF2175" s="1"/>
      <c r="CSG2175" s="1"/>
      <c r="CSH2175" s="1"/>
      <c r="CSI2175" s="1"/>
      <c r="CSJ2175" s="1"/>
      <c r="CSK2175" s="1"/>
      <c r="CSL2175" s="1"/>
      <c r="CSM2175" s="1"/>
      <c r="CSN2175" s="1"/>
      <c r="CSO2175" s="1"/>
      <c r="CSP2175" s="1"/>
      <c r="CSQ2175" s="1"/>
      <c r="CSR2175" s="1"/>
      <c r="CSS2175" s="1"/>
      <c r="CST2175" s="1"/>
      <c r="CSU2175" s="1"/>
      <c r="CSV2175" s="1"/>
      <c r="CSW2175" s="1"/>
      <c r="CSX2175" s="1"/>
      <c r="CSY2175" s="1"/>
      <c r="CSZ2175" s="1"/>
      <c r="CTA2175" s="1"/>
      <c r="CTB2175" s="1"/>
      <c r="CTC2175" s="1"/>
      <c r="CTD2175" s="1"/>
      <c r="CTE2175" s="1"/>
      <c r="CTF2175" s="1"/>
      <c r="CTG2175" s="1"/>
      <c r="CTH2175" s="1"/>
      <c r="CTI2175" s="1"/>
      <c r="CTJ2175" s="1"/>
      <c r="CTK2175" s="1"/>
      <c r="CTL2175" s="1"/>
      <c r="CTM2175" s="1"/>
      <c r="CTN2175" s="1"/>
      <c r="CTO2175" s="1"/>
      <c r="CTP2175" s="1"/>
      <c r="CTQ2175" s="1"/>
      <c r="CTR2175" s="1"/>
      <c r="CTS2175" s="1"/>
      <c r="CTT2175" s="1"/>
      <c r="CTU2175" s="1"/>
      <c r="CTV2175" s="1"/>
      <c r="CTW2175" s="1"/>
      <c r="CTX2175" s="1"/>
      <c r="CTY2175" s="1"/>
      <c r="CTZ2175" s="1"/>
      <c r="CUA2175" s="1"/>
      <c r="CUB2175" s="1"/>
      <c r="CUC2175" s="1"/>
      <c r="CUD2175" s="1"/>
      <c r="CUE2175" s="1"/>
      <c r="CUF2175" s="1"/>
      <c r="CUG2175" s="1"/>
      <c r="CUH2175" s="1"/>
      <c r="CUI2175" s="1"/>
      <c r="CUJ2175" s="1"/>
      <c r="CUK2175" s="1"/>
      <c r="CUL2175" s="1"/>
      <c r="CUM2175" s="1"/>
      <c r="CUN2175" s="1"/>
      <c r="CUO2175" s="1"/>
      <c r="CUP2175" s="1"/>
      <c r="CUQ2175" s="1"/>
      <c r="CUR2175" s="1"/>
      <c r="CUS2175" s="1"/>
      <c r="CUT2175" s="1"/>
      <c r="CUU2175" s="1"/>
      <c r="CUV2175" s="1"/>
      <c r="CUW2175" s="1"/>
      <c r="CUX2175" s="1"/>
      <c r="CUY2175" s="1"/>
      <c r="CUZ2175" s="1"/>
      <c r="CVA2175" s="1"/>
      <c r="CVB2175" s="1"/>
      <c r="CVC2175" s="1"/>
      <c r="CVD2175" s="1"/>
      <c r="CVE2175" s="1"/>
      <c r="CVF2175" s="1"/>
      <c r="CVG2175" s="1"/>
      <c r="CVH2175" s="1"/>
      <c r="CVI2175" s="1"/>
      <c r="CVJ2175" s="1"/>
      <c r="CVK2175" s="1"/>
      <c r="CVL2175" s="1"/>
      <c r="CVM2175" s="1"/>
      <c r="CVN2175" s="1"/>
      <c r="CVO2175" s="1"/>
      <c r="CVP2175" s="1"/>
      <c r="CVQ2175" s="1"/>
      <c r="CVR2175" s="1"/>
      <c r="CVS2175" s="1"/>
      <c r="CVT2175" s="1"/>
      <c r="CVU2175" s="1"/>
      <c r="CVV2175" s="1"/>
      <c r="CVW2175" s="1"/>
      <c r="CVX2175" s="1"/>
      <c r="CVY2175" s="1"/>
      <c r="CVZ2175" s="1"/>
      <c r="CWA2175" s="1"/>
      <c r="CWB2175" s="1"/>
      <c r="CWC2175" s="1"/>
      <c r="CWD2175" s="1"/>
      <c r="CWE2175" s="1"/>
      <c r="CWF2175" s="1"/>
      <c r="CWG2175" s="1"/>
      <c r="CWH2175" s="1"/>
      <c r="CWI2175" s="1"/>
      <c r="CWJ2175" s="1"/>
      <c r="CWK2175" s="1"/>
      <c r="CWL2175" s="1"/>
      <c r="CWM2175" s="1"/>
      <c r="CWN2175" s="1"/>
      <c r="CWO2175" s="1"/>
      <c r="CWP2175" s="1"/>
      <c r="CWQ2175" s="1"/>
      <c r="CWR2175" s="1"/>
      <c r="CWS2175" s="1"/>
      <c r="CWT2175" s="1"/>
      <c r="CWU2175" s="1"/>
      <c r="CWV2175" s="1"/>
      <c r="CWW2175" s="1"/>
      <c r="CWX2175" s="1"/>
      <c r="CWY2175" s="1"/>
      <c r="CWZ2175" s="1"/>
      <c r="CXA2175" s="1"/>
      <c r="CXB2175" s="1"/>
      <c r="CXC2175" s="1"/>
      <c r="CXD2175" s="1"/>
      <c r="CXE2175" s="1"/>
      <c r="CXF2175" s="1"/>
      <c r="CXG2175" s="1"/>
      <c r="CXH2175" s="1"/>
      <c r="CXI2175" s="1"/>
      <c r="CXJ2175" s="1"/>
      <c r="CXK2175" s="1"/>
      <c r="CXL2175" s="1"/>
      <c r="CXM2175" s="1"/>
      <c r="CXN2175" s="1"/>
      <c r="CXO2175" s="1"/>
      <c r="CXP2175" s="1"/>
      <c r="CXQ2175" s="1"/>
      <c r="CXR2175" s="1"/>
      <c r="CXS2175" s="1"/>
      <c r="CXT2175" s="1"/>
      <c r="CXU2175" s="1"/>
      <c r="CXV2175" s="1"/>
      <c r="CXW2175" s="1"/>
      <c r="CXX2175" s="1"/>
      <c r="CXY2175" s="1"/>
      <c r="CXZ2175" s="1"/>
      <c r="CYA2175" s="1"/>
      <c r="CYB2175" s="1"/>
      <c r="CYC2175" s="1"/>
      <c r="CYD2175" s="1"/>
      <c r="CYE2175" s="1"/>
      <c r="CYF2175" s="1"/>
      <c r="CYG2175" s="1"/>
      <c r="CYH2175" s="1"/>
      <c r="CYI2175" s="1"/>
      <c r="CYJ2175" s="1"/>
      <c r="CYK2175" s="1"/>
      <c r="CYL2175" s="1"/>
      <c r="CYM2175" s="1"/>
      <c r="CYN2175" s="1"/>
      <c r="CYO2175" s="1"/>
      <c r="CYP2175" s="1"/>
      <c r="CYQ2175" s="1"/>
      <c r="CYR2175" s="1"/>
      <c r="CYS2175" s="1"/>
      <c r="CYT2175" s="1"/>
      <c r="CYU2175" s="1"/>
      <c r="CYV2175" s="1"/>
      <c r="CYW2175" s="1"/>
      <c r="CYX2175" s="1"/>
      <c r="CYY2175" s="1"/>
      <c r="CYZ2175" s="1"/>
      <c r="CZA2175" s="1"/>
      <c r="CZB2175" s="1"/>
      <c r="CZC2175" s="1"/>
      <c r="CZD2175" s="1"/>
      <c r="CZE2175" s="1"/>
      <c r="CZF2175" s="1"/>
      <c r="CZG2175" s="1"/>
      <c r="CZH2175" s="1"/>
      <c r="CZI2175" s="1"/>
      <c r="CZJ2175" s="1"/>
      <c r="CZK2175" s="1"/>
      <c r="CZL2175" s="1"/>
      <c r="CZM2175" s="1"/>
      <c r="CZN2175" s="1"/>
      <c r="CZO2175" s="1"/>
      <c r="CZP2175" s="1"/>
      <c r="CZQ2175" s="1"/>
      <c r="CZR2175" s="1"/>
      <c r="CZS2175" s="1"/>
      <c r="CZT2175" s="1"/>
      <c r="CZU2175" s="1"/>
      <c r="CZV2175" s="1"/>
      <c r="CZW2175" s="1"/>
      <c r="CZX2175" s="1"/>
      <c r="CZY2175" s="1"/>
      <c r="CZZ2175" s="1"/>
      <c r="DAA2175" s="1"/>
      <c r="DAB2175" s="1"/>
      <c r="DAC2175" s="1"/>
      <c r="DAD2175" s="1"/>
      <c r="DAE2175" s="1"/>
      <c r="DAF2175" s="1"/>
      <c r="DAG2175" s="1"/>
      <c r="DAH2175" s="1"/>
      <c r="DAI2175" s="1"/>
      <c r="DAJ2175" s="1"/>
      <c r="DAK2175" s="1"/>
      <c r="DAL2175" s="1"/>
      <c r="DAM2175" s="1"/>
      <c r="DAN2175" s="1"/>
      <c r="DAO2175" s="1"/>
      <c r="DAP2175" s="1"/>
      <c r="DAQ2175" s="1"/>
      <c r="DAR2175" s="1"/>
      <c r="DAS2175" s="1"/>
      <c r="DAT2175" s="1"/>
      <c r="DAU2175" s="1"/>
      <c r="DAV2175" s="1"/>
      <c r="DAW2175" s="1"/>
      <c r="DAX2175" s="1"/>
      <c r="DAY2175" s="1"/>
      <c r="DAZ2175" s="1"/>
      <c r="DBA2175" s="1"/>
      <c r="DBB2175" s="1"/>
      <c r="DBC2175" s="1"/>
      <c r="DBD2175" s="1"/>
      <c r="DBE2175" s="1"/>
      <c r="DBF2175" s="1"/>
      <c r="DBG2175" s="1"/>
      <c r="DBH2175" s="1"/>
      <c r="DBI2175" s="1"/>
      <c r="DBJ2175" s="1"/>
      <c r="DBK2175" s="1"/>
      <c r="DBL2175" s="1"/>
      <c r="DBM2175" s="1"/>
      <c r="DBN2175" s="1"/>
      <c r="DBO2175" s="1"/>
      <c r="DBP2175" s="1"/>
      <c r="DBQ2175" s="1"/>
      <c r="DBR2175" s="1"/>
      <c r="DBS2175" s="1"/>
      <c r="DBT2175" s="1"/>
      <c r="DBU2175" s="1"/>
      <c r="DBV2175" s="1"/>
      <c r="DBW2175" s="1"/>
      <c r="DBX2175" s="1"/>
      <c r="DBY2175" s="1"/>
      <c r="DBZ2175" s="1"/>
      <c r="DCA2175" s="1"/>
      <c r="DCB2175" s="1"/>
      <c r="DCC2175" s="1"/>
      <c r="DCD2175" s="1"/>
      <c r="DCE2175" s="1"/>
      <c r="DCF2175" s="1"/>
      <c r="DCG2175" s="1"/>
      <c r="DCH2175" s="1"/>
      <c r="DCI2175" s="1"/>
      <c r="DCJ2175" s="1"/>
      <c r="DCK2175" s="1"/>
      <c r="DCL2175" s="1"/>
      <c r="DCM2175" s="1"/>
      <c r="DCN2175" s="1"/>
      <c r="DCO2175" s="1"/>
      <c r="DCP2175" s="1"/>
      <c r="DCQ2175" s="1"/>
      <c r="DCR2175" s="1"/>
      <c r="DCS2175" s="1"/>
      <c r="DCT2175" s="1"/>
      <c r="DCU2175" s="1"/>
      <c r="DCV2175" s="1"/>
      <c r="DCW2175" s="1"/>
      <c r="DCX2175" s="1"/>
      <c r="DCY2175" s="1"/>
      <c r="DCZ2175" s="1"/>
      <c r="DDA2175" s="1"/>
      <c r="DDB2175" s="1"/>
      <c r="DDC2175" s="1"/>
      <c r="DDD2175" s="1"/>
      <c r="DDE2175" s="1"/>
      <c r="DDF2175" s="1"/>
      <c r="DDG2175" s="1"/>
      <c r="DDH2175" s="1"/>
      <c r="DDI2175" s="1"/>
      <c r="DDJ2175" s="1"/>
      <c r="DDK2175" s="1"/>
      <c r="DDL2175" s="1"/>
      <c r="DDM2175" s="1"/>
      <c r="DDN2175" s="1"/>
      <c r="DDO2175" s="1"/>
      <c r="DDP2175" s="1"/>
      <c r="DDQ2175" s="1"/>
      <c r="DDR2175" s="1"/>
      <c r="DDS2175" s="1"/>
      <c r="DDT2175" s="1"/>
      <c r="DDU2175" s="1"/>
      <c r="DDV2175" s="1"/>
      <c r="DDW2175" s="1"/>
      <c r="DDX2175" s="1"/>
      <c r="DDY2175" s="1"/>
      <c r="DDZ2175" s="1"/>
      <c r="DEA2175" s="1"/>
      <c r="DEB2175" s="1"/>
      <c r="DEC2175" s="1"/>
      <c r="DED2175" s="1"/>
      <c r="DEE2175" s="1"/>
      <c r="DEF2175" s="1"/>
      <c r="DEG2175" s="1"/>
      <c r="DEH2175" s="1"/>
      <c r="DEI2175" s="1"/>
      <c r="DEJ2175" s="1"/>
      <c r="DEK2175" s="1"/>
      <c r="DEL2175" s="1"/>
      <c r="DEM2175" s="1"/>
      <c r="DEN2175" s="1"/>
      <c r="DEO2175" s="1"/>
      <c r="DEP2175" s="1"/>
      <c r="DEQ2175" s="1"/>
      <c r="DER2175" s="1"/>
      <c r="DES2175" s="1"/>
      <c r="DET2175" s="1"/>
      <c r="DEU2175" s="1"/>
      <c r="DEV2175" s="1"/>
      <c r="DEW2175" s="1"/>
      <c r="DEX2175" s="1"/>
      <c r="DEY2175" s="1"/>
      <c r="DEZ2175" s="1"/>
      <c r="DFA2175" s="1"/>
      <c r="DFB2175" s="1"/>
      <c r="DFC2175" s="1"/>
      <c r="DFD2175" s="1"/>
      <c r="DFE2175" s="1"/>
      <c r="DFF2175" s="1"/>
      <c r="DFG2175" s="1"/>
      <c r="DFH2175" s="1"/>
      <c r="DFI2175" s="1"/>
      <c r="DFJ2175" s="1"/>
      <c r="DFK2175" s="1"/>
      <c r="DFL2175" s="1"/>
      <c r="DFM2175" s="1"/>
      <c r="DFN2175" s="1"/>
      <c r="DFO2175" s="1"/>
      <c r="DFP2175" s="1"/>
      <c r="DFQ2175" s="1"/>
      <c r="DFR2175" s="1"/>
      <c r="DFS2175" s="1"/>
      <c r="DFT2175" s="1"/>
      <c r="DFU2175" s="1"/>
      <c r="DFV2175" s="1"/>
      <c r="DFW2175" s="1"/>
      <c r="DFX2175" s="1"/>
      <c r="DFY2175" s="1"/>
      <c r="DFZ2175" s="1"/>
      <c r="DGA2175" s="1"/>
      <c r="DGB2175" s="1"/>
      <c r="DGC2175" s="1"/>
      <c r="DGD2175" s="1"/>
      <c r="DGE2175" s="1"/>
      <c r="DGF2175" s="1"/>
      <c r="DGG2175" s="1"/>
      <c r="DGH2175" s="1"/>
      <c r="DGI2175" s="1"/>
      <c r="DGJ2175" s="1"/>
      <c r="DGK2175" s="1"/>
      <c r="DGL2175" s="1"/>
      <c r="DGM2175" s="1"/>
      <c r="DGN2175" s="1"/>
      <c r="DGO2175" s="1"/>
      <c r="DGP2175" s="1"/>
      <c r="DGQ2175" s="1"/>
      <c r="DGR2175" s="1"/>
      <c r="DGS2175" s="1"/>
      <c r="DGT2175" s="1"/>
      <c r="DGU2175" s="1"/>
      <c r="DGV2175" s="1"/>
      <c r="DGW2175" s="1"/>
      <c r="DGX2175" s="1"/>
      <c r="DGY2175" s="1"/>
      <c r="DGZ2175" s="1"/>
      <c r="DHA2175" s="1"/>
      <c r="DHB2175" s="1"/>
      <c r="DHC2175" s="1"/>
      <c r="DHD2175" s="1"/>
      <c r="DHE2175" s="1"/>
      <c r="DHF2175" s="1"/>
      <c r="DHG2175" s="1"/>
      <c r="DHH2175" s="1"/>
      <c r="DHI2175" s="1"/>
      <c r="DHJ2175" s="1"/>
      <c r="DHK2175" s="1"/>
      <c r="DHL2175" s="1"/>
      <c r="DHM2175" s="1"/>
      <c r="DHN2175" s="1"/>
      <c r="DHO2175" s="1"/>
      <c r="DHP2175" s="1"/>
      <c r="DHQ2175" s="1"/>
      <c r="DHR2175" s="1"/>
      <c r="DHS2175" s="1"/>
      <c r="DHT2175" s="1"/>
      <c r="DHU2175" s="1"/>
      <c r="DHV2175" s="1"/>
      <c r="DHW2175" s="1"/>
      <c r="DHX2175" s="1"/>
      <c r="DHY2175" s="1"/>
      <c r="DHZ2175" s="1"/>
      <c r="DIA2175" s="1"/>
      <c r="DIB2175" s="1"/>
      <c r="DIC2175" s="1"/>
      <c r="DID2175" s="1"/>
      <c r="DIE2175" s="1"/>
      <c r="DIF2175" s="1"/>
      <c r="DIG2175" s="1"/>
      <c r="DIH2175" s="1"/>
      <c r="DII2175" s="1"/>
      <c r="DIJ2175" s="1"/>
      <c r="DIK2175" s="1"/>
      <c r="DIL2175" s="1"/>
      <c r="DIM2175" s="1"/>
      <c r="DIN2175" s="1"/>
      <c r="DIO2175" s="1"/>
      <c r="DIP2175" s="1"/>
      <c r="DIQ2175" s="1"/>
      <c r="DIR2175" s="1"/>
      <c r="DIS2175" s="1"/>
      <c r="DIT2175" s="1"/>
      <c r="DIU2175" s="1"/>
      <c r="DIV2175" s="1"/>
      <c r="DIW2175" s="1"/>
      <c r="DIX2175" s="1"/>
      <c r="DIY2175" s="1"/>
      <c r="DIZ2175" s="1"/>
      <c r="DJA2175" s="1"/>
      <c r="DJB2175" s="1"/>
      <c r="DJC2175" s="1"/>
      <c r="DJD2175" s="1"/>
      <c r="DJE2175" s="1"/>
      <c r="DJF2175" s="1"/>
      <c r="DJG2175" s="1"/>
      <c r="DJH2175" s="1"/>
      <c r="DJI2175" s="1"/>
      <c r="DJJ2175" s="1"/>
      <c r="DJK2175" s="1"/>
      <c r="DJL2175" s="1"/>
      <c r="DJM2175" s="1"/>
      <c r="DJN2175" s="1"/>
      <c r="DJO2175" s="1"/>
      <c r="DJP2175" s="1"/>
      <c r="DJQ2175" s="1"/>
      <c r="DJR2175" s="1"/>
      <c r="DJS2175" s="1"/>
      <c r="DJT2175" s="1"/>
      <c r="DJU2175" s="1"/>
      <c r="DJV2175" s="1"/>
      <c r="DJW2175" s="1"/>
      <c r="DJX2175" s="1"/>
      <c r="DJY2175" s="1"/>
      <c r="DJZ2175" s="1"/>
      <c r="DKA2175" s="1"/>
      <c r="DKB2175" s="1"/>
      <c r="DKC2175" s="1"/>
      <c r="DKD2175" s="1"/>
      <c r="DKE2175" s="1"/>
      <c r="DKF2175" s="1"/>
      <c r="DKG2175" s="1"/>
      <c r="DKH2175" s="1"/>
      <c r="DKI2175" s="1"/>
      <c r="DKJ2175" s="1"/>
      <c r="DKK2175" s="1"/>
      <c r="DKL2175" s="1"/>
      <c r="DKM2175" s="1"/>
      <c r="DKN2175" s="1"/>
      <c r="DKO2175" s="1"/>
      <c r="DKP2175" s="1"/>
      <c r="DKQ2175" s="1"/>
      <c r="DKR2175" s="1"/>
      <c r="DKS2175" s="1"/>
      <c r="DKT2175" s="1"/>
      <c r="DKU2175" s="1"/>
      <c r="DKV2175" s="1"/>
      <c r="DKW2175" s="1"/>
      <c r="DKX2175" s="1"/>
      <c r="DKY2175" s="1"/>
      <c r="DKZ2175" s="1"/>
      <c r="DLA2175" s="1"/>
      <c r="DLB2175" s="1"/>
      <c r="DLC2175" s="1"/>
      <c r="DLD2175" s="1"/>
      <c r="DLE2175" s="1"/>
      <c r="DLF2175" s="1"/>
      <c r="DLG2175" s="1"/>
      <c r="DLH2175" s="1"/>
      <c r="DLI2175" s="1"/>
      <c r="DLJ2175" s="1"/>
      <c r="DLK2175" s="1"/>
      <c r="DLL2175" s="1"/>
      <c r="DLM2175" s="1"/>
      <c r="DLN2175" s="1"/>
      <c r="DLO2175" s="1"/>
      <c r="DLP2175" s="1"/>
      <c r="DLQ2175" s="1"/>
      <c r="DLR2175" s="1"/>
      <c r="DLS2175" s="1"/>
      <c r="DLT2175" s="1"/>
      <c r="DLU2175" s="1"/>
      <c r="DLV2175" s="1"/>
      <c r="DLW2175" s="1"/>
      <c r="DLX2175" s="1"/>
      <c r="DLY2175" s="1"/>
      <c r="DLZ2175" s="1"/>
      <c r="DMA2175" s="1"/>
      <c r="DMB2175" s="1"/>
      <c r="DMC2175" s="1"/>
      <c r="DMD2175" s="1"/>
      <c r="DME2175" s="1"/>
      <c r="DMF2175" s="1"/>
      <c r="DMG2175" s="1"/>
      <c r="DMH2175" s="1"/>
      <c r="DMI2175" s="1"/>
      <c r="DMJ2175" s="1"/>
      <c r="DMK2175" s="1"/>
      <c r="DML2175" s="1"/>
      <c r="DMM2175" s="1"/>
      <c r="DMN2175" s="1"/>
      <c r="DMO2175" s="1"/>
      <c r="DMP2175" s="1"/>
      <c r="DMQ2175" s="1"/>
      <c r="DMR2175" s="1"/>
      <c r="DMS2175" s="1"/>
      <c r="DMT2175" s="1"/>
      <c r="DMU2175" s="1"/>
      <c r="DMV2175" s="1"/>
      <c r="DMW2175" s="1"/>
      <c r="DMX2175" s="1"/>
      <c r="DMY2175" s="1"/>
      <c r="DMZ2175" s="1"/>
      <c r="DNA2175" s="1"/>
      <c r="DNB2175" s="1"/>
      <c r="DNC2175" s="1"/>
      <c r="DND2175" s="1"/>
      <c r="DNE2175" s="1"/>
      <c r="DNF2175" s="1"/>
      <c r="DNG2175" s="1"/>
      <c r="DNH2175" s="1"/>
      <c r="DNI2175" s="1"/>
      <c r="DNJ2175" s="1"/>
      <c r="DNK2175" s="1"/>
      <c r="DNL2175" s="1"/>
      <c r="DNM2175" s="1"/>
      <c r="DNN2175" s="1"/>
      <c r="DNO2175" s="1"/>
      <c r="DNP2175" s="1"/>
      <c r="DNQ2175" s="1"/>
      <c r="DNR2175" s="1"/>
      <c r="DNS2175" s="1"/>
      <c r="DNT2175" s="1"/>
      <c r="DNU2175" s="1"/>
      <c r="DNV2175" s="1"/>
      <c r="DNW2175" s="1"/>
      <c r="DNX2175" s="1"/>
      <c r="DNY2175" s="1"/>
      <c r="DNZ2175" s="1"/>
      <c r="DOA2175" s="1"/>
      <c r="DOB2175" s="1"/>
      <c r="DOC2175" s="1"/>
      <c r="DOD2175" s="1"/>
      <c r="DOE2175" s="1"/>
      <c r="DOF2175" s="1"/>
      <c r="DOG2175" s="1"/>
      <c r="DOH2175" s="1"/>
      <c r="DOI2175" s="1"/>
      <c r="DOJ2175" s="1"/>
      <c r="DOK2175" s="1"/>
      <c r="DOL2175" s="1"/>
      <c r="DOM2175" s="1"/>
      <c r="DON2175" s="1"/>
      <c r="DOO2175" s="1"/>
      <c r="DOP2175" s="1"/>
      <c r="DOQ2175" s="1"/>
      <c r="DOR2175" s="1"/>
      <c r="DOS2175" s="1"/>
      <c r="DOT2175" s="1"/>
      <c r="DOU2175" s="1"/>
      <c r="DOV2175" s="1"/>
      <c r="DOW2175" s="1"/>
      <c r="DOX2175" s="1"/>
      <c r="DOY2175" s="1"/>
      <c r="DOZ2175" s="1"/>
      <c r="DPA2175" s="1"/>
      <c r="DPB2175" s="1"/>
      <c r="DPC2175" s="1"/>
      <c r="DPD2175" s="1"/>
      <c r="DPE2175" s="1"/>
      <c r="DPF2175" s="1"/>
      <c r="DPG2175" s="1"/>
      <c r="DPH2175" s="1"/>
      <c r="DPI2175" s="1"/>
      <c r="DPJ2175" s="1"/>
      <c r="DPK2175" s="1"/>
      <c r="DPL2175" s="1"/>
      <c r="DPM2175" s="1"/>
      <c r="DPN2175" s="1"/>
      <c r="DPO2175" s="1"/>
      <c r="DPP2175" s="1"/>
      <c r="DPQ2175" s="1"/>
      <c r="DPR2175" s="1"/>
      <c r="DPS2175" s="1"/>
      <c r="DPT2175" s="1"/>
      <c r="DPU2175" s="1"/>
      <c r="DPV2175" s="1"/>
      <c r="DPW2175" s="1"/>
      <c r="DPX2175" s="1"/>
      <c r="DPY2175" s="1"/>
      <c r="DPZ2175" s="1"/>
      <c r="DQA2175" s="1"/>
      <c r="DQB2175" s="1"/>
      <c r="DQC2175" s="1"/>
      <c r="DQD2175" s="1"/>
      <c r="DQE2175" s="1"/>
      <c r="DQF2175" s="1"/>
      <c r="DQG2175" s="1"/>
      <c r="DQH2175" s="1"/>
      <c r="DQI2175" s="1"/>
      <c r="DQJ2175" s="1"/>
      <c r="DQK2175" s="1"/>
      <c r="DQL2175" s="1"/>
      <c r="DQM2175" s="1"/>
      <c r="DQN2175" s="1"/>
      <c r="DQO2175" s="1"/>
      <c r="DQP2175" s="1"/>
      <c r="DQQ2175" s="1"/>
      <c r="DQR2175" s="1"/>
      <c r="DQS2175" s="1"/>
      <c r="DQT2175" s="1"/>
      <c r="DQU2175" s="1"/>
      <c r="DQV2175" s="1"/>
      <c r="DQW2175" s="1"/>
      <c r="DQX2175" s="1"/>
      <c r="DQY2175" s="1"/>
      <c r="DQZ2175" s="1"/>
      <c r="DRA2175" s="1"/>
      <c r="DRB2175" s="1"/>
      <c r="DRC2175" s="1"/>
      <c r="DRD2175" s="1"/>
      <c r="DRE2175" s="1"/>
      <c r="DRF2175" s="1"/>
      <c r="DRG2175" s="1"/>
      <c r="DRH2175" s="1"/>
      <c r="DRI2175" s="1"/>
      <c r="DRJ2175" s="1"/>
      <c r="DRK2175" s="1"/>
      <c r="DRL2175" s="1"/>
      <c r="DRM2175" s="1"/>
      <c r="DRN2175" s="1"/>
      <c r="DRO2175" s="1"/>
      <c r="DRP2175" s="1"/>
      <c r="DRQ2175" s="1"/>
      <c r="DRR2175" s="1"/>
      <c r="DRS2175" s="1"/>
      <c r="DRT2175" s="1"/>
      <c r="DRU2175" s="1"/>
      <c r="DRV2175" s="1"/>
      <c r="DRW2175" s="1"/>
      <c r="DRX2175" s="1"/>
      <c r="DRY2175" s="1"/>
      <c r="DRZ2175" s="1"/>
      <c r="DSA2175" s="1"/>
      <c r="DSB2175" s="1"/>
      <c r="DSC2175" s="1"/>
      <c r="DSD2175" s="1"/>
      <c r="DSE2175" s="1"/>
      <c r="DSF2175" s="1"/>
      <c r="DSG2175" s="1"/>
      <c r="DSH2175" s="1"/>
      <c r="DSI2175" s="1"/>
      <c r="DSJ2175" s="1"/>
      <c r="DSK2175" s="1"/>
      <c r="DSL2175" s="1"/>
      <c r="DSM2175" s="1"/>
      <c r="DSN2175" s="1"/>
      <c r="DSO2175" s="1"/>
      <c r="DSP2175" s="1"/>
      <c r="DSQ2175" s="1"/>
      <c r="DSR2175" s="1"/>
      <c r="DSS2175" s="1"/>
      <c r="DST2175" s="1"/>
      <c r="DSU2175" s="1"/>
      <c r="DSV2175" s="1"/>
      <c r="DSW2175" s="1"/>
      <c r="DSX2175" s="1"/>
      <c r="DSY2175" s="1"/>
      <c r="DSZ2175" s="1"/>
      <c r="DTA2175" s="1"/>
      <c r="DTB2175" s="1"/>
      <c r="DTC2175" s="1"/>
      <c r="DTD2175" s="1"/>
      <c r="DTE2175" s="1"/>
      <c r="DTF2175" s="1"/>
      <c r="DTG2175" s="1"/>
      <c r="DTH2175" s="1"/>
      <c r="DTI2175" s="1"/>
      <c r="DTJ2175" s="1"/>
      <c r="DTK2175" s="1"/>
      <c r="DTL2175" s="1"/>
      <c r="DTM2175" s="1"/>
      <c r="DTN2175" s="1"/>
      <c r="DTO2175" s="1"/>
      <c r="DTP2175" s="1"/>
      <c r="DTQ2175" s="1"/>
      <c r="DTR2175" s="1"/>
      <c r="DTS2175" s="1"/>
      <c r="DTT2175" s="1"/>
      <c r="DTU2175" s="1"/>
      <c r="DTV2175" s="1"/>
      <c r="DTW2175" s="1"/>
      <c r="DTX2175" s="1"/>
      <c r="DTY2175" s="1"/>
      <c r="DTZ2175" s="1"/>
      <c r="DUA2175" s="1"/>
      <c r="DUB2175" s="1"/>
      <c r="DUC2175" s="1"/>
      <c r="DUD2175" s="1"/>
      <c r="DUE2175" s="1"/>
      <c r="DUF2175" s="1"/>
      <c r="DUG2175" s="1"/>
      <c r="DUH2175" s="1"/>
      <c r="DUI2175" s="1"/>
      <c r="DUJ2175" s="1"/>
      <c r="DUK2175" s="1"/>
      <c r="DUL2175" s="1"/>
      <c r="DUM2175" s="1"/>
      <c r="DUN2175" s="1"/>
      <c r="DUO2175" s="1"/>
      <c r="DUP2175" s="1"/>
      <c r="DUQ2175" s="1"/>
      <c r="DUR2175" s="1"/>
      <c r="DUS2175" s="1"/>
      <c r="DUT2175" s="1"/>
      <c r="DUU2175" s="1"/>
      <c r="DUV2175" s="1"/>
      <c r="DUW2175" s="1"/>
      <c r="DUX2175" s="1"/>
      <c r="DUY2175" s="1"/>
      <c r="DUZ2175" s="1"/>
      <c r="DVA2175" s="1"/>
      <c r="DVB2175" s="1"/>
      <c r="DVC2175" s="1"/>
      <c r="DVD2175" s="1"/>
      <c r="DVE2175" s="1"/>
      <c r="DVF2175" s="1"/>
      <c r="DVG2175" s="1"/>
      <c r="DVH2175" s="1"/>
      <c r="DVI2175" s="1"/>
      <c r="DVJ2175" s="1"/>
      <c r="DVK2175" s="1"/>
      <c r="DVL2175" s="1"/>
      <c r="DVM2175" s="1"/>
      <c r="DVN2175" s="1"/>
      <c r="DVO2175" s="1"/>
      <c r="DVP2175" s="1"/>
      <c r="DVQ2175" s="1"/>
      <c r="DVR2175" s="1"/>
      <c r="DVS2175" s="1"/>
      <c r="DVT2175" s="1"/>
      <c r="DVU2175" s="1"/>
      <c r="DVV2175" s="1"/>
      <c r="DVW2175" s="1"/>
      <c r="DVX2175" s="1"/>
      <c r="DVY2175" s="1"/>
      <c r="DVZ2175" s="1"/>
      <c r="DWA2175" s="1"/>
      <c r="DWB2175" s="1"/>
      <c r="DWC2175" s="1"/>
      <c r="DWD2175" s="1"/>
      <c r="DWE2175" s="1"/>
      <c r="DWF2175" s="1"/>
      <c r="DWG2175" s="1"/>
      <c r="DWH2175" s="1"/>
      <c r="DWI2175" s="1"/>
      <c r="DWJ2175" s="1"/>
      <c r="DWK2175" s="1"/>
      <c r="DWL2175" s="1"/>
      <c r="DWM2175" s="1"/>
      <c r="DWN2175" s="1"/>
      <c r="DWO2175" s="1"/>
      <c r="DWP2175" s="1"/>
      <c r="DWQ2175" s="1"/>
      <c r="DWR2175" s="1"/>
      <c r="DWS2175" s="1"/>
      <c r="DWT2175" s="1"/>
      <c r="DWU2175" s="1"/>
      <c r="DWV2175" s="1"/>
      <c r="DWW2175" s="1"/>
      <c r="DWX2175" s="1"/>
      <c r="DWY2175" s="1"/>
      <c r="DWZ2175" s="1"/>
      <c r="DXA2175" s="1"/>
      <c r="DXB2175" s="1"/>
      <c r="DXC2175" s="1"/>
      <c r="DXD2175" s="1"/>
      <c r="DXE2175" s="1"/>
      <c r="DXF2175" s="1"/>
      <c r="DXG2175" s="1"/>
      <c r="DXH2175" s="1"/>
      <c r="DXI2175" s="1"/>
      <c r="DXJ2175" s="1"/>
      <c r="DXK2175" s="1"/>
      <c r="DXL2175" s="1"/>
      <c r="DXM2175" s="1"/>
      <c r="DXN2175" s="1"/>
      <c r="DXO2175" s="1"/>
      <c r="DXP2175" s="1"/>
      <c r="DXQ2175" s="1"/>
      <c r="DXR2175" s="1"/>
      <c r="DXS2175" s="1"/>
      <c r="DXT2175" s="1"/>
      <c r="DXU2175" s="1"/>
      <c r="DXV2175" s="1"/>
      <c r="DXW2175" s="1"/>
      <c r="DXX2175" s="1"/>
      <c r="DXY2175" s="1"/>
      <c r="DXZ2175" s="1"/>
      <c r="DYA2175" s="1"/>
      <c r="DYB2175" s="1"/>
      <c r="DYC2175" s="1"/>
      <c r="DYD2175" s="1"/>
      <c r="DYE2175" s="1"/>
      <c r="DYF2175" s="1"/>
      <c r="DYG2175" s="1"/>
      <c r="DYH2175" s="1"/>
      <c r="DYI2175" s="1"/>
      <c r="DYJ2175" s="1"/>
      <c r="DYK2175" s="1"/>
      <c r="DYL2175" s="1"/>
      <c r="DYM2175" s="1"/>
      <c r="DYN2175" s="1"/>
      <c r="DYO2175" s="1"/>
      <c r="DYP2175" s="1"/>
      <c r="DYQ2175" s="1"/>
      <c r="DYR2175" s="1"/>
      <c r="DYS2175" s="1"/>
      <c r="DYT2175" s="1"/>
      <c r="DYU2175" s="1"/>
      <c r="DYV2175" s="1"/>
      <c r="DYW2175" s="1"/>
      <c r="DYX2175" s="1"/>
      <c r="DYY2175" s="1"/>
      <c r="DYZ2175" s="1"/>
      <c r="DZA2175" s="1"/>
      <c r="DZB2175" s="1"/>
      <c r="DZC2175" s="1"/>
      <c r="DZD2175" s="1"/>
      <c r="DZE2175" s="1"/>
      <c r="DZF2175" s="1"/>
      <c r="DZG2175" s="1"/>
      <c r="DZH2175" s="1"/>
      <c r="DZI2175" s="1"/>
      <c r="DZJ2175" s="1"/>
      <c r="DZK2175" s="1"/>
      <c r="DZL2175" s="1"/>
      <c r="DZM2175" s="1"/>
      <c r="DZN2175" s="1"/>
      <c r="DZO2175" s="1"/>
      <c r="DZP2175" s="1"/>
      <c r="DZQ2175" s="1"/>
      <c r="DZR2175" s="1"/>
      <c r="DZS2175" s="1"/>
      <c r="DZT2175" s="1"/>
      <c r="DZU2175" s="1"/>
      <c r="DZV2175" s="1"/>
      <c r="DZW2175" s="1"/>
      <c r="DZX2175" s="1"/>
      <c r="DZY2175" s="1"/>
      <c r="DZZ2175" s="1"/>
      <c r="EAA2175" s="1"/>
      <c r="EAB2175" s="1"/>
      <c r="EAC2175" s="1"/>
      <c r="EAD2175" s="1"/>
      <c r="EAE2175" s="1"/>
      <c r="EAF2175" s="1"/>
      <c r="EAG2175" s="1"/>
      <c r="EAH2175" s="1"/>
      <c r="EAI2175" s="1"/>
      <c r="EAJ2175" s="1"/>
      <c r="EAK2175" s="1"/>
      <c r="EAL2175" s="1"/>
      <c r="EAM2175" s="1"/>
      <c r="EAN2175" s="1"/>
      <c r="EAO2175" s="1"/>
      <c r="EAP2175" s="1"/>
      <c r="EAQ2175" s="1"/>
      <c r="EAR2175" s="1"/>
      <c r="EAS2175" s="1"/>
      <c r="EAT2175" s="1"/>
      <c r="EAU2175" s="1"/>
      <c r="EAV2175" s="1"/>
      <c r="EAW2175" s="1"/>
      <c r="EAX2175" s="1"/>
      <c r="EAY2175" s="1"/>
      <c r="EAZ2175" s="1"/>
      <c r="EBA2175" s="1"/>
      <c r="EBB2175" s="1"/>
      <c r="EBC2175" s="1"/>
      <c r="EBD2175" s="1"/>
      <c r="EBE2175" s="1"/>
      <c r="EBF2175" s="1"/>
      <c r="EBG2175" s="1"/>
      <c r="EBH2175" s="1"/>
      <c r="EBI2175" s="1"/>
      <c r="EBJ2175" s="1"/>
      <c r="EBK2175" s="1"/>
      <c r="EBL2175" s="1"/>
      <c r="EBM2175" s="1"/>
      <c r="EBN2175" s="1"/>
      <c r="EBO2175" s="1"/>
      <c r="EBP2175" s="1"/>
      <c r="EBQ2175" s="1"/>
      <c r="EBR2175" s="1"/>
      <c r="EBS2175" s="1"/>
      <c r="EBT2175" s="1"/>
      <c r="EBU2175" s="1"/>
      <c r="EBV2175" s="1"/>
      <c r="EBW2175" s="1"/>
      <c r="EBX2175" s="1"/>
      <c r="EBY2175" s="1"/>
      <c r="EBZ2175" s="1"/>
      <c r="ECA2175" s="1"/>
      <c r="ECB2175" s="1"/>
      <c r="ECC2175" s="1"/>
      <c r="ECD2175" s="1"/>
      <c r="ECE2175" s="1"/>
      <c r="ECF2175" s="1"/>
      <c r="ECG2175" s="1"/>
      <c r="ECH2175" s="1"/>
      <c r="ECI2175" s="1"/>
      <c r="ECJ2175" s="1"/>
      <c r="ECK2175" s="1"/>
      <c r="ECL2175" s="1"/>
      <c r="ECM2175" s="1"/>
      <c r="ECN2175" s="1"/>
      <c r="ECO2175" s="1"/>
      <c r="ECP2175" s="1"/>
      <c r="ECQ2175" s="1"/>
      <c r="ECR2175" s="1"/>
      <c r="ECS2175" s="1"/>
      <c r="ECT2175" s="1"/>
      <c r="ECU2175" s="1"/>
      <c r="ECV2175" s="1"/>
      <c r="ECW2175" s="1"/>
      <c r="ECX2175" s="1"/>
      <c r="ECY2175" s="1"/>
      <c r="ECZ2175" s="1"/>
      <c r="EDA2175" s="1"/>
      <c r="EDB2175" s="1"/>
      <c r="EDC2175" s="1"/>
      <c r="EDD2175" s="1"/>
      <c r="EDE2175" s="1"/>
      <c r="EDF2175" s="1"/>
      <c r="EDG2175" s="1"/>
      <c r="EDH2175" s="1"/>
      <c r="EDI2175" s="1"/>
      <c r="EDJ2175" s="1"/>
      <c r="EDK2175" s="1"/>
      <c r="EDL2175" s="1"/>
      <c r="EDM2175" s="1"/>
      <c r="EDN2175" s="1"/>
      <c r="EDO2175" s="1"/>
      <c r="EDP2175" s="1"/>
      <c r="EDQ2175" s="1"/>
      <c r="EDR2175" s="1"/>
      <c r="EDS2175" s="1"/>
      <c r="EDT2175" s="1"/>
      <c r="EDU2175" s="1"/>
      <c r="EDV2175" s="1"/>
      <c r="EDW2175" s="1"/>
      <c r="EDX2175" s="1"/>
      <c r="EDY2175" s="1"/>
      <c r="EDZ2175" s="1"/>
      <c r="EEA2175" s="1"/>
      <c r="EEB2175" s="1"/>
      <c r="EEC2175" s="1"/>
      <c r="EED2175" s="1"/>
      <c r="EEE2175" s="1"/>
      <c r="EEF2175" s="1"/>
      <c r="EEG2175" s="1"/>
      <c r="EEH2175" s="1"/>
      <c r="EEI2175" s="1"/>
      <c r="EEJ2175" s="1"/>
      <c r="EEK2175" s="1"/>
      <c r="EEL2175" s="1"/>
      <c r="EEM2175" s="1"/>
      <c r="EEN2175" s="1"/>
      <c r="EEO2175" s="1"/>
      <c r="EEP2175" s="1"/>
      <c r="EEQ2175" s="1"/>
      <c r="EER2175" s="1"/>
      <c r="EES2175" s="1"/>
      <c r="EET2175" s="1"/>
      <c r="EEU2175" s="1"/>
      <c r="EEV2175" s="1"/>
      <c r="EEW2175" s="1"/>
      <c r="EEX2175" s="1"/>
      <c r="EEY2175" s="1"/>
      <c r="EEZ2175" s="1"/>
      <c r="EFA2175" s="1"/>
      <c r="EFB2175" s="1"/>
      <c r="EFC2175" s="1"/>
      <c r="EFD2175" s="1"/>
      <c r="EFE2175" s="1"/>
      <c r="EFF2175" s="1"/>
      <c r="EFG2175" s="1"/>
      <c r="EFH2175" s="1"/>
      <c r="EFI2175" s="1"/>
      <c r="EFJ2175" s="1"/>
      <c r="EFK2175" s="1"/>
      <c r="EFL2175" s="1"/>
      <c r="EFM2175" s="1"/>
      <c r="EFN2175" s="1"/>
      <c r="EFO2175" s="1"/>
      <c r="EFP2175" s="1"/>
      <c r="EFQ2175" s="1"/>
      <c r="EFR2175" s="1"/>
      <c r="EFS2175" s="1"/>
      <c r="EFT2175" s="1"/>
      <c r="EFU2175" s="1"/>
      <c r="EFV2175" s="1"/>
      <c r="EFW2175" s="1"/>
      <c r="EFX2175" s="1"/>
      <c r="EFY2175" s="1"/>
      <c r="EFZ2175" s="1"/>
      <c r="EGA2175" s="1"/>
      <c r="EGB2175" s="1"/>
      <c r="EGC2175" s="1"/>
      <c r="EGD2175" s="1"/>
      <c r="EGE2175" s="1"/>
      <c r="EGF2175" s="1"/>
      <c r="EGG2175" s="1"/>
      <c r="EGH2175" s="1"/>
      <c r="EGI2175" s="1"/>
      <c r="EGJ2175" s="1"/>
      <c r="EGK2175" s="1"/>
      <c r="EGL2175" s="1"/>
      <c r="EGM2175" s="1"/>
      <c r="EGN2175" s="1"/>
      <c r="EGO2175" s="1"/>
      <c r="EGP2175" s="1"/>
      <c r="EGQ2175" s="1"/>
      <c r="EGR2175" s="1"/>
      <c r="EGS2175" s="1"/>
      <c r="EGT2175" s="1"/>
      <c r="EGU2175" s="1"/>
      <c r="EGV2175" s="1"/>
      <c r="EGW2175" s="1"/>
      <c r="EGX2175" s="1"/>
      <c r="EGY2175" s="1"/>
      <c r="EGZ2175" s="1"/>
      <c r="EHA2175" s="1"/>
      <c r="EHB2175" s="1"/>
      <c r="EHC2175" s="1"/>
      <c r="EHD2175" s="1"/>
      <c r="EHE2175" s="1"/>
      <c r="EHF2175" s="1"/>
      <c r="EHG2175" s="1"/>
      <c r="EHH2175" s="1"/>
      <c r="EHI2175" s="1"/>
      <c r="EHJ2175" s="1"/>
      <c r="EHK2175" s="1"/>
      <c r="EHL2175" s="1"/>
      <c r="EHM2175" s="1"/>
      <c r="EHN2175" s="1"/>
      <c r="EHO2175" s="1"/>
      <c r="EHP2175" s="1"/>
      <c r="EHQ2175" s="1"/>
      <c r="EHR2175" s="1"/>
      <c r="EHS2175" s="1"/>
      <c r="EHT2175" s="1"/>
      <c r="EHU2175" s="1"/>
      <c r="EHV2175" s="1"/>
      <c r="EHW2175" s="1"/>
      <c r="EHX2175" s="1"/>
      <c r="EHY2175" s="1"/>
      <c r="EHZ2175" s="1"/>
      <c r="EIA2175" s="1"/>
      <c r="EIB2175" s="1"/>
      <c r="EIC2175" s="1"/>
      <c r="EID2175" s="1"/>
      <c r="EIE2175" s="1"/>
      <c r="EIF2175" s="1"/>
      <c r="EIG2175" s="1"/>
      <c r="EIH2175" s="1"/>
      <c r="EII2175" s="1"/>
      <c r="EIJ2175" s="1"/>
      <c r="EIK2175" s="1"/>
      <c r="EIL2175" s="1"/>
      <c r="EIM2175" s="1"/>
      <c r="EIN2175" s="1"/>
      <c r="EIO2175" s="1"/>
      <c r="EIP2175" s="1"/>
      <c r="EIQ2175" s="1"/>
      <c r="EIR2175" s="1"/>
      <c r="EIS2175" s="1"/>
      <c r="EIT2175" s="1"/>
      <c r="EIU2175" s="1"/>
      <c r="EIV2175" s="1"/>
      <c r="EIW2175" s="1"/>
      <c r="EIX2175" s="1"/>
      <c r="EIY2175" s="1"/>
      <c r="EIZ2175" s="1"/>
      <c r="EJA2175" s="1"/>
      <c r="EJB2175" s="1"/>
      <c r="EJC2175" s="1"/>
      <c r="EJD2175" s="1"/>
      <c r="EJE2175" s="1"/>
      <c r="EJF2175" s="1"/>
      <c r="EJG2175" s="1"/>
      <c r="EJH2175" s="1"/>
      <c r="EJI2175" s="1"/>
      <c r="EJJ2175" s="1"/>
      <c r="EJK2175" s="1"/>
      <c r="EJL2175" s="1"/>
      <c r="EJM2175" s="1"/>
      <c r="EJN2175" s="1"/>
      <c r="EJO2175" s="1"/>
      <c r="EJP2175" s="1"/>
      <c r="EJQ2175" s="1"/>
      <c r="EJR2175" s="1"/>
      <c r="EJS2175" s="1"/>
      <c r="EJT2175" s="1"/>
      <c r="EJU2175" s="1"/>
      <c r="EJV2175" s="1"/>
      <c r="EJW2175" s="1"/>
      <c r="EJX2175" s="1"/>
      <c r="EJY2175" s="1"/>
      <c r="EJZ2175" s="1"/>
      <c r="EKA2175" s="1"/>
      <c r="EKB2175" s="1"/>
      <c r="EKC2175" s="1"/>
      <c r="EKD2175" s="1"/>
      <c r="EKE2175" s="1"/>
      <c r="EKF2175" s="1"/>
      <c r="EKG2175" s="1"/>
      <c r="EKH2175" s="1"/>
      <c r="EKI2175" s="1"/>
      <c r="EKJ2175" s="1"/>
      <c r="EKK2175" s="1"/>
      <c r="EKL2175" s="1"/>
      <c r="EKM2175" s="1"/>
      <c r="EKN2175" s="1"/>
      <c r="EKO2175" s="1"/>
      <c r="EKP2175" s="1"/>
      <c r="EKQ2175" s="1"/>
      <c r="EKR2175" s="1"/>
      <c r="EKS2175" s="1"/>
      <c r="EKT2175" s="1"/>
      <c r="EKU2175" s="1"/>
      <c r="EKV2175" s="1"/>
      <c r="EKW2175" s="1"/>
      <c r="EKX2175" s="1"/>
      <c r="EKY2175" s="1"/>
      <c r="EKZ2175" s="1"/>
      <c r="ELA2175" s="1"/>
      <c r="ELB2175" s="1"/>
      <c r="ELC2175" s="1"/>
      <c r="ELD2175" s="1"/>
      <c r="ELE2175" s="1"/>
      <c r="ELF2175" s="1"/>
      <c r="ELG2175" s="1"/>
      <c r="ELH2175" s="1"/>
      <c r="ELI2175" s="1"/>
      <c r="ELJ2175" s="1"/>
      <c r="ELK2175" s="1"/>
      <c r="ELL2175" s="1"/>
      <c r="ELM2175" s="1"/>
      <c r="ELN2175" s="1"/>
      <c r="ELO2175" s="1"/>
      <c r="ELP2175" s="1"/>
      <c r="ELQ2175" s="1"/>
      <c r="ELR2175" s="1"/>
      <c r="ELS2175" s="1"/>
      <c r="ELT2175" s="1"/>
      <c r="ELU2175" s="1"/>
      <c r="ELV2175" s="1"/>
      <c r="ELW2175" s="1"/>
      <c r="ELX2175" s="1"/>
      <c r="ELY2175" s="1"/>
      <c r="ELZ2175" s="1"/>
      <c r="EMA2175" s="1"/>
      <c r="EMB2175" s="1"/>
      <c r="EMC2175" s="1"/>
      <c r="EMD2175" s="1"/>
      <c r="EME2175" s="1"/>
      <c r="EMF2175" s="1"/>
      <c r="EMG2175" s="1"/>
      <c r="EMH2175" s="1"/>
      <c r="EMI2175" s="1"/>
      <c r="EMJ2175" s="1"/>
      <c r="EMK2175" s="1"/>
      <c r="EML2175" s="1"/>
      <c r="EMM2175" s="1"/>
      <c r="EMN2175" s="1"/>
      <c r="EMO2175" s="1"/>
      <c r="EMP2175" s="1"/>
      <c r="EMQ2175" s="1"/>
      <c r="EMR2175" s="1"/>
      <c r="EMS2175" s="1"/>
      <c r="EMT2175" s="1"/>
      <c r="EMU2175" s="1"/>
      <c r="EMV2175" s="1"/>
      <c r="EMW2175" s="1"/>
      <c r="EMX2175" s="1"/>
      <c r="EMY2175" s="1"/>
      <c r="EMZ2175" s="1"/>
      <c r="ENA2175" s="1"/>
      <c r="ENB2175" s="1"/>
      <c r="ENC2175" s="1"/>
      <c r="END2175" s="1"/>
      <c r="ENE2175" s="1"/>
      <c r="ENF2175" s="1"/>
      <c r="ENG2175" s="1"/>
      <c r="ENH2175" s="1"/>
      <c r="ENI2175" s="1"/>
      <c r="ENJ2175" s="1"/>
      <c r="ENK2175" s="1"/>
      <c r="ENL2175" s="1"/>
      <c r="ENM2175" s="1"/>
      <c r="ENN2175" s="1"/>
      <c r="ENO2175" s="1"/>
      <c r="ENP2175" s="1"/>
      <c r="ENQ2175" s="1"/>
      <c r="ENR2175" s="1"/>
      <c r="ENS2175" s="1"/>
      <c r="ENT2175" s="1"/>
      <c r="ENU2175" s="1"/>
      <c r="ENV2175" s="1"/>
      <c r="ENW2175" s="1"/>
      <c r="ENX2175" s="1"/>
      <c r="ENY2175" s="1"/>
      <c r="ENZ2175" s="1"/>
      <c r="EOA2175" s="1"/>
      <c r="EOB2175" s="1"/>
      <c r="EOC2175" s="1"/>
      <c r="EOD2175" s="1"/>
      <c r="EOE2175" s="1"/>
      <c r="EOF2175" s="1"/>
      <c r="EOG2175" s="1"/>
      <c r="EOH2175" s="1"/>
      <c r="EOI2175" s="1"/>
      <c r="EOJ2175" s="1"/>
      <c r="EOK2175" s="1"/>
      <c r="EOL2175" s="1"/>
      <c r="EOM2175" s="1"/>
      <c r="EON2175" s="1"/>
      <c r="EOO2175" s="1"/>
      <c r="EOP2175" s="1"/>
      <c r="EOQ2175" s="1"/>
      <c r="EOR2175" s="1"/>
      <c r="EOS2175" s="1"/>
      <c r="EOT2175" s="1"/>
      <c r="EOU2175" s="1"/>
      <c r="EOV2175" s="1"/>
      <c r="EOW2175" s="1"/>
      <c r="EOX2175" s="1"/>
      <c r="EOY2175" s="1"/>
      <c r="EOZ2175" s="1"/>
      <c r="EPA2175" s="1"/>
      <c r="EPB2175" s="1"/>
      <c r="EPC2175" s="1"/>
      <c r="EPD2175" s="1"/>
      <c r="EPE2175" s="1"/>
      <c r="EPF2175" s="1"/>
      <c r="EPG2175" s="1"/>
      <c r="EPH2175" s="1"/>
      <c r="EPI2175" s="1"/>
      <c r="EPJ2175" s="1"/>
      <c r="EPK2175" s="1"/>
      <c r="EPL2175" s="1"/>
      <c r="EPM2175" s="1"/>
      <c r="EPN2175" s="1"/>
      <c r="EPO2175" s="1"/>
      <c r="EPP2175" s="1"/>
      <c r="EPQ2175" s="1"/>
      <c r="EPR2175" s="1"/>
      <c r="EPS2175" s="1"/>
      <c r="EPT2175" s="1"/>
      <c r="EPU2175" s="1"/>
      <c r="EPV2175" s="1"/>
      <c r="EPW2175" s="1"/>
      <c r="EPX2175" s="1"/>
      <c r="EPY2175" s="1"/>
      <c r="EPZ2175" s="1"/>
      <c r="EQA2175" s="1"/>
      <c r="EQB2175" s="1"/>
      <c r="EQC2175" s="1"/>
      <c r="EQD2175" s="1"/>
      <c r="EQE2175" s="1"/>
      <c r="EQF2175" s="1"/>
      <c r="EQG2175" s="1"/>
      <c r="EQH2175" s="1"/>
      <c r="EQI2175" s="1"/>
      <c r="EQJ2175" s="1"/>
      <c r="EQK2175" s="1"/>
      <c r="EQL2175" s="1"/>
      <c r="EQM2175" s="1"/>
      <c r="EQN2175" s="1"/>
      <c r="EQO2175" s="1"/>
      <c r="EQP2175" s="1"/>
      <c r="EQQ2175" s="1"/>
      <c r="EQR2175" s="1"/>
      <c r="EQS2175" s="1"/>
      <c r="EQT2175" s="1"/>
      <c r="EQU2175" s="1"/>
      <c r="EQV2175" s="1"/>
      <c r="EQW2175" s="1"/>
      <c r="EQX2175" s="1"/>
      <c r="EQY2175" s="1"/>
      <c r="EQZ2175" s="1"/>
      <c r="ERA2175" s="1"/>
      <c r="ERB2175" s="1"/>
      <c r="ERC2175" s="1"/>
      <c r="ERD2175" s="1"/>
      <c r="ERE2175" s="1"/>
      <c r="ERF2175" s="1"/>
      <c r="ERG2175" s="1"/>
      <c r="ERH2175" s="1"/>
      <c r="ERI2175" s="1"/>
      <c r="ERJ2175" s="1"/>
      <c r="ERK2175" s="1"/>
      <c r="ERL2175" s="1"/>
      <c r="ERM2175" s="1"/>
      <c r="ERN2175" s="1"/>
      <c r="ERO2175" s="1"/>
      <c r="ERP2175" s="1"/>
      <c r="ERQ2175" s="1"/>
      <c r="ERR2175" s="1"/>
      <c r="ERS2175" s="1"/>
      <c r="ERT2175" s="1"/>
      <c r="ERU2175" s="1"/>
      <c r="ERV2175" s="1"/>
      <c r="ERW2175" s="1"/>
      <c r="ERX2175" s="1"/>
      <c r="ERY2175" s="1"/>
      <c r="ERZ2175" s="1"/>
      <c r="ESA2175" s="1"/>
      <c r="ESB2175" s="1"/>
      <c r="ESC2175" s="1"/>
      <c r="ESD2175" s="1"/>
      <c r="ESE2175" s="1"/>
      <c r="ESF2175" s="1"/>
      <c r="ESG2175" s="1"/>
      <c r="ESH2175" s="1"/>
      <c r="ESI2175" s="1"/>
      <c r="ESJ2175" s="1"/>
      <c r="ESK2175" s="1"/>
      <c r="ESL2175" s="1"/>
      <c r="ESM2175" s="1"/>
      <c r="ESN2175" s="1"/>
      <c r="ESO2175" s="1"/>
      <c r="ESP2175" s="1"/>
      <c r="ESQ2175" s="1"/>
      <c r="ESR2175" s="1"/>
      <c r="ESS2175" s="1"/>
      <c r="EST2175" s="1"/>
      <c r="ESU2175" s="1"/>
      <c r="ESV2175" s="1"/>
      <c r="ESW2175" s="1"/>
      <c r="ESX2175" s="1"/>
      <c r="ESY2175" s="1"/>
      <c r="ESZ2175" s="1"/>
      <c r="ETA2175" s="1"/>
      <c r="ETB2175" s="1"/>
      <c r="ETC2175" s="1"/>
      <c r="ETD2175" s="1"/>
      <c r="ETE2175" s="1"/>
      <c r="ETF2175" s="1"/>
      <c r="ETG2175" s="1"/>
      <c r="ETH2175" s="1"/>
      <c r="ETI2175" s="1"/>
      <c r="ETJ2175" s="1"/>
      <c r="ETK2175" s="1"/>
      <c r="ETL2175" s="1"/>
      <c r="ETM2175" s="1"/>
      <c r="ETN2175" s="1"/>
      <c r="ETO2175" s="1"/>
      <c r="ETP2175" s="1"/>
      <c r="ETQ2175" s="1"/>
      <c r="ETR2175" s="1"/>
      <c r="ETS2175" s="1"/>
      <c r="ETT2175" s="1"/>
      <c r="ETU2175" s="1"/>
      <c r="ETV2175" s="1"/>
      <c r="ETW2175" s="1"/>
      <c r="ETX2175" s="1"/>
      <c r="ETY2175" s="1"/>
      <c r="ETZ2175" s="1"/>
      <c r="EUA2175" s="1"/>
      <c r="EUB2175" s="1"/>
      <c r="EUC2175" s="1"/>
      <c r="EUD2175" s="1"/>
      <c r="EUE2175" s="1"/>
      <c r="EUF2175" s="1"/>
      <c r="EUG2175" s="1"/>
      <c r="EUH2175" s="1"/>
      <c r="EUI2175" s="1"/>
      <c r="EUJ2175" s="1"/>
      <c r="EUK2175" s="1"/>
      <c r="EUL2175" s="1"/>
      <c r="EUM2175" s="1"/>
      <c r="EUN2175" s="1"/>
      <c r="EUO2175" s="1"/>
      <c r="EUP2175" s="1"/>
      <c r="EUQ2175" s="1"/>
      <c r="EUR2175" s="1"/>
      <c r="EUS2175" s="1"/>
      <c r="EUT2175" s="1"/>
      <c r="EUU2175" s="1"/>
      <c r="EUV2175" s="1"/>
      <c r="EUW2175" s="1"/>
      <c r="EUX2175" s="1"/>
      <c r="EUY2175" s="1"/>
      <c r="EUZ2175" s="1"/>
      <c r="EVA2175" s="1"/>
      <c r="EVB2175" s="1"/>
      <c r="EVC2175" s="1"/>
      <c r="EVD2175" s="1"/>
      <c r="EVE2175" s="1"/>
      <c r="EVF2175" s="1"/>
      <c r="EVG2175" s="1"/>
      <c r="EVH2175" s="1"/>
      <c r="EVI2175" s="1"/>
      <c r="EVJ2175" s="1"/>
      <c r="EVK2175" s="1"/>
      <c r="EVL2175" s="1"/>
      <c r="EVM2175" s="1"/>
      <c r="EVN2175" s="1"/>
      <c r="EVO2175" s="1"/>
      <c r="EVP2175" s="1"/>
      <c r="EVQ2175" s="1"/>
      <c r="EVR2175" s="1"/>
      <c r="EVS2175" s="1"/>
      <c r="EVT2175" s="1"/>
      <c r="EVU2175" s="1"/>
      <c r="EVV2175" s="1"/>
      <c r="EVW2175" s="1"/>
      <c r="EVX2175" s="1"/>
      <c r="EVY2175" s="1"/>
      <c r="EVZ2175" s="1"/>
      <c r="EWA2175" s="1"/>
      <c r="EWB2175" s="1"/>
      <c r="EWC2175" s="1"/>
      <c r="EWD2175" s="1"/>
      <c r="EWE2175" s="1"/>
      <c r="EWF2175" s="1"/>
      <c r="EWG2175" s="1"/>
      <c r="EWH2175" s="1"/>
      <c r="EWI2175" s="1"/>
      <c r="EWJ2175" s="1"/>
      <c r="EWK2175" s="1"/>
      <c r="EWL2175" s="1"/>
      <c r="EWM2175" s="1"/>
      <c r="EWN2175" s="1"/>
      <c r="EWO2175" s="1"/>
      <c r="EWP2175" s="1"/>
      <c r="EWQ2175" s="1"/>
      <c r="EWR2175" s="1"/>
      <c r="EWS2175" s="1"/>
      <c r="EWT2175" s="1"/>
      <c r="EWU2175" s="1"/>
      <c r="EWV2175" s="1"/>
      <c r="EWW2175" s="1"/>
      <c r="EWX2175" s="1"/>
      <c r="EWY2175" s="1"/>
      <c r="EWZ2175" s="1"/>
      <c r="EXA2175" s="1"/>
      <c r="EXB2175" s="1"/>
      <c r="EXC2175" s="1"/>
      <c r="EXD2175" s="1"/>
      <c r="EXE2175" s="1"/>
      <c r="EXF2175" s="1"/>
      <c r="EXG2175" s="1"/>
      <c r="EXH2175" s="1"/>
      <c r="EXI2175" s="1"/>
      <c r="EXJ2175" s="1"/>
      <c r="EXK2175" s="1"/>
      <c r="EXL2175" s="1"/>
      <c r="EXM2175" s="1"/>
      <c r="EXN2175" s="1"/>
      <c r="EXO2175" s="1"/>
      <c r="EXP2175" s="1"/>
      <c r="EXQ2175" s="1"/>
      <c r="EXR2175" s="1"/>
      <c r="EXS2175" s="1"/>
      <c r="EXT2175" s="1"/>
      <c r="EXU2175" s="1"/>
      <c r="EXV2175" s="1"/>
      <c r="EXW2175" s="1"/>
      <c r="EXX2175" s="1"/>
      <c r="EXY2175" s="1"/>
      <c r="EXZ2175" s="1"/>
      <c r="EYA2175" s="1"/>
      <c r="EYB2175" s="1"/>
      <c r="EYC2175" s="1"/>
      <c r="EYD2175" s="1"/>
      <c r="EYE2175" s="1"/>
      <c r="EYF2175" s="1"/>
      <c r="EYG2175" s="1"/>
      <c r="EYH2175" s="1"/>
      <c r="EYI2175" s="1"/>
      <c r="EYJ2175" s="1"/>
      <c r="EYK2175" s="1"/>
      <c r="EYL2175" s="1"/>
      <c r="EYM2175" s="1"/>
      <c r="EYN2175" s="1"/>
      <c r="EYO2175" s="1"/>
      <c r="EYP2175" s="1"/>
      <c r="EYQ2175" s="1"/>
      <c r="EYR2175" s="1"/>
      <c r="EYS2175" s="1"/>
      <c r="EYT2175" s="1"/>
      <c r="EYU2175" s="1"/>
      <c r="EYV2175" s="1"/>
      <c r="EYW2175" s="1"/>
      <c r="EYX2175" s="1"/>
      <c r="EYY2175" s="1"/>
      <c r="EYZ2175" s="1"/>
      <c r="EZA2175" s="1"/>
      <c r="EZB2175" s="1"/>
      <c r="EZC2175" s="1"/>
      <c r="EZD2175" s="1"/>
      <c r="EZE2175" s="1"/>
      <c r="EZF2175" s="1"/>
      <c r="EZG2175" s="1"/>
      <c r="EZH2175" s="1"/>
      <c r="EZI2175" s="1"/>
      <c r="EZJ2175" s="1"/>
      <c r="EZK2175" s="1"/>
      <c r="EZL2175" s="1"/>
      <c r="EZM2175" s="1"/>
      <c r="EZN2175" s="1"/>
      <c r="EZO2175" s="1"/>
      <c r="EZP2175" s="1"/>
      <c r="EZQ2175" s="1"/>
      <c r="EZR2175" s="1"/>
      <c r="EZS2175" s="1"/>
      <c r="EZT2175" s="1"/>
      <c r="EZU2175" s="1"/>
      <c r="EZV2175" s="1"/>
      <c r="EZW2175" s="1"/>
      <c r="EZX2175" s="1"/>
      <c r="EZY2175" s="1"/>
      <c r="EZZ2175" s="1"/>
      <c r="FAA2175" s="1"/>
      <c r="FAB2175" s="1"/>
      <c r="FAC2175" s="1"/>
      <c r="FAD2175" s="1"/>
      <c r="FAE2175" s="1"/>
      <c r="FAF2175" s="1"/>
      <c r="FAG2175" s="1"/>
      <c r="FAH2175" s="1"/>
      <c r="FAI2175" s="1"/>
      <c r="FAJ2175" s="1"/>
      <c r="FAK2175" s="1"/>
      <c r="FAL2175" s="1"/>
      <c r="FAM2175" s="1"/>
      <c r="FAN2175" s="1"/>
      <c r="FAO2175" s="1"/>
      <c r="FAP2175" s="1"/>
      <c r="FAQ2175" s="1"/>
      <c r="FAR2175" s="1"/>
      <c r="FAS2175" s="1"/>
      <c r="FAT2175" s="1"/>
      <c r="FAU2175" s="1"/>
      <c r="FAV2175" s="1"/>
      <c r="FAW2175" s="1"/>
      <c r="FAX2175" s="1"/>
      <c r="FAY2175" s="1"/>
      <c r="FAZ2175" s="1"/>
      <c r="FBA2175" s="1"/>
      <c r="FBB2175" s="1"/>
      <c r="FBC2175" s="1"/>
      <c r="FBD2175" s="1"/>
      <c r="FBE2175" s="1"/>
      <c r="FBF2175" s="1"/>
      <c r="FBG2175" s="1"/>
      <c r="FBH2175" s="1"/>
      <c r="FBI2175" s="1"/>
      <c r="FBJ2175" s="1"/>
      <c r="FBK2175" s="1"/>
      <c r="FBL2175" s="1"/>
      <c r="FBM2175" s="1"/>
      <c r="FBN2175" s="1"/>
      <c r="FBO2175" s="1"/>
      <c r="FBP2175" s="1"/>
      <c r="FBQ2175" s="1"/>
      <c r="FBR2175" s="1"/>
      <c r="FBS2175" s="1"/>
      <c r="FBT2175" s="1"/>
      <c r="FBU2175" s="1"/>
      <c r="FBV2175" s="1"/>
      <c r="FBW2175" s="1"/>
      <c r="FBX2175" s="1"/>
      <c r="FBY2175" s="1"/>
      <c r="FBZ2175" s="1"/>
      <c r="FCA2175" s="1"/>
      <c r="FCB2175" s="1"/>
      <c r="FCC2175" s="1"/>
      <c r="FCD2175" s="1"/>
      <c r="FCE2175" s="1"/>
      <c r="FCF2175" s="1"/>
      <c r="FCG2175" s="1"/>
      <c r="FCH2175" s="1"/>
      <c r="FCI2175" s="1"/>
      <c r="FCJ2175" s="1"/>
      <c r="FCK2175" s="1"/>
      <c r="FCL2175" s="1"/>
      <c r="FCM2175" s="1"/>
      <c r="FCN2175" s="1"/>
      <c r="FCO2175" s="1"/>
      <c r="FCP2175" s="1"/>
      <c r="FCQ2175" s="1"/>
      <c r="FCR2175" s="1"/>
      <c r="FCS2175" s="1"/>
      <c r="FCT2175" s="1"/>
      <c r="FCU2175" s="1"/>
      <c r="FCV2175" s="1"/>
      <c r="FCW2175" s="1"/>
      <c r="FCX2175" s="1"/>
      <c r="FCY2175" s="1"/>
      <c r="FCZ2175" s="1"/>
      <c r="FDA2175" s="1"/>
      <c r="FDB2175" s="1"/>
      <c r="FDC2175" s="1"/>
      <c r="FDD2175" s="1"/>
      <c r="FDE2175" s="1"/>
      <c r="FDF2175" s="1"/>
      <c r="FDG2175" s="1"/>
      <c r="FDH2175" s="1"/>
      <c r="FDI2175" s="1"/>
      <c r="FDJ2175" s="1"/>
      <c r="FDK2175" s="1"/>
      <c r="FDL2175" s="1"/>
      <c r="FDM2175" s="1"/>
      <c r="FDN2175" s="1"/>
      <c r="FDO2175" s="1"/>
      <c r="FDP2175" s="1"/>
      <c r="FDQ2175" s="1"/>
      <c r="FDR2175" s="1"/>
      <c r="FDS2175" s="1"/>
      <c r="FDT2175" s="1"/>
      <c r="FDU2175" s="1"/>
      <c r="FDV2175" s="1"/>
      <c r="FDW2175" s="1"/>
      <c r="FDX2175" s="1"/>
      <c r="FDY2175" s="1"/>
      <c r="FDZ2175" s="1"/>
      <c r="FEA2175" s="1"/>
      <c r="FEB2175" s="1"/>
      <c r="FEC2175" s="1"/>
      <c r="FED2175" s="1"/>
      <c r="FEE2175" s="1"/>
      <c r="FEF2175" s="1"/>
      <c r="FEG2175" s="1"/>
      <c r="FEH2175" s="1"/>
      <c r="FEI2175" s="1"/>
      <c r="FEJ2175" s="1"/>
      <c r="FEK2175" s="1"/>
      <c r="FEL2175" s="1"/>
      <c r="FEM2175" s="1"/>
      <c r="FEN2175" s="1"/>
      <c r="FEO2175" s="1"/>
      <c r="FEP2175" s="1"/>
      <c r="FEQ2175" s="1"/>
      <c r="FER2175" s="1"/>
      <c r="FES2175" s="1"/>
      <c r="FET2175" s="1"/>
      <c r="FEU2175" s="1"/>
      <c r="FEV2175" s="1"/>
      <c r="FEW2175" s="1"/>
      <c r="FEX2175" s="1"/>
      <c r="FEY2175" s="1"/>
      <c r="FEZ2175" s="1"/>
      <c r="FFA2175" s="1"/>
      <c r="FFB2175" s="1"/>
      <c r="FFC2175" s="1"/>
      <c r="FFD2175" s="1"/>
      <c r="FFE2175" s="1"/>
      <c r="FFF2175" s="1"/>
      <c r="FFG2175" s="1"/>
      <c r="FFH2175" s="1"/>
      <c r="FFI2175" s="1"/>
      <c r="FFJ2175" s="1"/>
      <c r="FFK2175" s="1"/>
      <c r="FFL2175" s="1"/>
      <c r="FFM2175" s="1"/>
      <c r="FFN2175" s="1"/>
      <c r="FFO2175" s="1"/>
      <c r="FFP2175" s="1"/>
      <c r="FFQ2175" s="1"/>
      <c r="FFR2175" s="1"/>
      <c r="FFS2175" s="1"/>
      <c r="FFT2175" s="1"/>
      <c r="FFU2175" s="1"/>
      <c r="FFV2175" s="1"/>
      <c r="FFW2175" s="1"/>
      <c r="FFX2175" s="1"/>
      <c r="FFY2175" s="1"/>
      <c r="FFZ2175" s="1"/>
      <c r="FGA2175" s="1"/>
      <c r="FGB2175" s="1"/>
      <c r="FGC2175" s="1"/>
      <c r="FGD2175" s="1"/>
      <c r="FGE2175" s="1"/>
      <c r="FGF2175" s="1"/>
      <c r="FGG2175" s="1"/>
      <c r="FGH2175" s="1"/>
      <c r="FGI2175" s="1"/>
      <c r="FGJ2175" s="1"/>
      <c r="FGK2175" s="1"/>
      <c r="FGL2175" s="1"/>
      <c r="FGM2175" s="1"/>
      <c r="FGN2175" s="1"/>
      <c r="FGO2175" s="1"/>
      <c r="FGP2175" s="1"/>
      <c r="FGQ2175" s="1"/>
      <c r="FGR2175" s="1"/>
      <c r="FGS2175" s="1"/>
      <c r="FGT2175" s="1"/>
      <c r="FGU2175" s="1"/>
      <c r="FGV2175" s="1"/>
      <c r="FGW2175" s="1"/>
      <c r="FGX2175" s="1"/>
      <c r="FGY2175" s="1"/>
      <c r="FGZ2175" s="1"/>
      <c r="FHA2175" s="1"/>
      <c r="FHB2175" s="1"/>
      <c r="FHC2175" s="1"/>
      <c r="FHD2175" s="1"/>
      <c r="FHE2175" s="1"/>
      <c r="FHF2175" s="1"/>
      <c r="FHG2175" s="1"/>
      <c r="FHH2175" s="1"/>
      <c r="FHI2175" s="1"/>
      <c r="FHJ2175" s="1"/>
      <c r="FHK2175" s="1"/>
      <c r="FHL2175" s="1"/>
      <c r="FHM2175" s="1"/>
      <c r="FHN2175" s="1"/>
      <c r="FHO2175" s="1"/>
      <c r="FHP2175" s="1"/>
      <c r="FHQ2175" s="1"/>
      <c r="FHR2175" s="1"/>
      <c r="FHS2175" s="1"/>
      <c r="FHT2175" s="1"/>
      <c r="FHU2175" s="1"/>
      <c r="FHV2175" s="1"/>
      <c r="FHW2175" s="1"/>
      <c r="FHX2175" s="1"/>
      <c r="FHY2175" s="1"/>
      <c r="FHZ2175" s="1"/>
      <c r="FIA2175" s="1"/>
      <c r="FIB2175" s="1"/>
      <c r="FIC2175" s="1"/>
      <c r="FID2175" s="1"/>
      <c r="FIE2175" s="1"/>
      <c r="FIF2175" s="1"/>
      <c r="FIG2175" s="1"/>
      <c r="FIH2175" s="1"/>
      <c r="FII2175" s="1"/>
      <c r="FIJ2175" s="1"/>
      <c r="FIK2175" s="1"/>
      <c r="FIL2175" s="1"/>
      <c r="FIM2175" s="1"/>
      <c r="FIN2175" s="1"/>
      <c r="FIO2175" s="1"/>
      <c r="FIP2175" s="1"/>
      <c r="FIQ2175" s="1"/>
      <c r="FIR2175" s="1"/>
      <c r="FIS2175" s="1"/>
      <c r="FIT2175" s="1"/>
      <c r="FIU2175" s="1"/>
      <c r="FIV2175" s="1"/>
      <c r="FIW2175" s="1"/>
      <c r="FIX2175" s="1"/>
      <c r="FIY2175" s="1"/>
      <c r="FIZ2175" s="1"/>
      <c r="FJA2175" s="1"/>
      <c r="FJB2175" s="1"/>
      <c r="FJC2175" s="1"/>
      <c r="FJD2175" s="1"/>
      <c r="FJE2175" s="1"/>
      <c r="FJF2175" s="1"/>
      <c r="FJG2175" s="1"/>
      <c r="FJH2175" s="1"/>
      <c r="FJI2175" s="1"/>
      <c r="FJJ2175" s="1"/>
      <c r="FJK2175" s="1"/>
      <c r="FJL2175" s="1"/>
      <c r="FJM2175" s="1"/>
      <c r="FJN2175" s="1"/>
      <c r="FJO2175" s="1"/>
      <c r="FJP2175" s="1"/>
      <c r="FJQ2175" s="1"/>
      <c r="FJR2175" s="1"/>
      <c r="FJS2175" s="1"/>
      <c r="FJT2175" s="1"/>
      <c r="FJU2175" s="1"/>
      <c r="FJV2175" s="1"/>
      <c r="FJW2175" s="1"/>
      <c r="FJX2175" s="1"/>
      <c r="FJY2175" s="1"/>
      <c r="FJZ2175" s="1"/>
      <c r="FKA2175" s="1"/>
      <c r="FKB2175" s="1"/>
      <c r="FKC2175" s="1"/>
      <c r="FKD2175" s="1"/>
      <c r="FKE2175" s="1"/>
      <c r="FKF2175" s="1"/>
      <c r="FKG2175" s="1"/>
      <c r="FKH2175" s="1"/>
      <c r="FKI2175" s="1"/>
      <c r="FKJ2175" s="1"/>
      <c r="FKK2175" s="1"/>
      <c r="FKL2175" s="1"/>
      <c r="FKM2175" s="1"/>
      <c r="FKN2175" s="1"/>
      <c r="FKO2175" s="1"/>
      <c r="FKP2175" s="1"/>
      <c r="FKQ2175" s="1"/>
      <c r="FKR2175" s="1"/>
      <c r="FKS2175" s="1"/>
      <c r="FKT2175" s="1"/>
      <c r="FKU2175" s="1"/>
      <c r="FKV2175" s="1"/>
      <c r="FKW2175" s="1"/>
      <c r="FKX2175" s="1"/>
      <c r="FKY2175" s="1"/>
      <c r="FKZ2175" s="1"/>
      <c r="FLA2175" s="1"/>
      <c r="FLB2175" s="1"/>
      <c r="FLC2175" s="1"/>
      <c r="FLD2175" s="1"/>
      <c r="FLE2175" s="1"/>
      <c r="FLF2175" s="1"/>
      <c r="FLG2175" s="1"/>
      <c r="FLH2175" s="1"/>
      <c r="FLI2175" s="1"/>
      <c r="FLJ2175" s="1"/>
      <c r="FLK2175" s="1"/>
      <c r="FLL2175" s="1"/>
      <c r="FLM2175" s="1"/>
      <c r="FLN2175" s="1"/>
      <c r="FLO2175" s="1"/>
      <c r="FLP2175" s="1"/>
      <c r="FLQ2175" s="1"/>
      <c r="FLR2175" s="1"/>
      <c r="FLS2175" s="1"/>
      <c r="FLT2175" s="1"/>
      <c r="FLU2175" s="1"/>
      <c r="FLV2175" s="1"/>
      <c r="FLW2175" s="1"/>
      <c r="FLX2175" s="1"/>
      <c r="FLY2175" s="1"/>
      <c r="FLZ2175" s="1"/>
      <c r="FMA2175" s="1"/>
      <c r="FMB2175" s="1"/>
      <c r="FMC2175" s="1"/>
      <c r="FMD2175" s="1"/>
      <c r="FME2175" s="1"/>
      <c r="FMF2175" s="1"/>
      <c r="FMG2175" s="1"/>
      <c r="FMH2175" s="1"/>
      <c r="FMI2175" s="1"/>
      <c r="FMJ2175" s="1"/>
      <c r="FMK2175" s="1"/>
      <c r="FML2175" s="1"/>
      <c r="FMM2175" s="1"/>
      <c r="FMN2175" s="1"/>
      <c r="FMO2175" s="1"/>
      <c r="FMP2175" s="1"/>
      <c r="FMQ2175" s="1"/>
      <c r="FMR2175" s="1"/>
      <c r="FMS2175" s="1"/>
      <c r="FMT2175" s="1"/>
      <c r="FMU2175" s="1"/>
      <c r="FMV2175" s="1"/>
      <c r="FMW2175" s="1"/>
      <c r="FMX2175" s="1"/>
      <c r="FMY2175" s="1"/>
      <c r="FMZ2175" s="1"/>
      <c r="FNA2175" s="1"/>
      <c r="FNB2175" s="1"/>
      <c r="FNC2175" s="1"/>
      <c r="FND2175" s="1"/>
      <c r="FNE2175" s="1"/>
      <c r="FNF2175" s="1"/>
      <c r="FNG2175" s="1"/>
      <c r="FNH2175" s="1"/>
      <c r="FNI2175" s="1"/>
      <c r="FNJ2175" s="1"/>
      <c r="FNK2175" s="1"/>
      <c r="FNL2175" s="1"/>
      <c r="FNM2175" s="1"/>
      <c r="FNN2175" s="1"/>
      <c r="FNO2175" s="1"/>
      <c r="FNP2175" s="1"/>
      <c r="FNQ2175" s="1"/>
      <c r="FNR2175" s="1"/>
      <c r="FNS2175" s="1"/>
      <c r="FNT2175" s="1"/>
      <c r="FNU2175" s="1"/>
      <c r="FNV2175" s="1"/>
      <c r="FNW2175" s="1"/>
      <c r="FNX2175" s="1"/>
      <c r="FNY2175" s="1"/>
      <c r="FNZ2175" s="1"/>
      <c r="FOA2175" s="1"/>
      <c r="FOB2175" s="1"/>
      <c r="FOC2175" s="1"/>
      <c r="FOD2175" s="1"/>
      <c r="FOE2175" s="1"/>
      <c r="FOF2175" s="1"/>
      <c r="FOG2175" s="1"/>
      <c r="FOH2175" s="1"/>
      <c r="FOI2175" s="1"/>
      <c r="FOJ2175" s="1"/>
      <c r="FOK2175" s="1"/>
      <c r="FOL2175" s="1"/>
      <c r="FOM2175" s="1"/>
      <c r="FON2175" s="1"/>
      <c r="FOO2175" s="1"/>
      <c r="FOP2175" s="1"/>
      <c r="FOQ2175" s="1"/>
      <c r="FOR2175" s="1"/>
      <c r="FOS2175" s="1"/>
      <c r="FOT2175" s="1"/>
      <c r="FOU2175" s="1"/>
      <c r="FOV2175" s="1"/>
      <c r="FOW2175" s="1"/>
      <c r="FOX2175" s="1"/>
      <c r="FOY2175" s="1"/>
      <c r="FOZ2175" s="1"/>
      <c r="FPA2175" s="1"/>
      <c r="FPB2175" s="1"/>
      <c r="FPC2175" s="1"/>
      <c r="FPD2175" s="1"/>
      <c r="FPE2175" s="1"/>
      <c r="FPF2175" s="1"/>
      <c r="FPG2175" s="1"/>
      <c r="FPH2175" s="1"/>
      <c r="FPI2175" s="1"/>
      <c r="FPJ2175" s="1"/>
      <c r="FPK2175" s="1"/>
      <c r="FPL2175" s="1"/>
      <c r="FPM2175" s="1"/>
      <c r="FPN2175" s="1"/>
      <c r="FPO2175" s="1"/>
      <c r="FPP2175" s="1"/>
      <c r="FPQ2175" s="1"/>
      <c r="FPR2175" s="1"/>
      <c r="FPS2175" s="1"/>
      <c r="FPT2175" s="1"/>
      <c r="FPU2175" s="1"/>
      <c r="FPV2175" s="1"/>
      <c r="FPW2175" s="1"/>
      <c r="FPX2175" s="1"/>
      <c r="FPY2175" s="1"/>
      <c r="FPZ2175" s="1"/>
      <c r="FQA2175" s="1"/>
      <c r="FQB2175" s="1"/>
      <c r="FQC2175" s="1"/>
      <c r="FQD2175" s="1"/>
      <c r="FQE2175" s="1"/>
      <c r="FQF2175" s="1"/>
      <c r="FQG2175" s="1"/>
      <c r="FQH2175" s="1"/>
      <c r="FQI2175" s="1"/>
      <c r="FQJ2175" s="1"/>
      <c r="FQK2175" s="1"/>
      <c r="FQL2175" s="1"/>
      <c r="FQM2175" s="1"/>
      <c r="FQN2175" s="1"/>
      <c r="FQO2175" s="1"/>
      <c r="FQP2175" s="1"/>
      <c r="FQQ2175" s="1"/>
      <c r="FQR2175" s="1"/>
      <c r="FQS2175" s="1"/>
      <c r="FQT2175" s="1"/>
      <c r="FQU2175" s="1"/>
      <c r="FQV2175" s="1"/>
      <c r="FQW2175" s="1"/>
      <c r="FQX2175" s="1"/>
      <c r="FQY2175" s="1"/>
      <c r="FQZ2175" s="1"/>
      <c r="FRA2175" s="1"/>
      <c r="FRB2175" s="1"/>
      <c r="FRC2175" s="1"/>
      <c r="FRD2175" s="1"/>
      <c r="FRE2175" s="1"/>
      <c r="FRF2175" s="1"/>
      <c r="FRG2175" s="1"/>
      <c r="FRH2175" s="1"/>
      <c r="FRI2175" s="1"/>
      <c r="FRJ2175" s="1"/>
      <c r="FRK2175" s="1"/>
      <c r="FRL2175" s="1"/>
      <c r="FRM2175" s="1"/>
      <c r="FRN2175" s="1"/>
      <c r="FRO2175" s="1"/>
      <c r="FRP2175" s="1"/>
      <c r="FRQ2175" s="1"/>
      <c r="FRR2175" s="1"/>
      <c r="FRS2175" s="1"/>
      <c r="FRT2175" s="1"/>
      <c r="FRU2175" s="1"/>
      <c r="FRV2175" s="1"/>
      <c r="FRW2175" s="1"/>
      <c r="FRX2175" s="1"/>
      <c r="FRY2175" s="1"/>
      <c r="FRZ2175" s="1"/>
      <c r="FSA2175" s="1"/>
      <c r="FSB2175" s="1"/>
      <c r="FSC2175" s="1"/>
      <c r="FSD2175" s="1"/>
      <c r="FSE2175" s="1"/>
      <c r="FSF2175" s="1"/>
      <c r="FSG2175" s="1"/>
      <c r="FSH2175" s="1"/>
      <c r="FSI2175" s="1"/>
      <c r="FSJ2175" s="1"/>
      <c r="FSK2175" s="1"/>
      <c r="FSL2175" s="1"/>
      <c r="FSM2175" s="1"/>
      <c r="FSN2175" s="1"/>
      <c r="FSO2175" s="1"/>
      <c r="FSP2175" s="1"/>
      <c r="FSQ2175" s="1"/>
      <c r="FSR2175" s="1"/>
      <c r="FSS2175" s="1"/>
      <c r="FST2175" s="1"/>
      <c r="FSU2175" s="1"/>
      <c r="FSV2175" s="1"/>
      <c r="FSW2175" s="1"/>
      <c r="FSX2175" s="1"/>
      <c r="FSY2175" s="1"/>
      <c r="FSZ2175" s="1"/>
      <c r="FTA2175" s="1"/>
      <c r="FTB2175" s="1"/>
      <c r="FTC2175" s="1"/>
      <c r="FTD2175" s="1"/>
      <c r="FTE2175" s="1"/>
      <c r="FTF2175" s="1"/>
      <c r="FTG2175" s="1"/>
      <c r="FTH2175" s="1"/>
      <c r="FTI2175" s="1"/>
      <c r="FTJ2175" s="1"/>
      <c r="FTK2175" s="1"/>
      <c r="FTL2175" s="1"/>
      <c r="FTM2175" s="1"/>
      <c r="FTN2175" s="1"/>
      <c r="FTO2175" s="1"/>
      <c r="FTP2175" s="1"/>
      <c r="FTQ2175" s="1"/>
      <c r="FTR2175" s="1"/>
      <c r="FTS2175" s="1"/>
      <c r="FTT2175" s="1"/>
      <c r="FTU2175" s="1"/>
      <c r="FTV2175" s="1"/>
      <c r="FTW2175" s="1"/>
      <c r="FTX2175" s="1"/>
      <c r="FTY2175" s="1"/>
      <c r="FTZ2175" s="1"/>
      <c r="FUA2175" s="1"/>
      <c r="FUB2175" s="1"/>
      <c r="FUC2175" s="1"/>
      <c r="FUD2175" s="1"/>
      <c r="FUE2175" s="1"/>
      <c r="FUF2175" s="1"/>
      <c r="FUG2175" s="1"/>
      <c r="FUH2175" s="1"/>
      <c r="FUI2175" s="1"/>
      <c r="FUJ2175" s="1"/>
      <c r="FUK2175" s="1"/>
      <c r="FUL2175" s="1"/>
      <c r="FUM2175" s="1"/>
      <c r="FUN2175" s="1"/>
      <c r="FUO2175" s="1"/>
      <c r="FUP2175" s="1"/>
      <c r="FUQ2175" s="1"/>
      <c r="FUR2175" s="1"/>
      <c r="FUS2175" s="1"/>
      <c r="FUT2175" s="1"/>
      <c r="FUU2175" s="1"/>
      <c r="FUV2175" s="1"/>
      <c r="FUW2175" s="1"/>
      <c r="FUX2175" s="1"/>
      <c r="FUY2175" s="1"/>
      <c r="FUZ2175" s="1"/>
      <c r="FVA2175" s="1"/>
      <c r="FVB2175" s="1"/>
      <c r="FVC2175" s="1"/>
      <c r="FVD2175" s="1"/>
      <c r="FVE2175" s="1"/>
      <c r="FVF2175" s="1"/>
      <c r="FVG2175" s="1"/>
      <c r="FVH2175" s="1"/>
      <c r="FVI2175" s="1"/>
      <c r="FVJ2175" s="1"/>
      <c r="FVK2175" s="1"/>
      <c r="FVL2175" s="1"/>
      <c r="FVM2175" s="1"/>
      <c r="FVN2175" s="1"/>
      <c r="FVO2175" s="1"/>
      <c r="FVP2175" s="1"/>
      <c r="FVQ2175" s="1"/>
      <c r="FVR2175" s="1"/>
      <c r="FVS2175" s="1"/>
      <c r="FVT2175" s="1"/>
      <c r="FVU2175" s="1"/>
      <c r="FVV2175" s="1"/>
      <c r="FVW2175" s="1"/>
      <c r="FVX2175" s="1"/>
      <c r="FVY2175" s="1"/>
      <c r="FVZ2175" s="1"/>
      <c r="FWA2175" s="1"/>
      <c r="FWB2175" s="1"/>
      <c r="FWC2175" s="1"/>
      <c r="FWD2175" s="1"/>
      <c r="FWE2175" s="1"/>
      <c r="FWF2175" s="1"/>
      <c r="FWG2175" s="1"/>
      <c r="FWH2175" s="1"/>
      <c r="FWI2175" s="1"/>
      <c r="FWJ2175" s="1"/>
      <c r="FWK2175" s="1"/>
      <c r="FWL2175" s="1"/>
      <c r="FWM2175" s="1"/>
      <c r="FWN2175" s="1"/>
      <c r="FWO2175" s="1"/>
      <c r="FWP2175" s="1"/>
      <c r="FWQ2175" s="1"/>
      <c r="FWR2175" s="1"/>
      <c r="FWS2175" s="1"/>
      <c r="FWT2175" s="1"/>
      <c r="FWU2175" s="1"/>
      <c r="FWV2175" s="1"/>
      <c r="FWW2175" s="1"/>
      <c r="FWX2175" s="1"/>
      <c r="FWY2175" s="1"/>
      <c r="FWZ2175" s="1"/>
      <c r="FXA2175" s="1"/>
      <c r="FXB2175" s="1"/>
      <c r="FXC2175" s="1"/>
      <c r="FXD2175" s="1"/>
      <c r="FXE2175" s="1"/>
      <c r="FXF2175" s="1"/>
      <c r="FXG2175" s="1"/>
      <c r="FXH2175" s="1"/>
      <c r="FXI2175" s="1"/>
      <c r="FXJ2175" s="1"/>
      <c r="FXK2175" s="1"/>
      <c r="FXL2175" s="1"/>
      <c r="FXM2175" s="1"/>
      <c r="FXN2175" s="1"/>
      <c r="FXO2175" s="1"/>
      <c r="FXP2175" s="1"/>
      <c r="FXQ2175" s="1"/>
      <c r="FXR2175" s="1"/>
      <c r="FXS2175" s="1"/>
      <c r="FXT2175" s="1"/>
      <c r="FXU2175" s="1"/>
      <c r="FXV2175" s="1"/>
      <c r="FXW2175" s="1"/>
      <c r="FXX2175" s="1"/>
      <c r="FXY2175" s="1"/>
      <c r="FXZ2175" s="1"/>
      <c r="FYA2175" s="1"/>
      <c r="FYB2175" s="1"/>
      <c r="FYC2175" s="1"/>
      <c r="FYD2175" s="1"/>
      <c r="FYE2175" s="1"/>
      <c r="FYF2175" s="1"/>
      <c r="FYG2175" s="1"/>
      <c r="FYH2175" s="1"/>
      <c r="FYI2175" s="1"/>
      <c r="FYJ2175" s="1"/>
      <c r="FYK2175" s="1"/>
      <c r="FYL2175" s="1"/>
      <c r="FYM2175" s="1"/>
      <c r="FYN2175" s="1"/>
      <c r="FYO2175" s="1"/>
      <c r="FYP2175" s="1"/>
      <c r="FYQ2175" s="1"/>
      <c r="FYR2175" s="1"/>
      <c r="FYS2175" s="1"/>
      <c r="FYT2175" s="1"/>
      <c r="FYU2175" s="1"/>
      <c r="FYV2175" s="1"/>
      <c r="FYW2175" s="1"/>
      <c r="FYX2175" s="1"/>
      <c r="FYY2175" s="1"/>
      <c r="FYZ2175" s="1"/>
      <c r="FZA2175" s="1"/>
      <c r="FZB2175" s="1"/>
      <c r="FZC2175" s="1"/>
      <c r="FZD2175" s="1"/>
      <c r="FZE2175" s="1"/>
      <c r="FZF2175" s="1"/>
      <c r="FZG2175" s="1"/>
      <c r="FZH2175" s="1"/>
      <c r="FZI2175" s="1"/>
      <c r="FZJ2175" s="1"/>
      <c r="FZK2175" s="1"/>
      <c r="FZL2175" s="1"/>
      <c r="FZM2175" s="1"/>
      <c r="FZN2175" s="1"/>
      <c r="FZO2175" s="1"/>
      <c r="FZP2175" s="1"/>
      <c r="FZQ2175" s="1"/>
      <c r="FZR2175" s="1"/>
      <c r="FZS2175" s="1"/>
      <c r="FZT2175" s="1"/>
      <c r="FZU2175" s="1"/>
      <c r="FZV2175" s="1"/>
      <c r="FZW2175" s="1"/>
      <c r="FZX2175" s="1"/>
      <c r="FZY2175" s="1"/>
      <c r="FZZ2175" s="1"/>
      <c r="GAA2175" s="1"/>
      <c r="GAB2175" s="1"/>
      <c r="GAC2175" s="1"/>
      <c r="GAD2175" s="1"/>
      <c r="GAE2175" s="1"/>
      <c r="GAF2175" s="1"/>
      <c r="GAG2175" s="1"/>
      <c r="GAH2175" s="1"/>
      <c r="GAI2175" s="1"/>
      <c r="GAJ2175" s="1"/>
      <c r="GAK2175" s="1"/>
      <c r="GAL2175" s="1"/>
      <c r="GAM2175" s="1"/>
      <c r="GAN2175" s="1"/>
      <c r="GAO2175" s="1"/>
      <c r="GAP2175" s="1"/>
      <c r="GAQ2175" s="1"/>
      <c r="GAR2175" s="1"/>
      <c r="GAS2175" s="1"/>
      <c r="GAT2175" s="1"/>
      <c r="GAU2175" s="1"/>
      <c r="GAV2175" s="1"/>
      <c r="GAW2175" s="1"/>
      <c r="GAX2175" s="1"/>
      <c r="GAY2175" s="1"/>
      <c r="GAZ2175" s="1"/>
      <c r="GBA2175" s="1"/>
      <c r="GBB2175" s="1"/>
      <c r="GBC2175" s="1"/>
      <c r="GBD2175" s="1"/>
      <c r="GBE2175" s="1"/>
      <c r="GBF2175" s="1"/>
      <c r="GBG2175" s="1"/>
      <c r="GBH2175" s="1"/>
      <c r="GBI2175" s="1"/>
      <c r="GBJ2175" s="1"/>
      <c r="GBK2175" s="1"/>
      <c r="GBL2175" s="1"/>
      <c r="GBM2175" s="1"/>
      <c r="GBN2175" s="1"/>
      <c r="GBO2175" s="1"/>
      <c r="GBP2175" s="1"/>
      <c r="GBQ2175" s="1"/>
      <c r="GBR2175" s="1"/>
      <c r="GBS2175" s="1"/>
      <c r="GBT2175" s="1"/>
      <c r="GBU2175" s="1"/>
      <c r="GBV2175" s="1"/>
      <c r="GBW2175" s="1"/>
      <c r="GBX2175" s="1"/>
      <c r="GBY2175" s="1"/>
      <c r="GBZ2175" s="1"/>
      <c r="GCA2175" s="1"/>
      <c r="GCB2175" s="1"/>
      <c r="GCC2175" s="1"/>
      <c r="GCD2175" s="1"/>
      <c r="GCE2175" s="1"/>
      <c r="GCF2175" s="1"/>
      <c r="GCG2175" s="1"/>
      <c r="GCH2175" s="1"/>
      <c r="GCI2175" s="1"/>
      <c r="GCJ2175" s="1"/>
      <c r="GCK2175" s="1"/>
      <c r="GCL2175" s="1"/>
      <c r="GCM2175" s="1"/>
      <c r="GCN2175" s="1"/>
      <c r="GCO2175" s="1"/>
      <c r="GCP2175" s="1"/>
      <c r="GCQ2175" s="1"/>
      <c r="GCR2175" s="1"/>
      <c r="GCS2175" s="1"/>
      <c r="GCT2175" s="1"/>
      <c r="GCU2175" s="1"/>
      <c r="GCV2175" s="1"/>
      <c r="GCW2175" s="1"/>
      <c r="GCX2175" s="1"/>
      <c r="GCY2175" s="1"/>
      <c r="GCZ2175" s="1"/>
      <c r="GDA2175" s="1"/>
      <c r="GDB2175" s="1"/>
      <c r="GDC2175" s="1"/>
      <c r="GDD2175" s="1"/>
      <c r="GDE2175" s="1"/>
      <c r="GDF2175" s="1"/>
      <c r="GDG2175" s="1"/>
      <c r="GDH2175" s="1"/>
      <c r="GDI2175" s="1"/>
      <c r="GDJ2175" s="1"/>
      <c r="GDK2175" s="1"/>
      <c r="GDL2175" s="1"/>
      <c r="GDM2175" s="1"/>
      <c r="GDN2175" s="1"/>
      <c r="GDO2175" s="1"/>
      <c r="GDP2175" s="1"/>
      <c r="GDQ2175" s="1"/>
      <c r="GDR2175" s="1"/>
      <c r="GDS2175" s="1"/>
      <c r="GDT2175" s="1"/>
      <c r="GDU2175" s="1"/>
      <c r="GDV2175" s="1"/>
      <c r="GDW2175" s="1"/>
      <c r="GDX2175" s="1"/>
      <c r="GDY2175" s="1"/>
      <c r="GDZ2175" s="1"/>
      <c r="GEA2175" s="1"/>
      <c r="GEB2175" s="1"/>
      <c r="GEC2175" s="1"/>
      <c r="GED2175" s="1"/>
      <c r="GEE2175" s="1"/>
      <c r="GEF2175" s="1"/>
      <c r="GEG2175" s="1"/>
      <c r="GEH2175" s="1"/>
      <c r="GEI2175" s="1"/>
      <c r="GEJ2175" s="1"/>
      <c r="GEK2175" s="1"/>
      <c r="GEL2175" s="1"/>
      <c r="GEM2175" s="1"/>
      <c r="GEN2175" s="1"/>
      <c r="GEO2175" s="1"/>
      <c r="GEP2175" s="1"/>
      <c r="GEQ2175" s="1"/>
      <c r="GER2175" s="1"/>
      <c r="GES2175" s="1"/>
      <c r="GET2175" s="1"/>
      <c r="GEU2175" s="1"/>
      <c r="GEV2175" s="1"/>
      <c r="GEW2175" s="1"/>
      <c r="GEX2175" s="1"/>
      <c r="GEY2175" s="1"/>
      <c r="GEZ2175" s="1"/>
      <c r="GFA2175" s="1"/>
      <c r="GFB2175" s="1"/>
      <c r="GFC2175" s="1"/>
      <c r="GFD2175" s="1"/>
      <c r="GFE2175" s="1"/>
      <c r="GFF2175" s="1"/>
      <c r="GFG2175" s="1"/>
      <c r="GFH2175" s="1"/>
      <c r="GFI2175" s="1"/>
      <c r="GFJ2175" s="1"/>
      <c r="GFK2175" s="1"/>
      <c r="GFL2175" s="1"/>
      <c r="GFM2175" s="1"/>
      <c r="GFN2175" s="1"/>
      <c r="GFO2175" s="1"/>
      <c r="GFP2175" s="1"/>
      <c r="GFQ2175" s="1"/>
      <c r="GFR2175" s="1"/>
      <c r="GFS2175" s="1"/>
      <c r="GFT2175" s="1"/>
      <c r="GFU2175" s="1"/>
      <c r="GFV2175" s="1"/>
      <c r="GFW2175" s="1"/>
      <c r="GFX2175" s="1"/>
      <c r="GFY2175" s="1"/>
      <c r="GFZ2175" s="1"/>
      <c r="GGA2175" s="1"/>
      <c r="GGB2175" s="1"/>
      <c r="GGC2175" s="1"/>
      <c r="GGD2175" s="1"/>
      <c r="GGE2175" s="1"/>
      <c r="GGF2175" s="1"/>
      <c r="GGG2175" s="1"/>
      <c r="GGH2175" s="1"/>
      <c r="GGI2175" s="1"/>
      <c r="GGJ2175" s="1"/>
      <c r="GGK2175" s="1"/>
      <c r="GGL2175" s="1"/>
      <c r="GGM2175" s="1"/>
      <c r="GGN2175" s="1"/>
      <c r="GGO2175" s="1"/>
      <c r="GGP2175" s="1"/>
      <c r="GGQ2175" s="1"/>
      <c r="GGR2175" s="1"/>
      <c r="GGS2175" s="1"/>
      <c r="GGT2175" s="1"/>
      <c r="GGU2175" s="1"/>
      <c r="GGV2175" s="1"/>
      <c r="GGW2175" s="1"/>
      <c r="GGX2175" s="1"/>
      <c r="GGY2175" s="1"/>
      <c r="GGZ2175" s="1"/>
      <c r="GHA2175" s="1"/>
      <c r="GHB2175" s="1"/>
      <c r="GHC2175" s="1"/>
      <c r="GHD2175" s="1"/>
      <c r="GHE2175" s="1"/>
      <c r="GHF2175" s="1"/>
      <c r="GHG2175" s="1"/>
      <c r="GHH2175" s="1"/>
      <c r="GHI2175" s="1"/>
      <c r="GHJ2175" s="1"/>
      <c r="GHK2175" s="1"/>
      <c r="GHL2175" s="1"/>
      <c r="GHM2175" s="1"/>
      <c r="GHN2175" s="1"/>
      <c r="GHO2175" s="1"/>
      <c r="GHP2175" s="1"/>
      <c r="GHQ2175" s="1"/>
      <c r="GHR2175" s="1"/>
      <c r="GHS2175" s="1"/>
      <c r="GHT2175" s="1"/>
      <c r="GHU2175" s="1"/>
      <c r="GHV2175" s="1"/>
      <c r="GHW2175" s="1"/>
      <c r="GHX2175" s="1"/>
      <c r="GHY2175" s="1"/>
      <c r="GHZ2175" s="1"/>
      <c r="GIA2175" s="1"/>
      <c r="GIB2175" s="1"/>
      <c r="GIC2175" s="1"/>
      <c r="GID2175" s="1"/>
      <c r="GIE2175" s="1"/>
      <c r="GIF2175" s="1"/>
      <c r="GIG2175" s="1"/>
      <c r="GIH2175" s="1"/>
      <c r="GII2175" s="1"/>
      <c r="GIJ2175" s="1"/>
      <c r="GIK2175" s="1"/>
      <c r="GIL2175" s="1"/>
      <c r="GIM2175" s="1"/>
      <c r="GIN2175" s="1"/>
      <c r="GIO2175" s="1"/>
      <c r="GIP2175" s="1"/>
      <c r="GIQ2175" s="1"/>
      <c r="GIR2175" s="1"/>
      <c r="GIS2175" s="1"/>
      <c r="GIT2175" s="1"/>
      <c r="GIU2175" s="1"/>
      <c r="GIV2175" s="1"/>
      <c r="GIW2175" s="1"/>
      <c r="GIX2175" s="1"/>
      <c r="GIY2175" s="1"/>
      <c r="GIZ2175" s="1"/>
      <c r="GJA2175" s="1"/>
      <c r="GJB2175" s="1"/>
      <c r="GJC2175" s="1"/>
      <c r="GJD2175" s="1"/>
      <c r="GJE2175" s="1"/>
      <c r="GJF2175" s="1"/>
      <c r="GJG2175" s="1"/>
      <c r="GJH2175" s="1"/>
      <c r="GJI2175" s="1"/>
      <c r="GJJ2175" s="1"/>
      <c r="GJK2175" s="1"/>
      <c r="GJL2175" s="1"/>
      <c r="GJM2175" s="1"/>
      <c r="GJN2175" s="1"/>
      <c r="GJO2175" s="1"/>
      <c r="GJP2175" s="1"/>
      <c r="GJQ2175" s="1"/>
      <c r="GJR2175" s="1"/>
      <c r="GJS2175" s="1"/>
      <c r="GJT2175" s="1"/>
      <c r="GJU2175" s="1"/>
      <c r="GJV2175" s="1"/>
      <c r="GJW2175" s="1"/>
      <c r="GJX2175" s="1"/>
      <c r="GJY2175" s="1"/>
      <c r="GJZ2175" s="1"/>
      <c r="GKA2175" s="1"/>
      <c r="GKB2175" s="1"/>
      <c r="GKC2175" s="1"/>
      <c r="GKD2175" s="1"/>
      <c r="GKE2175" s="1"/>
      <c r="GKF2175" s="1"/>
      <c r="GKG2175" s="1"/>
      <c r="GKH2175" s="1"/>
      <c r="GKI2175" s="1"/>
      <c r="GKJ2175" s="1"/>
      <c r="GKK2175" s="1"/>
      <c r="GKL2175" s="1"/>
      <c r="GKM2175" s="1"/>
      <c r="GKN2175" s="1"/>
      <c r="GKO2175" s="1"/>
      <c r="GKP2175" s="1"/>
      <c r="GKQ2175" s="1"/>
      <c r="GKR2175" s="1"/>
      <c r="GKS2175" s="1"/>
      <c r="GKT2175" s="1"/>
      <c r="GKU2175" s="1"/>
      <c r="GKV2175" s="1"/>
      <c r="GKW2175" s="1"/>
      <c r="GKX2175" s="1"/>
      <c r="GKY2175" s="1"/>
      <c r="GKZ2175" s="1"/>
      <c r="GLA2175" s="1"/>
      <c r="GLB2175" s="1"/>
      <c r="GLC2175" s="1"/>
      <c r="GLD2175" s="1"/>
      <c r="GLE2175" s="1"/>
      <c r="GLF2175" s="1"/>
      <c r="GLG2175" s="1"/>
      <c r="GLH2175" s="1"/>
      <c r="GLI2175" s="1"/>
      <c r="GLJ2175" s="1"/>
      <c r="GLK2175" s="1"/>
      <c r="GLL2175" s="1"/>
      <c r="GLM2175" s="1"/>
      <c r="GLN2175" s="1"/>
      <c r="GLO2175" s="1"/>
      <c r="GLP2175" s="1"/>
      <c r="GLQ2175" s="1"/>
      <c r="GLR2175" s="1"/>
      <c r="GLS2175" s="1"/>
      <c r="GLT2175" s="1"/>
      <c r="GLU2175" s="1"/>
      <c r="GLV2175" s="1"/>
      <c r="GLW2175" s="1"/>
      <c r="GLX2175" s="1"/>
      <c r="GLY2175" s="1"/>
      <c r="GLZ2175" s="1"/>
      <c r="GMA2175" s="1"/>
      <c r="GMB2175" s="1"/>
      <c r="GMC2175" s="1"/>
      <c r="GMD2175" s="1"/>
      <c r="GME2175" s="1"/>
      <c r="GMF2175" s="1"/>
      <c r="GMG2175" s="1"/>
      <c r="GMH2175" s="1"/>
      <c r="GMI2175" s="1"/>
      <c r="GMJ2175" s="1"/>
      <c r="GMK2175" s="1"/>
      <c r="GML2175" s="1"/>
      <c r="GMM2175" s="1"/>
      <c r="GMN2175" s="1"/>
      <c r="GMO2175" s="1"/>
      <c r="GMP2175" s="1"/>
      <c r="GMQ2175" s="1"/>
      <c r="GMR2175" s="1"/>
      <c r="GMS2175" s="1"/>
      <c r="GMT2175" s="1"/>
      <c r="GMU2175" s="1"/>
      <c r="GMV2175" s="1"/>
      <c r="GMW2175" s="1"/>
      <c r="GMX2175" s="1"/>
      <c r="GMY2175" s="1"/>
      <c r="GMZ2175" s="1"/>
      <c r="GNA2175" s="1"/>
      <c r="GNB2175" s="1"/>
      <c r="GNC2175" s="1"/>
      <c r="GND2175" s="1"/>
      <c r="GNE2175" s="1"/>
      <c r="GNF2175" s="1"/>
      <c r="GNG2175" s="1"/>
      <c r="GNH2175" s="1"/>
      <c r="GNI2175" s="1"/>
      <c r="GNJ2175" s="1"/>
      <c r="GNK2175" s="1"/>
      <c r="GNL2175" s="1"/>
      <c r="GNM2175" s="1"/>
      <c r="GNN2175" s="1"/>
      <c r="GNO2175" s="1"/>
      <c r="GNP2175" s="1"/>
      <c r="GNQ2175" s="1"/>
      <c r="GNR2175" s="1"/>
      <c r="GNS2175" s="1"/>
      <c r="GNT2175" s="1"/>
      <c r="GNU2175" s="1"/>
      <c r="GNV2175" s="1"/>
      <c r="GNW2175" s="1"/>
      <c r="GNX2175" s="1"/>
      <c r="GNY2175" s="1"/>
      <c r="GNZ2175" s="1"/>
      <c r="GOA2175" s="1"/>
      <c r="GOB2175" s="1"/>
      <c r="GOC2175" s="1"/>
      <c r="GOD2175" s="1"/>
      <c r="GOE2175" s="1"/>
      <c r="GOF2175" s="1"/>
      <c r="GOG2175" s="1"/>
      <c r="GOH2175" s="1"/>
      <c r="GOI2175" s="1"/>
      <c r="GOJ2175" s="1"/>
      <c r="GOK2175" s="1"/>
      <c r="GOL2175" s="1"/>
      <c r="GOM2175" s="1"/>
      <c r="GON2175" s="1"/>
      <c r="GOO2175" s="1"/>
      <c r="GOP2175" s="1"/>
      <c r="GOQ2175" s="1"/>
      <c r="GOR2175" s="1"/>
      <c r="GOS2175" s="1"/>
      <c r="GOT2175" s="1"/>
      <c r="GOU2175" s="1"/>
      <c r="GOV2175" s="1"/>
      <c r="GOW2175" s="1"/>
      <c r="GOX2175" s="1"/>
      <c r="GOY2175" s="1"/>
      <c r="GOZ2175" s="1"/>
      <c r="GPA2175" s="1"/>
      <c r="GPB2175" s="1"/>
      <c r="GPC2175" s="1"/>
      <c r="GPD2175" s="1"/>
      <c r="GPE2175" s="1"/>
      <c r="GPF2175" s="1"/>
      <c r="GPG2175" s="1"/>
      <c r="GPH2175" s="1"/>
      <c r="GPI2175" s="1"/>
      <c r="GPJ2175" s="1"/>
      <c r="GPK2175" s="1"/>
      <c r="GPL2175" s="1"/>
      <c r="GPM2175" s="1"/>
      <c r="GPN2175" s="1"/>
      <c r="GPO2175" s="1"/>
      <c r="GPP2175" s="1"/>
      <c r="GPQ2175" s="1"/>
      <c r="GPR2175" s="1"/>
      <c r="GPS2175" s="1"/>
      <c r="GPT2175" s="1"/>
      <c r="GPU2175" s="1"/>
      <c r="GPV2175" s="1"/>
      <c r="GPW2175" s="1"/>
      <c r="GPX2175" s="1"/>
      <c r="GPY2175" s="1"/>
      <c r="GPZ2175" s="1"/>
      <c r="GQA2175" s="1"/>
      <c r="GQB2175" s="1"/>
      <c r="GQC2175" s="1"/>
      <c r="GQD2175" s="1"/>
      <c r="GQE2175" s="1"/>
      <c r="GQF2175" s="1"/>
      <c r="GQG2175" s="1"/>
      <c r="GQH2175" s="1"/>
      <c r="GQI2175" s="1"/>
      <c r="GQJ2175" s="1"/>
      <c r="GQK2175" s="1"/>
      <c r="GQL2175" s="1"/>
      <c r="GQM2175" s="1"/>
      <c r="GQN2175" s="1"/>
      <c r="GQO2175" s="1"/>
      <c r="GQP2175" s="1"/>
      <c r="GQQ2175" s="1"/>
      <c r="GQR2175" s="1"/>
      <c r="GQS2175" s="1"/>
      <c r="GQT2175" s="1"/>
      <c r="GQU2175" s="1"/>
      <c r="GQV2175" s="1"/>
      <c r="GQW2175" s="1"/>
      <c r="GQX2175" s="1"/>
      <c r="GQY2175" s="1"/>
      <c r="GQZ2175" s="1"/>
      <c r="GRA2175" s="1"/>
      <c r="GRB2175" s="1"/>
      <c r="GRC2175" s="1"/>
      <c r="GRD2175" s="1"/>
      <c r="GRE2175" s="1"/>
      <c r="GRF2175" s="1"/>
      <c r="GRG2175" s="1"/>
      <c r="GRH2175" s="1"/>
      <c r="GRI2175" s="1"/>
      <c r="GRJ2175" s="1"/>
      <c r="GRK2175" s="1"/>
      <c r="GRL2175" s="1"/>
      <c r="GRM2175" s="1"/>
      <c r="GRN2175" s="1"/>
      <c r="GRO2175" s="1"/>
      <c r="GRP2175" s="1"/>
      <c r="GRQ2175" s="1"/>
      <c r="GRR2175" s="1"/>
      <c r="GRS2175" s="1"/>
      <c r="GRT2175" s="1"/>
      <c r="GRU2175" s="1"/>
      <c r="GRV2175" s="1"/>
      <c r="GRW2175" s="1"/>
      <c r="GRX2175" s="1"/>
      <c r="GRY2175" s="1"/>
      <c r="GRZ2175" s="1"/>
      <c r="GSA2175" s="1"/>
      <c r="GSB2175" s="1"/>
      <c r="GSC2175" s="1"/>
      <c r="GSD2175" s="1"/>
      <c r="GSE2175" s="1"/>
      <c r="GSF2175" s="1"/>
      <c r="GSG2175" s="1"/>
      <c r="GSH2175" s="1"/>
      <c r="GSI2175" s="1"/>
      <c r="GSJ2175" s="1"/>
      <c r="GSK2175" s="1"/>
      <c r="GSL2175" s="1"/>
      <c r="GSM2175" s="1"/>
      <c r="GSN2175" s="1"/>
      <c r="GSO2175" s="1"/>
      <c r="GSP2175" s="1"/>
      <c r="GSQ2175" s="1"/>
      <c r="GSR2175" s="1"/>
      <c r="GSS2175" s="1"/>
      <c r="GST2175" s="1"/>
      <c r="GSU2175" s="1"/>
      <c r="GSV2175" s="1"/>
      <c r="GSW2175" s="1"/>
      <c r="GSX2175" s="1"/>
      <c r="GSY2175" s="1"/>
      <c r="GSZ2175" s="1"/>
      <c r="GTA2175" s="1"/>
      <c r="GTB2175" s="1"/>
      <c r="GTC2175" s="1"/>
      <c r="GTD2175" s="1"/>
      <c r="GTE2175" s="1"/>
      <c r="GTF2175" s="1"/>
      <c r="GTG2175" s="1"/>
      <c r="GTH2175" s="1"/>
      <c r="GTI2175" s="1"/>
      <c r="GTJ2175" s="1"/>
      <c r="GTK2175" s="1"/>
      <c r="GTL2175" s="1"/>
      <c r="GTM2175" s="1"/>
      <c r="GTN2175" s="1"/>
      <c r="GTO2175" s="1"/>
      <c r="GTP2175" s="1"/>
      <c r="GTQ2175" s="1"/>
      <c r="GTR2175" s="1"/>
      <c r="GTS2175" s="1"/>
      <c r="GTT2175" s="1"/>
      <c r="GTU2175" s="1"/>
      <c r="GTV2175" s="1"/>
      <c r="GTW2175" s="1"/>
      <c r="GTX2175" s="1"/>
      <c r="GTY2175" s="1"/>
      <c r="GTZ2175" s="1"/>
      <c r="GUA2175" s="1"/>
      <c r="GUB2175" s="1"/>
      <c r="GUC2175" s="1"/>
      <c r="GUD2175" s="1"/>
      <c r="GUE2175" s="1"/>
      <c r="GUF2175" s="1"/>
      <c r="GUG2175" s="1"/>
      <c r="GUH2175" s="1"/>
      <c r="GUI2175" s="1"/>
      <c r="GUJ2175" s="1"/>
      <c r="GUK2175" s="1"/>
      <c r="GUL2175" s="1"/>
      <c r="GUM2175" s="1"/>
      <c r="GUN2175" s="1"/>
      <c r="GUO2175" s="1"/>
      <c r="GUP2175" s="1"/>
      <c r="GUQ2175" s="1"/>
      <c r="GUR2175" s="1"/>
      <c r="GUS2175" s="1"/>
      <c r="GUT2175" s="1"/>
      <c r="GUU2175" s="1"/>
      <c r="GUV2175" s="1"/>
      <c r="GUW2175" s="1"/>
      <c r="GUX2175" s="1"/>
      <c r="GUY2175" s="1"/>
      <c r="GUZ2175" s="1"/>
      <c r="GVA2175" s="1"/>
      <c r="GVB2175" s="1"/>
      <c r="GVC2175" s="1"/>
      <c r="GVD2175" s="1"/>
      <c r="GVE2175" s="1"/>
      <c r="GVF2175" s="1"/>
      <c r="GVG2175" s="1"/>
      <c r="GVH2175" s="1"/>
      <c r="GVI2175" s="1"/>
      <c r="GVJ2175" s="1"/>
      <c r="GVK2175" s="1"/>
      <c r="GVL2175" s="1"/>
      <c r="GVM2175" s="1"/>
      <c r="GVN2175" s="1"/>
      <c r="GVO2175" s="1"/>
      <c r="GVP2175" s="1"/>
      <c r="GVQ2175" s="1"/>
      <c r="GVR2175" s="1"/>
      <c r="GVS2175" s="1"/>
      <c r="GVT2175" s="1"/>
      <c r="GVU2175" s="1"/>
      <c r="GVV2175" s="1"/>
      <c r="GVW2175" s="1"/>
      <c r="GVX2175" s="1"/>
      <c r="GVY2175" s="1"/>
      <c r="GVZ2175" s="1"/>
      <c r="GWA2175" s="1"/>
      <c r="GWB2175" s="1"/>
      <c r="GWC2175" s="1"/>
      <c r="GWD2175" s="1"/>
      <c r="GWE2175" s="1"/>
      <c r="GWF2175" s="1"/>
      <c r="GWG2175" s="1"/>
      <c r="GWH2175" s="1"/>
      <c r="GWI2175" s="1"/>
      <c r="GWJ2175" s="1"/>
      <c r="GWK2175" s="1"/>
      <c r="GWL2175" s="1"/>
      <c r="GWM2175" s="1"/>
      <c r="GWN2175" s="1"/>
      <c r="GWO2175" s="1"/>
      <c r="GWP2175" s="1"/>
      <c r="GWQ2175" s="1"/>
      <c r="GWR2175" s="1"/>
      <c r="GWS2175" s="1"/>
      <c r="GWT2175" s="1"/>
      <c r="GWU2175" s="1"/>
      <c r="GWV2175" s="1"/>
      <c r="GWW2175" s="1"/>
      <c r="GWX2175" s="1"/>
      <c r="GWY2175" s="1"/>
      <c r="GWZ2175" s="1"/>
      <c r="GXA2175" s="1"/>
      <c r="GXB2175" s="1"/>
      <c r="GXC2175" s="1"/>
      <c r="GXD2175" s="1"/>
      <c r="GXE2175" s="1"/>
      <c r="GXF2175" s="1"/>
      <c r="GXG2175" s="1"/>
      <c r="GXH2175" s="1"/>
      <c r="GXI2175" s="1"/>
      <c r="GXJ2175" s="1"/>
      <c r="GXK2175" s="1"/>
      <c r="GXL2175" s="1"/>
      <c r="GXM2175" s="1"/>
      <c r="GXN2175" s="1"/>
      <c r="GXO2175" s="1"/>
      <c r="GXP2175" s="1"/>
      <c r="GXQ2175" s="1"/>
      <c r="GXR2175" s="1"/>
      <c r="GXS2175" s="1"/>
      <c r="GXT2175" s="1"/>
      <c r="GXU2175" s="1"/>
      <c r="GXV2175" s="1"/>
      <c r="GXW2175" s="1"/>
      <c r="GXX2175" s="1"/>
      <c r="GXY2175" s="1"/>
      <c r="GXZ2175" s="1"/>
      <c r="GYA2175" s="1"/>
      <c r="GYB2175" s="1"/>
      <c r="GYC2175" s="1"/>
      <c r="GYD2175" s="1"/>
      <c r="GYE2175" s="1"/>
      <c r="GYF2175" s="1"/>
      <c r="GYG2175" s="1"/>
      <c r="GYH2175" s="1"/>
      <c r="GYI2175" s="1"/>
      <c r="GYJ2175" s="1"/>
      <c r="GYK2175" s="1"/>
      <c r="GYL2175" s="1"/>
      <c r="GYM2175" s="1"/>
      <c r="GYN2175" s="1"/>
      <c r="GYO2175" s="1"/>
      <c r="GYP2175" s="1"/>
      <c r="GYQ2175" s="1"/>
      <c r="GYR2175" s="1"/>
      <c r="GYS2175" s="1"/>
      <c r="GYT2175" s="1"/>
      <c r="GYU2175" s="1"/>
      <c r="GYV2175" s="1"/>
      <c r="GYW2175" s="1"/>
      <c r="GYX2175" s="1"/>
      <c r="GYY2175" s="1"/>
      <c r="GYZ2175" s="1"/>
      <c r="GZA2175" s="1"/>
      <c r="GZB2175" s="1"/>
      <c r="GZC2175" s="1"/>
      <c r="GZD2175" s="1"/>
      <c r="GZE2175" s="1"/>
      <c r="GZF2175" s="1"/>
      <c r="GZG2175" s="1"/>
      <c r="GZH2175" s="1"/>
      <c r="GZI2175" s="1"/>
      <c r="GZJ2175" s="1"/>
      <c r="GZK2175" s="1"/>
      <c r="GZL2175" s="1"/>
      <c r="GZM2175" s="1"/>
      <c r="GZN2175" s="1"/>
      <c r="GZO2175" s="1"/>
      <c r="GZP2175" s="1"/>
      <c r="GZQ2175" s="1"/>
      <c r="GZR2175" s="1"/>
      <c r="GZS2175" s="1"/>
      <c r="GZT2175" s="1"/>
      <c r="GZU2175" s="1"/>
      <c r="GZV2175" s="1"/>
      <c r="GZW2175" s="1"/>
      <c r="GZX2175" s="1"/>
      <c r="GZY2175" s="1"/>
      <c r="GZZ2175" s="1"/>
      <c r="HAA2175" s="1"/>
      <c r="HAB2175" s="1"/>
      <c r="HAC2175" s="1"/>
      <c r="HAD2175" s="1"/>
      <c r="HAE2175" s="1"/>
      <c r="HAF2175" s="1"/>
      <c r="HAG2175" s="1"/>
      <c r="HAH2175" s="1"/>
      <c r="HAI2175" s="1"/>
      <c r="HAJ2175" s="1"/>
      <c r="HAK2175" s="1"/>
      <c r="HAL2175" s="1"/>
      <c r="HAM2175" s="1"/>
      <c r="HAN2175" s="1"/>
      <c r="HAO2175" s="1"/>
      <c r="HAP2175" s="1"/>
      <c r="HAQ2175" s="1"/>
      <c r="HAR2175" s="1"/>
      <c r="HAS2175" s="1"/>
      <c r="HAT2175" s="1"/>
      <c r="HAU2175" s="1"/>
      <c r="HAV2175" s="1"/>
      <c r="HAW2175" s="1"/>
      <c r="HAX2175" s="1"/>
      <c r="HAY2175" s="1"/>
      <c r="HAZ2175" s="1"/>
      <c r="HBA2175" s="1"/>
      <c r="HBB2175" s="1"/>
      <c r="HBC2175" s="1"/>
      <c r="HBD2175" s="1"/>
      <c r="HBE2175" s="1"/>
      <c r="HBF2175" s="1"/>
      <c r="HBG2175" s="1"/>
      <c r="HBH2175" s="1"/>
      <c r="HBI2175" s="1"/>
      <c r="HBJ2175" s="1"/>
      <c r="HBK2175" s="1"/>
      <c r="HBL2175" s="1"/>
      <c r="HBM2175" s="1"/>
      <c r="HBN2175" s="1"/>
      <c r="HBO2175" s="1"/>
      <c r="HBP2175" s="1"/>
      <c r="HBQ2175" s="1"/>
      <c r="HBR2175" s="1"/>
      <c r="HBS2175" s="1"/>
      <c r="HBT2175" s="1"/>
      <c r="HBU2175" s="1"/>
      <c r="HBV2175" s="1"/>
      <c r="HBW2175" s="1"/>
      <c r="HBX2175" s="1"/>
      <c r="HBY2175" s="1"/>
      <c r="HBZ2175" s="1"/>
      <c r="HCA2175" s="1"/>
      <c r="HCB2175" s="1"/>
      <c r="HCC2175" s="1"/>
      <c r="HCD2175" s="1"/>
      <c r="HCE2175" s="1"/>
      <c r="HCF2175" s="1"/>
      <c r="HCG2175" s="1"/>
      <c r="HCH2175" s="1"/>
      <c r="HCI2175" s="1"/>
      <c r="HCJ2175" s="1"/>
      <c r="HCK2175" s="1"/>
      <c r="HCL2175" s="1"/>
      <c r="HCM2175" s="1"/>
      <c r="HCN2175" s="1"/>
      <c r="HCO2175" s="1"/>
      <c r="HCP2175" s="1"/>
      <c r="HCQ2175" s="1"/>
      <c r="HCR2175" s="1"/>
      <c r="HCS2175" s="1"/>
      <c r="HCT2175" s="1"/>
      <c r="HCU2175" s="1"/>
      <c r="HCV2175" s="1"/>
      <c r="HCW2175" s="1"/>
      <c r="HCX2175" s="1"/>
      <c r="HCY2175" s="1"/>
      <c r="HCZ2175" s="1"/>
      <c r="HDA2175" s="1"/>
      <c r="HDB2175" s="1"/>
      <c r="HDC2175" s="1"/>
      <c r="HDD2175" s="1"/>
      <c r="HDE2175" s="1"/>
      <c r="HDF2175" s="1"/>
      <c r="HDG2175" s="1"/>
      <c r="HDH2175" s="1"/>
      <c r="HDI2175" s="1"/>
      <c r="HDJ2175" s="1"/>
      <c r="HDK2175" s="1"/>
      <c r="HDL2175" s="1"/>
      <c r="HDM2175" s="1"/>
      <c r="HDN2175" s="1"/>
      <c r="HDO2175" s="1"/>
      <c r="HDP2175" s="1"/>
      <c r="HDQ2175" s="1"/>
      <c r="HDR2175" s="1"/>
      <c r="HDS2175" s="1"/>
      <c r="HDT2175" s="1"/>
      <c r="HDU2175" s="1"/>
      <c r="HDV2175" s="1"/>
      <c r="HDW2175" s="1"/>
      <c r="HDX2175" s="1"/>
      <c r="HDY2175" s="1"/>
      <c r="HDZ2175" s="1"/>
      <c r="HEA2175" s="1"/>
      <c r="HEB2175" s="1"/>
      <c r="HEC2175" s="1"/>
      <c r="HED2175" s="1"/>
      <c r="HEE2175" s="1"/>
      <c r="HEF2175" s="1"/>
      <c r="HEG2175" s="1"/>
      <c r="HEH2175" s="1"/>
      <c r="HEI2175" s="1"/>
      <c r="HEJ2175" s="1"/>
      <c r="HEK2175" s="1"/>
      <c r="HEL2175" s="1"/>
      <c r="HEM2175" s="1"/>
      <c r="HEN2175" s="1"/>
      <c r="HEO2175" s="1"/>
      <c r="HEP2175" s="1"/>
      <c r="HEQ2175" s="1"/>
      <c r="HER2175" s="1"/>
      <c r="HES2175" s="1"/>
      <c r="HET2175" s="1"/>
      <c r="HEU2175" s="1"/>
      <c r="HEV2175" s="1"/>
      <c r="HEW2175" s="1"/>
      <c r="HEX2175" s="1"/>
      <c r="HEY2175" s="1"/>
      <c r="HEZ2175" s="1"/>
      <c r="HFA2175" s="1"/>
      <c r="HFB2175" s="1"/>
      <c r="HFC2175" s="1"/>
      <c r="HFD2175" s="1"/>
      <c r="HFE2175" s="1"/>
      <c r="HFF2175" s="1"/>
      <c r="HFG2175" s="1"/>
      <c r="HFH2175" s="1"/>
      <c r="HFI2175" s="1"/>
      <c r="HFJ2175" s="1"/>
      <c r="HFK2175" s="1"/>
      <c r="HFL2175" s="1"/>
      <c r="HFM2175" s="1"/>
      <c r="HFN2175" s="1"/>
      <c r="HFO2175" s="1"/>
      <c r="HFP2175" s="1"/>
      <c r="HFQ2175" s="1"/>
      <c r="HFR2175" s="1"/>
      <c r="HFS2175" s="1"/>
      <c r="HFT2175" s="1"/>
      <c r="HFU2175" s="1"/>
      <c r="HFV2175" s="1"/>
      <c r="HFW2175" s="1"/>
      <c r="HFX2175" s="1"/>
      <c r="HFY2175" s="1"/>
      <c r="HFZ2175" s="1"/>
      <c r="HGA2175" s="1"/>
      <c r="HGB2175" s="1"/>
      <c r="HGC2175" s="1"/>
      <c r="HGD2175" s="1"/>
      <c r="HGE2175" s="1"/>
      <c r="HGF2175" s="1"/>
      <c r="HGG2175" s="1"/>
      <c r="HGH2175" s="1"/>
      <c r="HGI2175" s="1"/>
      <c r="HGJ2175" s="1"/>
      <c r="HGK2175" s="1"/>
      <c r="HGL2175" s="1"/>
      <c r="HGM2175" s="1"/>
      <c r="HGN2175" s="1"/>
      <c r="HGO2175" s="1"/>
      <c r="HGP2175" s="1"/>
      <c r="HGQ2175" s="1"/>
      <c r="HGR2175" s="1"/>
      <c r="HGS2175" s="1"/>
      <c r="HGT2175" s="1"/>
      <c r="HGU2175" s="1"/>
      <c r="HGV2175" s="1"/>
      <c r="HGW2175" s="1"/>
      <c r="HGX2175" s="1"/>
      <c r="HGY2175" s="1"/>
      <c r="HGZ2175" s="1"/>
      <c r="HHA2175" s="1"/>
      <c r="HHB2175" s="1"/>
      <c r="HHC2175" s="1"/>
      <c r="HHD2175" s="1"/>
      <c r="HHE2175" s="1"/>
      <c r="HHF2175" s="1"/>
      <c r="HHG2175" s="1"/>
      <c r="HHH2175" s="1"/>
      <c r="HHI2175" s="1"/>
      <c r="HHJ2175" s="1"/>
      <c r="HHK2175" s="1"/>
      <c r="HHL2175" s="1"/>
      <c r="HHM2175" s="1"/>
      <c r="HHN2175" s="1"/>
      <c r="HHO2175" s="1"/>
      <c r="HHP2175" s="1"/>
      <c r="HHQ2175" s="1"/>
      <c r="HHR2175" s="1"/>
      <c r="HHS2175" s="1"/>
      <c r="HHT2175" s="1"/>
      <c r="HHU2175" s="1"/>
      <c r="HHV2175" s="1"/>
      <c r="HHW2175" s="1"/>
      <c r="HHX2175" s="1"/>
      <c r="HHY2175" s="1"/>
      <c r="HHZ2175" s="1"/>
      <c r="HIA2175" s="1"/>
      <c r="HIB2175" s="1"/>
      <c r="HIC2175" s="1"/>
      <c r="HID2175" s="1"/>
      <c r="HIE2175" s="1"/>
      <c r="HIF2175" s="1"/>
      <c r="HIG2175" s="1"/>
      <c r="HIH2175" s="1"/>
      <c r="HII2175" s="1"/>
      <c r="HIJ2175" s="1"/>
      <c r="HIK2175" s="1"/>
      <c r="HIL2175" s="1"/>
      <c r="HIM2175" s="1"/>
      <c r="HIN2175" s="1"/>
      <c r="HIO2175" s="1"/>
      <c r="HIP2175" s="1"/>
      <c r="HIQ2175" s="1"/>
      <c r="HIR2175" s="1"/>
      <c r="HIS2175" s="1"/>
      <c r="HIT2175" s="1"/>
      <c r="HIU2175" s="1"/>
      <c r="HIV2175" s="1"/>
      <c r="HIW2175" s="1"/>
      <c r="HIX2175" s="1"/>
      <c r="HIY2175" s="1"/>
      <c r="HIZ2175" s="1"/>
      <c r="HJA2175" s="1"/>
      <c r="HJB2175" s="1"/>
      <c r="HJC2175" s="1"/>
      <c r="HJD2175" s="1"/>
      <c r="HJE2175" s="1"/>
      <c r="HJF2175" s="1"/>
      <c r="HJG2175" s="1"/>
      <c r="HJH2175" s="1"/>
      <c r="HJI2175" s="1"/>
      <c r="HJJ2175" s="1"/>
      <c r="HJK2175" s="1"/>
      <c r="HJL2175" s="1"/>
      <c r="HJM2175" s="1"/>
      <c r="HJN2175" s="1"/>
      <c r="HJO2175" s="1"/>
      <c r="HJP2175" s="1"/>
      <c r="HJQ2175" s="1"/>
      <c r="HJR2175" s="1"/>
      <c r="HJS2175" s="1"/>
      <c r="HJT2175" s="1"/>
      <c r="HJU2175" s="1"/>
      <c r="HJV2175" s="1"/>
      <c r="HJW2175" s="1"/>
      <c r="HJX2175" s="1"/>
      <c r="HJY2175" s="1"/>
      <c r="HJZ2175" s="1"/>
      <c r="HKA2175" s="1"/>
      <c r="HKB2175" s="1"/>
      <c r="HKC2175" s="1"/>
      <c r="HKD2175" s="1"/>
      <c r="HKE2175" s="1"/>
      <c r="HKF2175" s="1"/>
      <c r="HKG2175" s="1"/>
      <c r="HKH2175" s="1"/>
      <c r="HKI2175" s="1"/>
      <c r="HKJ2175" s="1"/>
      <c r="HKK2175" s="1"/>
      <c r="HKL2175" s="1"/>
      <c r="HKM2175" s="1"/>
      <c r="HKN2175" s="1"/>
      <c r="HKO2175" s="1"/>
      <c r="HKP2175" s="1"/>
      <c r="HKQ2175" s="1"/>
      <c r="HKR2175" s="1"/>
      <c r="HKS2175" s="1"/>
      <c r="HKT2175" s="1"/>
      <c r="HKU2175" s="1"/>
      <c r="HKV2175" s="1"/>
      <c r="HKW2175" s="1"/>
      <c r="HKX2175" s="1"/>
      <c r="HKY2175" s="1"/>
      <c r="HKZ2175" s="1"/>
      <c r="HLA2175" s="1"/>
      <c r="HLB2175" s="1"/>
      <c r="HLC2175" s="1"/>
      <c r="HLD2175" s="1"/>
      <c r="HLE2175" s="1"/>
      <c r="HLF2175" s="1"/>
      <c r="HLG2175" s="1"/>
      <c r="HLH2175" s="1"/>
      <c r="HLI2175" s="1"/>
      <c r="HLJ2175" s="1"/>
      <c r="HLK2175" s="1"/>
      <c r="HLL2175" s="1"/>
      <c r="HLM2175" s="1"/>
      <c r="HLN2175" s="1"/>
      <c r="HLO2175" s="1"/>
      <c r="HLP2175" s="1"/>
      <c r="HLQ2175" s="1"/>
      <c r="HLR2175" s="1"/>
      <c r="HLS2175" s="1"/>
      <c r="HLT2175" s="1"/>
      <c r="HLU2175" s="1"/>
      <c r="HLV2175" s="1"/>
      <c r="HLW2175" s="1"/>
      <c r="HLX2175" s="1"/>
      <c r="HLY2175" s="1"/>
      <c r="HLZ2175" s="1"/>
      <c r="HMA2175" s="1"/>
      <c r="HMB2175" s="1"/>
      <c r="HMC2175" s="1"/>
      <c r="HMD2175" s="1"/>
      <c r="HME2175" s="1"/>
      <c r="HMF2175" s="1"/>
      <c r="HMG2175" s="1"/>
      <c r="HMH2175" s="1"/>
      <c r="HMI2175" s="1"/>
      <c r="HMJ2175" s="1"/>
      <c r="HMK2175" s="1"/>
      <c r="HML2175" s="1"/>
      <c r="HMM2175" s="1"/>
      <c r="HMN2175" s="1"/>
      <c r="HMO2175" s="1"/>
      <c r="HMP2175" s="1"/>
      <c r="HMQ2175" s="1"/>
      <c r="HMR2175" s="1"/>
      <c r="HMS2175" s="1"/>
      <c r="HMT2175" s="1"/>
      <c r="HMU2175" s="1"/>
      <c r="HMV2175" s="1"/>
      <c r="HMW2175" s="1"/>
      <c r="HMX2175" s="1"/>
      <c r="HMY2175" s="1"/>
      <c r="HMZ2175" s="1"/>
      <c r="HNA2175" s="1"/>
      <c r="HNB2175" s="1"/>
      <c r="HNC2175" s="1"/>
      <c r="HND2175" s="1"/>
      <c r="HNE2175" s="1"/>
      <c r="HNF2175" s="1"/>
      <c r="HNG2175" s="1"/>
      <c r="HNH2175" s="1"/>
      <c r="HNI2175" s="1"/>
      <c r="HNJ2175" s="1"/>
      <c r="HNK2175" s="1"/>
      <c r="HNL2175" s="1"/>
      <c r="HNM2175" s="1"/>
      <c r="HNN2175" s="1"/>
      <c r="HNO2175" s="1"/>
      <c r="HNP2175" s="1"/>
      <c r="HNQ2175" s="1"/>
      <c r="HNR2175" s="1"/>
      <c r="HNS2175" s="1"/>
      <c r="HNT2175" s="1"/>
      <c r="HNU2175" s="1"/>
      <c r="HNV2175" s="1"/>
      <c r="HNW2175" s="1"/>
      <c r="HNX2175" s="1"/>
      <c r="HNY2175" s="1"/>
      <c r="HNZ2175" s="1"/>
      <c r="HOA2175" s="1"/>
      <c r="HOB2175" s="1"/>
      <c r="HOC2175" s="1"/>
      <c r="HOD2175" s="1"/>
      <c r="HOE2175" s="1"/>
      <c r="HOF2175" s="1"/>
      <c r="HOG2175" s="1"/>
      <c r="HOH2175" s="1"/>
      <c r="HOI2175" s="1"/>
      <c r="HOJ2175" s="1"/>
      <c r="HOK2175" s="1"/>
      <c r="HOL2175" s="1"/>
      <c r="HOM2175" s="1"/>
      <c r="HON2175" s="1"/>
      <c r="HOO2175" s="1"/>
      <c r="HOP2175" s="1"/>
      <c r="HOQ2175" s="1"/>
      <c r="HOR2175" s="1"/>
      <c r="HOS2175" s="1"/>
      <c r="HOT2175" s="1"/>
      <c r="HOU2175" s="1"/>
      <c r="HOV2175" s="1"/>
      <c r="HOW2175" s="1"/>
      <c r="HOX2175" s="1"/>
      <c r="HOY2175" s="1"/>
      <c r="HOZ2175" s="1"/>
      <c r="HPA2175" s="1"/>
      <c r="HPB2175" s="1"/>
      <c r="HPC2175" s="1"/>
      <c r="HPD2175" s="1"/>
      <c r="HPE2175" s="1"/>
      <c r="HPF2175" s="1"/>
      <c r="HPG2175" s="1"/>
      <c r="HPH2175" s="1"/>
      <c r="HPI2175" s="1"/>
      <c r="HPJ2175" s="1"/>
      <c r="HPK2175" s="1"/>
      <c r="HPL2175" s="1"/>
      <c r="HPM2175" s="1"/>
      <c r="HPN2175" s="1"/>
      <c r="HPO2175" s="1"/>
      <c r="HPP2175" s="1"/>
      <c r="HPQ2175" s="1"/>
      <c r="HPR2175" s="1"/>
      <c r="HPS2175" s="1"/>
      <c r="HPT2175" s="1"/>
      <c r="HPU2175" s="1"/>
      <c r="HPV2175" s="1"/>
      <c r="HPW2175" s="1"/>
      <c r="HPX2175" s="1"/>
      <c r="HPY2175" s="1"/>
      <c r="HPZ2175" s="1"/>
      <c r="HQA2175" s="1"/>
      <c r="HQB2175" s="1"/>
      <c r="HQC2175" s="1"/>
      <c r="HQD2175" s="1"/>
      <c r="HQE2175" s="1"/>
      <c r="HQF2175" s="1"/>
      <c r="HQG2175" s="1"/>
      <c r="HQH2175" s="1"/>
      <c r="HQI2175" s="1"/>
      <c r="HQJ2175" s="1"/>
      <c r="HQK2175" s="1"/>
      <c r="HQL2175" s="1"/>
      <c r="HQM2175" s="1"/>
      <c r="HQN2175" s="1"/>
      <c r="HQO2175" s="1"/>
      <c r="HQP2175" s="1"/>
      <c r="HQQ2175" s="1"/>
      <c r="HQR2175" s="1"/>
      <c r="HQS2175" s="1"/>
      <c r="HQT2175" s="1"/>
      <c r="HQU2175" s="1"/>
      <c r="HQV2175" s="1"/>
      <c r="HQW2175" s="1"/>
      <c r="HQX2175" s="1"/>
      <c r="HQY2175" s="1"/>
      <c r="HQZ2175" s="1"/>
      <c r="HRA2175" s="1"/>
      <c r="HRB2175" s="1"/>
      <c r="HRC2175" s="1"/>
      <c r="HRD2175" s="1"/>
      <c r="HRE2175" s="1"/>
      <c r="HRF2175" s="1"/>
      <c r="HRG2175" s="1"/>
      <c r="HRH2175" s="1"/>
      <c r="HRI2175" s="1"/>
      <c r="HRJ2175" s="1"/>
      <c r="HRK2175" s="1"/>
      <c r="HRL2175" s="1"/>
      <c r="HRM2175" s="1"/>
      <c r="HRN2175" s="1"/>
      <c r="HRO2175" s="1"/>
      <c r="HRP2175" s="1"/>
      <c r="HRQ2175" s="1"/>
      <c r="HRR2175" s="1"/>
      <c r="HRS2175" s="1"/>
      <c r="HRT2175" s="1"/>
      <c r="HRU2175" s="1"/>
      <c r="HRV2175" s="1"/>
      <c r="HRW2175" s="1"/>
      <c r="HRX2175" s="1"/>
      <c r="HRY2175" s="1"/>
      <c r="HRZ2175" s="1"/>
      <c r="HSA2175" s="1"/>
      <c r="HSB2175" s="1"/>
      <c r="HSC2175" s="1"/>
      <c r="HSD2175" s="1"/>
      <c r="HSE2175" s="1"/>
      <c r="HSF2175" s="1"/>
      <c r="HSG2175" s="1"/>
      <c r="HSH2175" s="1"/>
      <c r="HSI2175" s="1"/>
      <c r="HSJ2175" s="1"/>
      <c r="HSK2175" s="1"/>
      <c r="HSL2175" s="1"/>
      <c r="HSM2175" s="1"/>
      <c r="HSN2175" s="1"/>
      <c r="HSO2175" s="1"/>
      <c r="HSP2175" s="1"/>
      <c r="HSQ2175" s="1"/>
      <c r="HSR2175" s="1"/>
      <c r="HSS2175" s="1"/>
      <c r="HST2175" s="1"/>
      <c r="HSU2175" s="1"/>
      <c r="HSV2175" s="1"/>
      <c r="HSW2175" s="1"/>
      <c r="HSX2175" s="1"/>
      <c r="HSY2175" s="1"/>
      <c r="HSZ2175" s="1"/>
      <c r="HTA2175" s="1"/>
      <c r="HTB2175" s="1"/>
      <c r="HTC2175" s="1"/>
      <c r="HTD2175" s="1"/>
      <c r="HTE2175" s="1"/>
      <c r="HTF2175" s="1"/>
      <c r="HTG2175" s="1"/>
      <c r="HTH2175" s="1"/>
      <c r="HTI2175" s="1"/>
      <c r="HTJ2175" s="1"/>
      <c r="HTK2175" s="1"/>
      <c r="HTL2175" s="1"/>
      <c r="HTM2175" s="1"/>
      <c r="HTN2175" s="1"/>
      <c r="HTO2175" s="1"/>
      <c r="HTP2175" s="1"/>
      <c r="HTQ2175" s="1"/>
      <c r="HTR2175" s="1"/>
      <c r="HTS2175" s="1"/>
      <c r="HTT2175" s="1"/>
      <c r="HTU2175" s="1"/>
      <c r="HTV2175" s="1"/>
      <c r="HTW2175" s="1"/>
      <c r="HTX2175" s="1"/>
      <c r="HTY2175" s="1"/>
      <c r="HTZ2175" s="1"/>
      <c r="HUA2175" s="1"/>
      <c r="HUB2175" s="1"/>
      <c r="HUC2175" s="1"/>
      <c r="HUD2175" s="1"/>
      <c r="HUE2175" s="1"/>
      <c r="HUF2175" s="1"/>
      <c r="HUG2175" s="1"/>
      <c r="HUH2175" s="1"/>
      <c r="HUI2175" s="1"/>
      <c r="HUJ2175" s="1"/>
      <c r="HUK2175" s="1"/>
      <c r="HUL2175" s="1"/>
      <c r="HUM2175" s="1"/>
      <c r="HUN2175" s="1"/>
      <c r="HUO2175" s="1"/>
      <c r="HUP2175" s="1"/>
      <c r="HUQ2175" s="1"/>
      <c r="HUR2175" s="1"/>
      <c r="HUS2175" s="1"/>
      <c r="HUT2175" s="1"/>
      <c r="HUU2175" s="1"/>
      <c r="HUV2175" s="1"/>
      <c r="HUW2175" s="1"/>
      <c r="HUX2175" s="1"/>
      <c r="HUY2175" s="1"/>
      <c r="HUZ2175" s="1"/>
      <c r="HVA2175" s="1"/>
      <c r="HVB2175" s="1"/>
      <c r="HVC2175" s="1"/>
      <c r="HVD2175" s="1"/>
      <c r="HVE2175" s="1"/>
      <c r="HVF2175" s="1"/>
      <c r="HVG2175" s="1"/>
      <c r="HVH2175" s="1"/>
      <c r="HVI2175" s="1"/>
      <c r="HVJ2175" s="1"/>
      <c r="HVK2175" s="1"/>
      <c r="HVL2175" s="1"/>
      <c r="HVM2175" s="1"/>
      <c r="HVN2175" s="1"/>
      <c r="HVO2175" s="1"/>
      <c r="HVP2175" s="1"/>
      <c r="HVQ2175" s="1"/>
      <c r="HVR2175" s="1"/>
      <c r="HVS2175" s="1"/>
      <c r="HVT2175" s="1"/>
      <c r="HVU2175" s="1"/>
      <c r="HVV2175" s="1"/>
      <c r="HVW2175" s="1"/>
      <c r="HVX2175" s="1"/>
      <c r="HVY2175" s="1"/>
      <c r="HVZ2175" s="1"/>
      <c r="HWA2175" s="1"/>
      <c r="HWB2175" s="1"/>
      <c r="HWC2175" s="1"/>
      <c r="HWD2175" s="1"/>
      <c r="HWE2175" s="1"/>
      <c r="HWF2175" s="1"/>
      <c r="HWG2175" s="1"/>
      <c r="HWH2175" s="1"/>
      <c r="HWI2175" s="1"/>
      <c r="HWJ2175" s="1"/>
      <c r="HWK2175" s="1"/>
      <c r="HWL2175" s="1"/>
      <c r="HWM2175" s="1"/>
      <c r="HWN2175" s="1"/>
      <c r="HWO2175" s="1"/>
      <c r="HWP2175" s="1"/>
      <c r="HWQ2175" s="1"/>
      <c r="HWR2175" s="1"/>
      <c r="HWS2175" s="1"/>
      <c r="HWT2175" s="1"/>
      <c r="HWU2175" s="1"/>
      <c r="HWV2175" s="1"/>
      <c r="HWW2175" s="1"/>
      <c r="HWX2175" s="1"/>
      <c r="HWY2175" s="1"/>
      <c r="HWZ2175" s="1"/>
      <c r="HXA2175" s="1"/>
      <c r="HXB2175" s="1"/>
      <c r="HXC2175" s="1"/>
      <c r="HXD2175" s="1"/>
      <c r="HXE2175" s="1"/>
      <c r="HXF2175" s="1"/>
      <c r="HXG2175" s="1"/>
      <c r="HXH2175" s="1"/>
      <c r="HXI2175" s="1"/>
      <c r="HXJ2175" s="1"/>
      <c r="HXK2175" s="1"/>
      <c r="HXL2175" s="1"/>
      <c r="HXM2175" s="1"/>
      <c r="HXN2175" s="1"/>
      <c r="HXO2175" s="1"/>
      <c r="HXP2175" s="1"/>
      <c r="HXQ2175" s="1"/>
      <c r="HXR2175" s="1"/>
      <c r="HXS2175" s="1"/>
      <c r="HXT2175" s="1"/>
      <c r="HXU2175" s="1"/>
      <c r="HXV2175" s="1"/>
      <c r="HXW2175" s="1"/>
      <c r="HXX2175" s="1"/>
      <c r="HXY2175" s="1"/>
      <c r="HXZ2175" s="1"/>
      <c r="HYA2175" s="1"/>
      <c r="HYB2175" s="1"/>
      <c r="HYC2175" s="1"/>
      <c r="HYD2175" s="1"/>
      <c r="HYE2175" s="1"/>
      <c r="HYF2175" s="1"/>
      <c r="HYG2175" s="1"/>
      <c r="HYH2175" s="1"/>
      <c r="HYI2175" s="1"/>
      <c r="HYJ2175" s="1"/>
      <c r="HYK2175" s="1"/>
      <c r="HYL2175" s="1"/>
      <c r="HYM2175" s="1"/>
      <c r="HYN2175" s="1"/>
      <c r="HYO2175" s="1"/>
      <c r="HYP2175" s="1"/>
      <c r="HYQ2175" s="1"/>
      <c r="HYR2175" s="1"/>
      <c r="HYS2175" s="1"/>
      <c r="HYT2175" s="1"/>
      <c r="HYU2175" s="1"/>
      <c r="HYV2175" s="1"/>
      <c r="HYW2175" s="1"/>
      <c r="HYX2175" s="1"/>
      <c r="HYY2175" s="1"/>
      <c r="HYZ2175" s="1"/>
      <c r="HZA2175" s="1"/>
      <c r="HZB2175" s="1"/>
      <c r="HZC2175" s="1"/>
      <c r="HZD2175" s="1"/>
      <c r="HZE2175" s="1"/>
      <c r="HZF2175" s="1"/>
      <c r="HZG2175" s="1"/>
      <c r="HZH2175" s="1"/>
      <c r="HZI2175" s="1"/>
      <c r="HZJ2175" s="1"/>
      <c r="HZK2175" s="1"/>
      <c r="HZL2175" s="1"/>
      <c r="HZM2175" s="1"/>
      <c r="HZN2175" s="1"/>
      <c r="HZO2175" s="1"/>
      <c r="HZP2175" s="1"/>
      <c r="HZQ2175" s="1"/>
      <c r="HZR2175" s="1"/>
      <c r="HZS2175" s="1"/>
      <c r="HZT2175" s="1"/>
      <c r="HZU2175" s="1"/>
      <c r="HZV2175" s="1"/>
      <c r="HZW2175" s="1"/>
      <c r="HZX2175" s="1"/>
      <c r="HZY2175" s="1"/>
      <c r="HZZ2175" s="1"/>
      <c r="IAA2175" s="1"/>
      <c r="IAB2175" s="1"/>
      <c r="IAC2175" s="1"/>
      <c r="IAD2175" s="1"/>
      <c r="IAE2175" s="1"/>
      <c r="IAF2175" s="1"/>
      <c r="IAG2175" s="1"/>
      <c r="IAH2175" s="1"/>
      <c r="IAI2175" s="1"/>
      <c r="IAJ2175" s="1"/>
      <c r="IAK2175" s="1"/>
      <c r="IAL2175" s="1"/>
      <c r="IAM2175" s="1"/>
      <c r="IAN2175" s="1"/>
      <c r="IAO2175" s="1"/>
      <c r="IAP2175" s="1"/>
      <c r="IAQ2175" s="1"/>
      <c r="IAR2175" s="1"/>
      <c r="IAS2175" s="1"/>
      <c r="IAT2175" s="1"/>
      <c r="IAU2175" s="1"/>
      <c r="IAV2175" s="1"/>
      <c r="IAW2175" s="1"/>
      <c r="IAX2175" s="1"/>
      <c r="IAY2175" s="1"/>
      <c r="IAZ2175" s="1"/>
      <c r="IBA2175" s="1"/>
      <c r="IBB2175" s="1"/>
      <c r="IBC2175" s="1"/>
      <c r="IBD2175" s="1"/>
      <c r="IBE2175" s="1"/>
      <c r="IBF2175" s="1"/>
      <c r="IBG2175" s="1"/>
      <c r="IBH2175" s="1"/>
      <c r="IBI2175" s="1"/>
      <c r="IBJ2175" s="1"/>
      <c r="IBK2175" s="1"/>
      <c r="IBL2175" s="1"/>
      <c r="IBM2175" s="1"/>
      <c r="IBN2175" s="1"/>
      <c r="IBO2175" s="1"/>
      <c r="IBP2175" s="1"/>
      <c r="IBQ2175" s="1"/>
      <c r="IBR2175" s="1"/>
      <c r="IBS2175" s="1"/>
      <c r="IBT2175" s="1"/>
      <c r="IBU2175" s="1"/>
      <c r="IBV2175" s="1"/>
      <c r="IBW2175" s="1"/>
      <c r="IBX2175" s="1"/>
      <c r="IBY2175" s="1"/>
      <c r="IBZ2175" s="1"/>
      <c r="ICA2175" s="1"/>
      <c r="ICB2175" s="1"/>
      <c r="ICC2175" s="1"/>
      <c r="ICD2175" s="1"/>
      <c r="ICE2175" s="1"/>
      <c r="ICF2175" s="1"/>
      <c r="ICG2175" s="1"/>
      <c r="ICH2175" s="1"/>
      <c r="ICI2175" s="1"/>
      <c r="ICJ2175" s="1"/>
      <c r="ICK2175" s="1"/>
      <c r="ICL2175" s="1"/>
      <c r="ICM2175" s="1"/>
      <c r="ICN2175" s="1"/>
      <c r="ICO2175" s="1"/>
      <c r="ICP2175" s="1"/>
      <c r="ICQ2175" s="1"/>
      <c r="ICR2175" s="1"/>
      <c r="ICS2175" s="1"/>
      <c r="ICT2175" s="1"/>
      <c r="ICU2175" s="1"/>
      <c r="ICV2175" s="1"/>
      <c r="ICW2175" s="1"/>
      <c r="ICX2175" s="1"/>
      <c r="ICY2175" s="1"/>
      <c r="ICZ2175" s="1"/>
      <c r="IDA2175" s="1"/>
      <c r="IDB2175" s="1"/>
      <c r="IDC2175" s="1"/>
      <c r="IDD2175" s="1"/>
      <c r="IDE2175" s="1"/>
      <c r="IDF2175" s="1"/>
      <c r="IDG2175" s="1"/>
      <c r="IDH2175" s="1"/>
      <c r="IDI2175" s="1"/>
      <c r="IDJ2175" s="1"/>
      <c r="IDK2175" s="1"/>
      <c r="IDL2175" s="1"/>
      <c r="IDM2175" s="1"/>
      <c r="IDN2175" s="1"/>
      <c r="IDO2175" s="1"/>
      <c r="IDP2175" s="1"/>
      <c r="IDQ2175" s="1"/>
      <c r="IDR2175" s="1"/>
      <c r="IDS2175" s="1"/>
      <c r="IDT2175" s="1"/>
      <c r="IDU2175" s="1"/>
      <c r="IDV2175" s="1"/>
      <c r="IDW2175" s="1"/>
      <c r="IDX2175" s="1"/>
      <c r="IDY2175" s="1"/>
      <c r="IDZ2175" s="1"/>
      <c r="IEA2175" s="1"/>
      <c r="IEB2175" s="1"/>
      <c r="IEC2175" s="1"/>
      <c r="IED2175" s="1"/>
      <c r="IEE2175" s="1"/>
      <c r="IEF2175" s="1"/>
      <c r="IEG2175" s="1"/>
      <c r="IEH2175" s="1"/>
      <c r="IEI2175" s="1"/>
      <c r="IEJ2175" s="1"/>
      <c r="IEK2175" s="1"/>
      <c r="IEL2175" s="1"/>
      <c r="IEM2175" s="1"/>
      <c r="IEN2175" s="1"/>
      <c r="IEO2175" s="1"/>
      <c r="IEP2175" s="1"/>
      <c r="IEQ2175" s="1"/>
      <c r="IER2175" s="1"/>
      <c r="IES2175" s="1"/>
      <c r="IET2175" s="1"/>
      <c r="IEU2175" s="1"/>
      <c r="IEV2175" s="1"/>
      <c r="IEW2175" s="1"/>
      <c r="IEX2175" s="1"/>
      <c r="IEY2175" s="1"/>
      <c r="IEZ2175" s="1"/>
      <c r="IFA2175" s="1"/>
      <c r="IFB2175" s="1"/>
      <c r="IFC2175" s="1"/>
      <c r="IFD2175" s="1"/>
      <c r="IFE2175" s="1"/>
      <c r="IFF2175" s="1"/>
      <c r="IFG2175" s="1"/>
      <c r="IFH2175" s="1"/>
      <c r="IFI2175" s="1"/>
      <c r="IFJ2175" s="1"/>
      <c r="IFK2175" s="1"/>
      <c r="IFL2175" s="1"/>
      <c r="IFM2175" s="1"/>
      <c r="IFN2175" s="1"/>
      <c r="IFO2175" s="1"/>
      <c r="IFP2175" s="1"/>
      <c r="IFQ2175" s="1"/>
      <c r="IFR2175" s="1"/>
      <c r="IFS2175" s="1"/>
      <c r="IFT2175" s="1"/>
      <c r="IFU2175" s="1"/>
      <c r="IFV2175" s="1"/>
      <c r="IFW2175" s="1"/>
      <c r="IFX2175" s="1"/>
      <c r="IFY2175" s="1"/>
      <c r="IFZ2175" s="1"/>
      <c r="IGA2175" s="1"/>
      <c r="IGB2175" s="1"/>
      <c r="IGC2175" s="1"/>
      <c r="IGD2175" s="1"/>
      <c r="IGE2175" s="1"/>
      <c r="IGF2175" s="1"/>
      <c r="IGG2175" s="1"/>
      <c r="IGH2175" s="1"/>
      <c r="IGI2175" s="1"/>
      <c r="IGJ2175" s="1"/>
      <c r="IGK2175" s="1"/>
      <c r="IGL2175" s="1"/>
      <c r="IGM2175" s="1"/>
      <c r="IGN2175" s="1"/>
      <c r="IGO2175" s="1"/>
      <c r="IGP2175" s="1"/>
      <c r="IGQ2175" s="1"/>
      <c r="IGR2175" s="1"/>
      <c r="IGS2175" s="1"/>
      <c r="IGT2175" s="1"/>
      <c r="IGU2175" s="1"/>
      <c r="IGV2175" s="1"/>
      <c r="IGW2175" s="1"/>
      <c r="IGX2175" s="1"/>
      <c r="IGY2175" s="1"/>
      <c r="IGZ2175" s="1"/>
      <c r="IHA2175" s="1"/>
      <c r="IHB2175" s="1"/>
      <c r="IHC2175" s="1"/>
      <c r="IHD2175" s="1"/>
      <c r="IHE2175" s="1"/>
      <c r="IHF2175" s="1"/>
      <c r="IHG2175" s="1"/>
      <c r="IHH2175" s="1"/>
      <c r="IHI2175" s="1"/>
      <c r="IHJ2175" s="1"/>
      <c r="IHK2175" s="1"/>
      <c r="IHL2175" s="1"/>
      <c r="IHM2175" s="1"/>
      <c r="IHN2175" s="1"/>
      <c r="IHO2175" s="1"/>
      <c r="IHP2175" s="1"/>
      <c r="IHQ2175" s="1"/>
      <c r="IHR2175" s="1"/>
      <c r="IHS2175" s="1"/>
      <c r="IHT2175" s="1"/>
      <c r="IHU2175" s="1"/>
      <c r="IHV2175" s="1"/>
      <c r="IHW2175" s="1"/>
      <c r="IHX2175" s="1"/>
      <c r="IHY2175" s="1"/>
      <c r="IHZ2175" s="1"/>
      <c r="IIA2175" s="1"/>
      <c r="IIB2175" s="1"/>
      <c r="IIC2175" s="1"/>
      <c r="IID2175" s="1"/>
      <c r="IIE2175" s="1"/>
      <c r="IIF2175" s="1"/>
      <c r="IIG2175" s="1"/>
      <c r="IIH2175" s="1"/>
      <c r="III2175" s="1"/>
      <c r="IIJ2175" s="1"/>
      <c r="IIK2175" s="1"/>
      <c r="IIL2175" s="1"/>
      <c r="IIM2175" s="1"/>
      <c r="IIN2175" s="1"/>
      <c r="IIO2175" s="1"/>
      <c r="IIP2175" s="1"/>
      <c r="IIQ2175" s="1"/>
      <c r="IIR2175" s="1"/>
      <c r="IIS2175" s="1"/>
      <c r="IIT2175" s="1"/>
      <c r="IIU2175" s="1"/>
      <c r="IIV2175" s="1"/>
      <c r="IIW2175" s="1"/>
      <c r="IIX2175" s="1"/>
      <c r="IIY2175" s="1"/>
      <c r="IIZ2175" s="1"/>
      <c r="IJA2175" s="1"/>
      <c r="IJB2175" s="1"/>
      <c r="IJC2175" s="1"/>
      <c r="IJD2175" s="1"/>
      <c r="IJE2175" s="1"/>
      <c r="IJF2175" s="1"/>
      <c r="IJG2175" s="1"/>
      <c r="IJH2175" s="1"/>
      <c r="IJI2175" s="1"/>
      <c r="IJJ2175" s="1"/>
      <c r="IJK2175" s="1"/>
      <c r="IJL2175" s="1"/>
      <c r="IJM2175" s="1"/>
      <c r="IJN2175" s="1"/>
      <c r="IJO2175" s="1"/>
      <c r="IJP2175" s="1"/>
      <c r="IJQ2175" s="1"/>
      <c r="IJR2175" s="1"/>
      <c r="IJS2175" s="1"/>
      <c r="IJT2175" s="1"/>
      <c r="IJU2175" s="1"/>
      <c r="IJV2175" s="1"/>
      <c r="IJW2175" s="1"/>
      <c r="IJX2175" s="1"/>
      <c r="IJY2175" s="1"/>
      <c r="IJZ2175" s="1"/>
      <c r="IKA2175" s="1"/>
      <c r="IKB2175" s="1"/>
      <c r="IKC2175" s="1"/>
      <c r="IKD2175" s="1"/>
      <c r="IKE2175" s="1"/>
      <c r="IKF2175" s="1"/>
      <c r="IKG2175" s="1"/>
      <c r="IKH2175" s="1"/>
      <c r="IKI2175" s="1"/>
      <c r="IKJ2175" s="1"/>
      <c r="IKK2175" s="1"/>
      <c r="IKL2175" s="1"/>
      <c r="IKM2175" s="1"/>
      <c r="IKN2175" s="1"/>
      <c r="IKO2175" s="1"/>
      <c r="IKP2175" s="1"/>
      <c r="IKQ2175" s="1"/>
      <c r="IKR2175" s="1"/>
      <c r="IKS2175" s="1"/>
      <c r="IKT2175" s="1"/>
      <c r="IKU2175" s="1"/>
      <c r="IKV2175" s="1"/>
      <c r="IKW2175" s="1"/>
      <c r="IKX2175" s="1"/>
      <c r="IKY2175" s="1"/>
      <c r="IKZ2175" s="1"/>
      <c r="ILA2175" s="1"/>
      <c r="ILB2175" s="1"/>
      <c r="ILC2175" s="1"/>
      <c r="ILD2175" s="1"/>
      <c r="ILE2175" s="1"/>
      <c r="ILF2175" s="1"/>
      <c r="ILG2175" s="1"/>
      <c r="ILH2175" s="1"/>
      <c r="ILI2175" s="1"/>
      <c r="ILJ2175" s="1"/>
      <c r="ILK2175" s="1"/>
      <c r="ILL2175" s="1"/>
      <c r="ILM2175" s="1"/>
      <c r="ILN2175" s="1"/>
      <c r="ILO2175" s="1"/>
      <c r="ILP2175" s="1"/>
      <c r="ILQ2175" s="1"/>
      <c r="ILR2175" s="1"/>
      <c r="ILS2175" s="1"/>
      <c r="ILT2175" s="1"/>
      <c r="ILU2175" s="1"/>
      <c r="ILV2175" s="1"/>
      <c r="ILW2175" s="1"/>
      <c r="ILX2175" s="1"/>
      <c r="ILY2175" s="1"/>
      <c r="ILZ2175" s="1"/>
      <c r="IMA2175" s="1"/>
      <c r="IMB2175" s="1"/>
      <c r="IMC2175" s="1"/>
      <c r="IMD2175" s="1"/>
      <c r="IME2175" s="1"/>
      <c r="IMF2175" s="1"/>
      <c r="IMG2175" s="1"/>
      <c r="IMH2175" s="1"/>
      <c r="IMI2175" s="1"/>
      <c r="IMJ2175" s="1"/>
      <c r="IMK2175" s="1"/>
      <c r="IML2175" s="1"/>
      <c r="IMM2175" s="1"/>
      <c r="IMN2175" s="1"/>
      <c r="IMO2175" s="1"/>
      <c r="IMP2175" s="1"/>
      <c r="IMQ2175" s="1"/>
      <c r="IMR2175" s="1"/>
      <c r="IMS2175" s="1"/>
      <c r="IMT2175" s="1"/>
      <c r="IMU2175" s="1"/>
      <c r="IMV2175" s="1"/>
      <c r="IMW2175" s="1"/>
      <c r="IMX2175" s="1"/>
      <c r="IMY2175" s="1"/>
      <c r="IMZ2175" s="1"/>
      <c r="INA2175" s="1"/>
      <c r="INB2175" s="1"/>
      <c r="INC2175" s="1"/>
      <c r="IND2175" s="1"/>
      <c r="INE2175" s="1"/>
      <c r="INF2175" s="1"/>
      <c r="ING2175" s="1"/>
      <c r="INH2175" s="1"/>
      <c r="INI2175" s="1"/>
      <c r="INJ2175" s="1"/>
      <c r="INK2175" s="1"/>
      <c r="INL2175" s="1"/>
      <c r="INM2175" s="1"/>
      <c r="INN2175" s="1"/>
      <c r="INO2175" s="1"/>
      <c r="INP2175" s="1"/>
      <c r="INQ2175" s="1"/>
      <c r="INR2175" s="1"/>
      <c r="INS2175" s="1"/>
      <c r="INT2175" s="1"/>
      <c r="INU2175" s="1"/>
      <c r="INV2175" s="1"/>
      <c r="INW2175" s="1"/>
      <c r="INX2175" s="1"/>
      <c r="INY2175" s="1"/>
      <c r="INZ2175" s="1"/>
      <c r="IOA2175" s="1"/>
      <c r="IOB2175" s="1"/>
      <c r="IOC2175" s="1"/>
      <c r="IOD2175" s="1"/>
      <c r="IOE2175" s="1"/>
      <c r="IOF2175" s="1"/>
      <c r="IOG2175" s="1"/>
      <c r="IOH2175" s="1"/>
      <c r="IOI2175" s="1"/>
      <c r="IOJ2175" s="1"/>
      <c r="IOK2175" s="1"/>
      <c r="IOL2175" s="1"/>
      <c r="IOM2175" s="1"/>
      <c r="ION2175" s="1"/>
      <c r="IOO2175" s="1"/>
      <c r="IOP2175" s="1"/>
      <c r="IOQ2175" s="1"/>
      <c r="IOR2175" s="1"/>
      <c r="IOS2175" s="1"/>
      <c r="IOT2175" s="1"/>
      <c r="IOU2175" s="1"/>
      <c r="IOV2175" s="1"/>
      <c r="IOW2175" s="1"/>
      <c r="IOX2175" s="1"/>
      <c r="IOY2175" s="1"/>
      <c r="IOZ2175" s="1"/>
      <c r="IPA2175" s="1"/>
      <c r="IPB2175" s="1"/>
      <c r="IPC2175" s="1"/>
      <c r="IPD2175" s="1"/>
      <c r="IPE2175" s="1"/>
      <c r="IPF2175" s="1"/>
      <c r="IPG2175" s="1"/>
      <c r="IPH2175" s="1"/>
      <c r="IPI2175" s="1"/>
      <c r="IPJ2175" s="1"/>
      <c r="IPK2175" s="1"/>
      <c r="IPL2175" s="1"/>
      <c r="IPM2175" s="1"/>
      <c r="IPN2175" s="1"/>
      <c r="IPO2175" s="1"/>
      <c r="IPP2175" s="1"/>
      <c r="IPQ2175" s="1"/>
      <c r="IPR2175" s="1"/>
      <c r="IPS2175" s="1"/>
      <c r="IPT2175" s="1"/>
      <c r="IPU2175" s="1"/>
      <c r="IPV2175" s="1"/>
      <c r="IPW2175" s="1"/>
      <c r="IPX2175" s="1"/>
      <c r="IPY2175" s="1"/>
      <c r="IPZ2175" s="1"/>
      <c r="IQA2175" s="1"/>
      <c r="IQB2175" s="1"/>
      <c r="IQC2175" s="1"/>
      <c r="IQD2175" s="1"/>
      <c r="IQE2175" s="1"/>
      <c r="IQF2175" s="1"/>
      <c r="IQG2175" s="1"/>
      <c r="IQH2175" s="1"/>
      <c r="IQI2175" s="1"/>
      <c r="IQJ2175" s="1"/>
      <c r="IQK2175" s="1"/>
      <c r="IQL2175" s="1"/>
      <c r="IQM2175" s="1"/>
      <c r="IQN2175" s="1"/>
      <c r="IQO2175" s="1"/>
      <c r="IQP2175" s="1"/>
      <c r="IQQ2175" s="1"/>
      <c r="IQR2175" s="1"/>
      <c r="IQS2175" s="1"/>
      <c r="IQT2175" s="1"/>
      <c r="IQU2175" s="1"/>
      <c r="IQV2175" s="1"/>
      <c r="IQW2175" s="1"/>
      <c r="IQX2175" s="1"/>
      <c r="IQY2175" s="1"/>
      <c r="IQZ2175" s="1"/>
      <c r="IRA2175" s="1"/>
      <c r="IRB2175" s="1"/>
      <c r="IRC2175" s="1"/>
      <c r="IRD2175" s="1"/>
      <c r="IRE2175" s="1"/>
      <c r="IRF2175" s="1"/>
      <c r="IRG2175" s="1"/>
      <c r="IRH2175" s="1"/>
      <c r="IRI2175" s="1"/>
      <c r="IRJ2175" s="1"/>
      <c r="IRK2175" s="1"/>
      <c r="IRL2175" s="1"/>
      <c r="IRM2175" s="1"/>
      <c r="IRN2175" s="1"/>
      <c r="IRO2175" s="1"/>
      <c r="IRP2175" s="1"/>
      <c r="IRQ2175" s="1"/>
      <c r="IRR2175" s="1"/>
      <c r="IRS2175" s="1"/>
      <c r="IRT2175" s="1"/>
      <c r="IRU2175" s="1"/>
      <c r="IRV2175" s="1"/>
      <c r="IRW2175" s="1"/>
      <c r="IRX2175" s="1"/>
      <c r="IRY2175" s="1"/>
      <c r="IRZ2175" s="1"/>
      <c r="ISA2175" s="1"/>
      <c r="ISB2175" s="1"/>
      <c r="ISC2175" s="1"/>
      <c r="ISD2175" s="1"/>
      <c r="ISE2175" s="1"/>
      <c r="ISF2175" s="1"/>
      <c r="ISG2175" s="1"/>
      <c r="ISH2175" s="1"/>
      <c r="ISI2175" s="1"/>
      <c r="ISJ2175" s="1"/>
      <c r="ISK2175" s="1"/>
      <c r="ISL2175" s="1"/>
      <c r="ISM2175" s="1"/>
      <c r="ISN2175" s="1"/>
      <c r="ISO2175" s="1"/>
      <c r="ISP2175" s="1"/>
      <c r="ISQ2175" s="1"/>
      <c r="ISR2175" s="1"/>
      <c r="ISS2175" s="1"/>
      <c r="IST2175" s="1"/>
      <c r="ISU2175" s="1"/>
      <c r="ISV2175" s="1"/>
      <c r="ISW2175" s="1"/>
      <c r="ISX2175" s="1"/>
      <c r="ISY2175" s="1"/>
      <c r="ISZ2175" s="1"/>
      <c r="ITA2175" s="1"/>
      <c r="ITB2175" s="1"/>
      <c r="ITC2175" s="1"/>
      <c r="ITD2175" s="1"/>
      <c r="ITE2175" s="1"/>
      <c r="ITF2175" s="1"/>
      <c r="ITG2175" s="1"/>
      <c r="ITH2175" s="1"/>
      <c r="ITI2175" s="1"/>
      <c r="ITJ2175" s="1"/>
      <c r="ITK2175" s="1"/>
      <c r="ITL2175" s="1"/>
      <c r="ITM2175" s="1"/>
      <c r="ITN2175" s="1"/>
      <c r="ITO2175" s="1"/>
      <c r="ITP2175" s="1"/>
      <c r="ITQ2175" s="1"/>
      <c r="ITR2175" s="1"/>
      <c r="ITS2175" s="1"/>
      <c r="ITT2175" s="1"/>
      <c r="ITU2175" s="1"/>
      <c r="ITV2175" s="1"/>
      <c r="ITW2175" s="1"/>
      <c r="ITX2175" s="1"/>
      <c r="ITY2175" s="1"/>
      <c r="ITZ2175" s="1"/>
      <c r="IUA2175" s="1"/>
      <c r="IUB2175" s="1"/>
      <c r="IUC2175" s="1"/>
      <c r="IUD2175" s="1"/>
      <c r="IUE2175" s="1"/>
      <c r="IUF2175" s="1"/>
      <c r="IUG2175" s="1"/>
      <c r="IUH2175" s="1"/>
      <c r="IUI2175" s="1"/>
      <c r="IUJ2175" s="1"/>
      <c r="IUK2175" s="1"/>
      <c r="IUL2175" s="1"/>
      <c r="IUM2175" s="1"/>
      <c r="IUN2175" s="1"/>
      <c r="IUO2175" s="1"/>
      <c r="IUP2175" s="1"/>
      <c r="IUQ2175" s="1"/>
      <c r="IUR2175" s="1"/>
      <c r="IUS2175" s="1"/>
      <c r="IUT2175" s="1"/>
      <c r="IUU2175" s="1"/>
      <c r="IUV2175" s="1"/>
      <c r="IUW2175" s="1"/>
      <c r="IUX2175" s="1"/>
      <c r="IUY2175" s="1"/>
      <c r="IUZ2175" s="1"/>
      <c r="IVA2175" s="1"/>
      <c r="IVB2175" s="1"/>
      <c r="IVC2175" s="1"/>
      <c r="IVD2175" s="1"/>
      <c r="IVE2175" s="1"/>
      <c r="IVF2175" s="1"/>
      <c r="IVG2175" s="1"/>
      <c r="IVH2175" s="1"/>
      <c r="IVI2175" s="1"/>
      <c r="IVJ2175" s="1"/>
      <c r="IVK2175" s="1"/>
      <c r="IVL2175" s="1"/>
      <c r="IVM2175" s="1"/>
      <c r="IVN2175" s="1"/>
      <c r="IVO2175" s="1"/>
      <c r="IVP2175" s="1"/>
      <c r="IVQ2175" s="1"/>
      <c r="IVR2175" s="1"/>
      <c r="IVS2175" s="1"/>
      <c r="IVT2175" s="1"/>
      <c r="IVU2175" s="1"/>
      <c r="IVV2175" s="1"/>
      <c r="IVW2175" s="1"/>
      <c r="IVX2175" s="1"/>
      <c r="IVY2175" s="1"/>
      <c r="IVZ2175" s="1"/>
      <c r="IWA2175" s="1"/>
      <c r="IWB2175" s="1"/>
      <c r="IWC2175" s="1"/>
      <c r="IWD2175" s="1"/>
      <c r="IWE2175" s="1"/>
      <c r="IWF2175" s="1"/>
      <c r="IWG2175" s="1"/>
      <c r="IWH2175" s="1"/>
      <c r="IWI2175" s="1"/>
      <c r="IWJ2175" s="1"/>
      <c r="IWK2175" s="1"/>
      <c r="IWL2175" s="1"/>
      <c r="IWM2175" s="1"/>
      <c r="IWN2175" s="1"/>
      <c r="IWO2175" s="1"/>
      <c r="IWP2175" s="1"/>
      <c r="IWQ2175" s="1"/>
      <c r="IWR2175" s="1"/>
      <c r="IWS2175" s="1"/>
      <c r="IWT2175" s="1"/>
      <c r="IWU2175" s="1"/>
      <c r="IWV2175" s="1"/>
      <c r="IWW2175" s="1"/>
      <c r="IWX2175" s="1"/>
      <c r="IWY2175" s="1"/>
      <c r="IWZ2175" s="1"/>
      <c r="IXA2175" s="1"/>
      <c r="IXB2175" s="1"/>
      <c r="IXC2175" s="1"/>
      <c r="IXD2175" s="1"/>
      <c r="IXE2175" s="1"/>
      <c r="IXF2175" s="1"/>
      <c r="IXG2175" s="1"/>
      <c r="IXH2175" s="1"/>
      <c r="IXI2175" s="1"/>
      <c r="IXJ2175" s="1"/>
      <c r="IXK2175" s="1"/>
      <c r="IXL2175" s="1"/>
      <c r="IXM2175" s="1"/>
      <c r="IXN2175" s="1"/>
      <c r="IXO2175" s="1"/>
      <c r="IXP2175" s="1"/>
      <c r="IXQ2175" s="1"/>
      <c r="IXR2175" s="1"/>
      <c r="IXS2175" s="1"/>
      <c r="IXT2175" s="1"/>
      <c r="IXU2175" s="1"/>
      <c r="IXV2175" s="1"/>
      <c r="IXW2175" s="1"/>
      <c r="IXX2175" s="1"/>
      <c r="IXY2175" s="1"/>
      <c r="IXZ2175" s="1"/>
      <c r="IYA2175" s="1"/>
      <c r="IYB2175" s="1"/>
      <c r="IYC2175" s="1"/>
      <c r="IYD2175" s="1"/>
      <c r="IYE2175" s="1"/>
      <c r="IYF2175" s="1"/>
      <c r="IYG2175" s="1"/>
      <c r="IYH2175" s="1"/>
      <c r="IYI2175" s="1"/>
      <c r="IYJ2175" s="1"/>
      <c r="IYK2175" s="1"/>
      <c r="IYL2175" s="1"/>
      <c r="IYM2175" s="1"/>
      <c r="IYN2175" s="1"/>
      <c r="IYO2175" s="1"/>
      <c r="IYP2175" s="1"/>
      <c r="IYQ2175" s="1"/>
      <c r="IYR2175" s="1"/>
      <c r="IYS2175" s="1"/>
      <c r="IYT2175" s="1"/>
      <c r="IYU2175" s="1"/>
      <c r="IYV2175" s="1"/>
      <c r="IYW2175" s="1"/>
      <c r="IYX2175" s="1"/>
      <c r="IYY2175" s="1"/>
      <c r="IYZ2175" s="1"/>
      <c r="IZA2175" s="1"/>
      <c r="IZB2175" s="1"/>
      <c r="IZC2175" s="1"/>
      <c r="IZD2175" s="1"/>
      <c r="IZE2175" s="1"/>
      <c r="IZF2175" s="1"/>
      <c r="IZG2175" s="1"/>
      <c r="IZH2175" s="1"/>
      <c r="IZI2175" s="1"/>
      <c r="IZJ2175" s="1"/>
      <c r="IZK2175" s="1"/>
      <c r="IZL2175" s="1"/>
      <c r="IZM2175" s="1"/>
      <c r="IZN2175" s="1"/>
      <c r="IZO2175" s="1"/>
      <c r="IZP2175" s="1"/>
      <c r="IZQ2175" s="1"/>
      <c r="IZR2175" s="1"/>
      <c r="IZS2175" s="1"/>
      <c r="IZT2175" s="1"/>
      <c r="IZU2175" s="1"/>
      <c r="IZV2175" s="1"/>
      <c r="IZW2175" s="1"/>
      <c r="IZX2175" s="1"/>
      <c r="IZY2175" s="1"/>
      <c r="IZZ2175" s="1"/>
      <c r="JAA2175" s="1"/>
      <c r="JAB2175" s="1"/>
      <c r="JAC2175" s="1"/>
      <c r="JAD2175" s="1"/>
      <c r="JAE2175" s="1"/>
      <c r="JAF2175" s="1"/>
      <c r="JAG2175" s="1"/>
      <c r="JAH2175" s="1"/>
      <c r="JAI2175" s="1"/>
      <c r="JAJ2175" s="1"/>
      <c r="JAK2175" s="1"/>
      <c r="JAL2175" s="1"/>
      <c r="JAM2175" s="1"/>
      <c r="JAN2175" s="1"/>
      <c r="JAO2175" s="1"/>
      <c r="JAP2175" s="1"/>
      <c r="JAQ2175" s="1"/>
      <c r="JAR2175" s="1"/>
      <c r="JAS2175" s="1"/>
      <c r="JAT2175" s="1"/>
      <c r="JAU2175" s="1"/>
      <c r="JAV2175" s="1"/>
      <c r="JAW2175" s="1"/>
      <c r="JAX2175" s="1"/>
      <c r="JAY2175" s="1"/>
      <c r="JAZ2175" s="1"/>
      <c r="JBA2175" s="1"/>
      <c r="JBB2175" s="1"/>
      <c r="JBC2175" s="1"/>
      <c r="JBD2175" s="1"/>
      <c r="JBE2175" s="1"/>
      <c r="JBF2175" s="1"/>
      <c r="JBG2175" s="1"/>
      <c r="JBH2175" s="1"/>
      <c r="JBI2175" s="1"/>
      <c r="JBJ2175" s="1"/>
      <c r="JBK2175" s="1"/>
      <c r="JBL2175" s="1"/>
      <c r="JBM2175" s="1"/>
      <c r="JBN2175" s="1"/>
      <c r="JBO2175" s="1"/>
      <c r="JBP2175" s="1"/>
      <c r="JBQ2175" s="1"/>
      <c r="JBR2175" s="1"/>
      <c r="JBS2175" s="1"/>
      <c r="JBT2175" s="1"/>
      <c r="JBU2175" s="1"/>
      <c r="JBV2175" s="1"/>
      <c r="JBW2175" s="1"/>
      <c r="JBX2175" s="1"/>
      <c r="JBY2175" s="1"/>
      <c r="JBZ2175" s="1"/>
      <c r="JCA2175" s="1"/>
      <c r="JCB2175" s="1"/>
      <c r="JCC2175" s="1"/>
      <c r="JCD2175" s="1"/>
      <c r="JCE2175" s="1"/>
      <c r="JCF2175" s="1"/>
      <c r="JCG2175" s="1"/>
      <c r="JCH2175" s="1"/>
      <c r="JCI2175" s="1"/>
      <c r="JCJ2175" s="1"/>
      <c r="JCK2175" s="1"/>
      <c r="JCL2175" s="1"/>
      <c r="JCM2175" s="1"/>
      <c r="JCN2175" s="1"/>
      <c r="JCO2175" s="1"/>
      <c r="JCP2175" s="1"/>
      <c r="JCQ2175" s="1"/>
      <c r="JCR2175" s="1"/>
      <c r="JCS2175" s="1"/>
      <c r="JCT2175" s="1"/>
      <c r="JCU2175" s="1"/>
      <c r="JCV2175" s="1"/>
      <c r="JCW2175" s="1"/>
      <c r="JCX2175" s="1"/>
      <c r="JCY2175" s="1"/>
      <c r="JCZ2175" s="1"/>
      <c r="JDA2175" s="1"/>
      <c r="JDB2175" s="1"/>
      <c r="JDC2175" s="1"/>
      <c r="JDD2175" s="1"/>
      <c r="JDE2175" s="1"/>
      <c r="JDF2175" s="1"/>
      <c r="JDG2175" s="1"/>
      <c r="JDH2175" s="1"/>
      <c r="JDI2175" s="1"/>
      <c r="JDJ2175" s="1"/>
      <c r="JDK2175" s="1"/>
      <c r="JDL2175" s="1"/>
      <c r="JDM2175" s="1"/>
      <c r="JDN2175" s="1"/>
      <c r="JDO2175" s="1"/>
      <c r="JDP2175" s="1"/>
      <c r="JDQ2175" s="1"/>
      <c r="JDR2175" s="1"/>
      <c r="JDS2175" s="1"/>
      <c r="JDT2175" s="1"/>
      <c r="JDU2175" s="1"/>
      <c r="JDV2175" s="1"/>
      <c r="JDW2175" s="1"/>
      <c r="JDX2175" s="1"/>
      <c r="JDY2175" s="1"/>
      <c r="JDZ2175" s="1"/>
      <c r="JEA2175" s="1"/>
      <c r="JEB2175" s="1"/>
      <c r="JEC2175" s="1"/>
      <c r="JED2175" s="1"/>
      <c r="JEE2175" s="1"/>
      <c r="JEF2175" s="1"/>
      <c r="JEG2175" s="1"/>
      <c r="JEH2175" s="1"/>
      <c r="JEI2175" s="1"/>
      <c r="JEJ2175" s="1"/>
      <c r="JEK2175" s="1"/>
      <c r="JEL2175" s="1"/>
      <c r="JEM2175" s="1"/>
      <c r="JEN2175" s="1"/>
      <c r="JEO2175" s="1"/>
      <c r="JEP2175" s="1"/>
      <c r="JEQ2175" s="1"/>
      <c r="JER2175" s="1"/>
      <c r="JES2175" s="1"/>
      <c r="JET2175" s="1"/>
      <c r="JEU2175" s="1"/>
      <c r="JEV2175" s="1"/>
      <c r="JEW2175" s="1"/>
      <c r="JEX2175" s="1"/>
      <c r="JEY2175" s="1"/>
      <c r="JEZ2175" s="1"/>
      <c r="JFA2175" s="1"/>
      <c r="JFB2175" s="1"/>
      <c r="JFC2175" s="1"/>
      <c r="JFD2175" s="1"/>
      <c r="JFE2175" s="1"/>
      <c r="JFF2175" s="1"/>
      <c r="JFG2175" s="1"/>
      <c r="JFH2175" s="1"/>
      <c r="JFI2175" s="1"/>
      <c r="JFJ2175" s="1"/>
      <c r="JFK2175" s="1"/>
      <c r="JFL2175" s="1"/>
      <c r="JFM2175" s="1"/>
      <c r="JFN2175" s="1"/>
      <c r="JFO2175" s="1"/>
      <c r="JFP2175" s="1"/>
      <c r="JFQ2175" s="1"/>
      <c r="JFR2175" s="1"/>
      <c r="JFS2175" s="1"/>
      <c r="JFT2175" s="1"/>
      <c r="JFU2175" s="1"/>
      <c r="JFV2175" s="1"/>
      <c r="JFW2175" s="1"/>
      <c r="JFX2175" s="1"/>
      <c r="JFY2175" s="1"/>
      <c r="JFZ2175" s="1"/>
      <c r="JGA2175" s="1"/>
      <c r="JGB2175" s="1"/>
      <c r="JGC2175" s="1"/>
      <c r="JGD2175" s="1"/>
      <c r="JGE2175" s="1"/>
      <c r="JGF2175" s="1"/>
      <c r="JGG2175" s="1"/>
      <c r="JGH2175" s="1"/>
      <c r="JGI2175" s="1"/>
      <c r="JGJ2175" s="1"/>
      <c r="JGK2175" s="1"/>
      <c r="JGL2175" s="1"/>
      <c r="JGM2175" s="1"/>
      <c r="JGN2175" s="1"/>
      <c r="JGO2175" s="1"/>
      <c r="JGP2175" s="1"/>
      <c r="JGQ2175" s="1"/>
      <c r="JGR2175" s="1"/>
      <c r="JGS2175" s="1"/>
      <c r="JGT2175" s="1"/>
      <c r="JGU2175" s="1"/>
      <c r="JGV2175" s="1"/>
      <c r="JGW2175" s="1"/>
      <c r="JGX2175" s="1"/>
      <c r="JGY2175" s="1"/>
      <c r="JGZ2175" s="1"/>
      <c r="JHA2175" s="1"/>
      <c r="JHB2175" s="1"/>
      <c r="JHC2175" s="1"/>
      <c r="JHD2175" s="1"/>
      <c r="JHE2175" s="1"/>
      <c r="JHF2175" s="1"/>
      <c r="JHG2175" s="1"/>
      <c r="JHH2175" s="1"/>
      <c r="JHI2175" s="1"/>
      <c r="JHJ2175" s="1"/>
      <c r="JHK2175" s="1"/>
      <c r="JHL2175" s="1"/>
      <c r="JHM2175" s="1"/>
      <c r="JHN2175" s="1"/>
      <c r="JHO2175" s="1"/>
      <c r="JHP2175" s="1"/>
      <c r="JHQ2175" s="1"/>
      <c r="JHR2175" s="1"/>
      <c r="JHS2175" s="1"/>
      <c r="JHT2175" s="1"/>
      <c r="JHU2175" s="1"/>
      <c r="JHV2175" s="1"/>
      <c r="JHW2175" s="1"/>
      <c r="JHX2175" s="1"/>
      <c r="JHY2175" s="1"/>
      <c r="JHZ2175" s="1"/>
      <c r="JIA2175" s="1"/>
      <c r="JIB2175" s="1"/>
      <c r="JIC2175" s="1"/>
      <c r="JID2175" s="1"/>
      <c r="JIE2175" s="1"/>
      <c r="JIF2175" s="1"/>
      <c r="JIG2175" s="1"/>
      <c r="JIH2175" s="1"/>
      <c r="JII2175" s="1"/>
      <c r="JIJ2175" s="1"/>
      <c r="JIK2175" s="1"/>
      <c r="JIL2175" s="1"/>
      <c r="JIM2175" s="1"/>
      <c r="JIN2175" s="1"/>
      <c r="JIO2175" s="1"/>
      <c r="JIP2175" s="1"/>
      <c r="JIQ2175" s="1"/>
      <c r="JIR2175" s="1"/>
      <c r="JIS2175" s="1"/>
      <c r="JIT2175" s="1"/>
      <c r="JIU2175" s="1"/>
      <c r="JIV2175" s="1"/>
      <c r="JIW2175" s="1"/>
      <c r="JIX2175" s="1"/>
      <c r="JIY2175" s="1"/>
      <c r="JIZ2175" s="1"/>
      <c r="JJA2175" s="1"/>
      <c r="JJB2175" s="1"/>
      <c r="JJC2175" s="1"/>
      <c r="JJD2175" s="1"/>
      <c r="JJE2175" s="1"/>
      <c r="JJF2175" s="1"/>
      <c r="JJG2175" s="1"/>
      <c r="JJH2175" s="1"/>
      <c r="JJI2175" s="1"/>
      <c r="JJJ2175" s="1"/>
      <c r="JJK2175" s="1"/>
      <c r="JJL2175" s="1"/>
      <c r="JJM2175" s="1"/>
      <c r="JJN2175" s="1"/>
      <c r="JJO2175" s="1"/>
      <c r="JJP2175" s="1"/>
      <c r="JJQ2175" s="1"/>
      <c r="JJR2175" s="1"/>
      <c r="JJS2175" s="1"/>
      <c r="JJT2175" s="1"/>
      <c r="JJU2175" s="1"/>
      <c r="JJV2175" s="1"/>
      <c r="JJW2175" s="1"/>
      <c r="JJX2175" s="1"/>
      <c r="JJY2175" s="1"/>
      <c r="JJZ2175" s="1"/>
      <c r="JKA2175" s="1"/>
      <c r="JKB2175" s="1"/>
      <c r="JKC2175" s="1"/>
      <c r="JKD2175" s="1"/>
      <c r="JKE2175" s="1"/>
      <c r="JKF2175" s="1"/>
      <c r="JKG2175" s="1"/>
      <c r="JKH2175" s="1"/>
      <c r="JKI2175" s="1"/>
      <c r="JKJ2175" s="1"/>
      <c r="JKK2175" s="1"/>
      <c r="JKL2175" s="1"/>
      <c r="JKM2175" s="1"/>
      <c r="JKN2175" s="1"/>
      <c r="JKO2175" s="1"/>
      <c r="JKP2175" s="1"/>
      <c r="JKQ2175" s="1"/>
      <c r="JKR2175" s="1"/>
      <c r="JKS2175" s="1"/>
      <c r="JKT2175" s="1"/>
      <c r="JKU2175" s="1"/>
      <c r="JKV2175" s="1"/>
      <c r="JKW2175" s="1"/>
      <c r="JKX2175" s="1"/>
      <c r="JKY2175" s="1"/>
      <c r="JKZ2175" s="1"/>
      <c r="JLA2175" s="1"/>
      <c r="JLB2175" s="1"/>
      <c r="JLC2175" s="1"/>
      <c r="JLD2175" s="1"/>
      <c r="JLE2175" s="1"/>
      <c r="JLF2175" s="1"/>
      <c r="JLG2175" s="1"/>
      <c r="JLH2175" s="1"/>
      <c r="JLI2175" s="1"/>
      <c r="JLJ2175" s="1"/>
      <c r="JLK2175" s="1"/>
      <c r="JLL2175" s="1"/>
      <c r="JLM2175" s="1"/>
      <c r="JLN2175" s="1"/>
      <c r="JLO2175" s="1"/>
      <c r="JLP2175" s="1"/>
      <c r="JLQ2175" s="1"/>
      <c r="JLR2175" s="1"/>
      <c r="JLS2175" s="1"/>
      <c r="JLT2175" s="1"/>
      <c r="JLU2175" s="1"/>
      <c r="JLV2175" s="1"/>
      <c r="JLW2175" s="1"/>
      <c r="JLX2175" s="1"/>
      <c r="JLY2175" s="1"/>
      <c r="JLZ2175" s="1"/>
      <c r="JMA2175" s="1"/>
      <c r="JMB2175" s="1"/>
      <c r="JMC2175" s="1"/>
      <c r="JMD2175" s="1"/>
      <c r="JME2175" s="1"/>
      <c r="JMF2175" s="1"/>
      <c r="JMG2175" s="1"/>
      <c r="JMH2175" s="1"/>
      <c r="JMI2175" s="1"/>
      <c r="JMJ2175" s="1"/>
      <c r="JMK2175" s="1"/>
      <c r="JML2175" s="1"/>
      <c r="JMM2175" s="1"/>
      <c r="JMN2175" s="1"/>
      <c r="JMO2175" s="1"/>
      <c r="JMP2175" s="1"/>
      <c r="JMQ2175" s="1"/>
      <c r="JMR2175" s="1"/>
      <c r="JMS2175" s="1"/>
      <c r="JMT2175" s="1"/>
      <c r="JMU2175" s="1"/>
      <c r="JMV2175" s="1"/>
      <c r="JMW2175" s="1"/>
      <c r="JMX2175" s="1"/>
      <c r="JMY2175" s="1"/>
      <c r="JMZ2175" s="1"/>
      <c r="JNA2175" s="1"/>
      <c r="JNB2175" s="1"/>
      <c r="JNC2175" s="1"/>
      <c r="JND2175" s="1"/>
      <c r="JNE2175" s="1"/>
      <c r="JNF2175" s="1"/>
      <c r="JNG2175" s="1"/>
      <c r="JNH2175" s="1"/>
      <c r="JNI2175" s="1"/>
      <c r="JNJ2175" s="1"/>
      <c r="JNK2175" s="1"/>
      <c r="JNL2175" s="1"/>
      <c r="JNM2175" s="1"/>
      <c r="JNN2175" s="1"/>
      <c r="JNO2175" s="1"/>
      <c r="JNP2175" s="1"/>
      <c r="JNQ2175" s="1"/>
      <c r="JNR2175" s="1"/>
      <c r="JNS2175" s="1"/>
      <c r="JNT2175" s="1"/>
      <c r="JNU2175" s="1"/>
      <c r="JNV2175" s="1"/>
      <c r="JNW2175" s="1"/>
      <c r="JNX2175" s="1"/>
      <c r="JNY2175" s="1"/>
      <c r="JNZ2175" s="1"/>
      <c r="JOA2175" s="1"/>
      <c r="JOB2175" s="1"/>
      <c r="JOC2175" s="1"/>
      <c r="JOD2175" s="1"/>
      <c r="JOE2175" s="1"/>
      <c r="JOF2175" s="1"/>
      <c r="JOG2175" s="1"/>
      <c r="JOH2175" s="1"/>
      <c r="JOI2175" s="1"/>
      <c r="JOJ2175" s="1"/>
      <c r="JOK2175" s="1"/>
      <c r="JOL2175" s="1"/>
      <c r="JOM2175" s="1"/>
      <c r="JON2175" s="1"/>
      <c r="JOO2175" s="1"/>
      <c r="JOP2175" s="1"/>
      <c r="JOQ2175" s="1"/>
      <c r="JOR2175" s="1"/>
      <c r="JOS2175" s="1"/>
      <c r="JOT2175" s="1"/>
      <c r="JOU2175" s="1"/>
      <c r="JOV2175" s="1"/>
      <c r="JOW2175" s="1"/>
      <c r="JOX2175" s="1"/>
      <c r="JOY2175" s="1"/>
      <c r="JOZ2175" s="1"/>
      <c r="JPA2175" s="1"/>
      <c r="JPB2175" s="1"/>
      <c r="JPC2175" s="1"/>
      <c r="JPD2175" s="1"/>
      <c r="JPE2175" s="1"/>
      <c r="JPF2175" s="1"/>
      <c r="JPG2175" s="1"/>
      <c r="JPH2175" s="1"/>
      <c r="JPI2175" s="1"/>
      <c r="JPJ2175" s="1"/>
      <c r="JPK2175" s="1"/>
      <c r="JPL2175" s="1"/>
      <c r="JPM2175" s="1"/>
      <c r="JPN2175" s="1"/>
      <c r="JPO2175" s="1"/>
      <c r="JPP2175" s="1"/>
      <c r="JPQ2175" s="1"/>
      <c r="JPR2175" s="1"/>
      <c r="JPS2175" s="1"/>
      <c r="JPT2175" s="1"/>
      <c r="JPU2175" s="1"/>
      <c r="JPV2175" s="1"/>
      <c r="JPW2175" s="1"/>
      <c r="JPX2175" s="1"/>
      <c r="JPY2175" s="1"/>
      <c r="JPZ2175" s="1"/>
      <c r="JQA2175" s="1"/>
      <c r="JQB2175" s="1"/>
      <c r="JQC2175" s="1"/>
      <c r="JQD2175" s="1"/>
      <c r="JQE2175" s="1"/>
      <c r="JQF2175" s="1"/>
      <c r="JQG2175" s="1"/>
      <c r="JQH2175" s="1"/>
      <c r="JQI2175" s="1"/>
      <c r="JQJ2175" s="1"/>
      <c r="JQK2175" s="1"/>
      <c r="JQL2175" s="1"/>
      <c r="JQM2175" s="1"/>
      <c r="JQN2175" s="1"/>
      <c r="JQO2175" s="1"/>
      <c r="JQP2175" s="1"/>
      <c r="JQQ2175" s="1"/>
      <c r="JQR2175" s="1"/>
      <c r="JQS2175" s="1"/>
      <c r="JQT2175" s="1"/>
      <c r="JQU2175" s="1"/>
      <c r="JQV2175" s="1"/>
      <c r="JQW2175" s="1"/>
      <c r="JQX2175" s="1"/>
      <c r="JQY2175" s="1"/>
      <c r="JQZ2175" s="1"/>
      <c r="JRA2175" s="1"/>
      <c r="JRB2175" s="1"/>
      <c r="JRC2175" s="1"/>
      <c r="JRD2175" s="1"/>
      <c r="JRE2175" s="1"/>
      <c r="JRF2175" s="1"/>
      <c r="JRG2175" s="1"/>
      <c r="JRH2175" s="1"/>
      <c r="JRI2175" s="1"/>
      <c r="JRJ2175" s="1"/>
      <c r="JRK2175" s="1"/>
      <c r="JRL2175" s="1"/>
      <c r="JRM2175" s="1"/>
      <c r="JRN2175" s="1"/>
      <c r="JRO2175" s="1"/>
      <c r="JRP2175" s="1"/>
      <c r="JRQ2175" s="1"/>
      <c r="JRR2175" s="1"/>
      <c r="JRS2175" s="1"/>
      <c r="JRT2175" s="1"/>
      <c r="JRU2175" s="1"/>
      <c r="JRV2175" s="1"/>
      <c r="JRW2175" s="1"/>
      <c r="JRX2175" s="1"/>
      <c r="JRY2175" s="1"/>
      <c r="JRZ2175" s="1"/>
      <c r="JSA2175" s="1"/>
      <c r="JSB2175" s="1"/>
      <c r="JSC2175" s="1"/>
      <c r="JSD2175" s="1"/>
      <c r="JSE2175" s="1"/>
      <c r="JSF2175" s="1"/>
      <c r="JSG2175" s="1"/>
      <c r="JSH2175" s="1"/>
      <c r="JSI2175" s="1"/>
      <c r="JSJ2175" s="1"/>
      <c r="JSK2175" s="1"/>
      <c r="JSL2175" s="1"/>
      <c r="JSM2175" s="1"/>
      <c r="JSN2175" s="1"/>
      <c r="JSO2175" s="1"/>
      <c r="JSP2175" s="1"/>
      <c r="JSQ2175" s="1"/>
      <c r="JSR2175" s="1"/>
      <c r="JSS2175" s="1"/>
      <c r="JST2175" s="1"/>
      <c r="JSU2175" s="1"/>
      <c r="JSV2175" s="1"/>
      <c r="JSW2175" s="1"/>
      <c r="JSX2175" s="1"/>
      <c r="JSY2175" s="1"/>
      <c r="JSZ2175" s="1"/>
      <c r="JTA2175" s="1"/>
      <c r="JTB2175" s="1"/>
      <c r="JTC2175" s="1"/>
      <c r="JTD2175" s="1"/>
      <c r="JTE2175" s="1"/>
      <c r="JTF2175" s="1"/>
      <c r="JTG2175" s="1"/>
      <c r="JTH2175" s="1"/>
      <c r="JTI2175" s="1"/>
      <c r="JTJ2175" s="1"/>
      <c r="JTK2175" s="1"/>
      <c r="JTL2175" s="1"/>
      <c r="JTM2175" s="1"/>
      <c r="JTN2175" s="1"/>
      <c r="JTO2175" s="1"/>
      <c r="JTP2175" s="1"/>
      <c r="JTQ2175" s="1"/>
      <c r="JTR2175" s="1"/>
      <c r="JTS2175" s="1"/>
      <c r="JTT2175" s="1"/>
      <c r="JTU2175" s="1"/>
      <c r="JTV2175" s="1"/>
      <c r="JTW2175" s="1"/>
      <c r="JTX2175" s="1"/>
      <c r="JTY2175" s="1"/>
      <c r="JTZ2175" s="1"/>
      <c r="JUA2175" s="1"/>
      <c r="JUB2175" s="1"/>
      <c r="JUC2175" s="1"/>
      <c r="JUD2175" s="1"/>
      <c r="JUE2175" s="1"/>
      <c r="JUF2175" s="1"/>
      <c r="JUG2175" s="1"/>
      <c r="JUH2175" s="1"/>
      <c r="JUI2175" s="1"/>
      <c r="JUJ2175" s="1"/>
      <c r="JUK2175" s="1"/>
      <c r="JUL2175" s="1"/>
      <c r="JUM2175" s="1"/>
      <c r="JUN2175" s="1"/>
      <c r="JUO2175" s="1"/>
      <c r="JUP2175" s="1"/>
      <c r="JUQ2175" s="1"/>
      <c r="JUR2175" s="1"/>
      <c r="JUS2175" s="1"/>
      <c r="JUT2175" s="1"/>
      <c r="JUU2175" s="1"/>
      <c r="JUV2175" s="1"/>
      <c r="JUW2175" s="1"/>
      <c r="JUX2175" s="1"/>
      <c r="JUY2175" s="1"/>
      <c r="JUZ2175" s="1"/>
      <c r="JVA2175" s="1"/>
      <c r="JVB2175" s="1"/>
      <c r="JVC2175" s="1"/>
      <c r="JVD2175" s="1"/>
      <c r="JVE2175" s="1"/>
      <c r="JVF2175" s="1"/>
      <c r="JVG2175" s="1"/>
      <c r="JVH2175" s="1"/>
      <c r="JVI2175" s="1"/>
      <c r="JVJ2175" s="1"/>
      <c r="JVK2175" s="1"/>
      <c r="JVL2175" s="1"/>
      <c r="JVM2175" s="1"/>
      <c r="JVN2175" s="1"/>
      <c r="JVO2175" s="1"/>
      <c r="JVP2175" s="1"/>
      <c r="JVQ2175" s="1"/>
      <c r="JVR2175" s="1"/>
      <c r="JVS2175" s="1"/>
      <c r="JVT2175" s="1"/>
      <c r="JVU2175" s="1"/>
      <c r="JVV2175" s="1"/>
      <c r="JVW2175" s="1"/>
      <c r="JVX2175" s="1"/>
      <c r="JVY2175" s="1"/>
      <c r="JVZ2175" s="1"/>
      <c r="JWA2175" s="1"/>
      <c r="JWB2175" s="1"/>
      <c r="JWC2175" s="1"/>
      <c r="JWD2175" s="1"/>
      <c r="JWE2175" s="1"/>
      <c r="JWF2175" s="1"/>
      <c r="JWG2175" s="1"/>
      <c r="JWH2175" s="1"/>
      <c r="JWI2175" s="1"/>
      <c r="JWJ2175" s="1"/>
      <c r="JWK2175" s="1"/>
      <c r="JWL2175" s="1"/>
      <c r="JWM2175" s="1"/>
      <c r="JWN2175" s="1"/>
      <c r="JWO2175" s="1"/>
      <c r="JWP2175" s="1"/>
      <c r="JWQ2175" s="1"/>
      <c r="JWR2175" s="1"/>
      <c r="JWS2175" s="1"/>
      <c r="JWT2175" s="1"/>
      <c r="JWU2175" s="1"/>
      <c r="JWV2175" s="1"/>
      <c r="JWW2175" s="1"/>
      <c r="JWX2175" s="1"/>
      <c r="JWY2175" s="1"/>
      <c r="JWZ2175" s="1"/>
      <c r="JXA2175" s="1"/>
      <c r="JXB2175" s="1"/>
      <c r="JXC2175" s="1"/>
      <c r="JXD2175" s="1"/>
      <c r="JXE2175" s="1"/>
      <c r="JXF2175" s="1"/>
      <c r="JXG2175" s="1"/>
      <c r="JXH2175" s="1"/>
      <c r="JXI2175" s="1"/>
      <c r="JXJ2175" s="1"/>
      <c r="JXK2175" s="1"/>
      <c r="JXL2175" s="1"/>
      <c r="JXM2175" s="1"/>
      <c r="JXN2175" s="1"/>
      <c r="JXO2175" s="1"/>
      <c r="JXP2175" s="1"/>
      <c r="JXQ2175" s="1"/>
      <c r="JXR2175" s="1"/>
      <c r="JXS2175" s="1"/>
      <c r="JXT2175" s="1"/>
      <c r="JXU2175" s="1"/>
      <c r="JXV2175" s="1"/>
      <c r="JXW2175" s="1"/>
      <c r="JXX2175" s="1"/>
      <c r="JXY2175" s="1"/>
      <c r="JXZ2175" s="1"/>
      <c r="JYA2175" s="1"/>
      <c r="JYB2175" s="1"/>
      <c r="JYC2175" s="1"/>
      <c r="JYD2175" s="1"/>
      <c r="JYE2175" s="1"/>
      <c r="JYF2175" s="1"/>
      <c r="JYG2175" s="1"/>
      <c r="JYH2175" s="1"/>
      <c r="JYI2175" s="1"/>
      <c r="JYJ2175" s="1"/>
      <c r="JYK2175" s="1"/>
      <c r="JYL2175" s="1"/>
      <c r="JYM2175" s="1"/>
      <c r="JYN2175" s="1"/>
      <c r="JYO2175" s="1"/>
      <c r="JYP2175" s="1"/>
      <c r="JYQ2175" s="1"/>
      <c r="JYR2175" s="1"/>
      <c r="JYS2175" s="1"/>
      <c r="JYT2175" s="1"/>
      <c r="JYU2175" s="1"/>
      <c r="JYV2175" s="1"/>
      <c r="JYW2175" s="1"/>
      <c r="JYX2175" s="1"/>
      <c r="JYY2175" s="1"/>
      <c r="JYZ2175" s="1"/>
      <c r="JZA2175" s="1"/>
      <c r="JZB2175" s="1"/>
      <c r="JZC2175" s="1"/>
      <c r="JZD2175" s="1"/>
      <c r="JZE2175" s="1"/>
      <c r="JZF2175" s="1"/>
      <c r="JZG2175" s="1"/>
      <c r="JZH2175" s="1"/>
      <c r="JZI2175" s="1"/>
      <c r="JZJ2175" s="1"/>
      <c r="JZK2175" s="1"/>
      <c r="JZL2175" s="1"/>
      <c r="JZM2175" s="1"/>
      <c r="JZN2175" s="1"/>
      <c r="JZO2175" s="1"/>
      <c r="JZP2175" s="1"/>
      <c r="JZQ2175" s="1"/>
      <c r="JZR2175" s="1"/>
      <c r="JZS2175" s="1"/>
      <c r="JZT2175" s="1"/>
      <c r="JZU2175" s="1"/>
      <c r="JZV2175" s="1"/>
      <c r="JZW2175" s="1"/>
      <c r="JZX2175" s="1"/>
      <c r="JZY2175" s="1"/>
      <c r="JZZ2175" s="1"/>
      <c r="KAA2175" s="1"/>
      <c r="KAB2175" s="1"/>
      <c r="KAC2175" s="1"/>
      <c r="KAD2175" s="1"/>
      <c r="KAE2175" s="1"/>
      <c r="KAF2175" s="1"/>
      <c r="KAG2175" s="1"/>
      <c r="KAH2175" s="1"/>
      <c r="KAI2175" s="1"/>
      <c r="KAJ2175" s="1"/>
      <c r="KAK2175" s="1"/>
      <c r="KAL2175" s="1"/>
      <c r="KAM2175" s="1"/>
      <c r="KAN2175" s="1"/>
      <c r="KAO2175" s="1"/>
      <c r="KAP2175" s="1"/>
      <c r="KAQ2175" s="1"/>
      <c r="KAR2175" s="1"/>
      <c r="KAS2175" s="1"/>
      <c r="KAT2175" s="1"/>
      <c r="KAU2175" s="1"/>
      <c r="KAV2175" s="1"/>
      <c r="KAW2175" s="1"/>
      <c r="KAX2175" s="1"/>
      <c r="KAY2175" s="1"/>
      <c r="KAZ2175" s="1"/>
      <c r="KBA2175" s="1"/>
      <c r="KBB2175" s="1"/>
      <c r="KBC2175" s="1"/>
      <c r="KBD2175" s="1"/>
      <c r="KBE2175" s="1"/>
      <c r="KBF2175" s="1"/>
      <c r="KBG2175" s="1"/>
      <c r="KBH2175" s="1"/>
      <c r="KBI2175" s="1"/>
      <c r="KBJ2175" s="1"/>
      <c r="KBK2175" s="1"/>
      <c r="KBL2175" s="1"/>
      <c r="KBM2175" s="1"/>
      <c r="KBN2175" s="1"/>
      <c r="KBO2175" s="1"/>
      <c r="KBP2175" s="1"/>
      <c r="KBQ2175" s="1"/>
      <c r="KBR2175" s="1"/>
      <c r="KBS2175" s="1"/>
      <c r="KBT2175" s="1"/>
      <c r="KBU2175" s="1"/>
      <c r="KBV2175" s="1"/>
      <c r="KBW2175" s="1"/>
      <c r="KBX2175" s="1"/>
      <c r="KBY2175" s="1"/>
      <c r="KBZ2175" s="1"/>
      <c r="KCA2175" s="1"/>
      <c r="KCB2175" s="1"/>
      <c r="KCC2175" s="1"/>
      <c r="KCD2175" s="1"/>
      <c r="KCE2175" s="1"/>
      <c r="KCF2175" s="1"/>
      <c r="KCG2175" s="1"/>
      <c r="KCH2175" s="1"/>
      <c r="KCI2175" s="1"/>
      <c r="KCJ2175" s="1"/>
      <c r="KCK2175" s="1"/>
      <c r="KCL2175" s="1"/>
      <c r="KCM2175" s="1"/>
      <c r="KCN2175" s="1"/>
      <c r="KCO2175" s="1"/>
      <c r="KCP2175" s="1"/>
      <c r="KCQ2175" s="1"/>
      <c r="KCR2175" s="1"/>
      <c r="KCS2175" s="1"/>
      <c r="KCT2175" s="1"/>
      <c r="KCU2175" s="1"/>
      <c r="KCV2175" s="1"/>
      <c r="KCW2175" s="1"/>
      <c r="KCX2175" s="1"/>
      <c r="KCY2175" s="1"/>
      <c r="KCZ2175" s="1"/>
      <c r="KDA2175" s="1"/>
      <c r="KDB2175" s="1"/>
      <c r="KDC2175" s="1"/>
      <c r="KDD2175" s="1"/>
      <c r="KDE2175" s="1"/>
      <c r="KDF2175" s="1"/>
      <c r="KDG2175" s="1"/>
      <c r="KDH2175" s="1"/>
      <c r="KDI2175" s="1"/>
      <c r="KDJ2175" s="1"/>
      <c r="KDK2175" s="1"/>
      <c r="KDL2175" s="1"/>
      <c r="KDM2175" s="1"/>
      <c r="KDN2175" s="1"/>
      <c r="KDO2175" s="1"/>
      <c r="KDP2175" s="1"/>
      <c r="KDQ2175" s="1"/>
      <c r="KDR2175" s="1"/>
      <c r="KDS2175" s="1"/>
      <c r="KDT2175" s="1"/>
      <c r="KDU2175" s="1"/>
      <c r="KDV2175" s="1"/>
      <c r="KDW2175" s="1"/>
      <c r="KDX2175" s="1"/>
      <c r="KDY2175" s="1"/>
      <c r="KDZ2175" s="1"/>
      <c r="KEA2175" s="1"/>
      <c r="KEB2175" s="1"/>
      <c r="KEC2175" s="1"/>
      <c r="KED2175" s="1"/>
      <c r="KEE2175" s="1"/>
      <c r="KEF2175" s="1"/>
      <c r="KEG2175" s="1"/>
      <c r="KEH2175" s="1"/>
      <c r="KEI2175" s="1"/>
      <c r="KEJ2175" s="1"/>
      <c r="KEK2175" s="1"/>
      <c r="KEL2175" s="1"/>
      <c r="KEM2175" s="1"/>
      <c r="KEN2175" s="1"/>
      <c r="KEO2175" s="1"/>
      <c r="KEP2175" s="1"/>
      <c r="KEQ2175" s="1"/>
      <c r="KER2175" s="1"/>
      <c r="KES2175" s="1"/>
      <c r="KET2175" s="1"/>
      <c r="KEU2175" s="1"/>
      <c r="KEV2175" s="1"/>
      <c r="KEW2175" s="1"/>
      <c r="KEX2175" s="1"/>
      <c r="KEY2175" s="1"/>
      <c r="KEZ2175" s="1"/>
      <c r="KFA2175" s="1"/>
      <c r="KFB2175" s="1"/>
      <c r="KFC2175" s="1"/>
      <c r="KFD2175" s="1"/>
      <c r="KFE2175" s="1"/>
      <c r="KFF2175" s="1"/>
      <c r="KFG2175" s="1"/>
      <c r="KFH2175" s="1"/>
      <c r="KFI2175" s="1"/>
      <c r="KFJ2175" s="1"/>
      <c r="KFK2175" s="1"/>
      <c r="KFL2175" s="1"/>
      <c r="KFM2175" s="1"/>
      <c r="KFN2175" s="1"/>
      <c r="KFO2175" s="1"/>
      <c r="KFP2175" s="1"/>
      <c r="KFQ2175" s="1"/>
      <c r="KFR2175" s="1"/>
      <c r="KFS2175" s="1"/>
      <c r="KFT2175" s="1"/>
      <c r="KFU2175" s="1"/>
      <c r="KFV2175" s="1"/>
      <c r="KFW2175" s="1"/>
      <c r="KFX2175" s="1"/>
      <c r="KFY2175" s="1"/>
      <c r="KFZ2175" s="1"/>
      <c r="KGA2175" s="1"/>
      <c r="KGB2175" s="1"/>
      <c r="KGC2175" s="1"/>
      <c r="KGD2175" s="1"/>
      <c r="KGE2175" s="1"/>
      <c r="KGF2175" s="1"/>
      <c r="KGG2175" s="1"/>
      <c r="KGH2175" s="1"/>
      <c r="KGI2175" s="1"/>
      <c r="KGJ2175" s="1"/>
      <c r="KGK2175" s="1"/>
      <c r="KGL2175" s="1"/>
      <c r="KGM2175" s="1"/>
      <c r="KGN2175" s="1"/>
      <c r="KGO2175" s="1"/>
      <c r="KGP2175" s="1"/>
      <c r="KGQ2175" s="1"/>
      <c r="KGR2175" s="1"/>
      <c r="KGS2175" s="1"/>
      <c r="KGT2175" s="1"/>
      <c r="KGU2175" s="1"/>
      <c r="KGV2175" s="1"/>
      <c r="KGW2175" s="1"/>
      <c r="KGX2175" s="1"/>
      <c r="KGY2175" s="1"/>
      <c r="KGZ2175" s="1"/>
      <c r="KHA2175" s="1"/>
      <c r="KHB2175" s="1"/>
      <c r="KHC2175" s="1"/>
      <c r="KHD2175" s="1"/>
      <c r="KHE2175" s="1"/>
      <c r="KHF2175" s="1"/>
      <c r="KHG2175" s="1"/>
      <c r="KHH2175" s="1"/>
      <c r="KHI2175" s="1"/>
      <c r="KHJ2175" s="1"/>
      <c r="KHK2175" s="1"/>
      <c r="KHL2175" s="1"/>
      <c r="KHM2175" s="1"/>
      <c r="KHN2175" s="1"/>
      <c r="KHO2175" s="1"/>
      <c r="KHP2175" s="1"/>
      <c r="KHQ2175" s="1"/>
      <c r="KHR2175" s="1"/>
      <c r="KHS2175" s="1"/>
      <c r="KHT2175" s="1"/>
      <c r="KHU2175" s="1"/>
      <c r="KHV2175" s="1"/>
      <c r="KHW2175" s="1"/>
      <c r="KHX2175" s="1"/>
      <c r="KHY2175" s="1"/>
      <c r="KHZ2175" s="1"/>
      <c r="KIA2175" s="1"/>
      <c r="KIB2175" s="1"/>
      <c r="KIC2175" s="1"/>
      <c r="KID2175" s="1"/>
      <c r="KIE2175" s="1"/>
      <c r="KIF2175" s="1"/>
      <c r="KIG2175" s="1"/>
      <c r="KIH2175" s="1"/>
      <c r="KII2175" s="1"/>
      <c r="KIJ2175" s="1"/>
      <c r="KIK2175" s="1"/>
      <c r="KIL2175" s="1"/>
      <c r="KIM2175" s="1"/>
      <c r="KIN2175" s="1"/>
      <c r="KIO2175" s="1"/>
      <c r="KIP2175" s="1"/>
      <c r="KIQ2175" s="1"/>
      <c r="KIR2175" s="1"/>
      <c r="KIS2175" s="1"/>
      <c r="KIT2175" s="1"/>
      <c r="KIU2175" s="1"/>
      <c r="KIV2175" s="1"/>
      <c r="KIW2175" s="1"/>
      <c r="KIX2175" s="1"/>
      <c r="KIY2175" s="1"/>
      <c r="KIZ2175" s="1"/>
      <c r="KJA2175" s="1"/>
      <c r="KJB2175" s="1"/>
      <c r="KJC2175" s="1"/>
      <c r="KJD2175" s="1"/>
      <c r="KJE2175" s="1"/>
      <c r="KJF2175" s="1"/>
      <c r="KJG2175" s="1"/>
      <c r="KJH2175" s="1"/>
      <c r="KJI2175" s="1"/>
      <c r="KJJ2175" s="1"/>
      <c r="KJK2175" s="1"/>
      <c r="KJL2175" s="1"/>
      <c r="KJM2175" s="1"/>
      <c r="KJN2175" s="1"/>
      <c r="KJO2175" s="1"/>
      <c r="KJP2175" s="1"/>
      <c r="KJQ2175" s="1"/>
      <c r="KJR2175" s="1"/>
      <c r="KJS2175" s="1"/>
      <c r="KJT2175" s="1"/>
      <c r="KJU2175" s="1"/>
      <c r="KJV2175" s="1"/>
      <c r="KJW2175" s="1"/>
      <c r="KJX2175" s="1"/>
      <c r="KJY2175" s="1"/>
      <c r="KJZ2175" s="1"/>
      <c r="KKA2175" s="1"/>
      <c r="KKB2175" s="1"/>
      <c r="KKC2175" s="1"/>
      <c r="KKD2175" s="1"/>
      <c r="KKE2175" s="1"/>
      <c r="KKF2175" s="1"/>
      <c r="KKG2175" s="1"/>
      <c r="KKH2175" s="1"/>
      <c r="KKI2175" s="1"/>
      <c r="KKJ2175" s="1"/>
      <c r="KKK2175" s="1"/>
      <c r="KKL2175" s="1"/>
      <c r="KKM2175" s="1"/>
      <c r="KKN2175" s="1"/>
      <c r="KKO2175" s="1"/>
      <c r="KKP2175" s="1"/>
      <c r="KKQ2175" s="1"/>
      <c r="KKR2175" s="1"/>
      <c r="KKS2175" s="1"/>
      <c r="KKT2175" s="1"/>
      <c r="KKU2175" s="1"/>
      <c r="KKV2175" s="1"/>
      <c r="KKW2175" s="1"/>
      <c r="KKX2175" s="1"/>
      <c r="KKY2175" s="1"/>
      <c r="KKZ2175" s="1"/>
      <c r="KLA2175" s="1"/>
      <c r="KLB2175" s="1"/>
      <c r="KLC2175" s="1"/>
      <c r="KLD2175" s="1"/>
      <c r="KLE2175" s="1"/>
      <c r="KLF2175" s="1"/>
      <c r="KLG2175" s="1"/>
      <c r="KLH2175" s="1"/>
      <c r="KLI2175" s="1"/>
      <c r="KLJ2175" s="1"/>
      <c r="KLK2175" s="1"/>
      <c r="KLL2175" s="1"/>
      <c r="KLM2175" s="1"/>
      <c r="KLN2175" s="1"/>
      <c r="KLO2175" s="1"/>
      <c r="KLP2175" s="1"/>
      <c r="KLQ2175" s="1"/>
      <c r="KLR2175" s="1"/>
      <c r="KLS2175" s="1"/>
      <c r="KLT2175" s="1"/>
      <c r="KLU2175" s="1"/>
      <c r="KLV2175" s="1"/>
      <c r="KLW2175" s="1"/>
      <c r="KLX2175" s="1"/>
      <c r="KLY2175" s="1"/>
      <c r="KLZ2175" s="1"/>
      <c r="KMA2175" s="1"/>
      <c r="KMB2175" s="1"/>
      <c r="KMC2175" s="1"/>
      <c r="KMD2175" s="1"/>
      <c r="KME2175" s="1"/>
      <c r="KMF2175" s="1"/>
      <c r="KMG2175" s="1"/>
      <c r="KMH2175" s="1"/>
      <c r="KMI2175" s="1"/>
      <c r="KMJ2175" s="1"/>
      <c r="KMK2175" s="1"/>
      <c r="KML2175" s="1"/>
      <c r="KMM2175" s="1"/>
      <c r="KMN2175" s="1"/>
      <c r="KMO2175" s="1"/>
      <c r="KMP2175" s="1"/>
      <c r="KMQ2175" s="1"/>
      <c r="KMR2175" s="1"/>
      <c r="KMS2175" s="1"/>
      <c r="KMT2175" s="1"/>
      <c r="KMU2175" s="1"/>
      <c r="KMV2175" s="1"/>
      <c r="KMW2175" s="1"/>
      <c r="KMX2175" s="1"/>
      <c r="KMY2175" s="1"/>
      <c r="KMZ2175" s="1"/>
      <c r="KNA2175" s="1"/>
      <c r="KNB2175" s="1"/>
      <c r="KNC2175" s="1"/>
      <c r="KND2175" s="1"/>
      <c r="KNE2175" s="1"/>
      <c r="KNF2175" s="1"/>
      <c r="KNG2175" s="1"/>
      <c r="KNH2175" s="1"/>
      <c r="KNI2175" s="1"/>
      <c r="KNJ2175" s="1"/>
      <c r="KNK2175" s="1"/>
      <c r="KNL2175" s="1"/>
      <c r="KNM2175" s="1"/>
      <c r="KNN2175" s="1"/>
      <c r="KNO2175" s="1"/>
      <c r="KNP2175" s="1"/>
      <c r="KNQ2175" s="1"/>
      <c r="KNR2175" s="1"/>
      <c r="KNS2175" s="1"/>
      <c r="KNT2175" s="1"/>
      <c r="KNU2175" s="1"/>
      <c r="KNV2175" s="1"/>
      <c r="KNW2175" s="1"/>
      <c r="KNX2175" s="1"/>
      <c r="KNY2175" s="1"/>
      <c r="KNZ2175" s="1"/>
      <c r="KOA2175" s="1"/>
      <c r="KOB2175" s="1"/>
      <c r="KOC2175" s="1"/>
      <c r="KOD2175" s="1"/>
      <c r="KOE2175" s="1"/>
      <c r="KOF2175" s="1"/>
      <c r="KOG2175" s="1"/>
      <c r="KOH2175" s="1"/>
      <c r="KOI2175" s="1"/>
      <c r="KOJ2175" s="1"/>
      <c r="KOK2175" s="1"/>
      <c r="KOL2175" s="1"/>
      <c r="KOM2175" s="1"/>
      <c r="KON2175" s="1"/>
      <c r="KOO2175" s="1"/>
      <c r="KOP2175" s="1"/>
      <c r="KOQ2175" s="1"/>
      <c r="KOR2175" s="1"/>
      <c r="KOS2175" s="1"/>
      <c r="KOT2175" s="1"/>
      <c r="KOU2175" s="1"/>
      <c r="KOV2175" s="1"/>
      <c r="KOW2175" s="1"/>
      <c r="KOX2175" s="1"/>
      <c r="KOY2175" s="1"/>
      <c r="KOZ2175" s="1"/>
      <c r="KPA2175" s="1"/>
      <c r="KPB2175" s="1"/>
      <c r="KPC2175" s="1"/>
      <c r="KPD2175" s="1"/>
      <c r="KPE2175" s="1"/>
      <c r="KPF2175" s="1"/>
      <c r="KPG2175" s="1"/>
      <c r="KPH2175" s="1"/>
      <c r="KPI2175" s="1"/>
      <c r="KPJ2175" s="1"/>
      <c r="KPK2175" s="1"/>
      <c r="KPL2175" s="1"/>
      <c r="KPM2175" s="1"/>
      <c r="KPN2175" s="1"/>
      <c r="KPO2175" s="1"/>
      <c r="KPP2175" s="1"/>
      <c r="KPQ2175" s="1"/>
      <c r="KPR2175" s="1"/>
      <c r="KPS2175" s="1"/>
      <c r="KPT2175" s="1"/>
      <c r="KPU2175" s="1"/>
      <c r="KPV2175" s="1"/>
      <c r="KPW2175" s="1"/>
      <c r="KPX2175" s="1"/>
      <c r="KPY2175" s="1"/>
      <c r="KPZ2175" s="1"/>
      <c r="KQA2175" s="1"/>
      <c r="KQB2175" s="1"/>
      <c r="KQC2175" s="1"/>
      <c r="KQD2175" s="1"/>
      <c r="KQE2175" s="1"/>
      <c r="KQF2175" s="1"/>
      <c r="KQG2175" s="1"/>
      <c r="KQH2175" s="1"/>
      <c r="KQI2175" s="1"/>
      <c r="KQJ2175" s="1"/>
      <c r="KQK2175" s="1"/>
      <c r="KQL2175" s="1"/>
      <c r="KQM2175" s="1"/>
      <c r="KQN2175" s="1"/>
      <c r="KQO2175" s="1"/>
      <c r="KQP2175" s="1"/>
      <c r="KQQ2175" s="1"/>
      <c r="KQR2175" s="1"/>
      <c r="KQS2175" s="1"/>
      <c r="KQT2175" s="1"/>
      <c r="KQU2175" s="1"/>
      <c r="KQV2175" s="1"/>
      <c r="KQW2175" s="1"/>
      <c r="KQX2175" s="1"/>
      <c r="KQY2175" s="1"/>
      <c r="KQZ2175" s="1"/>
      <c r="KRA2175" s="1"/>
      <c r="KRB2175" s="1"/>
      <c r="KRC2175" s="1"/>
      <c r="KRD2175" s="1"/>
      <c r="KRE2175" s="1"/>
      <c r="KRF2175" s="1"/>
      <c r="KRG2175" s="1"/>
      <c r="KRH2175" s="1"/>
      <c r="KRI2175" s="1"/>
      <c r="KRJ2175" s="1"/>
      <c r="KRK2175" s="1"/>
      <c r="KRL2175" s="1"/>
      <c r="KRM2175" s="1"/>
      <c r="KRN2175" s="1"/>
      <c r="KRO2175" s="1"/>
      <c r="KRP2175" s="1"/>
      <c r="KRQ2175" s="1"/>
      <c r="KRR2175" s="1"/>
      <c r="KRS2175" s="1"/>
      <c r="KRT2175" s="1"/>
      <c r="KRU2175" s="1"/>
      <c r="KRV2175" s="1"/>
      <c r="KRW2175" s="1"/>
      <c r="KRX2175" s="1"/>
      <c r="KRY2175" s="1"/>
      <c r="KRZ2175" s="1"/>
      <c r="KSA2175" s="1"/>
      <c r="KSB2175" s="1"/>
      <c r="KSC2175" s="1"/>
      <c r="KSD2175" s="1"/>
      <c r="KSE2175" s="1"/>
      <c r="KSF2175" s="1"/>
      <c r="KSG2175" s="1"/>
      <c r="KSH2175" s="1"/>
      <c r="KSI2175" s="1"/>
      <c r="KSJ2175" s="1"/>
      <c r="KSK2175" s="1"/>
      <c r="KSL2175" s="1"/>
      <c r="KSM2175" s="1"/>
      <c r="KSN2175" s="1"/>
      <c r="KSO2175" s="1"/>
      <c r="KSP2175" s="1"/>
      <c r="KSQ2175" s="1"/>
      <c r="KSR2175" s="1"/>
      <c r="KSS2175" s="1"/>
      <c r="KST2175" s="1"/>
      <c r="KSU2175" s="1"/>
      <c r="KSV2175" s="1"/>
      <c r="KSW2175" s="1"/>
      <c r="KSX2175" s="1"/>
      <c r="KSY2175" s="1"/>
      <c r="KSZ2175" s="1"/>
      <c r="KTA2175" s="1"/>
      <c r="KTB2175" s="1"/>
      <c r="KTC2175" s="1"/>
      <c r="KTD2175" s="1"/>
      <c r="KTE2175" s="1"/>
      <c r="KTF2175" s="1"/>
      <c r="KTG2175" s="1"/>
      <c r="KTH2175" s="1"/>
      <c r="KTI2175" s="1"/>
      <c r="KTJ2175" s="1"/>
      <c r="KTK2175" s="1"/>
      <c r="KTL2175" s="1"/>
      <c r="KTM2175" s="1"/>
      <c r="KTN2175" s="1"/>
      <c r="KTO2175" s="1"/>
      <c r="KTP2175" s="1"/>
      <c r="KTQ2175" s="1"/>
      <c r="KTR2175" s="1"/>
      <c r="KTS2175" s="1"/>
      <c r="KTT2175" s="1"/>
      <c r="KTU2175" s="1"/>
      <c r="KTV2175" s="1"/>
      <c r="KTW2175" s="1"/>
      <c r="KTX2175" s="1"/>
      <c r="KTY2175" s="1"/>
      <c r="KTZ2175" s="1"/>
      <c r="KUA2175" s="1"/>
      <c r="KUB2175" s="1"/>
      <c r="KUC2175" s="1"/>
      <c r="KUD2175" s="1"/>
      <c r="KUE2175" s="1"/>
      <c r="KUF2175" s="1"/>
      <c r="KUG2175" s="1"/>
      <c r="KUH2175" s="1"/>
      <c r="KUI2175" s="1"/>
      <c r="KUJ2175" s="1"/>
      <c r="KUK2175" s="1"/>
      <c r="KUL2175" s="1"/>
      <c r="KUM2175" s="1"/>
      <c r="KUN2175" s="1"/>
      <c r="KUO2175" s="1"/>
      <c r="KUP2175" s="1"/>
      <c r="KUQ2175" s="1"/>
      <c r="KUR2175" s="1"/>
      <c r="KUS2175" s="1"/>
      <c r="KUT2175" s="1"/>
      <c r="KUU2175" s="1"/>
      <c r="KUV2175" s="1"/>
      <c r="KUW2175" s="1"/>
      <c r="KUX2175" s="1"/>
      <c r="KUY2175" s="1"/>
      <c r="KUZ2175" s="1"/>
      <c r="KVA2175" s="1"/>
      <c r="KVB2175" s="1"/>
      <c r="KVC2175" s="1"/>
      <c r="KVD2175" s="1"/>
      <c r="KVE2175" s="1"/>
      <c r="KVF2175" s="1"/>
      <c r="KVG2175" s="1"/>
      <c r="KVH2175" s="1"/>
      <c r="KVI2175" s="1"/>
      <c r="KVJ2175" s="1"/>
      <c r="KVK2175" s="1"/>
      <c r="KVL2175" s="1"/>
      <c r="KVM2175" s="1"/>
      <c r="KVN2175" s="1"/>
      <c r="KVO2175" s="1"/>
      <c r="KVP2175" s="1"/>
      <c r="KVQ2175" s="1"/>
      <c r="KVR2175" s="1"/>
      <c r="KVS2175" s="1"/>
      <c r="KVT2175" s="1"/>
      <c r="KVU2175" s="1"/>
      <c r="KVV2175" s="1"/>
      <c r="KVW2175" s="1"/>
      <c r="KVX2175" s="1"/>
      <c r="KVY2175" s="1"/>
      <c r="KVZ2175" s="1"/>
      <c r="KWA2175" s="1"/>
      <c r="KWB2175" s="1"/>
      <c r="KWC2175" s="1"/>
      <c r="KWD2175" s="1"/>
      <c r="KWE2175" s="1"/>
      <c r="KWF2175" s="1"/>
      <c r="KWG2175" s="1"/>
      <c r="KWH2175" s="1"/>
      <c r="KWI2175" s="1"/>
      <c r="KWJ2175" s="1"/>
      <c r="KWK2175" s="1"/>
      <c r="KWL2175" s="1"/>
      <c r="KWM2175" s="1"/>
      <c r="KWN2175" s="1"/>
      <c r="KWO2175" s="1"/>
      <c r="KWP2175" s="1"/>
      <c r="KWQ2175" s="1"/>
      <c r="KWR2175" s="1"/>
      <c r="KWS2175" s="1"/>
      <c r="KWT2175" s="1"/>
      <c r="KWU2175" s="1"/>
      <c r="KWV2175" s="1"/>
      <c r="KWW2175" s="1"/>
      <c r="KWX2175" s="1"/>
      <c r="KWY2175" s="1"/>
      <c r="KWZ2175" s="1"/>
      <c r="KXA2175" s="1"/>
      <c r="KXB2175" s="1"/>
      <c r="KXC2175" s="1"/>
      <c r="KXD2175" s="1"/>
      <c r="KXE2175" s="1"/>
      <c r="KXF2175" s="1"/>
      <c r="KXG2175" s="1"/>
      <c r="KXH2175" s="1"/>
      <c r="KXI2175" s="1"/>
      <c r="KXJ2175" s="1"/>
      <c r="KXK2175" s="1"/>
      <c r="KXL2175" s="1"/>
      <c r="KXM2175" s="1"/>
      <c r="KXN2175" s="1"/>
      <c r="KXO2175" s="1"/>
      <c r="KXP2175" s="1"/>
      <c r="KXQ2175" s="1"/>
      <c r="KXR2175" s="1"/>
      <c r="KXS2175" s="1"/>
      <c r="KXT2175" s="1"/>
      <c r="KXU2175" s="1"/>
      <c r="KXV2175" s="1"/>
      <c r="KXW2175" s="1"/>
      <c r="KXX2175" s="1"/>
      <c r="KXY2175" s="1"/>
      <c r="KXZ2175" s="1"/>
      <c r="KYA2175" s="1"/>
      <c r="KYB2175" s="1"/>
      <c r="KYC2175" s="1"/>
      <c r="KYD2175" s="1"/>
      <c r="KYE2175" s="1"/>
      <c r="KYF2175" s="1"/>
      <c r="KYG2175" s="1"/>
      <c r="KYH2175" s="1"/>
      <c r="KYI2175" s="1"/>
      <c r="KYJ2175" s="1"/>
      <c r="KYK2175" s="1"/>
      <c r="KYL2175" s="1"/>
      <c r="KYM2175" s="1"/>
      <c r="KYN2175" s="1"/>
      <c r="KYO2175" s="1"/>
      <c r="KYP2175" s="1"/>
      <c r="KYQ2175" s="1"/>
      <c r="KYR2175" s="1"/>
      <c r="KYS2175" s="1"/>
      <c r="KYT2175" s="1"/>
      <c r="KYU2175" s="1"/>
      <c r="KYV2175" s="1"/>
      <c r="KYW2175" s="1"/>
      <c r="KYX2175" s="1"/>
      <c r="KYY2175" s="1"/>
      <c r="KYZ2175" s="1"/>
      <c r="KZA2175" s="1"/>
      <c r="KZB2175" s="1"/>
      <c r="KZC2175" s="1"/>
      <c r="KZD2175" s="1"/>
      <c r="KZE2175" s="1"/>
      <c r="KZF2175" s="1"/>
      <c r="KZG2175" s="1"/>
      <c r="KZH2175" s="1"/>
      <c r="KZI2175" s="1"/>
      <c r="KZJ2175" s="1"/>
      <c r="KZK2175" s="1"/>
      <c r="KZL2175" s="1"/>
      <c r="KZM2175" s="1"/>
      <c r="KZN2175" s="1"/>
      <c r="KZO2175" s="1"/>
      <c r="KZP2175" s="1"/>
      <c r="KZQ2175" s="1"/>
      <c r="KZR2175" s="1"/>
      <c r="KZS2175" s="1"/>
      <c r="KZT2175" s="1"/>
      <c r="KZU2175" s="1"/>
      <c r="KZV2175" s="1"/>
      <c r="KZW2175" s="1"/>
      <c r="KZX2175" s="1"/>
      <c r="KZY2175" s="1"/>
      <c r="KZZ2175" s="1"/>
      <c r="LAA2175" s="1"/>
      <c r="LAB2175" s="1"/>
      <c r="LAC2175" s="1"/>
      <c r="LAD2175" s="1"/>
      <c r="LAE2175" s="1"/>
      <c r="LAF2175" s="1"/>
      <c r="LAG2175" s="1"/>
      <c r="LAH2175" s="1"/>
      <c r="LAI2175" s="1"/>
      <c r="LAJ2175" s="1"/>
      <c r="LAK2175" s="1"/>
      <c r="LAL2175" s="1"/>
      <c r="LAM2175" s="1"/>
      <c r="LAN2175" s="1"/>
      <c r="LAO2175" s="1"/>
      <c r="LAP2175" s="1"/>
      <c r="LAQ2175" s="1"/>
      <c r="LAR2175" s="1"/>
      <c r="LAS2175" s="1"/>
      <c r="LAT2175" s="1"/>
      <c r="LAU2175" s="1"/>
      <c r="LAV2175" s="1"/>
      <c r="LAW2175" s="1"/>
      <c r="LAX2175" s="1"/>
      <c r="LAY2175" s="1"/>
      <c r="LAZ2175" s="1"/>
      <c r="LBA2175" s="1"/>
      <c r="LBB2175" s="1"/>
      <c r="LBC2175" s="1"/>
      <c r="LBD2175" s="1"/>
      <c r="LBE2175" s="1"/>
      <c r="LBF2175" s="1"/>
      <c r="LBG2175" s="1"/>
      <c r="LBH2175" s="1"/>
      <c r="LBI2175" s="1"/>
      <c r="LBJ2175" s="1"/>
      <c r="LBK2175" s="1"/>
      <c r="LBL2175" s="1"/>
      <c r="LBM2175" s="1"/>
      <c r="LBN2175" s="1"/>
      <c r="LBO2175" s="1"/>
      <c r="LBP2175" s="1"/>
      <c r="LBQ2175" s="1"/>
      <c r="LBR2175" s="1"/>
      <c r="LBS2175" s="1"/>
      <c r="LBT2175" s="1"/>
      <c r="LBU2175" s="1"/>
      <c r="LBV2175" s="1"/>
      <c r="LBW2175" s="1"/>
      <c r="LBX2175" s="1"/>
      <c r="LBY2175" s="1"/>
      <c r="LBZ2175" s="1"/>
      <c r="LCA2175" s="1"/>
      <c r="LCB2175" s="1"/>
      <c r="LCC2175" s="1"/>
      <c r="LCD2175" s="1"/>
      <c r="LCE2175" s="1"/>
      <c r="LCF2175" s="1"/>
      <c r="LCG2175" s="1"/>
      <c r="LCH2175" s="1"/>
      <c r="LCI2175" s="1"/>
      <c r="LCJ2175" s="1"/>
      <c r="LCK2175" s="1"/>
      <c r="LCL2175" s="1"/>
      <c r="LCM2175" s="1"/>
      <c r="LCN2175" s="1"/>
      <c r="LCO2175" s="1"/>
      <c r="LCP2175" s="1"/>
      <c r="LCQ2175" s="1"/>
      <c r="LCR2175" s="1"/>
      <c r="LCS2175" s="1"/>
      <c r="LCT2175" s="1"/>
      <c r="LCU2175" s="1"/>
      <c r="LCV2175" s="1"/>
      <c r="LCW2175" s="1"/>
      <c r="LCX2175" s="1"/>
      <c r="LCY2175" s="1"/>
      <c r="LCZ2175" s="1"/>
      <c r="LDA2175" s="1"/>
      <c r="LDB2175" s="1"/>
      <c r="LDC2175" s="1"/>
      <c r="LDD2175" s="1"/>
      <c r="LDE2175" s="1"/>
      <c r="LDF2175" s="1"/>
      <c r="LDG2175" s="1"/>
      <c r="LDH2175" s="1"/>
      <c r="LDI2175" s="1"/>
      <c r="LDJ2175" s="1"/>
      <c r="LDK2175" s="1"/>
      <c r="LDL2175" s="1"/>
      <c r="LDM2175" s="1"/>
      <c r="LDN2175" s="1"/>
      <c r="LDO2175" s="1"/>
      <c r="LDP2175" s="1"/>
      <c r="LDQ2175" s="1"/>
      <c r="LDR2175" s="1"/>
      <c r="LDS2175" s="1"/>
      <c r="LDT2175" s="1"/>
      <c r="LDU2175" s="1"/>
      <c r="LDV2175" s="1"/>
      <c r="LDW2175" s="1"/>
      <c r="LDX2175" s="1"/>
      <c r="LDY2175" s="1"/>
      <c r="LDZ2175" s="1"/>
      <c r="LEA2175" s="1"/>
      <c r="LEB2175" s="1"/>
      <c r="LEC2175" s="1"/>
      <c r="LED2175" s="1"/>
      <c r="LEE2175" s="1"/>
      <c r="LEF2175" s="1"/>
      <c r="LEG2175" s="1"/>
      <c r="LEH2175" s="1"/>
      <c r="LEI2175" s="1"/>
      <c r="LEJ2175" s="1"/>
      <c r="LEK2175" s="1"/>
      <c r="LEL2175" s="1"/>
      <c r="LEM2175" s="1"/>
      <c r="LEN2175" s="1"/>
      <c r="LEO2175" s="1"/>
      <c r="LEP2175" s="1"/>
      <c r="LEQ2175" s="1"/>
      <c r="LER2175" s="1"/>
      <c r="LES2175" s="1"/>
      <c r="LET2175" s="1"/>
      <c r="LEU2175" s="1"/>
      <c r="LEV2175" s="1"/>
      <c r="LEW2175" s="1"/>
      <c r="LEX2175" s="1"/>
      <c r="LEY2175" s="1"/>
      <c r="LEZ2175" s="1"/>
      <c r="LFA2175" s="1"/>
      <c r="LFB2175" s="1"/>
      <c r="LFC2175" s="1"/>
      <c r="LFD2175" s="1"/>
      <c r="LFE2175" s="1"/>
      <c r="LFF2175" s="1"/>
      <c r="LFG2175" s="1"/>
      <c r="LFH2175" s="1"/>
      <c r="LFI2175" s="1"/>
      <c r="LFJ2175" s="1"/>
      <c r="LFK2175" s="1"/>
      <c r="LFL2175" s="1"/>
      <c r="LFM2175" s="1"/>
      <c r="LFN2175" s="1"/>
      <c r="LFO2175" s="1"/>
      <c r="LFP2175" s="1"/>
      <c r="LFQ2175" s="1"/>
      <c r="LFR2175" s="1"/>
      <c r="LFS2175" s="1"/>
      <c r="LFT2175" s="1"/>
      <c r="LFU2175" s="1"/>
      <c r="LFV2175" s="1"/>
      <c r="LFW2175" s="1"/>
      <c r="LFX2175" s="1"/>
      <c r="LFY2175" s="1"/>
      <c r="LFZ2175" s="1"/>
      <c r="LGA2175" s="1"/>
      <c r="LGB2175" s="1"/>
      <c r="LGC2175" s="1"/>
      <c r="LGD2175" s="1"/>
      <c r="LGE2175" s="1"/>
      <c r="LGF2175" s="1"/>
      <c r="LGG2175" s="1"/>
      <c r="LGH2175" s="1"/>
      <c r="LGI2175" s="1"/>
      <c r="LGJ2175" s="1"/>
      <c r="LGK2175" s="1"/>
      <c r="LGL2175" s="1"/>
      <c r="LGM2175" s="1"/>
      <c r="LGN2175" s="1"/>
      <c r="LGO2175" s="1"/>
      <c r="LGP2175" s="1"/>
      <c r="LGQ2175" s="1"/>
      <c r="LGR2175" s="1"/>
      <c r="LGS2175" s="1"/>
      <c r="LGT2175" s="1"/>
      <c r="LGU2175" s="1"/>
      <c r="LGV2175" s="1"/>
      <c r="LGW2175" s="1"/>
      <c r="LGX2175" s="1"/>
      <c r="LGY2175" s="1"/>
      <c r="LGZ2175" s="1"/>
      <c r="LHA2175" s="1"/>
      <c r="LHB2175" s="1"/>
      <c r="LHC2175" s="1"/>
      <c r="LHD2175" s="1"/>
      <c r="LHE2175" s="1"/>
      <c r="LHF2175" s="1"/>
      <c r="LHG2175" s="1"/>
      <c r="LHH2175" s="1"/>
      <c r="LHI2175" s="1"/>
      <c r="LHJ2175" s="1"/>
      <c r="LHK2175" s="1"/>
      <c r="LHL2175" s="1"/>
      <c r="LHM2175" s="1"/>
      <c r="LHN2175" s="1"/>
      <c r="LHO2175" s="1"/>
      <c r="LHP2175" s="1"/>
      <c r="LHQ2175" s="1"/>
      <c r="LHR2175" s="1"/>
      <c r="LHS2175" s="1"/>
      <c r="LHT2175" s="1"/>
      <c r="LHU2175" s="1"/>
      <c r="LHV2175" s="1"/>
      <c r="LHW2175" s="1"/>
      <c r="LHX2175" s="1"/>
      <c r="LHY2175" s="1"/>
      <c r="LHZ2175" s="1"/>
      <c r="LIA2175" s="1"/>
      <c r="LIB2175" s="1"/>
      <c r="LIC2175" s="1"/>
      <c r="LID2175" s="1"/>
      <c r="LIE2175" s="1"/>
      <c r="LIF2175" s="1"/>
      <c r="LIG2175" s="1"/>
      <c r="LIH2175" s="1"/>
      <c r="LII2175" s="1"/>
      <c r="LIJ2175" s="1"/>
      <c r="LIK2175" s="1"/>
      <c r="LIL2175" s="1"/>
      <c r="LIM2175" s="1"/>
      <c r="LIN2175" s="1"/>
      <c r="LIO2175" s="1"/>
      <c r="LIP2175" s="1"/>
      <c r="LIQ2175" s="1"/>
      <c r="LIR2175" s="1"/>
      <c r="LIS2175" s="1"/>
      <c r="LIT2175" s="1"/>
      <c r="LIU2175" s="1"/>
      <c r="LIV2175" s="1"/>
      <c r="LIW2175" s="1"/>
      <c r="LIX2175" s="1"/>
      <c r="LIY2175" s="1"/>
      <c r="LIZ2175" s="1"/>
      <c r="LJA2175" s="1"/>
      <c r="LJB2175" s="1"/>
      <c r="LJC2175" s="1"/>
      <c r="LJD2175" s="1"/>
      <c r="LJE2175" s="1"/>
      <c r="LJF2175" s="1"/>
      <c r="LJG2175" s="1"/>
      <c r="LJH2175" s="1"/>
      <c r="LJI2175" s="1"/>
      <c r="LJJ2175" s="1"/>
      <c r="LJK2175" s="1"/>
      <c r="LJL2175" s="1"/>
      <c r="LJM2175" s="1"/>
      <c r="LJN2175" s="1"/>
      <c r="LJO2175" s="1"/>
      <c r="LJP2175" s="1"/>
      <c r="LJQ2175" s="1"/>
      <c r="LJR2175" s="1"/>
      <c r="LJS2175" s="1"/>
      <c r="LJT2175" s="1"/>
      <c r="LJU2175" s="1"/>
      <c r="LJV2175" s="1"/>
      <c r="LJW2175" s="1"/>
      <c r="LJX2175" s="1"/>
      <c r="LJY2175" s="1"/>
      <c r="LJZ2175" s="1"/>
      <c r="LKA2175" s="1"/>
      <c r="LKB2175" s="1"/>
      <c r="LKC2175" s="1"/>
      <c r="LKD2175" s="1"/>
      <c r="LKE2175" s="1"/>
      <c r="LKF2175" s="1"/>
      <c r="LKG2175" s="1"/>
      <c r="LKH2175" s="1"/>
      <c r="LKI2175" s="1"/>
      <c r="LKJ2175" s="1"/>
      <c r="LKK2175" s="1"/>
      <c r="LKL2175" s="1"/>
      <c r="LKM2175" s="1"/>
      <c r="LKN2175" s="1"/>
      <c r="LKO2175" s="1"/>
      <c r="LKP2175" s="1"/>
      <c r="LKQ2175" s="1"/>
      <c r="LKR2175" s="1"/>
      <c r="LKS2175" s="1"/>
      <c r="LKT2175" s="1"/>
      <c r="LKU2175" s="1"/>
      <c r="LKV2175" s="1"/>
      <c r="LKW2175" s="1"/>
      <c r="LKX2175" s="1"/>
      <c r="LKY2175" s="1"/>
      <c r="LKZ2175" s="1"/>
      <c r="LLA2175" s="1"/>
      <c r="LLB2175" s="1"/>
      <c r="LLC2175" s="1"/>
      <c r="LLD2175" s="1"/>
      <c r="LLE2175" s="1"/>
      <c r="LLF2175" s="1"/>
      <c r="LLG2175" s="1"/>
      <c r="LLH2175" s="1"/>
      <c r="LLI2175" s="1"/>
      <c r="LLJ2175" s="1"/>
      <c r="LLK2175" s="1"/>
      <c r="LLL2175" s="1"/>
      <c r="LLM2175" s="1"/>
      <c r="LLN2175" s="1"/>
      <c r="LLO2175" s="1"/>
      <c r="LLP2175" s="1"/>
      <c r="LLQ2175" s="1"/>
      <c r="LLR2175" s="1"/>
      <c r="LLS2175" s="1"/>
      <c r="LLT2175" s="1"/>
      <c r="LLU2175" s="1"/>
      <c r="LLV2175" s="1"/>
      <c r="LLW2175" s="1"/>
      <c r="LLX2175" s="1"/>
      <c r="LLY2175" s="1"/>
      <c r="LLZ2175" s="1"/>
      <c r="LMA2175" s="1"/>
      <c r="LMB2175" s="1"/>
      <c r="LMC2175" s="1"/>
      <c r="LMD2175" s="1"/>
      <c r="LME2175" s="1"/>
      <c r="LMF2175" s="1"/>
      <c r="LMG2175" s="1"/>
      <c r="LMH2175" s="1"/>
      <c r="LMI2175" s="1"/>
      <c r="LMJ2175" s="1"/>
      <c r="LMK2175" s="1"/>
      <c r="LML2175" s="1"/>
      <c r="LMM2175" s="1"/>
      <c r="LMN2175" s="1"/>
      <c r="LMO2175" s="1"/>
      <c r="LMP2175" s="1"/>
      <c r="LMQ2175" s="1"/>
      <c r="LMR2175" s="1"/>
      <c r="LMS2175" s="1"/>
      <c r="LMT2175" s="1"/>
      <c r="LMU2175" s="1"/>
      <c r="LMV2175" s="1"/>
      <c r="LMW2175" s="1"/>
      <c r="LMX2175" s="1"/>
      <c r="LMY2175" s="1"/>
      <c r="LMZ2175" s="1"/>
      <c r="LNA2175" s="1"/>
      <c r="LNB2175" s="1"/>
      <c r="LNC2175" s="1"/>
      <c r="LND2175" s="1"/>
      <c r="LNE2175" s="1"/>
      <c r="LNF2175" s="1"/>
      <c r="LNG2175" s="1"/>
      <c r="LNH2175" s="1"/>
      <c r="LNI2175" s="1"/>
      <c r="LNJ2175" s="1"/>
      <c r="LNK2175" s="1"/>
      <c r="LNL2175" s="1"/>
      <c r="LNM2175" s="1"/>
      <c r="LNN2175" s="1"/>
      <c r="LNO2175" s="1"/>
      <c r="LNP2175" s="1"/>
      <c r="LNQ2175" s="1"/>
      <c r="LNR2175" s="1"/>
      <c r="LNS2175" s="1"/>
      <c r="LNT2175" s="1"/>
      <c r="LNU2175" s="1"/>
      <c r="LNV2175" s="1"/>
      <c r="LNW2175" s="1"/>
      <c r="LNX2175" s="1"/>
      <c r="LNY2175" s="1"/>
      <c r="LNZ2175" s="1"/>
      <c r="LOA2175" s="1"/>
      <c r="LOB2175" s="1"/>
      <c r="LOC2175" s="1"/>
      <c r="LOD2175" s="1"/>
      <c r="LOE2175" s="1"/>
      <c r="LOF2175" s="1"/>
      <c r="LOG2175" s="1"/>
      <c r="LOH2175" s="1"/>
      <c r="LOI2175" s="1"/>
      <c r="LOJ2175" s="1"/>
      <c r="LOK2175" s="1"/>
      <c r="LOL2175" s="1"/>
      <c r="LOM2175" s="1"/>
      <c r="LON2175" s="1"/>
      <c r="LOO2175" s="1"/>
      <c r="LOP2175" s="1"/>
      <c r="LOQ2175" s="1"/>
      <c r="LOR2175" s="1"/>
      <c r="LOS2175" s="1"/>
      <c r="LOT2175" s="1"/>
      <c r="LOU2175" s="1"/>
      <c r="LOV2175" s="1"/>
      <c r="LOW2175" s="1"/>
      <c r="LOX2175" s="1"/>
      <c r="LOY2175" s="1"/>
      <c r="LOZ2175" s="1"/>
      <c r="LPA2175" s="1"/>
      <c r="LPB2175" s="1"/>
      <c r="LPC2175" s="1"/>
      <c r="LPD2175" s="1"/>
      <c r="LPE2175" s="1"/>
      <c r="LPF2175" s="1"/>
      <c r="LPG2175" s="1"/>
      <c r="LPH2175" s="1"/>
      <c r="LPI2175" s="1"/>
      <c r="LPJ2175" s="1"/>
      <c r="LPK2175" s="1"/>
      <c r="LPL2175" s="1"/>
      <c r="LPM2175" s="1"/>
      <c r="LPN2175" s="1"/>
      <c r="LPO2175" s="1"/>
      <c r="LPP2175" s="1"/>
      <c r="LPQ2175" s="1"/>
      <c r="LPR2175" s="1"/>
      <c r="LPS2175" s="1"/>
      <c r="LPT2175" s="1"/>
      <c r="LPU2175" s="1"/>
      <c r="LPV2175" s="1"/>
      <c r="LPW2175" s="1"/>
      <c r="LPX2175" s="1"/>
      <c r="LPY2175" s="1"/>
      <c r="LPZ2175" s="1"/>
      <c r="LQA2175" s="1"/>
      <c r="LQB2175" s="1"/>
      <c r="LQC2175" s="1"/>
      <c r="LQD2175" s="1"/>
      <c r="LQE2175" s="1"/>
      <c r="LQF2175" s="1"/>
      <c r="LQG2175" s="1"/>
      <c r="LQH2175" s="1"/>
      <c r="LQI2175" s="1"/>
      <c r="LQJ2175" s="1"/>
      <c r="LQK2175" s="1"/>
      <c r="LQL2175" s="1"/>
      <c r="LQM2175" s="1"/>
      <c r="LQN2175" s="1"/>
      <c r="LQO2175" s="1"/>
      <c r="LQP2175" s="1"/>
      <c r="LQQ2175" s="1"/>
      <c r="LQR2175" s="1"/>
      <c r="LQS2175" s="1"/>
      <c r="LQT2175" s="1"/>
      <c r="LQU2175" s="1"/>
      <c r="LQV2175" s="1"/>
      <c r="LQW2175" s="1"/>
      <c r="LQX2175" s="1"/>
      <c r="LQY2175" s="1"/>
      <c r="LQZ2175" s="1"/>
      <c r="LRA2175" s="1"/>
      <c r="LRB2175" s="1"/>
      <c r="LRC2175" s="1"/>
      <c r="LRD2175" s="1"/>
      <c r="LRE2175" s="1"/>
      <c r="LRF2175" s="1"/>
      <c r="LRG2175" s="1"/>
      <c r="LRH2175" s="1"/>
      <c r="LRI2175" s="1"/>
      <c r="LRJ2175" s="1"/>
      <c r="LRK2175" s="1"/>
      <c r="LRL2175" s="1"/>
      <c r="LRM2175" s="1"/>
      <c r="LRN2175" s="1"/>
      <c r="LRO2175" s="1"/>
      <c r="LRP2175" s="1"/>
      <c r="LRQ2175" s="1"/>
      <c r="LRR2175" s="1"/>
      <c r="LRS2175" s="1"/>
      <c r="LRT2175" s="1"/>
      <c r="LRU2175" s="1"/>
      <c r="LRV2175" s="1"/>
      <c r="LRW2175" s="1"/>
      <c r="LRX2175" s="1"/>
      <c r="LRY2175" s="1"/>
      <c r="LRZ2175" s="1"/>
      <c r="LSA2175" s="1"/>
      <c r="LSB2175" s="1"/>
      <c r="LSC2175" s="1"/>
      <c r="LSD2175" s="1"/>
      <c r="LSE2175" s="1"/>
      <c r="LSF2175" s="1"/>
      <c r="LSG2175" s="1"/>
      <c r="LSH2175" s="1"/>
      <c r="LSI2175" s="1"/>
      <c r="LSJ2175" s="1"/>
      <c r="LSK2175" s="1"/>
      <c r="LSL2175" s="1"/>
      <c r="LSM2175" s="1"/>
      <c r="LSN2175" s="1"/>
      <c r="LSO2175" s="1"/>
      <c r="LSP2175" s="1"/>
      <c r="LSQ2175" s="1"/>
      <c r="LSR2175" s="1"/>
      <c r="LSS2175" s="1"/>
      <c r="LST2175" s="1"/>
      <c r="LSU2175" s="1"/>
      <c r="LSV2175" s="1"/>
      <c r="LSW2175" s="1"/>
      <c r="LSX2175" s="1"/>
      <c r="LSY2175" s="1"/>
      <c r="LSZ2175" s="1"/>
      <c r="LTA2175" s="1"/>
      <c r="LTB2175" s="1"/>
      <c r="LTC2175" s="1"/>
      <c r="LTD2175" s="1"/>
      <c r="LTE2175" s="1"/>
      <c r="LTF2175" s="1"/>
      <c r="LTG2175" s="1"/>
      <c r="LTH2175" s="1"/>
      <c r="LTI2175" s="1"/>
      <c r="LTJ2175" s="1"/>
      <c r="LTK2175" s="1"/>
      <c r="LTL2175" s="1"/>
      <c r="LTM2175" s="1"/>
      <c r="LTN2175" s="1"/>
      <c r="LTO2175" s="1"/>
      <c r="LTP2175" s="1"/>
      <c r="LTQ2175" s="1"/>
      <c r="LTR2175" s="1"/>
      <c r="LTS2175" s="1"/>
      <c r="LTT2175" s="1"/>
      <c r="LTU2175" s="1"/>
      <c r="LTV2175" s="1"/>
      <c r="LTW2175" s="1"/>
      <c r="LTX2175" s="1"/>
      <c r="LTY2175" s="1"/>
      <c r="LTZ2175" s="1"/>
      <c r="LUA2175" s="1"/>
      <c r="LUB2175" s="1"/>
      <c r="LUC2175" s="1"/>
      <c r="LUD2175" s="1"/>
      <c r="LUE2175" s="1"/>
      <c r="LUF2175" s="1"/>
      <c r="LUG2175" s="1"/>
      <c r="LUH2175" s="1"/>
      <c r="LUI2175" s="1"/>
      <c r="LUJ2175" s="1"/>
      <c r="LUK2175" s="1"/>
      <c r="LUL2175" s="1"/>
      <c r="LUM2175" s="1"/>
      <c r="LUN2175" s="1"/>
      <c r="LUO2175" s="1"/>
      <c r="LUP2175" s="1"/>
      <c r="LUQ2175" s="1"/>
      <c r="LUR2175" s="1"/>
      <c r="LUS2175" s="1"/>
      <c r="LUT2175" s="1"/>
      <c r="LUU2175" s="1"/>
      <c r="LUV2175" s="1"/>
      <c r="LUW2175" s="1"/>
      <c r="LUX2175" s="1"/>
      <c r="LUY2175" s="1"/>
      <c r="LUZ2175" s="1"/>
      <c r="LVA2175" s="1"/>
      <c r="LVB2175" s="1"/>
      <c r="LVC2175" s="1"/>
      <c r="LVD2175" s="1"/>
      <c r="LVE2175" s="1"/>
      <c r="LVF2175" s="1"/>
      <c r="LVG2175" s="1"/>
      <c r="LVH2175" s="1"/>
      <c r="LVI2175" s="1"/>
      <c r="LVJ2175" s="1"/>
      <c r="LVK2175" s="1"/>
      <c r="LVL2175" s="1"/>
      <c r="LVM2175" s="1"/>
      <c r="LVN2175" s="1"/>
      <c r="LVO2175" s="1"/>
      <c r="LVP2175" s="1"/>
      <c r="LVQ2175" s="1"/>
      <c r="LVR2175" s="1"/>
      <c r="LVS2175" s="1"/>
      <c r="LVT2175" s="1"/>
      <c r="LVU2175" s="1"/>
      <c r="LVV2175" s="1"/>
      <c r="LVW2175" s="1"/>
      <c r="LVX2175" s="1"/>
      <c r="LVY2175" s="1"/>
      <c r="LVZ2175" s="1"/>
      <c r="LWA2175" s="1"/>
      <c r="LWB2175" s="1"/>
      <c r="LWC2175" s="1"/>
      <c r="LWD2175" s="1"/>
      <c r="LWE2175" s="1"/>
      <c r="LWF2175" s="1"/>
      <c r="LWG2175" s="1"/>
      <c r="LWH2175" s="1"/>
      <c r="LWI2175" s="1"/>
      <c r="LWJ2175" s="1"/>
      <c r="LWK2175" s="1"/>
      <c r="LWL2175" s="1"/>
      <c r="LWM2175" s="1"/>
      <c r="LWN2175" s="1"/>
      <c r="LWO2175" s="1"/>
      <c r="LWP2175" s="1"/>
      <c r="LWQ2175" s="1"/>
      <c r="LWR2175" s="1"/>
      <c r="LWS2175" s="1"/>
      <c r="LWT2175" s="1"/>
      <c r="LWU2175" s="1"/>
      <c r="LWV2175" s="1"/>
      <c r="LWW2175" s="1"/>
      <c r="LWX2175" s="1"/>
      <c r="LWY2175" s="1"/>
      <c r="LWZ2175" s="1"/>
      <c r="LXA2175" s="1"/>
      <c r="LXB2175" s="1"/>
      <c r="LXC2175" s="1"/>
      <c r="LXD2175" s="1"/>
      <c r="LXE2175" s="1"/>
      <c r="LXF2175" s="1"/>
      <c r="LXG2175" s="1"/>
      <c r="LXH2175" s="1"/>
      <c r="LXI2175" s="1"/>
      <c r="LXJ2175" s="1"/>
      <c r="LXK2175" s="1"/>
      <c r="LXL2175" s="1"/>
      <c r="LXM2175" s="1"/>
      <c r="LXN2175" s="1"/>
      <c r="LXO2175" s="1"/>
      <c r="LXP2175" s="1"/>
      <c r="LXQ2175" s="1"/>
      <c r="LXR2175" s="1"/>
      <c r="LXS2175" s="1"/>
      <c r="LXT2175" s="1"/>
      <c r="LXU2175" s="1"/>
      <c r="LXV2175" s="1"/>
      <c r="LXW2175" s="1"/>
      <c r="LXX2175" s="1"/>
      <c r="LXY2175" s="1"/>
      <c r="LXZ2175" s="1"/>
      <c r="LYA2175" s="1"/>
      <c r="LYB2175" s="1"/>
      <c r="LYC2175" s="1"/>
      <c r="LYD2175" s="1"/>
      <c r="LYE2175" s="1"/>
      <c r="LYF2175" s="1"/>
      <c r="LYG2175" s="1"/>
      <c r="LYH2175" s="1"/>
      <c r="LYI2175" s="1"/>
      <c r="LYJ2175" s="1"/>
      <c r="LYK2175" s="1"/>
      <c r="LYL2175" s="1"/>
      <c r="LYM2175" s="1"/>
      <c r="LYN2175" s="1"/>
      <c r="LYO2175" s="1"/>
      <c r="LYP2175" s="1"/>
      <c r="LYQ2175" s="1"/>
      <c r="LYR2175" s="1"/>
      <c r="LYS2175" s="1"/>
      <c r="LYT2175" s="1"/>
      <c r="LYU2175" s="1"/>
      <c r="LYV2175" s="1"/>
      <c r="LYW2175" s="1"/>
      <c r="LYX2175" s="1"/>
      <c r="LYY2175" s="1"/>
      <c r="LYZ2175" s="1"/>
      <c r="LZA2175" s="1"/>
      <c r="LZB2175" s="1"/>
      <c r="LZC2175" s="1"/>
      <c r="LZD2175" s="1"/>
      <c r="LZE2175" s="1"/>
      <c r="LZF2175" s="1"/>
      <c r="LZG2175" s="1"/>
      <c r="LZH2175" s="1"/>
      <c r="LZI2175" s="1"/>
      <c r="LZJ2175" s="1"/>
      <c r="LZK2175" s="1"/>
      <c r="LZL2175" s="1"/>
      <c r="LZM2175" s="1"/>
      <c r="LZN2175" s="1"/>
      <c r="LZO2175" s="1"/>
      <c r="LZP2175" s="1"/>
      <c r="LZQ2175" s="1"/>
      <c r="LZR2175" s="1"/>
      <c r="LZS2175" s="1"/>
      <c r="LZT2175" s="1"/>
      <c r="LZU2175" s="1"/>
      <c r="LZV2175" s="1"/>
      <c r="LZW2175" s="1"/>
      <c r="LZX2175" s="1"/>
      <c r="LZY2175" s="1"/>
      <c r="LZZ2175" s="1"/>
      <c r="MAA2175" s="1"/>
      <c r="MAB2175" s="1"/>
      <c r="MAC2175" s="1"/>
      <c r="MAD2175" s="1"/>
      <c r="MAE2175" s="1"/>
      <c r="MAF2175" s="1"/>
      <c r="MAG2175" s="1"/>
      <c r="MAH2175" s="1"/>
      <c r="MAI2175" s="1"/>
      <c r="MAJ2175" s="1"/>
      <c r="MAK2175" s="1"/>
      <c r="MAL2175" s="1"/>
      <c r="MAM2175" s="1"/>
      <c r="MAN2175" s="1"/>
      <c r="MAO2175" s="1"/>
      <c r="MAP2175" s="1"/>
      <c r="MAQ2175" s="1"/>
      <c r="MAR2175" s="1"/>
      <c r="MAS2175" s="1"/>
      <c r="MAT2175" s="1"/>
      <c r="MAU2175" s="1"/>
      <c r="MAV2175" s="1"/>
      <c r="MAW2175" s="1"/>
      <c r="MAX2175" s="1"/>
      <c r="MAY2175" s="1"/>
      <c r="MAZ2175" s="1"/>
      <c r="MBA2175" s="1"/>
      <c r="MBB2175" s="1"/>
      <c r="MBC2175" s="1"/>
      <c r="MBD2175" s="1"/>
      <c r="MBE2175" s="1"/>
      <c r="MBF2175" s="1"/>
      <c r="MBG2175" s="1"/>
      <c r="MBH2175" s="1"/>
      <c r="MBI2175" s="1"/>
      <c r="MBJ2175" s="1"/>
      <c r="MBK2175" s="1"/>
      <c r="MBL2175" s="1"/>
      <c r="MBM2175" s="1"/>
      <c r="MBN2175" s="1"/>
      <c r="MBO2175" s="1"/>
      <c r="MBP2175" s="1"/>
      <c r="MBQ2175" s="1"/>
      <c r="MBR2175" s="1"/>
      <c r="MBS2175" s="1"/>
      <c r="MBT2175" s="1"/>
      <c r="MBU2175" s="1"/>
      <c r="MBV2175" s="1"/>
      <c r="MBW2175" s="1"/>
      <c r="MBX2175" s="1"/>
      <c r="MBY2175" s="1"/>
      <c r="MBZ2175" s="1"/>
      <c r="MCA2175" s="1"/>
      <c r="MCB2175" s="1"/>
      <c r="MCC2175" s="1"/>
      <c r="MCD2175" s="1"/>
      <c r="MCE2175" s="1"/>
      <c r="MCF2175" s="1"/>
      <c r="MCG2175" s="1"/>
      <c r="MCH2175" s="1"/>
      <c r="MCI2175" s="1"/>
      <c r="MCJ2175" s="1"/>
      <c r="MCK2175" s="1"/>
      <c r="MCL2175" s="1"/>
      <c r="MCM2175" s="1"/>
      <c r="MCN2175" s="1"/>
      <c r="MCO2175" s="1"/>
      <c r="MCP2175" s="1"/>
      <c r="MCQ2175" s="1"/>
      <c r="MCR2175" s="1"/>
      <c r="MCS2175" s="1"/>
      <c r="MCT2175" s="1"/>
      <c r="MCU2175" s="1"/>
      <c r="MCV2175" s="1"/>
      <c r="MCW2175" s="1"/>
      <c r="MCX2175" s="1"/>
      <c r="MCY2175" s="1"/>
      <c r="MCZ2175" s="1"/>
      <c r="MDA2175" s="1"/>
      <c r="MDB2175" s="1"/>
      <c r="MDC2175" s="1"/>
      <c r="MDD2175" s="1"/>
      <c r="MDE2175" s="1"/>
      <c r="MDF2175" s="1"/>
      <c r="MDG2175" s="1"/>
      <c r="MDH2175" s="1"/>
      <c r="MDI2175" s="1"/>
      <c r="MDJ2175" s="1"/>
      <c r="MDK2175" s="1"/>
      <c r="MDL2175" s="1"/>
      <c r="MDM2175" s="1"/>
      <c r="MDN2175" s="1"/>
      <c r="MDO2175" s="1"/>
      <c r="MDP2175" s="1"/>
      <c r="MDQ2175" s="1"/>
      <c r="MDR2175" s="1"/>
      <c r="MDS2175" s="1"/>
      <c r="MDT2175" s="1"/>
      <c r="MDU2175" s="1"/>
      <c r="MDV2175" s="1"/>
      <c r="MDW2175" s="1"/>
      <c r="MDX2175" s="1"/>
      <c r="MDY2175" s="1"/>
      <c r="MDZ2175" s="1"/>
      <c r="MEA2175" s="1"/>
      <c r="MEB2175" s="1"/>
      <c r="MEC2175" s="1"/>
      <c r="MED2175" s="1"/>
      <c r="MEE2175" s="1"/>
      <c r="MEF2175" s="1"/>
      <c r="MEG2175" s="1"/>
      <c r="MEH2175" s="1"/>
      <c r="MEI2175" s="1"/>
      <c r="MEJ2175" s="1"/>
      <c r="MEK2175" s="1"/>
      <c r="MEL2175" s="1"/>
      <c r="MEM2175" s="1"/>
      <c r="MEN2175" s="1"/>
      <c r="MEO2175" s="1"/>
      <c r="MEP2175" s="1"/>
      <c r="MEQ2175" s="1"/>
      <c r="MER2175" s="1"/>
      <c r="MES2175" s="1"/>
      <c r="MET2175" s="1"/>
      <c r="MEU2175" s="1"/>
      <c r="MEV2175" s="1"/>
      <c r="MEW2175" s="1"/>
      <c r="MEX2175" s="1"/>
      <c r="MEY2175" s="1"/>
      <c r="MEZ2175" s="1"/>
      <c r="MFA2175" s="1"/>
      <c r="MFB2175" s="1"/>
      <c r="MFC2175" s="1"/>
      <c r="MFD2175" s="1"/>
      <c r="MFE2175" s="1"/>
      <c r="MFF2175" s="1"/>
      <c r="MFG2175" s="1"/>
      <c r="MFH2175" s="1"/>
      <c r="MFI2175" s="1"/>
      <c r="MFJ2175" s="1"/>
      <c r="MFK2175" s="1"/>
      <c r="MFL2175" s="1"/>
      <c r="MFM2175" s="1"/>
      <c r="MFN2175" s="1"/>
      <c r="MFO2175" s="1"/>
      <c r="MFP2175" s="1"/>
      <c r="MFQ2175" s="1"/>
      <c r="MFR2175" s="1"/>
      <c r="MFS2175" s="1"/>
      <c r="MFT2175" s="1"/>
      <c r="MFU2175" s="1"/>
      <c r="MFV2175" s="1"/>
      <c r="MFW2175" s="1"/>
      <c r="MFX2175" s="1"/>
      <c r="MFY2175" s="1"/>
      <c r="MFZ2175" s="1"/>
      <c r="MGA2175" s="1"/>
      <c r="MGB2175" s="1"/>
      <c r="MGC2175" s="1"/>
      <c r="MGD2175" s="1"/>
      <c r="MGE2175" s="1"/>
      <c r="MGF2175" s="1"/>
      <c r="MGG2175" s="1"/>
      <c r="MGH2175" s="1"/>
      <c r="MGI2175" s="1"/>
      <c r="MGJ2175" s="1"/>
      <c r="MGK2175" s="1"/>
      <c r="MGL2175" s="1"/>
      <c r="MGM2175" s="1"/>
      <c r="MGN2175" s="1"/>
      <c r="MGO2175" s="1"/>
      <c r="MGP2175" s="1"/>
      <c r="MGQ2175" s="1"/>
      <c r="MGR2175" s="1"/>
      <c r="MGS2175" s="1"/>
      <c r="MGT2175" s="1"/>
      <c r="MGU2175" s="1"/>
      <c r="MGV2175" s="1"/>
      <c r="MGW2175" s="1"/>
      <c r="MGX2175" s="1"/>
      <c r="MGY2175" s="1"/>
      <c r="MGZ2175" s="1"/>
      <c r="MHA2175" s="1"/>
      <c r="MHB2175" s="1"/>
      <c r="MHC2175" s="1"/>
      <c r="MHD2175" s="1"/>
      <c r="MHE2175" s="1"/>
      <c r="MHF2175" s="1"/>
      <c r="MHG2175" s="1"/>
      <c r="MHH2175" s="1"/>
      <c r="MHI2175" s="1"/>
      <c r="MHJ2175" s="1"/>
      <c r="MHK2175" s="1"/>
      <c r="MHL2175" s="1"/>
      <c r="MHM2175" s="1"/>
      <c r="MHN2175" s="1"/>
      <c r="MHO2175" s="1"/>
      <c r="MHP2175" s="1"/>
      <c r="MHQ2175" s="1"/>
      <c r="MHR2175" s="1"/>
      <c r="MHS2175" s="1"/>
      <c r="MHT2175" s="1"/>
      <c r="MHU2175" s="1"/>
      <c r="MHV2175" s="1"/>
      <c r="MHW2175" s="1"/>
      <c r="MHX2175" s="1"/>
      <c r="MHY2175" s="1"/>
      <c r="MHZ2175" s="1"/>
      <c r="MIA2175" s="1"/>
      <c r="MIB2175" s="1"/>
      <c r="MIC2175" s="1"/>
      <c r="MID2175" s="1"/>
      <c r="MIE2175" s="1"/>
      <c r="MIF2175" s="1"/>
      <c r="MIG2175" s="1"/>
      <c r="MIH2175" s="1"/>
      <c r="MII2175" s="1"/>
      <c r="MIJ2175" s="1"/>
      <c r="MIK2175" s="1"/>
      <c r="MIL2175" s="1"/>
      <c r="MIM2175" s="1"/>
      <c r="MIN2175" s="1"/>
      <c r="MIO2175" s="1"/>
      <c r="MIP2175" s="1"/>
      <c r="MIQ2175" s="1"/>
      <c r="MIR2175" s="1"/>
      <c r="MIS2175" s="1"/>
      <c r="MIT2175" s="1"/>
      <c r="MIU2175" s="1"/>
      <c r="MIV2175" s="1"/>
      <c r="MIW2175" s="1"/>
      <c r="MIX2175" s="1"/>
      <c r="MIY2175" s="1"/>
      <c r="MIZ2175" s="1"/>
      <c r="MJA2175" s="1"/>
      <c r="MJB2175" s="1"/>
      <c r="MJC2175" s="1"/>
      <c r="MJD2175" s="1"/>
      <c r="MJE2175" s="1"/>
      <c r="MJF2175" s="1"/>
      <c r="MJG2175" s="1"/>
      <c r="MJH2175" s="1"/>
      <c r="MJI2175" s="1"/>
      <c r="MJJ2175" s="1"/>
      <c r="MJK2175" s="1"/>
      <c r="MJL2175" s="1"/>
      <c r="MJM2175" s="1"/>
      <c r="MJN2175" s="1"/>
      <c r="MJO2175" s="1"/>
      <c r="MJP2175" s="1"/>
      <c r="MJQ2175" s="1"/>
      <c r="MJR2175" s="1"/>
      <c r="MJS2175" s="1"/>
      <c r="MJT2175" s="1"/>
      <c r="MJU2175" s="1"/>
      <c r="MJV2175" s="1"/>
      <c r="MJW2175" s="1"/>
      <c r="MJX2175" s="1"/>
      <c r="MJY2175" s="1"/>
      <c r="MJZ2175" s="1"/>
      <c r="MKA2175" s="1"/>
      <c r="MKB2175" s="1"/>
      <c r="MKC2175" s="1"/>
      <c r="MKD2175" s="1"/>
      <c r="MKE2175" s="1"/>
      <c r="MKF2175" s="1"/>
      <c r="MKG2175" s="1"/>
      <c r="MKH2175" s="1"/>
      <c r="MKI2175" s="1"/>
      <c r="MKJ2175" s="1"/>
      <c r="MKK2175" s="1"/>
      <c r="MKL2175" s="1"/>
      <c r="MKM2175" s="1"/>
      <c r="MKN2175" s="1"/>
      <c r="MKO2175" s="1"/>
      <c r="MKP2175" s="1"/>
      <c r="MKQ2175" s="1"/>
      <c r="MKR2175" s="1"/>
      <c r="MKS2175" s="1"/>
      <c r="MKT2175" s="1"/>
      <c r="MKU2175" s="1"/>
      <c r="MKV2175" s="1"/>
      <c r="MKW2175" s="1"/>
      <c r="MKX2175" s="1"/>
      <c r="MKY2175" s="1"/>
      <c r="MKZ2175" s="1"/>
      <c r="MLA2175" s="1"/>
      <c r="MLB2175" s="1"/>
      <c r="MLC2175" s="1"/>
      <c r="MLD2175" s="1"/>
      <c r="MLE2175" s="1"/>
      <c r="MLF2175" s="1"/>
      <c r="MLG2175" s="1"/>
      <c r="MLH2175" s="1"/>
      <c r="MLI2175" s="1"/>
      <c r="MLJ2175" s="1"/>
      <c r="MLK2175" s="1"/>
      <c r="MLL2175" s="1"/>
      <c r="MLM2175" s="1"/>
      <c r="MLN2175" s="1"/>
      <c r="MLO2175" s="1"/>
      <c r="MLP2175" s="1"/>
      <c r="MLQ2175" s="1"/>
      <c r="MLR2175" s="1"/>
      <c r="MLS2175" s="1"/>
      <c r="MLT2175" s="1"/>
      <c r="MLU2175" s="1"/>
      <c r="MLV2175" s="1"/>
      <c r="MLW2175" s="1"/>
      <c r="MLX2175" s="1"/>
      <c r="MLY2175" s="1"/>
      <c r="MLZ2175" s="1"/>
      <c r="MMA2175" s="1"/>
      <c r="MMB2175" s="1"/>
      <c r="MMC2175" s="1"/>
      <c r="MMD2175" s="1"/>
      <c r="MME2175" s="1"/>
      <c r="MMF2175" s="1"/>
      <c r="MMG2175" s="1"/>
      <c r="MMH2175" s="1"/>
      <c r="MMI2175" s="1"/>
      <c r="MMJ2175" s="1"/>
      <c r="MMK2175" s="1"/>
      <c r="MML2175" s="1"/>
      <c r="MMM2175" s="1"/>
      <c r="MMN2175" s="1"/>
      <c r="MMO2175" s="1"/>
      <c r="MMP2175" s="1"/>
      <c r="MMQ2175" s="1"/>
      <c r="MMR2175" s="1"/>
      <c r="MMS2175" s="1"/>
      <c r="MMT2175" s="1"/>
      <c r="MMU2175" s="1"/>
      <c r="MMV2175" s="1"/>
      <c r="MMW2175" s="1"/>
      <c r="MMX2175" s="1"/>
      <c r="MMY2175" s="1"/>
      <c r="MMZ2175" s="1"/>
      <c r="MNA2175" s="1"/>
      <c r="MNB2175" s="1"/>
      <c r="MNC2175" s="1"/>
      <c r="MND2175" s="1"/>
      <c r="MNE2175" s="1"/>
      <c r="MNF2175" s="1"/>
      <c r="MNG2175" s="1"/>
      <c r="MNH2175" s="1"/>
      <c r="MNI2175" s="1"/>
      <c r="MNJ2175" s="1"/>
      <c r="MNK2175" s="1"/>
      <c r="MNL2175" s="1"/>
      <c r="MNM2175" s="1"/>
      <c r="MNN2175" s="1"/>
      <c r="MNO2175" s="1"/>
      <c r="MNP2175" s="1"/>
      <c r="MNQ2175" s="1"/>
      <c r="MNR2175" s="1"/>
      <c r="MNS2175" s="1"/>
      <c r="MNT2175" s="1"/>
      <c r="MNU2175" s="1"/>
      <c r="MNV2175" s="1"/>
      <c r="MNW2175" s="1"/>
      <c r="MNX2175" s="1"/>
      <c r="MNY2175" s="1"/>
      <c r="MNZ2175" s="1"/>
      <c r="MOA2175" s="1"/>
      <c r="MOB2175" s="1"/>
      <c r="MOC2175" s="1"/>
      <c r="MOD2175" s="1"/>
      <c r="MOE2175" s="1"/>
      <c r="MOF2175" s="1"/>
      <c r="MOG2175" s="1"/>
      <c r="MOH2175" s="1"/>
      <c r="MOI2175" s="1"/>
      <c r="MOJ2175" s="1"/>
      <c r="MOK2175" s="1"/>
      <c r="MOL2175" s="1"/>
      <c r="MOM2175" s="1"/>
      <c r="MON2175" s="1"/>
      <c r="MOO2175" s="1"/>
      <c r="MOP2175" s="1"/>
      <c r="MOQ2175" s="1"/>
      <c r="MOR2175" s="1"/>
      <c r="MOS2175" s="1"/>
      <c r="MOT2175" s="1"/>
      <c r="MOU2175" s="1"/>
      <c r="MOV2175" s="1"/>
      <c r="MOW2175" s="1"/>
      <c r="MOX2175" s="1"/>
      <c r="MOY2175" s="1"/>
      <c r="MOZ2175" s="1"/>
      <c r="MPA2175" s="1"/>
      <c r="MPB2175" s="1"/>
      <c r="MPC2175" s="1"/>
      <c r="MPD2175" s="1"/>
      <c r="MPE2175" s="1"/>
      <c r="MPF2175" s="1"/>
      <c r="MPG2175" s="1"/>
      <c r="MPH2175" s="1"/>
      <c r="MPI2175" s="1"/>
      <c r="MPJ2175" s="1"/>
      <c r="MPK2175" s="1"/>
      <c r="MPL2175" s="1"/>
      <c r="MPM2175" s="1"/>
      <c r="MPN2175" s="1"/>
      <c r="MPO2175" s="1"/>
      <c r="MPP2175" s="1"/>
      <c r="MPQ2175" s="1"/>
      <c r="MPR2175" s="1"/>
      <c r="MPS2175" s="1"/>
      <c r="MPT2175" s="1"/>
      <c r="MPU2175" s="1"/>
      <c r="MPV2175" s="1"/>
      <c r="MPW2175" s="1"/>
      <c r="MPX2175" s="1"/>
      <c r="MPY2175" s="1"/>
      <c r="MPZ2175" s="1"/>
      <c r="MQA2175" s="1"/>
      <c r="MQB2175" s="1"/>
      <c r="MQC2175" s="1"/>
      <c r="MQD2175" s="1"/>
      <c r="MQE2175" s="1"/>
      <c r="MQF2175" s="1"/>
      <c r="MQG2175" s="1"/>
      <c r="MQH2175" s="1"/>
      <c r="MQI2175" s="1"/>
      <c r="MQJ2175" s="1"/>
      <c r="MQK2175" s="1"/>
      <c r="MQL2175" s="1"/>
      <c r="MQM2175" s="1"/>
      <c r="MQN2175" s="1"/>
      <c r="MQO2175" s="1"/>
      <c r="MQP2175" s="1"/>
      <c r="MQQ2175" s="1"/>
      <c r="MQR2175" s="1"/>
      <c r="MQS2175" s="1"/>
      <c r="MQT2175" s="1"/>
      <c r="MQU2175" s="1"/>
      <c r="MQV2175" s="1"/>
      <c r="MQW2175" s="1"/>
      <c r="MQX2175" s="1"/>
      <c r="MQY2175" s="1"/>
      <c r="MQZ2175" s="1"/>
      <c r="MRA2175" s="1"/>
      <c r="MRB2175" s="1"/>
      <c r="MRC2175" s="1"/>
      <c r="MRD2175" s="1"/>
      <c r="MRE2175" s="1"/>
      <c r="MRF2175" s="1"/>
      <c r="MRG2175" s="1"/>
      <c r="MRH2175" s="1"/>
      <c r="MRI2175" s="1"/>
      <c r="MRJ2175" s="1"/>
      <c r="MRK2175" s="1"/>
      <c r="MRL2175" s="1"/>
      <c r="MRM2175" s="1"/>
      <c r="MRN2175" s="1"/>
      <c r="MRO2175" s="1"/>
      <c r="MRP2175" s="1"/>
      <c r="MRQ2175" s="1"/>
      <c r="MRR2175" s="1"/>
      <c r="MRS2175" s="1"/>
      <c r="MRT2175" s="1"/>
      <c r="MRU2175" s="1"/>
      <c r="MRV2175" s="1"/>
      <c r="MRW2175" s="1"/>
      <c r="MRX2175" s="1"/>
      <c r="MRY2175" s="1"/>
      <c r="MRZ2175" s="1"/>
      <c r="MSA2175" s="1"/>
      <c r="MSB2175" s="1"/>
      <c r="MSC2175" s="1"/>
      <c r="MSD2175" s="1"/>
      <c r="MSE2175" s="1"/>
      <c r="MSF2175" s="1"/>
      <c r="MSG2175" s="1"/>
      <c r="MSH2175" s="1"/>
      <c r="MSI2175" s="1"/>
      <c r="MSJ2175" s="1"/>
      <c r="MSK2175" s="1"/>
      <c r="MSL2175" s="1"/>
      <c r="MSM2175" s="1"/>
      <c r="MSN2175" s="1"/>
      <c r="MSO2175" s="1"/>
      <c r="MSP2175" s="1"/>
      <c r="MSQ2175" s="1"/>
      <c r="MSR2175" s="1"/>
      <c r="MSS2175" s="1"/>
      <c r="MST2175" s="1"/>
      <c r="MSU2175" s="1"/>
      <c r="MSV2175" s="1"/>
      <c r="MSW2175" s="1"/>
      <c r="MSX2175" s="1"/>
      <c r="MSY2175" s="1"/>
      <c r="MSZ2175" s="1"/>
      <c r="MTA2175" s="1"/>
      <c r="MTB2175" s="1"/>
      <c r="MTC2175" s="1"/>
      <c r="MTD2175" s="1"/>
      <c r="MTE2175" s="1"/>
      <c r="MTF2175" s="1"/>
      <c r="MTG2175" s="1"/>
      <c r="MTH2175" s="1"/>
      <c r="MTI2175" s="1"/>
      <c r="MTJ2175" s="1"/>
      <c r="MTK2175" s="1"/>
      <c r="MTL2175" s="1"/>
      <c r="MTM2175" s="1"/>
      <c r="MTN2175" s="1"/>
      <c r="MTO2175" s="1"/>
      <c r="MTP2175" s="1"/>
      <c r="MTQ2175" s="1"/>
      <c r="MTR2175" s="1"/>
      <c r="MTS2175" s="1"/>
      <c r="MTT2175" s="1"/>
      <c r="MTU2175" s="1"/>
      <c r="MTV2175" s="1"/>
      <c r="MTW2175" s="1"/>
      <c r="MTX2175" s="1"/>
      <c r="MTY2175" s="1"/>
      <c r="MTZ2175" s="1"/>
      <c r="MUA2175" s="1"/>
      <c r="MUB2175" s="1"/>
      <c r="MUC2175" s="1"/>
      <c r="MUD2175" s="1"/>
      <c r="MUE2175" s="1"/>
      <c r="MUF2175" s="1"/>
      <c r="MUG2175" s="1"/>
      <c r="MUH2175" s="1"/>
      <c r="MUI2175" s="1"/>
      <c r="MUJ2175" s="1"/>
      <c r="MUK2175" s="1"/>
      <c r="MUL2175" s="1"/>
      <c r="MUM2175" s="1"/>
      <c r="MUN2175" s="1"/>
      <c r="MUO2175" s="1"/>
      <c r="MUP2175" s="1"/>
      <c r="MUQ2175" s="1"/>
      <c r="MUR2175" s="1"/>
      <c r="MUS2175" s="1"/>
      <c r="MUT2175" s="1"/>
      <c r="MUU2175" s="1"/>
      <c r="MUV2175" s="1"/>
      <c r="MUW2175" s="1"/>
      <c r="MUX2175" s="1"/>
      <c r="MUY2175" s="1"/>
      <c r="MUZ2175" s="1"/>
      <c r="MVA2175" s="1"/>
      <c r="MVB2175" s="1"/>
      <c r="MVC2175" s="1"/>
      <c r="MVD2175" s="1"/>
      <c r="MVE2175" s="1"/>
      <c r="MVF2175" s="1"/>
      <c r="MVG2175" s="1"/>
      <c r="MVH2175" s="1"/>
      <c r="MVI2175" s="1"/>
      <c r="MVJ2175" s="1"/>
      <c r="MVK2175" s="1"/>
      <c r="MVL2175" s="1"/>
      <c r="MVM2175" s="1"/>
      <c r="MVN2175" s="1"/>
      <c r="MVO2175" s="1"/>
      <c r="MVP2175" s="1"/>
      <c r="MVQ2175" s="1"/>
      <c r="MVR2175" s="1"/>
      <c r="MVS2175" s="1"/>
      <c r="MVT2175" s="1"/>
      <c r="MVU2175" s="1"/>
      <c r="MVV2175" s="1"/>
      <c r="MVW2175" s="1"/>
      <c r="MVX2175" s="1"/>
      <c r="MVY2175" s="1"/>
      <c r="MVZ2175" s="1"/>
      <c r="MWA2175" s="1"/>
      <c r="MWB2175" s="1"/>
      <c r="MWC2175" s="1"/>
      <c r="MWD2175" s="1"/>
      <c r="MWE2175" s="1"/>
      <c r="MWF2175" s="1"/>
      <c r="MWG2175" s="1"/>
      <c r="MWH2175" s="1"/>
      <c r="MWI2175" s="1"/>
      <c r="MWJ2175" s="1"/>
      <c r="MWK2175" s="1"/>
      <c r="MWL2175" s="1"/>
      <c r="MWM2175" s="1"/>
      <c r="MWN2175" s="1"/>
      <c r="MWO2175" s="1"/>
      <c r="MWP2175" s="1"/>
      <c r="MWQ2175" s="1"/>
      <c r="MWR2175" s="1"/>
      <c r="MWS2175" s="1"/>
      <c r="MWT2175" s="1"/>
      <c r="MWU2175" s="1"/>
      <c r="MWV2175" s="1"/>
      <c r="MWW2175" s="1"/>
      <c r="MWX2175" s="1"/>
      <c r="MWY2175" s="1"/>
      <c r="MWZ2175" s="1"/>
      <c r="MXA2175" s="1"/>
      <c r="MXB2175" s="1"/>
      <c r="MXC2175" s="1"/>
      <c r="MXD2175" s="1"/>
      <c r="MXE2175" s="1"/>
      <c r="MXF2175" s="1"/>
      <c r="MXG2175" s="1"/>
      <c r="MXH2175" s="1"/>
      <c r="MXI2175" s="1"/>
      <c r="MXJ2175" s="1"/>
      <c r="MXK2175" s="1"/>
      <c r="MXL2175" s="1"/>
      <c r="MXM2175" s="1"/>
      <c r="MXN2175" s="1"/>
      <c r="MXO2175" s="1"/>
      <c r="MXP2175" s="1"/>
      <c r="MXQ2175" s="1"/>
      <c r="MXR2175" s="1"/>
      <c r="MXS2175" s="1"/>
      <c r="MXT2175" s="1"/>
      <c r="MXU2175" s="1"/>
      <c r="MXV2175" s="1"/>
      <c r="MXW2175" s="1"/>
      <c r="MXX2175" s="1"/>
      <c r="MXY2175" s="1"/>
      <c r="MXZ2175" s="1"/>
      <c r="MYA2175" s="1"/>
      <c r="MYB2175" s="1"/>
      <c r="MYC2175" s="1"/>
      <c r="MYD2175" s="1"/>
      <c r="MYE2175" s="1"/>
      <c r="MYF2175" s="1"/>
      <c r="MYG2175" s="1"/>
      <c r="MYH2175" s="1"/>
      <c r="MYI2175" s="1"/>
      <c r="MYJ2175" s="1"/>
      <c r="MYK2175" s="1"/>
      <c r="MYL2175" s="1"/>
      <c r="MYM2175" s="1"/>
      <c r="MYN2175" s="1"/>
      <c r="MYO2175" s="1"/>
      <c r="MYP2175" s="1"/>
      <c r="MYQ2175" s="1"/>
      <c r="MYR2175" s="1"/>
      <c r="MYS2175" s="1"/>
      <c r="MYT2175" s="1"/>
      <c r="MYU2175" s="1"/>
      <c r="MYV2175" s="1"/>
      <c r="MYW2175" s="1"/>
      <c r="MYX2175" s="1"/>
      <c r="MYY2175" s="1"/>
      <c r="MYZ2175" s="1"/>
      <c r="MZA2175" s="1"/>
      <c r="MZB2175" s="1"/>
      <c r="MZC2175" s="1"/>
      <c r="MZD2175" s="1"/>
      <c r="MZE2175" s="1"/>
      <c r="MZF2175" s="1"/>
      <c r="MZG2175" s="1"/>
      <c r="MZH2175" s="1"/>
      <c r="MZI2175" s="1"/>
      <c r="MZJ2175" s="1"/>
      <c r="MZK2175" s="1"/>
      <c r="MZL2175" s="1"/>
      <c r="MZM2175" s="1"/>
      <c r="MZN2175" s="1"/>
      <c r="MZO2175" s="1"/>
      <c r="MZP2175" s="1"/>
      <c r="MZQ2175" s="1"/>
      <c r="MZR2175" s="1"/>
      <c r="MZS2175" s="1"/>
      <c r="MZT2175" s="1"/>
      <c r="MZU2175" s="1"/>
      <c r="MZV2175" s="1"/>
      <c r="MZW2175" s="1"/>
      <c r="MZX2175" s="1"/>
      <c r="MZY2175" s="1"/>
      <c r="MZZ2175" s="1"/>
      <c r="NAA2175" s="1"/>
      <c r="NAB2175" s="1"/>
      <c r="NAC2175" s="1"/>
      <c r="NAD2175" s="1"/>
      <c r="NAE2175" s="1"/>
      <c r="NAF2175" s="1"/>
      <c r="NAG2175" s="1"/>
      <c r="NAH2175" s="1"/>
      <c r="NAI2175" s="1"/>
      <c r="NAJ2175" s="1"/>
      <c r="NAK2175" s="1"/>
      <c r="NAL2175" s="1"/>
      <c r="NAM2175" s="1"/>
      <c r="NAN2175" s="1"/>
      <c r="NAO2175" s="1"/>
      <c r="NAP2175" s="1"/>
      <c r="NAQ2175" s="1"/>
      <c r="NAR2175" s="1"/>
      <c r="NAS2175" s="1"/>
      <c r="NAT2175" s="1"/>
      <c r="NAU2175" s="1"/>
      <c r="NAV2175" s="1"/>
      <c r="NAW2175" s="1"/>
      <c r="NAX2175" s="1"/>
      <c r="NAY2175" s="1"/>
      <c r="NAZ2175" s="1"/>
      <c r="NBA2175" s="1"/>
      <c r="NBB2175" s="1"/>
      <c r="NBC2175" s="1"/>
      <c r="NBD2175" s="1"/>
      <c r="NBE2175" s="1"/>
      <c r="NBF2175" s="1"/>
      <c r="NBG2175" s="1"/>
      <c r="NBH2175" s="1"/>
      <c r="NBI2175" s="1"/>
      <c r="NBJ2175" s="1"/>
      <c r="NBK2175" s="1"/>
      <c r="NBL2175" s="1"/>
      <c r="NBM2175" s="1"/>
      <c r="NBN2175" s="1"/>
      <c r="NBO2175" s="1"/>
      <c r="NBP2175" s="1"/>
      <c r="NBQ2175" s="1"/>
      <c r="NBR2175" s="1"/>
      <c r="NBS2175" s="1"/>
      <c r="NBT2175" s="1"/>
      <c r="NBU2175" s="1"/>
      <c r="NBV2175" s="1"/>
      <c r="NBW2175" s="1"/>
      <c r="NBX2175" s="1"/>
      <c r="NBY2175" s="1"/>
      <c r="NBZ2175" s="1"/>
      <c r="NCA2175" s="1"/>
      <c r="NCB2175" s="1"/>
      <c r="NCC2175" s="1"/>
      <c r="NCD2175" s="1"/>
      <c r="NCE2175" s="1"/>
      <c r="NCF2175" s="1"/>
      <c r="NCG2175" s="1"/>
      <c r="NCH2175" s="1"/>
      <c r="NCI2175" s="1"/>
      <c r="NCJ2175" s="1"/>
      <c r="NCK2175" s="1"/>
      <c r="NCL2175" s="1"/>
      <c r="NCM2175" s="1"/>
      <c r="NCN2175" s="1"/>
      <c r="NCO2175" s="1"/>
      <c r="NCP2175" s="1"/>
      <c r="NCQ2175" s="1"/>
      <c r="NCR2175" s="1"/>
      <c r="NCS2175" s="1"/>
      <c r="NCT2175" s="1"/>
      <c r="NCU2175" s="1"/>
      <c r="NCV2175" s="1"/>
      <c r="NCW2175" s="1"/>
      <c r="NCX2175" s="1"/>
      <c r="NCY2175" s="1"/>
      <c r="NCZ2175" s="1"/>
      <c r="NDA2175" s="1"/>
      <c r="NDB2175" s="1"/>
      <c r="NDC2175" s="1"/>
      <c r="NDD2175" s="1"/>
      <c r="NDE2175" s="1"/>
      <c r="NDF2175" s="1"/>
      <c r="NDG2175" s="1"/>
      <c r="NDH2175" s="1"/>
      <c r="NDI2175" s="1"/>
      <c r="NDJ2175" s="1"/>
      <c r="NDK2175" s="1"/>
      <c r="NDL2175" s="1"/>
      <c r="NDM2175" s="1"/>
      <c r="NDN2175" s="1"/>
      <c r="NDO2175" s="1"/>
      <c r="NDP2175" s="1"/>
      <c r="NDQ2175" s="1"/>
      <c r="NDR2175" s="1"/>
      <c r="NDS2175" s="1"/>
      <c r="NDT2175" s="1"/>
      <c r="NDU2175" s="1"/>
      <c r="NDV2175" s="1"/>
      <c r="NDW2175" s="1"/>
      <c r="NDX2175" s="1"/>
      <c r="NDY2175" s="1"/>
      <c r="NDZ2175" s="1"/>
      <c r="NEA2175" s="1"/>
      <c r="NEB2175" s="1"/>
      <c r="NEC2175" s="1"/>
      <c r="NED2175" s="1"/>
      <c r="NEE2175" s="1"/>
      <c r="NEF2175" s="1"/>
      <c r="NEG2175" s="1"/>
      <c r="NEH2175" s="1"/>
      <c r="NEI2175" s="1"/>
      <c r="NEJ2175" s="1"/>
      <c r="NEK2175" s="1"/>
      <c r="NEL2175" s="1"/>
      <c r="NEM2175" s="1"/>
      <c r="NEN2175" s="1"/>
      <c r="NEO2175" s="1"/>
      <c r="NEP2175" s="1"/>
      <c r="NEQ2175" s="1"/>
      <c r="NER2175" s="1"/>
      <c r="NES2175" s="1"/>
      <c r="NET2175" s="1"/>
      <c r="NEU2175" s="1"/>
      <c r="NEV2175" s="1"/>
      <c r="NEW2175" s="1"/>
      <c r="NEX2175" s="1"/>
      <c r="NEY2175" s="1"/>
      <c r="NEZ2175" s="1"/>
      <c r="NFA2175" s="1"/>
      <c r="NFB2175" s="1"/>
      <c r="NFC2175" s="1"/>
      <c r="NFD2175" s="1"/>
      <c r="NFE2175" s="1"/>
      <c r="NFF2175" s="1"/>
      <c r="NFG2175" s="1"/>
      <c r="NFH2175" s="1"/>
      <c r="NFI2175" s="1"/>
      <c r="NFJ2175" s="1"/>
      <c r="NFK2175" s="1"/>
      <c r="NFL2175" s="1"/>
      <c r="NFM2175" s="1"/>
      <c r="NFN2175" s="1"/>
      <c r="NFO2175" s="1"/>
      <c r="NFP2175" s="1"/>
      <c r="NFQ2175" s="1"/>
      <c r="NFR2175" s="1"/>
      <c r="NFS2175" s="1"/>
      <c r="NFT2175" s="1"/>
      <c r="NFU2175" s="1"/>
      <c r="NFV2175" s="1"/>
      <c r="NFW2175" s="1"/>
      <c r="NFX2175" s="1"/>
      <c r="NFY2175" s="1"/>
      <c r="NFZ2175" s="1"/>
      <c r="NGA2175" s="1"/>
      <c r="NGB2175" s="1"/>
      <c r="NGC2175" s="1"/>
      <c r="NGD2175" s="1"/>
      <c r="NGE2175" s="1"/>
      <c r="NGF2175" s="1"/>
      <c r="NGG2175" s="1"/>
      <c r="NGH2175" s="1"/>
      <c r="NGI2175" s="1"/>
      <c r="NGJ2175" s="1"/>
      <c r="NGK2175" s="1"/>
      <c r="NGL2175" s="1"/>
      <c r="NGM2175" s="1"/>
      <c r="NGN2175" s="1"/>
      <c r="NGO2175" s="1"/>
      <c r="NGP2175" s="1"/>
      <c r="NGQ2175" s="1"/>
      <c r="NGR2175" s="1"/>
      <c r="NGS2175" s="1"/>
      <c r="NGT2175" s="1"/>
      <c r="NGU2175" s="1"/>
      <c r="NGV2175" s="1"/>
      <c r="NGW2175" s="1"/>
      <c r="NGX2175" s="1"/>
      <c r="NGY2175" s="1"/>
      <c r="NGZ2175" s="1"/>
      <c r="NHA2175" s="1"/>
      <c r="NHB2175" s="1"/>
      <c r="NHC2175" s="1"/>
      <c r="NHD2175" s="1"/>
      <c r="NHE2175" s="1"/>
      <c r="NHF2175" s="1"/>
      <c r="NHG2175" s="1"/>
      <c r="NHH2175" s="1"/>
      <c r="NHI2175" s="1"/>
      <c r="NHJ2175" s="1"/>
      <c r="NHK2175" s="1"/>
      <c r="NHL2175" s="1"/>
      <c r="NHM2175" s="1"/>
      <c r="NHN2175" s="1"/>
      <c r="NHO2175" s="1"/>
      <c r="NHP2175" s="1"/>
      <c r="NHQ2175" s="1"/>
      <c r="NHR2175" s="1"/>
      <c r="NHS2175" s="1"/>
      <c r="NHT2175" s="1"/>
      <c r="NHU2175" s="1"/>
      <c r="NHV2175" s="1"/>
      <c r="NHW2175" s="1"/>
      <c r="NHX2175" s="1"/>
      <c r="NHY2175" s="1"/>
      <c r="NHZ2175" s="1"/>
      <c r="NIA2175" s="1"/>
      <c r="NIB2175" s="1"/>
      <c r="NIC2175" s="1"/>
      <c r="NID2175" s="1"/>
      <c r="NIE2175" s="1"/>
      <c r="NIF2175" s="1"/>
      <c r="NIG2175" s="1"/>
      <c r="NIH2175" s="1"/>
      <c r="NII2175" s="1"/>
      <c r="NIJ2175" s="1"/>
      <c r="NIK2175" s="1"/>
      <c r="NIL2175" s="1"/>
      <c r="NIM2175" s="1"/>
      <c r="NIN2175" s="1"/>
      <c r="NIO2175" s="1"/>
      <c r="NIP2175" s="1"/>
      <c r="NIQ2175" s="1"/>
      <c r="NIR2175" s="1"/>
      <c r="NIS2175" s="1"/>
      <c r="NIT2175" s="1"/>
      <c r="NIU2175" s="1"/>
      <c r="NIV2175" s="1"/>
      <c r="NIW2175" s="1"/>
      <c r="NIX2175" s="1"/>
      <c r="NIY2175" s="1"/>
      <c r="NIZ2175" s="1"/>
      <c r="NJA2175" s="1"/>
      <c r="NJB2175" s="1"/>
      <c r="NJC2175" s="1"/>
      <c r="NJD2175" s="1"/>
      <c r="NJE2175" s="1"/>
      <c r="NJF2175" s="1"/>
      <c r="NJG2175" s="1"/>
      <c r="NJH2175" s="1"/>
      <c r="NJI2175" s="1"/>
      <c r="NJJ2175" s="1"/>
      <c r="NJK2175" s="1"/>
      <c r="NJL2175" s="1"/>
      <c r="NJM2175" s="1"/>
      <c r="NJN2175" s="1"/>
      <c r="NJO2175" s="1"/>
      <c r="NJP2175" s="1"/>
      <c r="NJQ2175" s="1"/>
      <c r="NJR2175" s="1"/>
      <c r="NJS2175" s="1"/>
      <c r="NJT2175" s="1"/>
      <c r="NJU2175" s="1"/>
      <c r="NJV2175" s="1"/>
      <c r="NJW2175" s="1"/>
      <c r="NJX2175" s="1"/>
      <c r="NJY2175" s="1"/>
      <c r="NJZ2175" s="1"/>
      <c r="NKA2175" s="1"/>
      <c r="NKB2175" s="1"/>
      <c r="NKC2175" s="1"/>
      <c r="NKD2175" s="1"/>
      <c r="NKE2175" s="1"/>
      <c r="NKF2175" s="1"/>
      <c r="NKG2175" s="1"/>
      <c r="NKH2175" s="1"/>
      <c r="NKI2175" s="1"/>
      <c r="NKJ2175" s="1"/>
      <c r="NKK2175" s="1"/>
      <c r="NKL2175" s="1"/>
      <c r="NKM2175" s="1"/>
      <c r="NKN2175" s="1"/>
      <c r="NKO2175" s="1"/>
      <c r="NKP2175" s="1"/>
      <c r="NKQ2175" s="1"/>
      <c r="NKR2175" s="1"/>
      <c r="NKS2175" s="1"/>
      <c r="NKT2175" s="1"/>
      <c r="NKU2175" s="1"/>
      <c r="NKV2175" s="1"/>
      <c r="NKW2175" s="1"/>
      <c r="NKX2175" s="1"/>
      <c r="NKY2175" s="1"/>
      <c r="NKZ2175" s="1"/>
      <c r="NLA2175" s="1"/>
      <c r="NLB2175" s="1"/>
      <c r="NLC2175" s="1"/>
      <c r="NLD2175" s="1"/>
      <c r="NLE2175" s="1"/>
      <c r="NLF2175" s="1"/>
      <c r="NLG2175" s="1"/>
      <c r="NLH2175" s="1"/>
      <c r="NLI2175" s="1"/>
      <c r="NLJ2175" s="1"/>
      <c r="NLK2175" s="1"/>
      <c r="NLL2175" s="1"/>
      <c r="NLM2175" s="1"/>
      <c r="NLN2175" s="1"/>
      <c r="NLO2175" s="1"/>
      <c r="NLP2175" s="1"/>
      <c r="NLQ2175" s="1"/>
      <c r="NLR2175" s="1"/>
      <c r="NLS2175" s="1"/>
      <c r="NLT2175" s="1"/>
      <c r="NLU2175" s="1"/>
      <c r="NLV2175" s="1"/>
      <c r="NLW2175" s="1"/>
      <c r="NLX2175" s="1"/>
      <c r="NLY2175" s="1"/>
      <c r="NLZ2175" s="1"/>
      <c r="NMA2175" s="1"/>
      <c r="NMB2175" s="1"/>
      <c r="NMC2175" s="1"/>
      <c r="NMD2175" s="1"/>
      <c r="NME2175" s="1"/>
      <c r="NMF2175" s="1"/>
      <c r="NMG2175" s="1"/>
      <c r="NMH2175" s="1"/>
      <c r="NMI2175" s="1"/>
      <c r="NMJ2175" s="1"/>
      <c r="NMK2175" s="1"/>
      <c r="NML2175" s="1"/>
      <c r="NMM2175" s="1"/>
      <c r="NMN2175" s="1"/>
      <c r="NMO2175" s="1"/>
      <c r="NMP2175" s="1"/>
      <c r="NMQ2175" s="1"/>
      <c r="NMR2175" s="1"/>
      <c r="NMS2175" s="1"/>
      <c r="NMT2175" s="1"/>
      <c r="NMU2175" s="1"/>
      <c r="NMV2175" s="1"/>
      <c r="NMW2175" s="1"/>
      <c r="NMX2175" s="1"/>
      <c r="NMY2175" s="1"/>
      <c r="NMZ2175" s="1"/>
      <c r="NNA2175" s="1"/>
      <c r="NNB2175" s="1"/>
      <c r="NNC2175" s="1"/>
      <c r="NND2175" s="1"/>
      <c r="NNE2175" s="1"/>
      <c r="NNF2175" s="1"/>
      <c r="NNG2175" s="1"/>
      <c r="NNH2175" s="1"/>
      <c r="NNI2175" s="1"/>
      <c r="NNJ2175" s="1"/>
      <c r="NNK2175" s="1"/>
      <c r="NNL2175" s="1"/>
      <c r="NNM2175" s="1"/>
      <c r="NNN2175" s="1"/>
      <c r="NNO2175" s="1"/>
      <c r="NNP2175" s="1"/>
      <c r="NNQ2175" s="1"/>
      <c r="NNR2175" s="1"/>
      <c r="NNS2175" s="1"/>
      <c r="NNT2175" s="1"/>
      <c r="NNU2175" s="1"/>
      <c r="NNV2175" s="1"/>
      <c r="NNW2175" s="1"/>
      <c r="NNX2175" s="1"/>
      <c r="NNY2175" s="1"/>
      <c r="NNZ2175" s="1"/>
      <c r="NOA2175" s="1"/>
      <c r="NOB2175" s="1"/>
      <c r="NOC2175" s="1"/>
      <c r="NOD2175" s="1"/>
      <c r="NOE2175" s="1"/>
      <c r="NOF2175" s="1"/>
      <c r="NOG2175" s="1"/>
      <c r="NOH2175" s="1"/>
      <c r="NOI2175" s="1"/>
      <c r="NOJ2175" s="1"/>
      <c r="NOK2175" s="1"/>
      <c r="NOL2175" s="1"/>
      <c r="NOM2175" s="1"/>
      <c r="NON2175" s="1"/>
      <c r="NOO2175" s="1"/>
      <c r="NOP2175" s="1"/>
      <c r="NOQ2175" s="1"/>
      <c r="NOR2175" s="1"/>
      <c r="NOS2175" s="1"/>
      <c r="NOT2175" s="1"/>
      <c r="NOU2175" s="1"/>
      <c r="NOV2175" s="1"/>
      <c r="NOW2175" s="1"/>
      <c r="NOX2175" s="1"/>
      <c r="NOY2175" s="1"/>
      <c r="NOZ2175" s="1"/>
      <c r="NPA2175" s="1"/>
      <c r="NPB2175" s="1"/>
      <c r="NPC2175" s="1"/>
      <c r="NPD2175" s="1"/>
      <c r="NPE2175" s="1"/>
      <c r="NPF2175" s="1"/>
      <c r="NPG2175" s="1"/>
      <c r="NPH2175" s="1"/>
      <c r="NPI2175" s="1"/>
      <c r="NPJ2175" s="1"/>
      <c r="NPK2175" s="1"/>
      <c r="NPL2175" s="1"/>
      <c r="NPM2175" s="1"/>
      <c r="NPN2175" s="1"/>
      <c r="NPO2175" s="1"/>
      <c r="NPP2175" s="1"/>
      <c r="NPQ2175" s="1"/>
      <c r="NPR2175" s="1"/>
      <c r="NPS2175" s="1"/>
      <c r="NPT2175" s="1"/>
      <c r="NPU2175" s="1"/>
      <c r="NPV2175" s="1"/>
      <c r="NPW2175" s="1"/>
      <c r="NPX2175" s="1"/>
      <c r="NPY2175" s="1"/>
      <c r="NPZ2175" s="1"/>
      <c r="NQA2175" s="1"/>
      <c r="NQB2175" s="1"/>
      <c r="NQC2175" s="1"/>
      <c r="NQD2175" s="1"/>
      <c r="NQE2175" s="1"/>
      <c r="NQF2175" s="1"/>
      <c r="NQG2175" s="1"/>
      <c r="NQH2175" s="1"/>
      <c r="NQI2175" s="1"/>
      <c r="NQJ2175" s="1"/>
      <c r="NQK2175" s="1"/>
      <c r="NQL2175" s="1"/>
      <c r="NQM2175" s="1"/>
      <c r="NQN2175" s="1"/>
      <c r="NQO2175" s="1"/>
      <c r="NQP2175" s="1"/>
      <c r="NQQ2175" s="1"/>
      <c r="NQR2175" s="1"/>
      <c r="NQS2175" s="1"/>
      <c r="NQT2175" s="1"/>
      <c r="NQU2175" s="1"/>
      <c r="NQV2175" s="1"/>
      <c r="NQW2175" s="1"/>
      <c r="NQX2175" s="1"/>
      <c r="NQY2175" s="1"/>
      <c r="NQZ2175" s="1"/>
      <c r="NRA2175" s="1"/>
      <c r="NRB2175" s="1"/>
      <c r="NRC2175" s="1"/>
      <c r="NRD2175" s="1"/>
      <c r="NRE2175" s="1"/>
      <c r="NRF2175" s="1"/>
      <c r="NRG2175" s="1"/>
      <c r="NRH2175" s="1"/>
      <c r="NRI2175" s="1"/>
      <c r="NRJ2175" s="1"/>
      <c r="NRK2175" s="1"/>
      <c r="NRL2175" s="1"/>
      <c r="NRM2175" s="1"/>
      <c r="NRN2175" s="1"/>
      <c r="NRO2175" s="1"/>
      <c r="NRP2175" s="1"/>
      <c r="NRQ2175" s="1"/>
      <c r="NRR2175" s="1"/>
      <c r="NRS2175" s="1"/>
      <c r="NRT2175" s="1"/>
      <c r="NRU2175" s="1"/>
      <c r="NRV2175" s="1"/>
      <c r="NRW2175" s="1"/>
      <c r="NRX2175" s="1"/>
      <c r="NRY2175" s="1"/>
      <c r="NRZ2175" s="1"/>
      <c r="NSA2175" s="1"/>
      <c r="NSB2175" s="1"/>
      <c r="NSC2175" s="1"/>
      <c r="NSD2175" s="1"/>
      <c r="NSE2175" s="1"/>
      <c r="NSF2175" s="1"/>
      <c r="NSG2175" s="1"/>
      <c r="NSH2175" s="1"/>
      <c r="NSI2175" s="1"/>
      <c r="NSJ2175" s="1"/>
      <c r="NSK2175" s="1"/>
      <c r="NSL2175" s="1"/>
      <c r="NSM2175" s="1"/>
      <c r="NSN2175" s="1"/>
      <c r="NSO2175" s="1"/>
      <c r="NSP2175" s="1"/>
      <c r="NSQ2175" s="1"/>
      <c r="NSR2175" s="1"/>
      <c r="NSS2175" s="1"/>
      <c r="NST2175" s="1"/>
      <c r="NSU2175" s="1"/>
      <c r="NSV2175" s="1"/>
      <c r="NSW2175" s="1"/>
      <c r="NSX2175" s="1"/>
      <c r="NSY2175" s="1"/>
      <c r="NSZ2175" s="1"/>
      <c r="NTA2175" s="1"/>
      <c r="NTB2175" s="1"/>
      <c r="NTC2175" s="1"/>
      <c r="NTD2175" s="1"/>
      <c r="NTE2175" s="1"/>
      <c r="NTF2175" s="1"/>
      <c r="NTG2175" s="1"/>
      <c r="NTH2175" s="1"/>
      <c r="NTI2175" s="1"/>
      <c r="NTJ2175" s="1"/>
      <c r="NTK2175" s="1"/>
      <c r="NTL2175" s="1"/>
      <c r="NTM2175" s="1"/>
      <c r="NTN2175" s="1"/>
      <c r="NTO2175" s="1"/>
      <c r="NTP2175" s="1"/>
      <c r="NTQ2175" s="1"/>
      <c r="NTR2175" s="1"/>
      <c r="NTS2175" s="1"/>
      <c r="NTT2175" s="1"/>
      <c r="NTU2175" s="1"/>
      <c r="NTV2175" s="1"/>
      <c r="NTW2175" s="1"/>
      <c r="NTX2175" s="1"/>
      <c r="NTY2175" s="1"/>
      <c r="NTZ2175" s="1"/>
      <c r="NUA2175" s="1"/>
      <c r="NUB2175" s="1"/>
      <c r="NUC2175" s="1"/>
      <c r="NUD2175" s="1"/>
      <c r="NUE2175" s="1"/>
      <c r="NUF2175" s="1"/>
      <c r="NUG2175" s="1"/>
      <c r="NUH2175" s="1"/>
      <c r="NUI2175" s="1"/>
      <c r="NUJ2175" s="1"/>
      <c r="NUK2175" s="1"/>
      <c r="NUL2175" s="1"/>
      <c r="NUM2175" s="1"/>
      <c r="NUN2175" s="1"/>
      <c r="NUO2175" s="1"/>
      <c r="NUP2175" s="1"/>
      <c r="NUQ2175" s="1"/>
      <c r="NUR2175" s="1"/>
      <c r="NUS2175" s="1"/>
      <c r="NUT2175" s="1"/>
      <c r="NUU2175" s="1"/>
      <c r="NUV2175" s="1"/>
      <c r="NUW2175" s="1"/>
      <c r="NUX2175" s="1"/>
      <c r="NUY2175" s="1"/>
      <c r="NUZ2175" s="1"/>
      <c r="NVA2175" s="1"/>
      <c r="NVB2175" s="1"/>
      <c r="NVC2175" s="1"/>
      <c r="NVD2175" s="1"/>
      <c r="NVE2175" s="1"/>
      <c r="NVF2175" s="1"/>
      <c r="NVG2175" s="1"/>
      <c r="NVH2175" s="1"/>
      <c r="NVI2175" s="1"/>
      <c r="NVJ2175" s="1"/>
      <c r="NVK2175" s="1"/>
      <c r="NVL2175" s="1"/>
      <c r="NVM2175" s="1"/>
      <c r="NVN2175" s="1"/>
      <c r="NVO2175" s="1"/>
      <c r="NVP2175" s="1"/>
      <c r="NVQ2175" s="1"/>
      <c r="NVR2175" s="1"/>
      <c r="NVS2175" s="1"/>
      <c r="NVT2175" s="1"/>
      <c r="NVU2175" s="1"/>
      <c r="NVV2175" s="1"/>
      <c r="NVW2175" s="1"/>
      <c r="NVX2175" s="1"/>
      <c r="NVY2175" s="1"/>
      <c r="NVZ2175" s="1"/>
      <c r="NWA2175" s="1"/>
      <c r="NWB2175" s="1"/>
      <c r="NWC2175" s="1"/>
      <c r="NWD2175" s="1"/>
      <c r="NWE2175" s="1"/>
      <c r="NWF2175" s="1"/>
      <c r="NWG2175" s="1"/>
      <c r="NWH2175" s="1"/>
      <c r="NWI2175" s="1"/>
      <c r="NWJ2175" s="1"/>
      <c r="NWK2175" s="1"/>
      <c r="NWL2175" s="1"/>
      <c r="NWM2175" s="1"/>
      <c r="NWN2175" s="1"/>
      <c r="NWO2175" s="1"/>
      <c r="NWP2175" s="1"/>
      <c r="NWQ2175" s="1"/>
      <c r="NWR2175" s="1"/>
      <c r="NWS2175" s="1"/>
      <c r="NWT2175" s="1"/>
      <c r="NWU2175" s="1"/>
      <c r="NWV2175" s="1"/>
      <c r="NWW2175" s="1"/>
      <c r="NWX2175" s="1"/>
      <c r="NWY2175" s="1"/>
      <c r="NWZ2175" s="1"/>
      <c r="NXA2175" s="1"/>
      <c r="NXB2175" s="1"/>
      <c r="NXC2175" s="1"/>
      <c r="NXD2175" s="1"/>
      <c r="NXE2175" s="1"/>
      <c r="NXF2175" s="1"/>
      <c r="NXG2175" s="1"/>
      <c r="NXH2175" s="1"/>
      <c r="NXI2175" s="1"/>
      <c r="NXJ2175" s="1"/>
      <c r="NXK2175" s="1"/>
      <c r="NXL2175" s="1"/>
      <c r="NXM2175" s="1"/>
      <c r="NXN2175" s="1"/>
      <c r="NXO2175" s="1"/>
      <c r="NXP2175" s="1"/>
      <c r="NXQ2175" s="1"/>
      <c r="NXR2175" s="1"/>
      <c r="NXS2175" s="1"/>
      <c r="NXT2175" s="1"/>
      <c r="NXU2175" s="1"/>
      <c r="NXV2175" s="1"/>
      <c r="NXW2175" s="1"/>
      <c r="NXX2175" s="1"/>
      <c r="NXY2175" s="1"/>
      <c r="NXZ2175" s="1"/>
      <c r="NYA2175" s="1"/>
      <c r="NYB2175" s="1"/>
      <c r="NYC2175" s="1"/>
      <c r="NYD2175" s="1"/>
      <c r="NYE2175" s="1"/>
      <c r="NYF2175" s="1"/>
      <c r="NYG2175" s="1"/>
      <c r="NYH2175" s="1"/>
      <c r="NYI2175" s="1"/>
      <c r="NYJ2175" s="1"/>
      <c r="NYK2175" s="1"/>
      <c r="NYL2175" s="1"/>
      <c r="NYM2175" s="1"/>
      <c r="NYN2175" s="1"/>
      <c r="NYO2175" s="1"/>
      <c r="NYP2175" s="1"/>
      <c r="NYQ2175" s="1"/>
      <c r="NYR2175" s="1"/>
      <c r="NYS2175" s="1"/>
      <c r="NYT2175" s="1"/>
      <c r="NYU2175" s="1"/>
      <c r="NYV2175" s="1"/>
      <c r="NYW2175" s="1"/>
      <c r="NYX2175" s="1"/>
      <c r="NYY2175" s="1"/>
      <c r="NYZ2175" s="1"/>
      <c r="NZA2175" s="1"/>
      <c r="NZB2175" s="1"/>
      <c r="NZC2175" s="1"/>
      <c r="NZD2175" s="1"/>
      <c r="NZE2175" s="1"/>
      <c r="NZF2175" s="1"/>
      <c r="NZG2175" s="1"/>
      <c r="NZH2175" s="1"/>
      <c r="NZI2175" s="1"/>
      <c r="NZJ2175" s="1"/>
      <c r="NZK2175" s="1"/>
      <c r="NZL2175" s="1"/>
      <c r="NZM2175" s="1"/>
      <c r="NZN2175" s="1"/>
      <c r="NZO2175" s="1"/>
      <c r="NZP2175" s="1"/>
      <c r="NZQ2175" s="1"/>
      <c r="NZR2175" s="1"/>
      <c r="NZS2175" s="1"/>
      <c r="NZT2175" s="1"/>
      <c r="NZU2175" s="1"/>
      <c r="NZV2175" s="1"/>
      <c r="NZW2175" s="1"/>
      <c r="NZX2175" s="1"/>
      <c r="NZY2175" s="1"/>
      <c r="NZZ2175" s="1"/>
      <c r="OAA2175" s="1"/>
      <c r="OAB2175" s="1"/>
      <c r="OAC2175" s="1"/>
      <c r="OAD2175" s="1"/>
      <c r="OAE2175" s="1"/>
      <c r="OAF2175" s="1"/>
      <c r="OAG2175" s="1"/>
      <c r="OAH2175" s="1"/>
      <c r="OAI2175" s="1"/>
      <c r="OAJ2175" s="1"/>
      <c r="OAK2175" s="1"/>
      <c r="OAL2175" s="1"/>
      <c r="OAM2175" s="1"/>
      <c r="OAN2175" s="1"/>
      <c r="OAO2175" s="1"/>
      <c r="OAP2175" s="1"/>
      <c r="OAQ2175" s="1"/>
      <c r="OAR2175" s="1"/>
      <c r="OAS2175" s="1"/>
      <c r="OAT2175" s="1"/>
      <c r="OAU2175" s="1"/>
      <c r="OAV2175" s="1"/>
      <c r="OAW2175" s="1"/>
      <c r="OAX2175" s="1"/>
      <c r="OAY2175" s="1"/>
      <c r="OAZ2175" s="1"/>
      <c r="OBA2175" s="1"/>
      <c r="OBB2175" s="1"/>
      <c r="OBC2175" s="1"/>
      <c r="OBD2175" s="1"/>
      <c r="OBE2175" s="1"/>
      <c r="OBF2175" s="1"/>
      <c r="OBG2175" s="1"/>
      <c r="OBH2175" s="1"/>
      <c r="OBI2175" s="1"/>
      <c r="OBJ2175" s="1"/>
      <c r="OBK2175" s="1"/>
      <c r="OBL2175" s="1"/>
      <c r="OBM2175" s="1"/>
      <c r="OBN2175" s="1"/>
      <c r="OBO2175" s="1"/>
      <c r="OBP2175" s="1"/>
      <c r="OBQ2175" s="1"/>
      <c r="OBR2175" s="1"/>
      <c r="OBS2175" s="1"/>
      <c r="OBT2175" s="1"/>
      <c r="OBU2175" s="1"/>
      <c r="OBV2175" s="1"/>
      <c r="OBW2175" s="1"/>
      <c r="OBX2175" s="1"/>
      <c r="OBY2175" s="1"/>
      <c r="OBZ2175" s="1"/>
      <c r="OCA2175" s="1"/>
      <c r="OCB2175" s="1"/>
      <c r="OCC2175" s="1"/>
      <c r="OCD2175" s="1"/>
      <c r="OCE2175" s="1"/>
      <c r="OCF2175" s="1"/>
      <c r="OCG2175" s="1"/>
      <c r="OCH2175" s="1"/>
      <c r="OCI2175" s="1"/>
      <c r="OCJ2175" s="1"/>
      <c r="OCK2175" s="1"/>
      <c r="OCL2175" s="1"/>
      <c r="OCM2175" s="1"/>
      <c r="OCN2175" s="1"/>
      <c r="OCO2175" s="1"/>
      <c r="OCP2175" s="1"/>
      <c r="OCQ2175" s="1"/>
      <c r="OCR2175" s="1"/>
      <c r="OCS2175" s="1"/>
      <c r="OCT2175" s="1"/>
      <c r="OCU2175" s="1"/>
      <c r="OCV2175" s="1"/>
      <c r="OCW2175" s="1"/>
      <c r="OCX2175" s="1"/>
      <c r="OCY2175" s="1"/>
      <c r="OCZ2175" s="1"/>
      <c r="ODA2175" s="1"/>
      <c r="ODB2175" s="1"/>
      <c r="ODC2175" s="1"/>
      <c r="ODD2175" s="1"/>
      <c r="ODE2175" s="1"/>
      <c r="ODF2175" s="1"/>
      <c r="ODG2175" s="1"/>
      <c r="ODH2175" s="1"/>
      <c r="ODI2175" s="1"/>
      <c r="ODJ2175" s="1"/>
      <c r="ODK2175" s="1"/>
      <c r="ODL2175" s="1"/>
      <c r="ODM2175" s="1"/>
      <c r="ODN2175" s="1"/>
      <c r="ODO2175" s="1"/>
      <c r="ODP2175" s="1"/>
      <c r="ODQ2175" s="1"/>
      <c r="ODR2175" s="1"/>
      <c r="ODS2175" s="1"/>
      <c r="ODT2175" s="1"/>
      <c r="ODU2175" s="1"/>
      <c r="ODV2175" s="1"/>
      <c r="ODW2175" s="1"/>
      <c r="ODX2175" s="1"/>
      <c r="ODY2175" s="1"/>
      <c r="ODZ2175" s="1"/>
      <c r="OEA2175" s="1"/>
      <c r="OEB2175" s="1"/>
      <c r="OEC2175" s="1"/>
      <c r="OED2175" s="1"/>
      <c r="OEE2175" s="1"/>
      <c r="OEF2175" s="1"/>
      <c r="OEG2175" s="1"/>
      <c r="OEH2175" s="1"/>
      <c r="OEI2175" s="1"/>
      <c r="OEJ2175" s="1"/>
      <c r="OEK2175" s="1"/>
      <c r="OEL2175" s="1"/>
      <c r="OEM2175" s="1"/>
      <c r="OEN2175" s="1"/>
      <c r="OEO2175" s="1"/>
      <c r="OEP2175" s="1"/>
      <c r="OEQ2175" s="1"/>
      <c r="OER2175" s="1"/>
      <c r="OES2175" s="1"/>
      <c r="OET2175" s="1"/>
      <c r="OEU2175" s="1"/>
      <c r="OEV2175" s="1"/>
      <c r="OEW2175" s="1"/>
      <c r="OEX2175" s="1"/>
      <c r="OEY2175" s="1"/>
      <c r="OEZ2175" s="1"/>
      <c r="OFA2175" s="1"/>
      <c r="OFB2175" s="1"/>
      <c r="OFC2175" s="1"/>
      <c r="OFD2175" s="1"/>
      <c r="OFE2175" s="1"/>
      <c r="OFF2175" s="1"/>
      <c r="OFG2175" s="1"/>
      <c r="OFH2175" s="1"/>
      <c r="OFI2175" s="1"/>
      <c r="OFJ2175" s="1"/>
      <c r="OFK2175" s="1"/>
      <c r="OFL2175" s="1"/>
      <c r="OFM2175" s="1"/>
      <c r="OFN2175" s="1"/>
      <c r="OFO2175" s="1"/>
      <c r="OFP2175" s="1"/>
      <c r="OFQ2175" s="1"/>
      <c r="OFR2175" s="1"/>
      <c r="OFS2175" s="1"/>
      <c r="OFT2175" s="1"/>
      <c r="OFU2175" s="1"/>
      <c r="OFV2175" s="1"/>
      <c r="OFW2175" s="1"/>
      <c r="OFX2175" s="1"/>
      <c r="OFY2175" s="1"/>
      <c r="OFZ2175" s="1"/>
      <c r="OGA2175" s="1"/>
      <c r="OGB2175" s="1"/>
      <c r="OGC2175" s="1"/>
      <c r="OGD2175" s="1"/>
      <c r="OGE2175" s="1"/>
      <c r="OGF2175" s="1"/>
      <c r="OGG2175" s="1"/>
      <c r="OGH2175" s="1"/>
      <c r="OGI2175" s="1"/>
      <c r="OGJ2175" s="1"/>
      <c r="OGK2175" s="1"/>
      <c r="OGL2175" s="1"/>
      <c r="OGM2175" s="1"/>
      <c r="OGN2175" s="1"/>
      <c r="OGO2175" s="1"/>
      <c r="OGP2175" s="1"/>
      <c r="OGQ2175" s="1"/>
      <c r="OGR2175" s="1"/>
      <c r="OGS2175" s="1"/>
      <c r="OGT2175" s="1"/>
      <c r="OGU2175" s="1"/>
      <c r="OGV2175" s="1"/>
      <c r="OGW2175" s="1"/>
      <c r="OGX2175" s="1"/>
      <c r="OGY2175" s="1"/>
      <c r="OGZ2175" s="1"/>
      <c r="OHA2175" s="1"/>
      <c r="OHB2175" s="1"/>
      <c r="OHC2175" s="1"/>
      <c r="OHD2175" s="1"/>
      <c r="OHE2175" s="1"/>
      <c r="OHF2175" s="1"/>
      <c r="OHG2175" s="1"/>
      <c r="OHH2175" s="1"/>
      <c r="OHI2175" s="1"/>
      <c r="OHJ2175" s="1"/>
      <c r="OHK2175" s="1"/>
      <c r="OHL2175" s="1"/>
      <c r="OHM2175" s="1"/>
      <c r="OHN2175" s="1"/>
      <c r="OHO2175" s="1"/>
      <c r="OHP2175" s="1"/>
      <c r="OHQ2175" s="1"/>
      <c r="OHR2175" s="1"/>
      <c r="OHS2175" s="1"/>
      <c r="OHT2175" s="1"/>
      <c r="OHU2175" s="1"/>
      <c r="OHV2175" s="1"/>
      <c r="OHW2175" s="1"/>
      <c r="OHX2175" s="1"/>
      <c r="OHY2175" s="1"/>
      <c r="OHZ2175" s="1"/>
      <c r="OIA2175" s="1"/>
      <c r="OIB2175" s="1"/>
      <c r="OIC2175" s="1"/>
      <c r="OID2175" s="1"/>
      <c r="OIE2175" s="1"/>
      <c r="OIF2175" s="1"/>
      <c r="OIG2175" s="1"/>
      <c r="OIH2175" s="1"/>
      <c r="OII2175" s="1"/>
      <c r="OIJ2175" s="1"/>
      <c r="OIK2175" s="1"/>
      <c r="OIL2175" s="1"/>
      <c r="OIM2175" s="1"/>
      <c r="OIN2175" s="1"/>
      <c r="OIO2175" s="1"/>
      <c r="OIP2175" s="1"/>
      <c r="OIQ2175" s="1"/>
      <c r="OIR2175" s="1"/>
      <c r="OIS2175" s="1"/>
      <c r="OIT2175" s="1"/>
      <c r="OIU2175" s="1"/>
      <c r="OIV2175" s="1"/>
      <c r="OIW2175" s="1"/>
      <c r="OIX2175" s="1"/>
      <c r="OIY2175" s="1"/>
      <c r="OIZ2175" s="1"/>
      <c r="OJA2175" s="1"/>
      <c r="OJB2175" s="1"/>
      <c r="OJC2175" s="1"/>
      <c r="OJD2175" s="1"/>
      <c r="OJE2175" s="1"/>
      <c r="OJF2175" s="1"/>
      <c r="OJG2175" s="1"/>
      <c r="OJH2175" s="1"/>
      <c r="OJI2175" s="1"/>
      <c r="OJJ2175" s="1"/>
      <c r="OJK2175" s="1"/>
      <c r="OJL2175" s="1"/>
      <c r="OJM2175" s="1"/>
      <c r="OJN2175" s="1"/>
      <c r="OJO2175" s="1"/>
      <c r="OJP2175" s="1"/>
      <c r="OJQ2175" s="1"/>
      <c r="OJR2175" s="1"/>
      <c r="OJS2175" s="1"/>
      <c r="OJT2175" s="1"/>
      <c r="OJU2175" s="1"/>
      <c r="OJV2175" s="1"/>
      <c r="OJW2175" s="1"/>
      <c r="OJX2175" s="1"/>
      <c r="OJY2175" s="1"/>
      <c r="OJZ2175" s="1"/>
      <c r="OKA2175" s="1"/>
      <c r="OKB2175" s="1"/>
      <c r="OKC2175" s="1"/>
      <c r="OKD2175" s="1"/>
      <c r="OKE2175" s="1"/>
      <c r="OKF2175" s="1"/>
      <c r="OKG2175" s="1"/>
      <c r="OKH2175" s="1"/>
      <c r="OKI2175" s="1"/>
      <c r="OKJ2175" s="1"/>
      <c r="OKK2175" s="1"/>
      <c r="OKL2175" s="1"/>
      <c r="OKM2175" s="1"/>
      <c r="OKN2175" s="1"/>
      <c r="OKO2175" s="1"/>
      <c r="OKP2175" s="1"/>
      <c r="OKQ2175" s="1"/>
      <c r="OKR2175" s="1"/>
      <c r="OKS2175" s="1"/>
      <c r="OKT2175" s="1"/>
      <c r="OKU2175" s="1"/>
      <c r="OKV2175" s="1"/>
      <c r="OKW2175" s="1"/>
      <c r="OKX2175" s="1"/>
      <c r="OKY2175" s="1"/>
      <c r="OKZ2175" s="1"/>
      <c r="OLA2175" s="1"/>
      <c r="OLB2175" s="1"/>
      <c r="OLC2175" s="1"/>
      <c r="OLD2175" s="1"/>
      <c r="OLE2175" s="1"/>
      <c r="OLF2175" s="1"/>
      <c r="OLG2175" s="1"/>
      <c r="OLH2175" s="1"/>
      <c r="OLI2175" s="1"/>
      <c r="OLJ2175" s="1"/>
      <c r="OLK2175" s="1"/>
      <c r="OLL2175" s="1"/>
      <c r="OLM2175" s="1"/>
      <c r="OLN2175" s="1"/>
      <c r="OLO2175" s="1"/>
      <c r="OLP2175" s="1"/>
      <c r="OLQ2175" s="1"/>
      <c r="OLR2175" s="1"/>
      <c r="OLS2175" s="1"/>
      <c r="OLT2175" s="1"/>
      <c r="OLU2175" s="1"/>
      <c r="OLV2175" s="1"/>
      <c r="OLW2175" s="1"/>
      <c r="OLX2175" s="1"/>
      <c r="OLY2175" s="1"/>
      <c r="OLZ2175" s="1"/>
      <c r="OMA2175" s="1"/>
      <c r="OMB2175" s="1"/>
      <c r="OMC2175" s="1"/>
      <c r="OMD2175" s="1"/>
      <c r="OME2175" s="1"/>
      <c r="OMF2175" s="1"/>
      <c r="OMG2175" s="1"/>
      <c r="OMH2175" s="1"/>
      <c r="OMI2175" s="1"/>
      <c r="OMJ2175" s="1"/>
      <c r="OMK2175" s="1"/>
      <c r="OML2175" s="1"/>
      <c r="OMM2175" s="1"/>
      <c r="OMN2175" s="1"/>
      <c r="OMO2175" s="1"/>
      <c r="OMP2175" s="1"/>
      <c r="OMQ2175" s="1"/>
      <c r="OMR2175" s="1"/>
      <c r="OMS2175" s="1"/>
      <c r="OMT2175" s="1"/>
      <c r="OMU2175" s="1"/>
      <c r="OMV2175" s="1"/>
      <c r="OMW2175" s="1"/>
      <c r="OMX2175" s="1"/>
      <c r="OMY2175" s="1"/>
      <c r="OMZ2175" s="1"/>
      <c r="ONA2175" s="1"/>
      <c r="ONB2175" s="1"/>
      <c r="ONC2175" s="1"/>
      <c r="OND2175" s="1"/>
      <c r="ONE2175" s="1"/>
      <c r="ONF2175" s="1"/>
      <c r="ONG2175" s="1"/>
      <c r="ONH2175" s="1"/>
      <c r="ONI2175" s="1"/>
      <c r="ONJ2175" s="1"/>
      <c r="ONK2175" s="1"/>
      <c r="ONL2175" s="1"/>
      <c r="ONM2175" s="1"/>
      <c r="ONN2175" s="1"/>
      <c r="ONO2175" s="1"/>
      <c r="ONP2175" s="1"/>
      <c r="ONQ2175" s="1"/>
      <c r="ONR2175" s="1"/>
      <c r="ONS2175" s="1"/>
      <c r="ONT2175" s="1"/>
      <c r="ONU2175" s="1"/>
      <c r="ONV2175" s="1"/>
      <c r="ONW2175" s="1"/>
      <c r="ONX2175" s="1"/>
      <c r="ONY2175" s="1"/>
      <c r="ONZ2175" s="1"/>
      <c r="OOA2175" s="1"/>
      <c r="OOB2175" s="1"/>
      <c r="OOC2175" s="1"/>
      <c r="OOD2175" s="1"/>
      <c r="OOE2175" s="1"/>
      <c r="OOF2175" s="1"/>
      <c r="OOG2175" s="1"/>
      <c r="OOH2175" s="1"/>
      <c r="OOI2175" s="1"/>
      <c r="OOJ2175" s="1"/>
      <c r="OOK2175" s="1"/>
      <c r="OOL2175" s="1"/>
      <c r="OOM2175" s="1"/>
      <c r="OON2175" s="1"/>
      <c r="OOO2175" s="1"/>
      <c r="OOP2175" s="1"/>
      <c r="OOQ2175" s="1"/>
      <c r="OOR2175" s="1"/>
      <c r="OOS2175" s="1"/>
      <c r="OOT2175" s="1"/>
      <c r="OOU2175" s="1"/>
      <c r="OOV2175" s="1"/>
      <c r="OOW2175" s="1"/>
      <c r="OOX2175" s="1"/>
      <c r="OOY2175" s="1"/>
      <c r="OOZ2175" s="1"/>
      <c r="OPA2175" s="1"/>
      <c r="OPB2175" s="1"/>
      <c r="OPC2175" s="1"/>
      <c r="OPD2175" s="1"/>
      <c r="OPE2175" s="1"/>
      <c r="OPF2175" s="1"/>
      <c r="OPG2175" s="1"/>
      <c r="OPH2175" s="1"/>
      <c r="OPI2175" s="1"/>
      <c r="OPJ2175" s="1"/>
      <c r="OPK2175" s="1"/>
      <c r="OPL2175" s="1"/>
      <c r="OPM2175" s="1"/>
      <c r="OPN2175" s="1"/>
      <c r="OPO2175" s="1"/>
      <c r="OPP2175" s="1"/>
      <c r="OPQ2175" s="1"/>
      <c r="OPR2175" s="1"/>
      <c r="OPS2175" s="1"/>
      <c r="OPT2175" s="1"/>
      <c r="OPU2175" s="1"/>
      <c r="OPV2175" s="1"/>
      <c r="OPW2175" s="1"/>
      <c r="OPX2175" s="1"/>
      <c r="OPY2175" s="1"/>
      <c r="OPZ2175" s="1"/>
      <c r="OQA2175" s="1"/>
      <c r="OQB2175" s="1"/>
      <c r="OQC2175" s="1"/>
      <c r="OQD2175" s="1"/>
      <c r="OQE2175" s="1"/>
      <c r="OQF2175" s="1"/>
      <c r="OQG2175" s="1"/>
      <c r="OQH2175" s="1"/>
      <c r="OQI2175" s="1"/>
      <c r="OQJ2175" s="1"/>
      <c r="OQK2175" s="1"/>
      <c r="OQL2175" s="1"/>
      <c r="OQM2175" s="1"/>
      <c r="OQN2175" s="1"/>
      <c r="OQO2175" s="1"/>
      <c r="OQP2175" s="1"/>
      <c r="OQQ2175" s="1"/>
      <c r="OQR2175" s="1"/>
      <c r="OQS2175" s="1"/>
      <c r="OQT2175" s="1"/>
      <c r="OQU2175" s="1"/>
      <c r="OQV2175" s="1"/>
      <c r="OQW2175" s="1"/>
      <c r="OQX2175" s="1"/>
      <c r="OQY2175" s="1"/>
      <c r="OQZ2175" s="1"/>
      <c r="ORA2175" s="1"/>
      <c r="ORB2175" s="1"/>
      <c r="ORC2175" s="1"/>
      <c r="ORD2175" s="1"/>
      <c r="ORE2175" s="1"/>
      <c r="ORF2175" s="1"/>
      <c r="ORG2175" s="1"/>
      <c r="ORH2175" s="1"/>
      <c r="ORI2175" s="1"/>
      <c r="ORJ2175" s="1"/>
      <c r="ORK2175" s="1"/>
      <c r="ORL2175" s="1"/>
      <c r="ORM2175" s="1"/>
      <c r="ORN2175" s="1"/>
      <c r="ORO2175" s="1"/>
      <c r="ORP2175" s="1"/>
      <c r="ORQ2175" s="1"/>
      <c r="ORR2175" s="1"/>
      <c r="ORS2175" s="1"/>
      <c r="ORT2175" s="1"/>
      <c r="ORU2175" s="1"/>
      <c r="ORV2175" s="1"/>
      <c r="ORW2175" s="1"/>
      <c r="ORX2175" s="1"/>
      <c r="ORY2175" s="1"/>
      <c r="ORZ2175" s="1"/>
      <c r="OSA2175" s="1"/>
      <c r="OSB2175" s="1"/>
      <c r="OSC2175" s="1"/>
      <c r="OSD2175" s="1"/>
      <c r="OSE2175" s="1"/>
      <c r="OSF2175" s="1"/>
      <c r="OSG2175" s="1"/>
      <c r="OSH2175" s="1"/>
      <c r="OSI2175" s="1"/>
      <c r="OSJ2175" s="1"/>
      <c r="OSK2175" s="1"/>
      <c r="OSL2175" s="1"/>
      <c r="OSM2175" s="1"/>
      <c r="OSN2175" s="1"/>
      <c r="OSO2175" s="1"/>
      <c r="OSP2175" s="1"/>
      <c r="OSQ2175" s="1"/>
      <c r="OSR2175" s="1"/>
      <c r="OSS2175" s="1"/>
      <c r="OST2175" s="1"/>
      <c r="OSU2175" s="1"/>
      <c r="OSV2175" s="1"/>
      <c r="OSW2175" s="1"/>
      <c r="OSX2175" s="1"/>
      <c r="OSY2175" s="1"/>
      <c r="OSZ2175" s="1"/>
      <c r="OTA2175" s="1"/>
      <c r="OTB2175" s="1"/>
      <c r="OTC2175" s="1"/>
      <c r="OTD2175" s="1"/>
      <c r="OTE2175" s="1"/>
      <c r="OTF2175" s="1"/>
      <c r="OTG2175" s="1"/>
      <c r="OTH2175" s="1"/>
      <c r="OTI2175" s="1"/>
      <c r="OTJ2175" s="1"/>
      <c r="OTK2175" s="1"/>
      <c r="OTL2175" s="1"/>
      <c r="OTM2175" s="1"/>
      <c r="OTN2175" s="1"/>
      <c r="OTO2175" s="1"/>
      <c r="OTP2175" s="1"/>
      <c r="OTQ2175" s="1"/>
      <c r="OTR2175" s="1"/>
      <c r="OTS2175" s="1"/>
      <c r="OTT2175" s="1"/>
      <c r="OTU2175" s="1"/>
      <c r="OTV2175" s="1"/>
      <c r="OTW2175" s="1"/>
      <c r="OTX2175" s="1"/>
      <c r="OTY2175" s="1"/>
      <c r="OTZ2175" s="1"/>
      <c r="OUA2175" s="1"/>
      <c r="OUB2175" s="1"/>
      <c r="OUC2175" s="1"/>
      <c r="OUD2175" s="1"/>
      <c r="OUE2175" s="1"/>
      <c r="OUF2175" s="1"/>
      <c r="OUG2175" s="1"/>
      <c r="OUH2175" s="1"/>
      <c r="OUI2175" s="1"/>
      <c r="OUJ2175" s="1"/>
      <c r="OUK2175" s="1"/>
      <c r="OUL2175" s="1"/>
      <c r="OUM2175" s="1"/>
      <c r="OUN2175" s="1"/>
      <c r="OUO2175" s="1"/>
      <c r="OUP2175" s="1"/>
      <c r="OUQ2175" s="1"/>
      <c r="OUR2175" s="1"/>
      <c r="OUS2175" s="1"/>
      <c r="OUT2175" s="1"/>
      <c r="OUU2175" s="1"/>
      <c r="OUV2175" s="1"/>
      <c r="OUW2175" s="1"/>
      <c r="OUX2175" s="1"/>
      <c r="OUY2175" s="1"/>
      <c r="OUZ2175" s="1"/>
      <c r="OVA2175" s="1"/>
      <c r="OVB2175" s="1"/>
      <c r="OVC2175" s="1"/>
      <c r="OVD2175" s="1"/>
      <c r="OVE2175" s="1"/>
      <c r="OVF2175" s="1"/>
      <c r="OVG2175" s="1"/>
      <c r="OVH2175" s="1"/>
      <c r="OVI2175" s="1"/>
      <c r="OVJ2175" s="1"/>
      <c r="OVK2175" s="1"/>
      <c r="OVL2175" s="1"/>
      <c r="OVM2175" s="1"/>
      <c r="OVN2175" s="1"/>
      <c r="OVO2175" s="1"/>
      <c r="OVP2175" s="1"/>
      <c r="OVQ2175" s="1"/>
      <c r="OVR2175" s="1"/>
      <c r="OVS2175" s="1"/>
      <c r="OVT2175" s="1"/>
      <c r="OVU2175" s="1"/>
      <c r="OVV2175" s="1"/>
      <c r="OVW2175" s="1"/>
      <c r="OVX2175" s="1"/>
      <c r="OVY2175" s="1"/>
      <c r="OVZ2175" s="1"/>
      <c r="OWA2175" s="1"/>
      <c r="OWB2175" s="1"/>
      <c r="OWC2175" s="1"/>
      <c r="OWD2175" s="1"/>
      <c r="OWE2175" s="1"/>
      <c r="OWF2175" s="1"/>
      <c r="OWG2175" s="1"/>
      <c r="OWH2175" s="1"/>
      <c r="OWI2175" s="1"/>
      <c r="OWJ2175" s="1"/>
      <c r="OWK2175" s="1"/>
      <c r="OWL2175" s="1"/>
      <c r="OWM2175" s="1"/>
      <c r="OWN2175" s="1"/>
      <c r="OWO2175" s="1"/>
      <c r="OWP2175" s="1"/>
      <c r="OWQ2175" s="1"/>
      <c r="OWR2175" s="1"/>
      <c r="OWS2175" s="1"/>
      <c r="OWT2175" s="1"/>
      <c r="OWU2175" s="1"/>
      <c r="OWV2175" s="1"/>
      <c r="OWW2175" s="1"/>
      <c r="OWX2175" s="1"/>
      <c r="OWY2175" s="1"/>
      <c r="OWZ2175" s="1"/>
      <c r="OXA2175" s="1"/>
      <c r="OXB2175" s="1"/>
      <c r="OXC2175" s="1"/>
      <c r="OXD2175" s="1"/>
      <c r="OXE2175" s="1"/>
      <c r="OXF2175" s="1"/>
      <c r="OXG2175" s="1"/>
      <c r="OXH2175" s="1"/>
      <c r="OXI2175" s="1"/>
      <c r="OXJ2175" s="1"/>
      <c r="OXK2175" s="1"/>
      <c r="OXL2175" s="1"/>
      <c r="OXM2175" s="1"/>
      <c r="OXN2175" s="1"/>
      <c r="OXO2175" s="1"/>
      <c r="OXP2175" s="1"/>
      <c r="OXQ2175" s="1"/>
      <c r="OXR2175" s="1"/>
      <c r="OXS2175" s="1"/>
      <c r="OXT2175" s="1"/>
      <c r="OXU2175" s="1"/>
      <c r="OXV2175" s="1"/>
      <c r="OXW2175" s="1"/>
      <c r="OXX2175" s="1"/>
      <c r="OXY2175" s="1"/>
      <c r="OXZ2175" s="1"/>
      <c r="OYA2175" s="1"/>
      <c r="OYB2175" s="1"/>
      <c r="OYC2175" s="1"/>
      <c r="OYD2175" s="1"/>
      <c r="OYE2175" s="1"/>
      <c r="OYF2175" s="1"/>
      <c r="OYG2175" s="1"/>
      <c r="OYH2175" s="1"/>
      <c r="OYI2175" s="1"/>
      <c r="OYJ2175" s="1"/>
      <c r="OYK2175" s="1"/>
      <c r="OYL2175" s="1"/>
      <c r="OYM2175" s="1"/>
      <c r="OYN2175" s="1"/>
      <c r="OYO2175" s="1"/>
      <c r="OYP2175" s="1"/>
      <c r="OYQ2175" s="1"/>
      <c r="OYR2175" s="1"/>
      <c r="OYS2175" s="1"/>
      <c r="OYT2175" s="1"/>
      <c r="OYU2175" s="1"/>
      <c r="OYV2175" s="1"/>
      <c r="OYW2175" s="1"/>
      <c r="OYX2175" s="1"/>
      <c r="OYY2175" s="1"/>
      <c r="OYZ2175" s="1"/>
      <c r="OZA2175" s="1"/>
      <c r="OZB2175" s="1"/>
      <c r="OZC2175" s="1"/>
      <c r="OZD2175" s="1"/>
      <c r="OZE2175" s="1"/>
      <c r="OZF2175" s="1"/>
      <c r="OZG2175" s="1"/>
      <c r="OZH2175" s="1"/>
      <c r="OZI2175" s="1"/>
      <c r="OZJ2175" s="1"/>
      <c r="OZK2175" s="1"/>
      <c r="OZL2175" s="1"/>
      <c r="OZM2175" s="1"/>
      <c r="OZN2175" s="1"/>
      <c r="OZO2175" s="1"/>
      <c r="OZP2175" s="1"/>
      <c r="OZQ2175" s="1"/>
      <c r="OZR2175" s="1"/>
      <c r="OZS2175" s="1"/>
      <c r="OZT2175" s="1"/>
      <c r="OZU2175" s="1"/>
      <c r="OZV2175" s="1"/>
      <c r="OZW2175" s="1"/>
      <c r="OZX2175" s="1"/>
      <c r="OZY2175" s="1"/>
      <c r="OZZ2175" s="1"/>
      <c r="PAA2175" s="1"/>
      <c r="PAB2175" s="1"/>
      <c r="PAC2175" s="1"/>
      <c r="PAD2175" s="1"/>
      <c r="PAE2175" s="1"/>
      <c r="PAF2175" s="1"/>
      <c r="PAG2175" s="1"/>
      <c r="PAH2175" s="1"/>
      <c r="PAI2175" s="1"/>
      <c r="PAJ2175" s="1"/>
      <c r="PAK2175" s="1"/>
      <c r="PAL2175" s="1"/>
      <c r="PAM2175" s="1"/>
      <c r="PAN2175" s="1"/>
      <c r="PAO2175" s="1"/>
      <c r="PAP2175" s="1"/>
      <c r="PAQ2175" s="1"/>
      <c r="PAR2175" s="1"/>
      <c r="PAS2175" s="1"/>
      <c r="PAT2175" s="1"/>
      <c r="PAU2175" s="1"/>
      <c r="PAV2175" s="1"/>
      <c r="PAW2175" s="1"/>
      <c r="PAX2175" s="1"/>
      <c r="PAY2175" s="1"/>
      <c r="PAZ2175" s="1"/>
      <c r="PBA2175" s="1"/>
      <c r="PBB2175" s="1"/>
      <c r="PBC2175" s="1"/>
      <c r="PBD2175" s="1"/>
      <c r="PBE2175" s="1"/>
      <c r="PBF2175" s="1"/>
      <c r="PBG2175" s="1"/>
      <c r="PBH2175" s="1"/>
      <c r="PBI2175" s="1"/>
      <c r="PBJ2175" s="1"/>
      <c r="PBK2175" s="1"/>
      <c r="PBL2175" s="1"/>
      <c r="PBM2175" s="1"/>
      <c r="PBN2175" s="1"/>
      <c r="PBO2175" s="1"/>
      <c r="PBP2175" s="1"/>
      <c r="PBQ2175" s="1"/>
      <c r="PBR2175" s="1"/>
      <c r="PBS2175" s="1"/>
      <c r="PBT2175" s="1"/>
      <c r="PBU2175" s="1"/>
      <c r="PBV2175" s="1"/>
      <c r="PBW2175" s="1"/>
      <c r="PBX2175" s="1"/>
      <c r="PBY2175" s="1"/>
      <c r="PBZ2175" s="1"/>
      <c r="PCA2175" s="1"/>
      <c r="PCB2175" s="1"/>
      <c r="PCC2175" s="1"/>
      <c r="PCD2175" s="1"/>
      <c r="PCE2175" s="1"/>
      <c r="PCF2175" s="1"/>
      <c r="PCG2175" s="1"/>
      <c r="PCH2175" s="1"/>
      <c r="PCI2175" s="1"/>
      <c r="PCJ2175" s="1"/>
      <c r="PCK2175" s="1"/>
      <c r="PCL2175" s="1"/>
      <c r="PCM2175" s="1"/>
      <c r="PCN2175" s="1"/>
      <c r="PCO2175" s="1"/>
      <c r="PCP2175" s="1"/>
      <c r="PCQ2175" s="1"/>
      <c r="PCR2175" s="1"/>
      <c r="PCS2175" s="1"/>
      <c r="PCT2175" s="1"/>
      <c r="PCU2175" s="1"/>
      <c r="PCV2175" s="1"/>
      <c r="PCW2175" s="1"/>
      <c r="PCX2175" s="1"/>
      <c r="PCY2175" s="1"/>
      <c r="PCZ2175" s="1"/>
      <c r="PDA2175" s="1"/>
      <c r="PDB2175" s="1"/>
      <c r="PDC2175" s="1"/>
      <c r="PDD2175" s="1"/>
      <c r="PDE2175" s="1"/>
      <c r="PDF2175" s="1"/>
      <c r="PDG2175" s="1"/>
      <c r="PDH2175" s="1"/>
      <c r="PDI2175" s="1"/>
      <c r="PDJ2175" s="1"/>
      <c r="PDK2175" s="1"/>
      <c r="PDL2175" s="1"/>
      <c r="PDM2175" s="1"/>
      <c r="PDN2175" s="1"/>
      <c r="PDO2175" s="1"/>
      <c r="PDP2175" s="1"/>
      <c r="PDQ2175" s="1"/>
      <c r="PDR2175" s="1"/>
      <c r="PDS2175" s="1"/>
      <c r="PDT2175" s="1"/>
      <c r="PDU2175" s="1"/>
      <c r="PDV2175" s="1"/>
      <c r="PDW2175" s="1"/>
      <c r="PDX2175" s="1"/>
      <c r="PDY2175" s="1"/>
      <c r="PDZ2175" s="1"/>
      <c r="PEA2175" s="1"/>
      <c r="PEB2175" s="1"/>
      <c r="PEC2175" s="1"/>
      <c r="PED2175" s="1"/>
      <c r="PEE2175" s="1"/>
      <c r="PEF2175" s="1"/>
      <c r="PEG2175" s="1"/>
      <c r="PEH2175" s="1"/>
      <c r="PEI2175" s="1"/>
      <c r="PEJ2175" s="1"/>
      <c r="PEK2175" s="1"/>
      <c r="PEL2175" s="1"/>
      <c r="PEM2175" s="1"/>
      <c r="PEN2175" s="1"/>
      <c r="PEO2175" s="1"/>
      <c r="PEP2175" s="1"/>
      <c r="PEQ2175" s="1"/>
      <c r="PER2175" s="1"/>
      <c r="PES2175" s="1"/>
      <c r="PET2175" s="1"/>
      <c r="PEU2175" s="1"/>
      <c r="PEV2175" s="1"/>
      <c r="PEW2175" s="1"/>
      <c r="PEX2175" s="1"/>
      <c r="PEY2175" s="1"/>
      <c r="PEZ2175" s="1"/>
      <c r="PFA2175" s="1"/>
      <c r="PFB2175" s="1"/>
      <c r="PFC2175" s="1"/>
      <c r="PFD2175" s="1"/>
      <c r="PFE2175" s="1"/>
      <c r="PFF2175" s="1"/>
      <c r="PFG2175" s="1"/>
      <c r="PFH2175" s="1"/>
      <c r="PFI2175" s="1"/>
      <c r="PFJ2175" s="1"/>
      <c r="PFK2175" s="1"/>
      <c r="PFL2175" s="1"/>
      <c r="PFM2175" s="1"/>
      <c r="PFN2175" s="1"/>
      <c r="PFO2175" s="1"/>
      <c r="PFP2175" s="1"/>
      <c r="PFQ2175" s="1"/>
      <c r="PFR2175" s="1"/>
      <c r="PFS2175" s="1"/>
      <c r="PFT2175" s="1"/>
      <c r="PFU2175" s="1"/>
      <c r="PFV2175" s="1"/>
      <c r="PFW2175" s="1"/>
      <c r="PFX2175" s="1"/>
      <c r="PFY2175" s="1"/>
      <c r="PFZ2175" s="1"/>
      <c r="PGA2175" s="1"/>
      <c r="PGB2175" s="1"/>
      <c r="PGC2175" s="1"/>
      <c r="PGD2175" s="1"/>
      <c r="PGE2175" s="1"/>
      <c r="PGF2175" s="1"/>
      <c r="PGG2175" s="1"/>
      <c r="PGH2175" s="1"/>
      <c r="PGI2175" s="1"/>
      <c r="PGJ2175" s="1"/>
      <c r="PGK2175" s="1"/>
      <c r="PGL2175" s="1"/>
      <c r="PGM2175" s="1"/>
      <c r="PGN2175" s="1"/>
      <c r="PGO2175" s="1"/>
      <c r="PGP2175" s="1"/>
      <c r="PGQ2175" s="1"/>
      <c r="PGR2175" s="1"/>
      <c r="PGS2175" s="1"/>
      <c r="PGT2175" s="1"/>
      <c r="PGU2175" s="1"/>
      <c r="PGV2175" s="1"/>
      <c r="PGW2175" s="1"/>
      <c r="PGX2175" s="1"/>
      <c r="PGY2175" s="1"/>
      <c r="PGZ2175" s="1"/>
      <c r="PHA2175" s="1"/>
      <c r="PHB2175" s="1"/>
      <c r="PHC2175" s="1"/>
      <c r="PHD2175" s="1"/>
      <c r="PHE2175" s="1"/>
      <c r="PHF2175" s="1"/>
      <c r="PHG2175" s="1"/>
      <c r="PHH2175" s="1"/>
      <c r="PHI2175" s="1"/>
      <c r="PHJ2175" s="1"/>
      <c r="PHK2175" s="1"/>
      <c r="PHL2175" s="1"/>
      <c r="PHM2175" s="1"/>
      <c r="PHN2175" s="1"/>
      <c r="PHO2175" s="1"/>
      <c r="PHP2175" s="1"/>
      <c r="PHQ2175" s="1"/>
      <c r="PHR2175" s="1"/>
      <c r="PHS2175" s="1"/>
      <c r="PHT2175" s="1"/>
      <c r="PHU2175" s="1"/>
      <c r="PHV2175" s="1"/>
      <c r="PHW2175" s="1"/>
      <c r="PHX2175" s="1"/>
      <c r="PHY2175" s="1"/>
      <c r="PHZ2175" s="1"/>
      <c r="PIA2175" s="1"/>
      <c r="PIB2175" s="1"/>
      <c r="PIC2175" s="1"/>
      <c r="PID2175" s="1"/>
      <c r="PIE2175" s="1"/>
      <c r="PIF2175" s="1"/>
      <c r="PIG2175" s="1"/>
      <c r="PIH2175" s="1"/>
      <c r="PII2175" s="1"/>
      <c r="PIJ2175" s="1"/>
      <c r="PIK2175" s="1"/>
      <c r="PIL2175" s="1"/>
      <c r="PIM2175" s="1"/>
      <c r="PIN2175" s="1"/>
      <c r="PIO2175" s="1"/>
      <c r="PIP2175" s="1"/>
      <c r="PIQ2175" s="1"/>
      <c r="PIR2175" s="1"/>
      <c r="PIS2175" s="1"/>
      <c r="PIT2175" s="1"/>
      <c r="PIU2175" s="1"/>
      <c r="PIV2175" s="1"/>
      <c r="PIW2175" s="1"/>
      <c r="PIX2175" s="1"/>
      <c r="PIY2175" s="1"/>
      <c r="PIZ2175" s="1"/>
      <c r="PJA2175" s="1"/>
      <c r="PJB2175" s="1"/>
      <c r="PJC2175" s="1"/>
      <c r="PJD2175" s="1"/>
      <c r="PJE2175" s="1"/>
      <c r="PJF2175" s="1"/>
      <c r="PJG2175" s="1"/>
      <c r="PJH2175" s="1"/>
      <c r="PJI2175" s="1"/>
      <c r="PJJ2175" s="1"/>
      <c r="PJK2175" s="1"/>
      <c r="PJL2175" s="1"/>
      <c r="PJM2175" s="1"/>
      <c r="PJN2175" s="1"/>
      <c r="PJO2175" s="1"/>
      <c r="PJP2175" s="1"/>
      <c r="PJQ2175" s="1"/>
      <c r="PJR2175" s="1"/>
      <c r="PJS2175" s="1"/>
      <c r="PJT2175" s="1"/>
      <c r="PJU2175" s="1"/>
      <c r="PJV2175" s="1"/>
      <c r="PJW2175" s="1"/>
      <c r="PJX2175" s="1"/>
      <c r="PJY2175" s="1"/>
      <c r="PJZ2175" s="1"/>
      <c r="PKA2175" s="1"/>
      <c r="PKB2175" s="1"/>
      <c r="PKC2175" s="1"/>
      <c r="PKD2175" s="1"/>
      <c r="PKE2175" s="1"/>
      <c r="PKF2175" s="1"/>
      <c r="PKG2175" s="1"/>
      <c r="PKH2175" s="1"/>
      <c r="PKI2175" s="1"/>
      <c r="PKJ2175" s="1"/>
      <c r="PKK2175" s="1"/>
      <c r="PKL2175" s="1"/>
      <c r="PKM2175" s="1"/>
      <c r="PKN2175" s="1"/>
      <c r="PKO2175" s="1"/>
      <c r="PKP2175" s="1"/>
      <c r="PKQ2175" s="1"/>
      <c r="PKR2175" s="1"/>
      <c r="PKS2175" s="1"/>
      <c r="PKT2175" s="1"/>
      <c r="PKU2175" s="1"/>
      <c r="PKV2175" s="1"/>
      <c r="PKW2175" s="1"/>
      <c r="PKX2175" s="1"/>
      <c r="PKY2175" s="1"/>
      <c r="PKZ2175" s="1"/>
      <c r="PLA2175" s="1"/>
      <c r="PLB2175" s="1"/>
      <c r="PLC2175" s="1"/>
      <c r="PLD2175" s="1"/>
      <c r="PLE2175" s="1"/>
      <c r="PLF2175" s="1"/>
      <c r="PLG2175" s="1"/>
      <c r="PLH2175" s="1"/>
      <c r="PLI2175" s="1"/>
      <c r="PLJ2175" s="1"/>
      <c r="PLK2175" s="1"/>
      <c r="PLL2175" s="1"/>
      <c r="PLM2175" s="1"/>
      <c r="PLN2175" s="1"/>
      <c r="PLO2175" s="1"/>
      <c r="PLP2175" s="1"/>
      <c r="PLQ2175" s="1"/>
      <c r="PLR2175" s="1"/>
      <c r="PLS2175" s="1"/>
      <c r="PLT2175" s="1"/>
      <c r="PLU2175" s="1"/>
      <c r="PLV2175" s="1"/>
      <c r="PLW2175" s="1"/>
      <c r="PLX2175" s="1"/>
      <c r="PLY2175" s="1"/>
      <c r="PLZ2175" s="1"/>
      <c r="PMA2175" s="1"/>
      <c r="PMB2175" s="1"/>
      <c r="PMC2175" s="1"/>
      <c r="PMD2175" s="1"/>
      <c r="PME2175" s="1"/>
      <c r="PMF2175" s="1"/>
      <c r="PMG2175" s="1"/>
      <c r="PMH2175" s="1"/>
      <c r="PMI2175" s="1"/>
      <c r="PMJ2175" s="1"/>
      <c r="PMK2175" s="1"/>
      <c r="PML2175" s="1"/>
      <c r="PMM2175" s="1"/>
      <c r="PMN2175" s="1"/>
      <c r="PMO2175" s="1"/>
      <c r="PMP2175" s="1"/>
      <c r="PMQ2175" s="1"/>
      <c r="PMR2175" s="1"/>
      <c r="PMS2175" s="1"/>
      <c r="PMT2175" s="1"/>
      <c r="PMU2175" s="1"/>
      <c r="PMV2175" s="1"/>
      <c r="PMW2175" s="1"/>
      <c r="PMX2175" s="1"/>
      <c r="PMY2175" s="1"/>
      <c r="PMZ2175" s="1"/>
      <c r="PNA2175" s="1"/>
      <c r="PNB2175" s="1"/>
      <c r="PNC2175" s="1"/>
      <c r="PND2175" s="1"/>
      <c r="PNE2175" s="1"/>
      <c r="PNF2175" s="1"/>
      <c r="PNG2175" s="1"/>
      <c r="PNH2175" s="1"/>
      <c r="PNI2175" s="1"/>
      <c r="PNJ2175" s="1"/>
      <c r="PNK2175" s="1"/>
      <c r="PNL2175" s="1"/>
      <c r="PNM2175" s="1"/>
      <c r="PNN2175" s="1"/>
      <c r="PNO2175" s="1"/>
      <c r="PNP2175" s="1"/>
      <c r="PNQ2175" s="1"/>
      <c r="PNR2175" s="1"/>
      <c r="PNS2175" s="1"/>
      <c r="PNT2175" s="1"/>
      <c r="PNU2175" s="1"/>
      <c r="PNV2175" s="1"/>
      <c r="PNW2175" s="1"/>
      <c r="PNX2175" s="1"/>
      <c r="PNY2175" s="1"/>
      <c r="PNZ2175" s="1"/>
      <c r="POA2175" s="1"/>
      <c r="POB2175" s="1"/>
      <c r="POC2175" s="1"/>
      <c r="POD2175" s="1"/>
      <c r="POE2175" s="1"/>
      <c r="POF2175" s="1"/>
      <c r="POG2175" s="1"/>
      <c r="POH2175" s="1"/>
      <c r="POI2175" s="1"/>
      <c r="POJ2175" s="1"/>
      <c r="POK2175" s="1"/>
      <c r="POL2175" s="1"/>
      <c r="POM2175" s="1"/>
      <c r="PON2175" s="1"/>
      <c r="POO2175" s="1"/>
      <c r="POP2175" s="1"/>
      <c r="POQ2175" s="1"/>
      <c r="POR2175" s="1"/>
      <c r="POS2175" s="1"/>
      <c r="POT2175" s="1"/>
      <c r="POU2175" s="1"/>
      <c r="POV2175" s="1"/>
      <c r="POW2175" s="1"/>
      <c r="POX2175" s="1"/>
      <c r="POY2175" s="1"/>
      <c r="POZ2175" s="1"/>
      <c r="PPA2175" s="1"/>
      <c r="PPB2175" s="1"/>
      <c r="PPC2175" s="1"/>
      <c r="PPD2175" s="1"/>
      <c r="PPE2175" s="1"/>
      <c r="PPF2175" s="1"/>
      <c r="PPG2175" s="1"/>
      <c r="PPH2175" s="1"/>
      <c r="PPI2175" s="1"/>
      <c r="PPJ2175" s="1"/>
      <c r="PPK2175" s="1"/>
      <c r="PPL2175" s="1"/>
      <c r="PPM2175" s="1"/>
      <c r="PPN2175" s="1"/>
      <c r="PPO2175" s="1"/>
      <c r="PPP2175" s="1"/>
      <c r="PPQ2175" s="1"/>
      <c r="PPR2175" s="1"/>
      <c r="PPS2175" s="1"/>
      <c r="PPT2175" s="1"/>
      <c r="PPU2175" s="1"/>
      <c r="PPV2175" s="1"/>
      <c r="PPW2175" s="1"/>
      <c r="PPX2175" s="1"/>
      <c r="PPY2175" s="1"/>
      <c r="PPZ2175" s="1"/>
      <c r="PQA2175" s="1"/>
      <c r="PQB2175" s="1"/>
      <c r="PQC2175" s="1"/>
      <c r="PQD2175" s="1"/>
      <c r="PQE2175" s="1"/>
      <c r="PQF2175" s="1"/>
      <c r="PQG2175" s="1"/>
      <c r="PQH2175" s="1"/>
      <c r="PQI2175" s="1"/>
      <c r="PQJ2175" s="1"/>
      <c r="PQK2175" s="1"/>
      <c r="PQL2175" s="1"/>
      <c r="PQM2175" s="1"/>
      <c r="PQN2175" s="1"/>
      <c r="PQO2175" s="1"/>
      <c r="PQP2175" s="1"/>
      <c r="PQQ2175" s="1"/>
      <c r="PQR2175" s="1"/>
      <c r="PQS2175" s="1"/>
      <c r="PQT2175" s="1"/>
      <c r="PQU2175" s="1"/>
      <c r="PQV2175" s="1"/>
      <c r="PQW2175" s="1"/>
      <c r="PQX2175" s="1"/>
      <c r="PQY2175" s="1"/>
      <c r="PQZ2175" s="1"/>
      <c r="PRA2175" s="1"/>
      <c r="PRB2175" s="1"/>
      <c r="PRC2175" s="1"/>
      <c r="PRD2175" s="1"/>
      <c r="PRE2175" s="1"/>
      <c r="PRF2175" s="1"/>
      <c r="PRG2175" s="1"/>
      <c r="PRH2175" s="1"/>
      <c r="PRI2175" s="1"/>
      <c r="PRJ2175" s="1"/>
      <c r="PRK2175" s="1"/>
      <c r="PRL2175" s="1"/>
      <c r="PRM2175" s="1"/>
      <c r="PRN2175" s="1"/>
      <c r="PRO2175" s="1"/>
      <c r="PRP2175" s="1"/>
      <c r="PRQ2175" s="1"/>
      <c r="PRR2175" s="1"/>
      <c r="PRS2175" s="1"/>
      <c r="PRT2175" s="1"/>
      <c r="PRU2175" s="1"/>
      <c r="PRV2175" s="1"/>
      <c r="PRW2175" s="1"/>
      <c r="PRX2175" s="1"/>
      <c r="PRY2175" s="1"/>
      <c r="PRZ2175" s="1"/>
      <c r="PSA2175" s="1"/>
      <c r="PSB2175" s="1"/>
      <c r="PSC2175" s="1"/>
      <c r="PSD2175" s="1"/>
      <c r="PSE2175" s="1"/>
      <c r="PSF2175" s="1"/>
      <c r="PSG2175" s="1"/>
      <c r="PSH2175" s="1"/>
      <c r="PSI2175" s="1"/>
      <c r="PSJ2175" s="1"/>
      <c r="PSK2175" s="1"/>
      <c r="PSL2175" s="1"/>
      <c r="PSM2175" s="1"/>
      <c r="PSN2175" s="1"/>
      <c r="PSO2175" s="1"/>
      <c r="PSP2175" s="1"/>
      <c r="PSQ2175" s="1"/>
      <c r="PSR2175" s="1"/>
      <c r="PSS2175" s="1"/>
      <c r="PST2175" s="1"/>
      <c r="PSU2175" s="1"/>
      <c r="PSV2175" s="1"/>
      <c r="PSW2175" s="1"/>
      <c r="PSX2175" s="1"/>
      <c r="PSY2175" s="1"/>
      <c r="PSZ2175" s="1"/>
      <c r="PTA2175" s="1"/>
      <c r="PTB2175" s="1"/>
      <c r="PTC2175" s="1"/>
      <c r="PTD2175" s="1"/>
      <c r="PTE2175" s="1"/>
      <c r="PTF2175" s="1"/>
      <c r="PTG2175" s="1"/>
      <c r="PTH2175" s="1"/>
      <c r="PTI2175" s="1"/>
      <c r="PTJ2175" s="1"/>
      <c r="PTK2175" s="1"/>
      <c r="PTL2175" s="1"/>
      <c r="PTM2175" s="1"/>
      <c r="PTN2175" s="1"/>
      <c r="PTO2175" s="1"/>
      <c r="PTP2175" s="1"/>
      <c r="PTQ2175" s="1"/>
      <c r="PTR2175" s="1"/>
      <c r="PTS2175" s="1"/>
      <c r="PTT2175" s="1"/>
      <c r="PTU2175" s="1"/>
      <c r="PTV2175" s="1"/>
      <c r="PTW2175" s="1"/>
      <c r="PTX2175" s="1"/>
      <c r="PTY2175" s="1"/>
      <c r="PTZ2175" s="1"/>
      <c r="PUA2175" s="1"/>
      <c r="PUB2175" s="1"/>
      <c r="PUC2175" s="1"/>
      <c r="PUD2175" s="1"/>
      <c r="PUE2175" s="1"/>
      <c r="PUF2175" s="1"/>
      <c r="PUG2175" s="1"/>
      <c r="PUH2175" s="1"/>
      <c r="PUI2175" s="1"/>
      <c r="PUJ2175" s="1"/>
      <c r="PUK2175" s="1"/>
      <c r="PUL2175" s="1"/>
      <c r="PUM2175" s="1"/>
      <c r="PUN2175" s="1"/>
      <c r="PUO2175" s="1"/>
      <c r="PUP2175" s="1"/>
      <c r="PUQ2175" s="1"/>
      <c r="PUR2175" s="1"/>
      <c r="PUS2175" s="1"/>
      <c r="PUT2175" s="1"/>
      <c r="PUU2175" s="1"/>
      <c r="PUV2175" s="1"/>
      <c r="PUW2175" s="1"/>
      <c r="PUX2175" s="1"/>
      <c r="PUY2175" s="1"/>
      <c r="PUZ2175" s="1"/>
      <c r="PVA2175" s="1"/>
      <c r="PVB2175" s="1"/>
      <c r="PVC2175" s="1"/>
      <c r="PVD2175" s="1"/>
      <c r="PVE2175" s="1"/>
      <c r="PVF2175" s="1"/>
      <c r="PVG2175" s="1"/>
      <c r="PVH2175" s="1"/>
      <c r="PVI2175" s="1"/>
      <c r="PVJ2175" s="1"/>
      <c r="PVK2175" s="1"/>
      <c r="PVL2175" s="1"/>
      <c r="PVM2175" s="1"/>
      <c r="PVN2175" s="1"/>
      <c r="PVO2175" s="1"/>
      <c r="PVP2175" s="1"/>
      <c r="PVQ2175" s="1"/>
      <c r="PVR2175" s="1"/>
      <c r="PVS2175" s="1"/>
      <c r="PVT2175" s="1"/>
      <c r="PVU2175" s="1"/>
      <c r="PVV2175" s="1"/>
      <c r="PVW2175" s="1"/>
      <c r="PVX2175" s="1"/>
      <c r="PVY2175" s="1"/>
      <c r="PVZ2175" s="1"/>
      <c r="PWA2175" s="1"/>
      <c r="PWB2175" s="1"/>
      <c r="PWC2175" s="1"/>
      <c r="PWD2175" s="1"/>
      <c r="PWE2175" s="1"/>
      <c r="PWF2175" s="1"/>
      <c r="PWG2175" s="1"/>
      <c r="PWH2175" s="1"/>
      <c r="PWI2175" s="1"/>
      <c r="PWJ2175" s="1"/>
      <c r="PWK2175" s="1"/>
      <c r="PWL2175" s="1"/>
      <c r="PWM2175" s="1"/>
      <c r="PWN2175" s="1"/>
      <c r="PWO2175" s="1"/>
      <c r="PWP2175" s="1"/>
      <c r="PWQ2175" s="1"/>
      <c r="PWR2175" s="1"/>
      <c r="PWS2175" s="1"/>
      <c r="PWT2175" s="1"/>
      <c r="PWU2175" s="1"/>
      <c r="PWV2175" s="1"/>
      <c r="PWW2175" s="1"/>
      <c r="PWX2175" s="1"/>
      <c r="PWY2175" s="1"/>
      <c r="PWZ2175" s="1"/>
      <c r="PXA2175" s="1"/>
      <c r="PXB2175" s="1"/>
      <c r="PXC2175" s="1"/>
      <c r="PXD2175" s="1"/>
      <c r="PXE2175" s="1"/>
      <c r="PXF2175" s="1"/>
      <c r="PXG2175" s="1"/>
      <c r="PXH2175" s="1"/>
      <c r="PXI2175" s="1"/>
      <c r="PXJ2175" s="1"/>
      <c r="PXK2175" s="1"/>
      <c r="PXL2175" s="1"/>
      <c r="PXM2175" s="1"/>
      <c r="PXN2175" s="1"/>
      <c r="PXO2175" s="1"/>
      <c r="PXP2175" s="1"/>
      <c r="PXQ2175" s="1"/>
      <c r="PXR2175" s="1"/>
      <c r="PXS2175" s="1"/>
      <c r="PXT2175" s="1"/>
      <c r="PXU2175" s="1"/>
      <c r="PXV2175" s="1"/>
      <c r="PXW2175" s="1"/>
      <c r="PXX2175" s="1"/>
      <c r="PXY2175" s="1"/>
      <c r="PXZ2175" s="1"/>
      <c r="PYA2175" s="1"/>
      <c r="PYB2175" s="1"/>
      <c r="PYC2175" s="1"/>
      <c r="PYD2175" s="1"/>
      <c r="PYE2175" s="1"/>
      <c r="PYF2175" s="1"/>
      <c r="PYG2175" s="1"/>
      <c r="PYH2175" s="1"/>
      <c r="PYI2175" s="1"/>
      <c r="PYJ2175" s="1"/>
      <c r="PYK2175" s="1"/>
      <c r="PYL2175" s="1"/>
      <c r="PYM2175" s="1"/>
      <c r="PYN2175" s="1"/>
      <c r="PYO2175" s="1"/>
      <c r="PYP2175" s="1"/>
      <c r="PYQ2175" s="1"/>
      <c r="PYR2175" s="1"/>
      <c r="PYS2175" s="1"/>
      <c r="PYT2175" s="1"/>
      <c r="PYU2175" s="1"/>
      <c r="PYV2175" s="1"/>
      <c r="PYW2175" s="1"/>
      <c r="PYX2175" s="1"/>
      <c r="PYY2175" s="1"/>
      <c r="PYZ2175" s="1"/>
      <c r="PZA2175" s="1"/>
      <c r="PZB2175" s="1"/>
      <c r="PZC2175" s="1"/>
      <c r="PZD2175" s="1"/>
      <c r="PZE2175" s="1"/>
      <c r="PZF2175" s="1"/>
      <c r="PZG2175" s="1"/>
      <c r="PZH2175" s="1"/>
      <c r="PZI2175" s="1"/>
      <c r="PZJ2175" s="1"/>
      <c r="PZK2175" s="1"/>
      <c r="PZL2175" s="1"/>
      <c r="PZM2175" s="1"/>
      <c r="PZN2175" s="1"/>
      <c r="PZO2175" s="1"/>
      <c r="PZP2175" s="1"/>
      <c r="PZQ2175" s="1"/>
      <c r="PZR2175" s="1"/>
      <c r="PZS2175" s="1"/>
      <c r="PZT2175" s="1"/>
      <c r="PZU2175" s="1"/>
      <c r="PZV2175" s="1"/>
      <c r="PZW2175" s="1"/>
      <c r="PZX2175" s="1"/>
      <c r="PZY2175" s="1"/>
      <c r="PZZ2175" s="1"/>
      <c r="QAA2175" s="1"/>
      <c r="QAB2175" s="1"/>
      <c r="QAC2175" s="1"/>
      <c r="QAD2175" s="1"/>
      <c r="QAE2175" s="1"/>
      <c r="QAF2175" s="1"/>
      <c r="QAG2175" s="1"/>
      <c r="QAH2175" s="1"/>
      <c r="QAI2175" s="1"/>
      <c r="QAJ2175" s="1"/>
      <c r="QAK2175" s="1"/>
      <c r="QAL2175" s="1"/>
      <c r="QAM2175" s="1"/>
      <c r="QAN2175" s="1"/>
      <c r="QAO2175" s="1"/>
      <c r="QAP2175" s="1"/>
      <c r="QAQ2175" s="1"/>
      <c r="QAR2175" s="1"/>
      <c r="QAS2175" s="1"/>
      <c r="QAT2175" s="1"/>
      <c r="QAU2175" s="1"/>
      <c r="QAV2175" s="1"/>
      <c r="QAW2175" s="1"/>
      <c r="QAX2175" s="1"/>
      <c r="QAY2175" s="1"/>
      <c r="QAZ2175" s="1"/>
      <c r="QBA2175" s="1"/>
      <c r="QBB2175" s="1"/>
      <c r="QBC2175" s="1"/>
      <c r="QBD2175" s="1"/>
      <c r="QBE2175" s="1"/>
      <c r="QBF2175" s="1"/>
      <c r="QBG2175" s="1"/>
      <c r="QBH2175" s="1"/>
      <c r="QBI2175" s="1"/>
      <c r="QBJ2175" s="1"/>
      <c r="QBK2175" s="1"/>
      <c r="QBL2175" s="1"/>
      <c r="QBM2175" s="1"/>
      <c r="QBN2175" s="1"/>
      <c r="QBO2175" s="1"/>
      <c r="QBP2175" s="1"/>
      <c r="QBQ2175" s="1"/>
      <c r="QBR2175" s="1"/>
      <c r="QBS2175" s="1"/>
      <c r="QBT2175" s="1"/>
      <c r="QBU2175" s="1"/>
      <c r="QBV2175" s="1"/>
      <c r="QBW2175" s="1"/>
      <c r="QBX2175" s="1"/>
      <c r="QBY2175" s="1"/>
      <c r="QBZ2175" s="1"/>
      <c r="QCA2175" s="1"/>
      <c r="QCB2175" s="1"/>
      <c r="QCC2175" s="1"/>
      <c r="QCD2175" s="1"/>
      <c r="QCE2175" s="1"/>
      <c r="QCF2175" s="1"/>
      <c r="QCG2175" s="1"/>
      <c r="QCH2175" s="1"/>
      <c r="QCI2175" s="1"/>
      <c r="QCJ2175" s="1"/>
      <c r="QCK2175" s="1"/>
      <c r="QCL2175" s="1"/>
      <c r="QCM2175" s="1"/>
      <c r="QCN2175" s="1"/>
      <c r="QCO2175" s="1"/>
      <c r="QCP2175" s="1"/>
      <c r="QCQ2175" s="1"/>
      <c r="QCR2175" s="1"/>
      <c r="QCS2175" s="1"/>
      <c r="QCT2175" s="1"/>
      <c r="QCU2175" s="1"/>
      <c r="QCV2175" s="1"/>
      <c r="QCW2175" s="1"/>
      <c r="QCX2175" s="1"/>
      <c r="QCY2175" s="1"/>
      <c r="QCZ2175" s="1"/>
      <c r="QDA2175" s="1"/>
      <c r="QDB2175" s="1"/>
      <c r="QDC2175" s="1"/>
      <c r="QDD2175" s="1"/>
      <c r="QDE2175" s="1"/>
      <c r="QDF2175" s="1"/>
      <c r="QDG2175" s="1"/>
      <c r="QDH2175" s="1"/>
      <c r="QDI2175" s="1"/>
      <c r="QDJ2175" s="1"/>
      <c r="QDK2175" s="1"/>
      <c r="QDL2175" s="1"/>
      <c r="QDM2175" s="1"/>
      <c r="QDN2175" s="1"/>
      <c r="QDO2175" s="1"/>
      <c r="QDP2175" s="1"/>
      <c r="QDQ2175" s="1"/>
      <c r="QDR2175" s="1"/>
      <c r="QDS2175" s="1"/>
      <c r="QDT2175" s="1"/>
      <c r="QDU2175" s="1"/>
      <c r="QDV2175" s="1"/>
      <c r="QDW2175" s="1"/>
      <c r="QDX2175" s="1"/>
      <c r="QDY2175" s="1"/>
      <c r="QDZ2175" s="1"/>
      <c r="QEA2175" s="1"/>
      <c r="QEB2175" s="1"/>
      <c r="QEC2175" s="1"/>
      <c r="QED2175" s="1"/>
      <c r="QEE2175" s="1"/>
      <c r="QEF2175" s="1"/>
      <c r="QEG2175" s="1"/>
      <c r="QEH2175" s="1"/>
      <c r="QEI2175" s="1"/>
      <c r="QEJ2175" s="1"/>
      <c r="QEK2175" s="1"/>
      <c r="QEL2175" s="1"/>
      <c r="QEM2175" s="1"/>
      <c r="QEN2175" s="1"/>
      <c r="QEO2175" s="1"/>
      <c r="QEP2175" s="1"/>
      <c r="QEQ2175" s="1"/>
      <c r="QER2175" s="1"/>
      <c r="QES2175" s="1"/>
      <c r="QET2175" s="1"/>
      <c r="QEU2175" s="1"/>
      <c r="QEV2175" s="1"/>
      <c r="QEW2175" s="1"/>
      <c r="QEX2175" s="1"/>
      <c r="QEY2175" s="1"/>
      <c r="QEZ2175" s="1"/>
      <c r="QFA2175" s="1"/>
      <c r="QFB2175" s="1"/>
      <c r="QFC2175" s="1"/>
      <c r="QFD2175" s="1"/>
      <c r="QFE2175" s="1"/>
      <c r="QFF2175" s="1"/>
      <c r="QFG2175" s="1"/>
      <c r="QFH2175" s="1"/>
      <c r="QFI2175" s="1"/>
      <c r="QFJ2175" s="1"/>
      <c r="QFK2175" s="1"/>
      <c r="QFL2175" s="1"/>
      <c r="QFM2175" s="1"/>
      <c r="QFN2175" s="1"/>
      <c r="QFO2175" s="1"/>
      <c r="QFP2175" s="1"/>
      <c r="QFQ2175" s="1"/>
      <c r="QFR2175" s="1"/>
      <c r="QFS2175" s="1"/>
      <c r="QFT2175" s="1"/>
      <c r="QFU2175" s="1"/>
      <c r="QFV2175" s="1"/>
      <c r="QFW2175" s="1"/>
      <c r="QFX2175" s="1"/>
      <c r="QFY2175" s="1"/>
      <c r="QFZ2175" s="1"/>
      <c r="QGA2175" s="1"/>
      <c r="QGB2175" s="1"/>
      <c r="QGC2175" s="1"/>
      <c r="QGD2175" s="1"/>
      <c r="QGE2175" s="1"/>
      <c r="QGF2175" s="1"/>
      <c r="QGG2175" s="1"/>
      <c r="QGH2175" s="1"/>
      <c r="QGI2175" s="1"/>
      <c r="QGJ2175" s="1"/>
      <c r="QGK2175" s="1"/>
      <c r="QGL2175" s="1"/>
      <c r="QGM2175" s="1"/>
      <c r="QGN2175" s="1"/>
      <c r="QGO2175" s="1"/>
      <c r="QGP2175" s="1"/>
      <c r="QGQ2175" s="1"/>
      <c r="QGR2175" s="1"/>
      <c r="QGS2175" s="1"/>
      <c r="QGT2175" s="1"/>
      <c r="QGU2175" s="1"/>
      <c r="QGV2175" s="1"/>
      <c r="QGW2175" s="1"/>
      <c r="QGX2175" s="1"/>
      <c r="QGY2175" s="1"/>
      <c r="QGZ2175" s="1"/>
      <c r="QHA2175" s="1"/>
      <c r="QHB2175" s="1"/>
      <c r="QHC2175" s="1"/>
      <c r="QHD2175" s="1"/>
      <c r="QHE2175" s="1"/>
      <c r="QHF2175" s="1"/>
      <c r="QHG2175" s="1"/>
      <c r="QHH2175" s="1"/>
      <c r="QHI2175" s="1"/>
      <c r="QHJ2175" s="1"/>
      <c r="QHK2175" s="1"/>
      <c r="QHL2175" s="1"/>
      <c r="QHM2175" s="1"/>
      <c r="QHN2175" s="1"/>
      <c r="QHO2175" s="1"/>
      <c r="QHP2175" s="1"/>
      <c r="QHQ2175" s="1"/>
      <c r="QHR2175" s="1"/>
      <c r="QHS2175" s="1"/>
      <c r="QHT2175" s="1"/>
      <c r="QHU2175" s="1"/>
      <c r="QHV2175" s="1"/>
      <c r="QHW2175" s="1"/>
      <c r="QHX2175" s="1"/>
      <c r="QHY2175" s="1"/>
      <c r="QHZ2175" s="1"/>
      <c r="QIA2175" s="1"/>
      <c r="QIB2175" s="1"/>
      <c r="QIC2175" s="1"/>
      <c r="QID2175" s="1"/>
      <c r="QIE2175" s="1"/>
      <c r="QIF2175" s="1"/>
      <c r="QIG2175" s="1"/>
      <c r="QIH2175" s="1"/>
      <c r="QII2175" s="1"/>
      <c r="QIJ2175" s="1"/>
      <c r="QIK2175" s="1"/>
      <c r="QIL2175" s="1"/>
      <c r="QIM2175" s="1"/>
      <c r="QIN2175" s="1"/>
      <c r="QIO2175" s="1"/>
      <c r="QIP2175" s="1"/>
      <c r="QIQ2175" s="1"/>
      <c r="QIR2175" s="1"/>
      <c r="QIS2175" s="1"/>
      <c r="QIT2175" s="1"/>
      <c r="QIU2175" s="1"/>
      <c r="QIV2175" s="1"/>
      <c r="QIW2175" s="1"/>
      <c r="QIX2175" s="1"/>
      <c r="QIY2175" s="1"/>
      <c r="QIZ2175" s="1"/>
      <c r="QJA2175" s="1"/>
      <c r="QJB2175" s="1"/>
      <c r="QJC2175" s="1"/>
      <c r="QJD2175" s="1"/>
      <c r="QJE2175" s="1"/>
      <c r="QJF2175" s="1"/>
      <c r="QJG2175" s="1"/>
      <c r="QJH2175" s="1"/>
      <c r="QJI2175" s="1"/>
      <c r="QJJ2175" s="1"/>
      <c r="QJK2175" s="1"/>
      <c r="QJL2175" s="1"/>
      <c r="QJM2175" s="1"/>
      <c r="QJN2175" s="1"/>
      <c r="QJO2175" s="1"/>
      <c r="QJP2175" s="1"/>
      <c r="QJQ2175" s="1"/>
      <c r="QJR2175" s="1"/>
      <c r="QJS2175" s="1"/>
      <c r="QJT2175" s="1"/>
      <c r="QJU2175" s="1"/>
      <c r="QJV2175" s="1"/>
      <c r="QJW2175" s="1"/>
      <c r="QJX2175" s="1"/>
      <c r="QJY2175" s="1"/>
      <c r="QJZ2175" s="1"/>
      <c r="QKA2175" s="1"/>
      <c r="QKB2175" s="1"/>
      <c r="QKC2175" s="1"/>
      <c r="QKD2175" s="1"/>
      <c r="QKE2175" s="1"/>
      <c r="QKF2175" s="1"/>
      <c r="QKG2175" s="1"/>
      <c r="QKH2175" s="1"/>
      <c r="QKI2175" s="1"/>
      <c r="QKJ2175" s="1"/>
      <c r="QKK2175" s="1"/>
      <c r="QKL2175" s="1"/>
      <c r="QKM2175" s="1"/>
      <c r="QKN2175" s="1"/>
      <c r="QKO2175" s="1"/>
      <c r="QKP2175" s="1"/>
      <c r="QKQ2175" s="1"/>
      <c r="QKR2175" s="1"/>
      <c r="QKS2175" s="1"/>
      <c r="QKT2175" s="1"/>
      <c r="QKU2175" s="1"/>
      <c r="QKV2175" s="1"/>
      <c r="QKW2175" s="1"/>
      <c r="QKX2175" s="1"/>
      <c r="QKY2175" s="1"/>
      <c r="QKZ2175" s="1"/>
      <c r="QLA2175" s="1"/>
      <c r="QLB2175" s="1"/>
      <c r="QLC2175" s="1"/>
      <c r="QLD2175" s="1"/>
      <c r="QLE2175" s="1"/>
      <c r="QLF2175" s="1"/>
      <c r="QLG2175" s="1"/>
      <c r="QLH2175" s="1"/>
      <c r="QLI2175" s="1"/>
      <c r="QLJ2175" s="1"/>
      <c r="QLK2175" s="1"/>
      <c r="QLL2175" s="1"/>
      <c r="QLM2175" s="1"/>
      <c r="QLN2175" s="1"/>
      <c r="QLO2175" s="1"/>
      <c r="QLP2175" s="1"/>
      <c r="QLQ2175" s="1"/>
      <c r="QLR2175" s="1"/>
      <c r="QLS2175" s="1"/>
      <c r="QLT2175" s="1"/>
      <c r="QLU2175" s="1"/>
      <c r="QLV2175" s="1"/>
      <c r="QLW2175" s="1"/>
      <c r="QLX2175" s="1"/>
      <c r="QLY2175" s="1"/>
      <c r="QLZ2175" s="1"/>
      <c r="QMA2175" s="1"/>
      <c r="QMB2175" s="1"/>
      <c r="QMC2175" s="1"/>
      <c r="QMD2175" s="1"/>
      <c r="QME2175" s="1"/>
      <c r="QMF2175" s="1"/>
      <c r="QMG2175" s="1"/>
      <c r="QMH2175" s="1"/>
      <c r="QMI2175" s="1"/>
      <c r="QMJ2175" s="1"/>
      <c r="QMK2175" s="1"/>
      <c r="QML2175" s="1"/>
      <c r="QMM2175" s="1"/>
      <c r="QMN2175" s="1"/>
      <c r="QMO2175" s="1"/>
      <c r="QMP2175" s="1"/>
      <c r="QMQ2175" s="1"/>
      <c r="QMR2175" s="1"/>
      <c r="QMS2175" s="1"/>
      <c r="QMT2175" s="1"/>
      <c r="QMU2175" s="1"/>
      <c r="QMV2175" s="1"/>
      <c r="QMW2175" s="1"/>
      <c r="QMX2175" s="1"/>
      <c r="QMY2175" s="1"/>
      <c r="QMZ2175" s="1"/>
      <c r="QNA2175" s="1"/>
      <c r="QNB2175" s="1"/>
      <c r="QNC2175" s="1"/>
      <c r="QND2175" s="1"/>
      <c r="QNE2175" s="1"/>
      <c r="QNF2175" s="1"/>
      <c r="QNG2175" s="1"/>
      <c r="QNH2175" s="1"/>
      <c r="QNI2175" s="1"/>
      <c r="QNJ2175" s="1"/>
      <c r="QNK2175" s="1"/>
      <c r="QNL2175" s="1"/>
      <c r="QNM2175" s="1"/>
      <c r="QNN2175" s="1"/>
      <c r="QNO2175" s="1"/>
      <c r="QNP2175" s="1"/>
      <c r="QNQ2175" s="1"/>
      <c r="QNR2175" s="1"/>
      <c r="QNS2175" s="1"/>
      <c r="QNT2175" s="1"/>
      <c r="QNU2175" s="1"/>
      <c r="QNV2175" s="1"/>
      <c r="QNW2175" s="1"/>
      <c r="QNX2175" s="1"/>
      <c r="QNY2175" s="1"/>
      <c r="QNZ2175" s="1"/>
      <c r="QOA2175" s="1"/>
      <c r="QOB2175" s="1"/>
      <c r="QOC2175" s="1"/>
      <c r="QOD2175" s="1"/>
      <c r="QOE2175" s="1"/>
      <c r="QOF2175" s="1"/>
      <c r="QOG2175" s="1"/>
      <c r="QOH2175" s="1"/>
      <c r="QOI2175" s="1"/>
      <c r="QOJ2175" s="1"/>
      <c r="QOK2175" s="1"/>
      <c r="QOL2175" s="1"/>
      <c r="QOM2175" s="1"/>
      <c r="QON2175" s="1"/>
      <c r="QOO2175" s="1"/>
      <c r="QOP2175" s="1"/>
      <c r="QOQ2175" s="1"/>
      <c r="QOR2175" s="1"/>
      <c r="QOS2175" s="1"/>
      <c r="QOT2175" s="1"/>
      <c r="QOU2175" s="1"/>
      <c r="QOV2175" s="1"/>
      <c r="QOW2175" s="1"/>
      <c r="QOX2175" s="1"/>
      <c r="QOY2175" s="1"/>
      <c r="QOZ2175" s="1"/>
      <c r="QPA2175" s="1"/>
      <c r="QPB2175" s="1"/>
      <c r="QPC2175" s="1"/>
      <c r="QPD2175" s="1"/>
      <c r="QPE2175" s="1"/>
      <c r="QPF2175" s="1"/>
      <c r="QPG2175" s="1"/>
      <c r="QPH2175" s="1"/>
      <c r="QPI2175" s="1"/>
      <c r="QPJ2175" s="1"/>
      <c r="QPK2175" s="1"/>
      <c r="QPL2175" s="1"/>
      <c r="QPM2175" s="1"/>
      <c r="QPN2175" s="1"/>
      <c r="QPO2175" s="1"/>
      <c r="QPP2175" s="1"/>
      <c r="QPQ2175" s="1"/>
      <c r="QPR2175" s="1"/>
      <c r="QPS2175" s="1"/>
      <c r="QPT2175" s="1"/>
      <c r="QPU2175" s="1"/>
      <c r="QPV2175" s="1"/>
      <c r="QPW2175" s="1"/>
      <c r="QPX2175" s="1"/>
      <c r="QPY2175" s="1"/>
      <c r="QPZ2175" s="1"/>
      <c r="QQA2175" s="1"/>
      <c r="QQB2175" s="1"/>
      <c r="QQC2175" s="1"/>
      <c r="QQD2175" s="1"/>
      <c r="QQE2175" s="1"/>
      <c r="QQF2175" s="1"/>
      <c r="QQG2175" s="1"/>
      <c r="QQH2175" s="1"/>
      <c r="QQI2175" s="1"/>
      <c r="QQJ2175" s="1"/>
      <c r="QQK2175" s="1"/>
      <c r="QQL2175" s="1"/>
      <c r="QQM2175" s="1"/>
      <c r="QQN2175" s="1"/>
      <c r="QQO2175" s="1"/>
      <c r="QQP2175" s="1"/>
      <c r="QQQ2175" s="1"/>
      <c r="QQR2175" s="1"/>
      <c r="QQS2175" s="1"/>
      <c r="QQT2175" s="1"/>
      <c r="QQU2175" s="1"/>
      <c r="QQV2175" s="1"/>
      <c r="QQW2175" s="1"/>
      <c r="QQX2175" s="1"/>
      <c r="QQY2175" s="1"/>
      <c r="QQZ2175" s="1"/>
      <c r="QRA2175" s="1"/>
      <c r="QRB2175" s="1"/>
      <c r="QRC2175" s="1"/>
      <c r="QRD2175" s="1"/>
      <c r="QRE2175" s="1"/>
      <c r="QRF2175" s="1"/>
      <c r="QRG2175" s="1"/>
      <c r="QRH2175" s="1"/>
      <c r="QRI2175" s="1"/>
      <c r="QRJ2175" s="1"/>
      <c r="QRK2175" s="1"/>
      <c r="QRL2175" s="1"/>
      <c r="QRM2175" s="1"/>
      <c r="QRN2175" s="1"/>
      <c r="QRO2175" s="1"/>
      <c r="QRP2175" s="1"/>
      <c r="QRQ2175" s="1"/>
      <c r="QRR2175" s="1"/>
      <c r="QRS2175" s="1"/>
      <c r="QRT2175" s="1"/>
      <c r="QRU2175" s="1"/>
      <c r="QRV2175" s="1"/>
      <c r="QRW2175" s="1"/>
      <c r="QRX2175" s="1"/>
      <c r="QRY2175" s="1"/>
      <c r="QRZ2175" s="1"/>
      <c r="QSA2175" s="1"/>
      <c r="QSB2175" s="1"/>
      <c r="QSC2175" s="1"/>
      <c r="QSD2175" s="1"/>
      <c r="QSE2175" s="1"/>
      <c r="QSF2175" s="1"/>
      <c r="QSG2175" s="1"/>
      <c r="QSH2175" s="1"/>
      <c r="QSI2175" s="1"/>
      <c r="QSJ2175" s="1"/>
      <c r="QSK2175" s="1"/>
      <c r="QSL2175" s="1"/>
      <c r="QSM2175" s="1"/>
      <c r="QSN2175" s="1"/>
      <c r="QSO2175" s="1"/>
      <c r="QSP2175" s="1"/>
      <c r="QSQ2175" s="1"/>
      <c r="QSR2175" s="1"/>
      <c r="QSS2175" s="1"/>
      <c r="QST2175" s="1"/>
      <c r="QSU2175" s="1"/>
      <c r="QSV2175" s="1"/>
      <c r="QSW2175" s="1"/>
      <c r="QSX2175" s="1"/>
      <c r="QSY2175" s="1"/>
      <c r="QSZ2175" s="1"/>
      <c r="QTA2175" s="1"/>
      <c r="QTB2175" s="1"/>
      <c r="QTC2175" s="1"/>
      <c r="QTD2175" s="1"/>
      <c r="QTE2175" s="1"/>
      <c r="QTF2175" s="1"/>
      <c r="QTG2175" s="1"/>
      <c r="QTH2175" s="1"/>
      <c r="QTI2175" s="1"/>
      <c r="QTJ2175" s="1"/>
      <c r="QTK2175" s="1"/>
      <c r="QTL2175" s="1"/>
      <c r="QTM2175" s="1"/>
      <c r="QTN2175" s="1"/>
      <c r="QTO2175" s="1"/>
      <c r="QTP2175" s="1"/>
      <c r="QTQ2175" s="1"/>
      <c r="QTR2175" s="1"/>
      <c r="QTS2175" s="1"/>
      <c r="QTT2175" s="1"/>
      <c r="QTU2175" s="1"/>
      <c r="QTV2175" s="1"/>
      <c r="QTW2175" s="1"/>
      <c r="QTX2175" s="1"/>
      <c r="QTY2175" s="1"/>
      <c r="QTZ2175" s="1"/>
      <c r="QUA2175" s="1"/>
      <c r="QUB2175" s="1"/>
      <c r="QUC2175" s="1"/>
      <c r="QUD2175" s="1"/>
      <c r="QUE2175" s="1"/>
      <c r="QUF2175" s="1"/>
      <c r="QUG2175" s="1"/>
      <c r="QUH2175" s="1"/>
      <c r="QUI2175" s="1"/>
      <c r="QUJ2175" s="1"/>
      <c r="QUK2175" s="1"/>
      <c r="QUL2175" s="1"/>
      <c r="QUM2175" s="1"/>
      <c r="QUN2175" s="1"/>
      <c r="QUO2175" s="1"/>
      <c r="QUP2175" s="1"/>
      <c r="QUQ2175" s="1"/>
      <c r="QUR2175" s="1"/>
      <c r="QUS2175" s="1"/>
      <c r="QUT2175" s="1"/>
      <c r="QUU2175" s="1"/>
      <c r="QUV2175" s="1"/>
      <c r="QUW2175" s="1"/>
      <c r="QUX2175" s="1"/>
      <c r="QUY2175" s="1"/>
      <c r="QUZ2175" s="1"/>
      <c r="QVA2175" s="1"/>
      <c r="QVB2175" s="1"/>
      <c r="QVC2175" s="1"/>
      <c r="QVD2175" s="1"/>
      <c r="QVE2175" s="1"/>
      <c r="QVF2175" s="1"/>
      <c r="QVG2175" s="1"/>
      <c r="QVH2175" s="1"/>
      <c r="QVI2175" s="1"/>
      <c r="QVJ2175" s="1"/>
      <c r="QVK2175" s="1"/>
      <c r="QVL2175" s="1"/>
      <c r="QVM2175" s="1"/>
      <c r="QVN2175" s="1"/>
      <c r="QVO2175" s="1"/>
      <c r="QVP2175" s="1"/>
      <c r="QVQ2175" s="1"/>
      <c r="QVR2175" s="1"/>
      <c r="QVS2175" s="1"/>
      <c r="QVT2175" s="1"/>
      <c r="QVU2175" s="1"/>
      <c r="QVV2175" s="1"/>
      <c r="QVW2175" s="1"/>
      <c r="QVX2175" s="1"/>
      <c r="QVY2175" s="1"/>
      <c r="QVZ2175" s="1"/>
      <c r="QWA2175" s="1"/>
      <c r="QWB2175" s="1"/>
      <c r="QWC2175" s="1"/>
      <c r="QWD2175" s="1"/>
      <c r="QWE2175" s="1"/>
      <c r="QWF2175" s="1"/>
      <c r="QWG2175" s="1"/>
      <c r="QWH2175" s="1"/>
      <c r="QWI2175" s="1"/>
      <c r="QWJ2175" s="1"/>
      <c r="QWK2175" s="1"/>
      <c r="QWL2175" s="1"/>
      <c r="QWM2175" s="1"/>
      <c r="QWN2175" s="1"/>
      <c r="QWO2175" s="1"/>
      <c r="QWP2175" s="1"/>
      <c r="QWQ2175" s="1"/>
      <c r="QWR2175" s="1"/>
      <c r="QWS2175" s="1"/>
      <c r="QWT2175" s="1"/>
      <c r="QWU2175" s="1"/>
      <c r="QWV2175" s="1"/>
      <c r="QWW2175" s="1"/>
      <c r="QWX2175" s="1"/>
      <c r="QWY2175" s="1"/>
      <c r="QWZ2175" s="1"/>
      <c r="QXA2175" s="1"/>
      <c r="QXB2175" s="1"/>
      <c r="QXC2175" s="1"/>
      <c r="QXD2175" s="1"/>
      <c r="QXE2175" s="1"/>
      <c r="QXF2175" s="1"/>
      <c r="QXG2175" s="1"/>
      <c r="QXH2175" s="1"/>
      <c r="QXI2175" s="1"/>
      <c r="QXJ2175" s="1"/>
      <c r="QXK2175" s="1"/>
      <c r="QXL2175" s="1"/>
      <c r="QXM2175" s="1"/>
      <c r="QXN2175" s="1"/>
      <c r="QXO2175" s="1"/>
      <c r="QXP2175" s="1"/>
      <c r="QXQ2175" s="1"/>
      <c r="QXR2175" s="1"/>
      <c r="QXS2175" s="1"/>
      <c r="QXT2175" s="1"/>
      <c r="QXU2175" s="1"/>
      <c r="QXV2175" s="1"/>
      <c r="QXW2175" s="1"/>
      <c r="QXX2175" s="1"/>
      <c r="QXY2175" s="1"/>
      <c r="QXZ2175" s="1"/>
      <c r="QYA2175" s="1"/>
      <c r="QYB2175" s="1"/>
      <c r="QYC2175" s="1"/>
      <c r="QYD2175" s="1"/>
      <c r="QYE2175" s="1"/>
      <c r="QYF2175" s="1"/>
      <c r="QYG2175" s="1"/>
      <c r="QYH2175" s="1"/>
      <c r="QYI2175" s="1"/>
      <c r="QYJ2175" s="1"/>
      <c r="QYK2175" s="1"/>
      <c r="QYL2175" s="1"/>
      <c r="QYM2175" s="1"/>
      <c r="QYN2175" s="1"/>
      <c r="QYO2175" s="1"/>
      <c r="QYP2175" s="1"/>
      <c r="QYQ2175" s="1"/>
      <c r="QYR2175" s="1"/>
      <c r="QYS2175" s="1"/>
      <c r="QYT2175" s="1"/>
      <c r="QYU2175" s="1"/>
      <c r="QYV2175" s="1"/>
      <c r="QYW2175" s="1"/>
      <c r="QYX2175" s="1"/>
      <c r="QYY2175" s="1"/>
      <c r="QYZ2175" s="1"/>
      <c r="QZA2175" s="1"/>
      <c r="QZB2175" s="1"/>
      <c r="QZC2175" s="1"/>
      <c r="QZD2175" s="1"/>
      <c r="QZE2175" s="1"/>
      <c r="QZF2175" s="1"/>
      <c r="QZG2175" s="1"/>
      <c r="QZH2175" s="1"/>
      <c r="QZI2175" s="1"/>
      <c r="QZJ2175" s="1"/>
      <c r="QZK2175" s="1"/>
      <c r="QZL2175" s="1"/>
      <c r="QZM2175" s="1"/>
      <c r="QZN2175" s="1"/>
      <c r="QZO2175" s="1"/>
      <c r="QZP2175" s="1"/>
      <c r="QZQ2175" s="1"/>
      <c r="QZR2175" s="1"/>
      <c r="QZS2175" s="1"/>
      <c r="QZT2175" s="1"/>
      <c r="QZU2175" s="1"/>
      <c r="QZV2175" s="1"/>
      <c r="QZW2175" s="1"/>
      <c r="QZX2175" s="1"/>
      <c r="QZY2175" s="1"/>
      <c r="QZZ2175" s="1"/>
      <c r="RAA2175" s="1"/>
      <c r="RAB2175" s="1"/>
      <c r="RAC2175" s="1"/>
      <c r="RAD2175" s="1"/>
      <c r="RAE2175" s="1"/>
      <c r="RAF2175" s="1"/>
      <c r="RAG2175" s="1"/>
      <c r="RAH2175" s="1"/>
      <c r="RAI2175" s="1"/>
      <c r="RAJ2175" s="1"/>
      <c r="RAK2175" s="1"/>
      <c r="RAL2175" s="1"/>
      <c r="RAM2175" s="1"/>
      <c r="RAN2175" s="1"/>
      <c r="RAO2175" s="1"/>
      <c r="RAP2175" s="1"/>
      <c r="RAQ2175" s="1"/>
      <c r="RAR2175" s="1"/>
      <c r="RAS2175" s="1"/>
      <c r="RAT2175" s="1"/>
      <c r="RAU2175" s="1"/>
      <c r="RAV2175" s="1"/>
      <c r="RAW2175" s="1"/>
      <c r="RAX2175" s="1"/>
      <c r="RAY2175" s="1"/>
      <c r="RAZ2175" s="1"/>
      <c r="RBA2175" s="1"/>
      <c r="RBB2175" s="1"/>
      <c r="RBC2175" s="1"/>
      <c r="RBD2175" s="1"/>
      <c r="RBE2175" s="1"/>
      <c r="RBF2175" s="1"/>
      <c r="RBG2175" s="1"/>
      <c r="RBH2175" s="1"/>
      <c r="RBI2175" s="1"/>
      <c r="RBJ2175" s="1"/>
      <c r="RBK2175" s="1"/>
      <c r="RBL2175" s="1"/>
      <c r="RBM2175" s="1"/>
      <c r="RBN2175" s="1"/>
      <c r="RBO2175" s="1"/>
      <c r="RBP2175" s="1"/>
      <c r="RBQ2175" s="1"/>
      <c r="RBR2175" s="1"/>
      <c r="RBS2175" s="1"/>
      <c r="RBT2175" s="1"/>
      <c r="RBU2175" s="1"/>
      <c r="RBV2175" s="1"/>
      <c r="RBW2175" s="1"/>
      <c r="RBX2175" s="1"/>
      <c r="RBY2175" s="1"/>
      <c r="RBZ2175" s="1"/>
      <c r="RCA2175" s="1"/>
      <c r="RCB2175" s="1"/>
      <c r="RCC2175" s="1"/>
      <c r="RCD2175" s="1"/>
      <c r="RCE2175" s="1"/>
      <c r="RCF2175" s="1"/>
      <c r="RCG2175" s="1"/>
      <c r="RCH2175" s="1"/>
      <c r="RCI2175" s="1"/>
      <c r="RCJ2175" s="1"/>
      <c r="RCK2175" s="1"/>
      <c r="RCL2175" s="1"/>
      <c r="RCM2175" s="1"/>
      <c r="RCN2175" s="1"/>
      <c r="RCO2175" s="1"/>
      <c r="RCP2175" s="1"/>
      <c r="RCQ2175" s="1"/>
      <c r="RCR2175" s="1"/>
      <c r="RCS2175" s="1"/>
      <c r="RCT2175" s="1"/>
      <c r="RCU2175" s="1"/>
      <c r="RCV2175" s="1"/>
      <c r="RCW2175" s="1"/>
      <c r="RCX2175" s="1"/>
      <c r="RCY2175" s="1"/>
      <c r="RCZ2175" s="1"/>
      <c r="RDA2175" s="1"/>
      <c r="RDB2175" s="1"/>
      <c r="RDC2175" s="1"/>
      <c r="RDD2175" s="1"/>
      <c r="RDE2175" s="1"/>
      <c r="RDF2175" s="1"/>
      <c r="RDG2175" s="1"/>
      <c r="RDH2175" s="1"/>
      <c r="RDI2175" s="1"/>
      <c r="RDJ2175" s="1"/>
      <c r="RDK2175" s="1"/>
      <c r="RDL2175" s="1"/>
      <c r="RDM2175" s="1"/>
      <c r="RDN2175" s="1"/>
      <c r="RDO2175" s="1"/>
      <c r="RDP2175" s="1"/>
      <c r="RDQ2175" s="1"/>
      <c r="RDR2175" s="1"/>
      <c r="RDS2175" s="1"/>
      <c r="RDT2175" s="1"/>
      <c r="RDU2175" s="1"/>
      <c r="RDV2175" s="1"/>
      <c r="RDW2175" s="1"/>
      <c r="RDX2175" s="1"/>
      <c r="RDY2175" s="1"/>
      <c r="RDZ2175" s="1"/>
      <c r="REA2175" s="1"/>
      <c r="REB2175" s="1"/>
      <c r="REC2175" s="1"/>
      <c r="RED2175" s="1"/>
      <c r="REE2175" s="1"/>
      <c r="REF2175" s="1"/>
      <c r="REG2175" s="1"/>
      <c r="REH2175" s="1"/>
      <c r="REI2175" s="1"/>
      <c r="REJ2175" s="1"/>
      <c r="REK2175" s="1"/>
      <c r="REL2175" s="1"/>
      <c r="REM2175" s="1"/>
      <c r="REN2175" s="1"/>
      <c r="REO2175" s="1"/>
      <c r="REP2175" s="1"/>
      <c r="REQ2175" s="1"/>
      <c r="RER2175" s="1"/>
      <c r="RES2175" s="1"/>
      <c r="RET2175" s="1"/>
      <c r="REU2175" s="1"/>
      <c r="REV2175" s="1"/>
      <c r="REW2175" s="1"/>
      <c r="REX2175" s="1"/>
      <c r="REY2175" s="1"/>
      <c r="REZ2175" s="1"/>
      <c r="RFA2175" s="1"/>
      <c r="RFB2175" s="1"/>
      <c r="RFC2175" s="1"/>
      <c r="RFD2175" s="1"/>
      <c r="RFE2175" s="1"/>
      <c r="RFF2175" s="1"/>
      <c r="RFG2175" s="1"/>
      <c r="RFH2175" s="1"/>
      <c r="RFI2175" s="1"/>
      <c r="RFJ2175" s="1"/>
      <c r="RFK2175" s="1"/>
      <c r="RFL2175" s="1"/>
      <c r="RFM2175" s="1"/>
      <c r="RFN2175" s="1"/>
      <c r="RFO2175" s="1"/>
      <c r="RFP2175" s="1"/>
      <c r="RFQ2175" s="1"/>
      <c r="RFR2175" s="1"/>
      <c r="RFS2175" s="1"/>
      <c r="RFT2175" s="1"/>
      <c r="RFU2175" s="1"/>
      <c r="RFV2175" s="1"/>
      <c r="RFW2175" s="1"/>
      <c r="RFX2175" s="1"/>
      <c r="RFY2175" s="1"/>
      <c r="RFZ2175" s="1"/>
      <c r="RGA2175" s="1"/>
      <c r="RGB2175" s="1"/>
      <c r="RGC2175" s="1"/>
      <c r="RGD2175" s="1"/>
      <c r="RGE2175" s="1"/>
      <c r="RGF2175" s="1"/>
      <c r="RGG2175" s="1"/>
      <c r="RGH2175" s="1"/>
      <c r="RGI2175" s="1"/>
      <c r="RGJ2175" s="1"/>
      <c r="RGK2175" s="1"/>
      <c r="RGL2175" s="1"/>
      <c r="RGM2175" s="1"/>
      <c r="RGN2175" s="1"/>
      <c r="RGO2175" s="1"/>
      <c r="RGP2175" s="1"/>
      <c r="RGQ2175" s="1"/>
      <c r="RGR2175" s="1"/>
      <c r="RGS2175" s="1"/>
      <c r="RGT2175" s="1"/>
      <c r="RGU2175" s="1"/>
      <c r="RGV2175" s="1"/>
      <c r="RGW2175" s="1"/>
      <c r="RGX2175" s="1"/>
      <c r="RGY2175" s="1"/>
      <c r="RGZ2175" s="1"/>
      <c r="RHA2175" s="1"/>
      <c r="RHB2175" s="1"/>
      <c r="RHC2175" s="1"/>
      <c r="RHD2175" s="1"/>
      <c r="RHE2175" s="1"/>
      <c r="RHF2175" s="1"/>
      <c r="RHG2175" s="1"/>
      <c r="RHH2175" s="1"/>
      <c r="RHI2175" s="1"/>
      <c r="RHJ2175" s="1"/>
      <c r="RHK2175" s="1"/>
      <c r="RHL2175" s="1"/>
      <c r="RHM2175" s="1"/>
      <c r="RHN2175" s="1"/>
      <c r="RHO2175" s="1"/>
      <c r="RHP2175" s="1"/>
      <c r="RHQ2175" s="1"/>
      <c r="RHR2175" s="1"/>
      <c r="RHS2175" s="1"/>
      <c r="RHT2175" s="1"/>
      <c r="RHU2175" s="1"/>
      <c r="RHV2175" s="1"/>
      <c r="RHW2175" s="1"/>
      <c r="RHX2175" s="1"/>
      <c r="RHY2175" s="1"/>
      <c r="RHZ2175" s="1"/>
      <c r="RIA2175" s="1"/>
      <c r="RIB2175" s="1"/>
      <c r="RIC2175" s="1"/>
      <c r="RID2175" s="1"/>
      <c r="RIE2175" s="1"/>
      <c r="RIF2175" s="1"/>
      <c r="RIG2175" s="1"/>
      <c r="RIH2175" s="1"/>
      <c r="RII2175" s="1"/>
      <c r="RIJ2175" s="1"/>
      <c r="RIK2175" s="1"/>
      <c r="RIL2175" s="1"/>
      <c r="RIM2175" s="1"/>
      <c r="RIN2175" s="1"/>
      <c r="RIO2175" s="1"/>
      <c r="RIP2175" s="1"/>
      <c r="RIQ2175" s="1"/>
      <c r="RIR2175" s="1"/>
      <c r="RIS2175" s="1"/>
      <c r="RIT2175" s="1"/>
      <c r="RIU2175" s="1"/>
      <c r="RIV2175" s="1"/>
      <c r="RIW2175" s="1"/>
      <c r="RIX2175" s="1"/>
      <c r="RIY2175" s="1"/>
      <c r="RIZ2175" s="1"/>
      <c r="RJA2175" s="1"/>
      <c r="RJB2175" s="1"/>
      <c r="RJC2175" s="1"/>
      <c r="RJD2175" s="1"/>
      <c r="RJE2175" s="1"/>
      <c r="RJF2175" s="1"/>
      <c r="RJG2175" s="1"/>
      <c r="RJH2175" s="1"/>
      <c r="RJI2175" s="1"/>
      <c r="RJJ2175" s="1"/>
      <c r="RJK2175" s="1"/>
      <c r="RJL2175" s="1"/>
      <c r="RJM2175" s="1"/>
      <c r="RJN2175" s="1"/>
      <c r="RJO2175" s="1"/>
      <c r="RJP2175" s="1"/>
      <c r="RJQ2175" s="1"/>
      <c r="RJR2175" s="1"/>
      <c r="RJS2175" s="1"/>
      <c r="RJT2175" s="1"/>
      <c r="RJU2175" s="1"/>
      <c r="RJV2175" s="1"/>
      <c r="RJW2175" s="1"/>
      <c r="RJX2175" s="1"/>
      <c r="RJY2175" s="1"/>
      <c r="RJZ2175" s="1"/>
      <c r="RKA2175" s="1"/>
      <c r="RKB2175" s="1"/>
      <c r="RKC2175" s="1"/>
      <c r="RKD2175" s="1"/>
      <c r="RKE2175" s="1"/>
      <c r="RKF2175" s="1"/>
      <c r="RKG2175" s="1"/>
      <c r="RKH2175" s="1"/>
      <c r="RKI2175" s="1"/>
      <c r="RKJ2175" s="1"/>
      <c r="RKK2175" s="1"/>
      <c r="RKL2175" s="1"/>
      <c r="RKM2175" s="1"/>
      <c r="RKN2175" s="1"/>
      <c r="RKO2175" s="1"/>
      <c r="RKP2175" s="1"/>
      <c r="RKQ2175" s="1"/>
      <c r="RKR2175" s="1"/>
      <c r="RKS2175" s="1"/>
      <c r="RKT2175" s="1"/>
      <c r="RKU2175" s="1"/>
      <c r="RKV2175" s="1"/>
      <c r="RKW2175" s="1"/>
      <c r="RKX2175" s="1"/>
      <c r="RKY2175" s="1"/>
      <c r="RKZ2175" s="1"/>
      <c r="RLA2175" s="1"/>
      <c r="RLB2175" s="1"/>
      <c r="RLC2175" s="1"/>
      <c r="RLD2175" s="1"/>
      <c r="RLE2175" s="1"/>
      <c r="RLF2175" s="1"/>
      <c r="RLG2175" s="1"/>
      <c r="RLH2175" s="1"/>
      <c r="RLI2175" s="1"/>
      <c r="RLJ2175" s="1"/>
      <c r="RLK2175" s="1"/>
      <c r="RLL2175" s="1"/>
      <c r="RLM2175" s="1"/>
      <c r="RLN2175" s="1"/>
      <c r="RLO2175" s="1"/>
      <c r="RLP2175" s="1"/>
      <c r="RLQ2175" s="1"/>
      <c r="RLR2175" s="1"/>
      <c r="RLS2175" s="1"/>
      <c r="RLT2175" s="1"/>
      <c r="RLU2175" s="1"/>
      <c r="RLV2175" s="1"/>
      <c r="RLW2175" s="1"/>
      <c r="RLX2175" s="1"/>
      <c r="RLY2175" s="1"/>
      <c r="RLZ2175" s="1"/>
      <c r="RMA2175" s="1"/>
      <c r="RMB2175" s="1"/>
      <c r="RMC2175" s="1"/>
      <c r="RMD2175" s="1"/>
      <c r="RME2175" s="1"/>
      <c r="RMF2175" s="1"/>
      <c r="RMG2175" s="1"/>
      <c r="RMH2175" s="1"/>
      <c r="RMI2175" s="1"/>
      <c r="RMJ2175" s="1"/>
      <c r="RMK2175" s="1"/>
      <c r="RML2175" s="1"/>
      <c r="RMM2175" s="1"/>
      <c r="RMN2175" s="1"/>
      <c r="RMO2175" s="1"/>
      <c r="RMP2175" s="1"/>
      <c r="RMQ2175" s="1"/>
      <c r="RMR2175" s="1"/>
      <c r="RMS2175" s="1"/>
      <c r="RMT2175" s="1"/>
      <c r="RMU2175" s="1"/>
      <c r="RMV2175" s="1"/>
      <c r="RMW2175" s="1"/>
      <c r="RMX2175" s="1"/>
      <c r="RMY2175" s="1"/>
      <c r="RMZ2175" s="1"/>
      <c r="RNA2175" s="1"/>
      <c r="RNB2175" s="1"/>
      <c r="RNC2175" s="1"/>
      <c r="RND2175" s="1"/>
      <c r="RNE2175" s="1"/>
      <c r="RNF2175" s="1"/>
      <c r="RNG2175" s="1"/>
      <c r="RNH2175" s="1"/>
      <c r="RNI2175" s="1"/>
      <c r="RNJ2175" s="1"/>
      <c r="RNK2175" s="1"/>
      <c r="RNL2175" s="1"/>
      <c r="RNM2175" s="1"/>
      <c r="RNN2175" s="1"/>
      <c r="RNO2175" s="1"/>
      <c r="RNP2175" s="1"/>
      <c r="RNQ2175" s="1"/>
      <c r="RNR2175" s="1"/>
      <c r="RNS2175" s="1"/>
      <c r="RNT2175" s="1"/>
      <c r="RNU2175" s="1"/>
      <c r="RNV2175" s="1"/>
      <c r="RNW2175" s="1"/>
      <c r="RNX2175" s="1"/>
      <c r="RNY2175" s="1"/>
      <c r="RNZ2175" s="1"/>
      <c r="ROA2175" s="1"/>
      <c r="ROB2175" s="1"/>
      <c r="ROC2175" s="1"/>
      <c r="ROD2175" s="1"/>
      <c r="ROE2175" s="1"/>
      <c r="ROF2175" s="1"/>
      <c r="ROG2175" s="1"/>
      <c r="ROH2175" s="1"/>
      <c r="ROI2175" s="1"/>
      <c r="ROJ2175" s="1"/>
      <c r="ROK2175" s="1"/>
      <c r="ROL2175" s="1"/>
      <c r="ROM2175" s="1"/>
      <c r="RON2175" s="1"/>
      <c r="ROO2175" s="1"/>
      <c r="ROP2175" s="1"/>
      <c r="ROQ2175" s="1"/>
      <c r="ROR2175" s="1"/>
      <c r="ROS2175" s="1"/>
      <c r="ROT2175" s="1"/>
      <c r="ROU2175" s="1"/>
      <c r="ROV2175" s="1"/>
      <c r="ROW2175" s="1"/>
      <c r="ROX2175" s="1"/>
      <c r="ROY2175" s="1"/>
      <c r="ROZ2175" s="1"/>
      <c r="RPA2175" s="1"/>
      <c r="RPB2175" s="1"/>
      <c r="RPC2175" s="1"/>
      <c r="RPD2175" s="1"/>
      <c r="RPE2175" s="1"/>
      <c r="RPF2175" s="1"/>
      <c r="RPG2175" s="1"/>
      <c r="RPH2175" s="1"/>
      <c r="RPI2175" s="1"/>
      <c r="RPJ2175" s="1"/>
      <c r="RPK2175" s="1"/>
      <c r="RPL2175" s="1"/>
      <c r="RPM2175" s="1"/>
      <c r="RPN2175" s="1"/>
      <c r="RPO2175" s="1"/>
      <c r="RPP2175" s="1"/>
      <c r="RPQ2175" s="1"/>
      <c r="RPR2175" s="1"/>
      <c r="RPS2175" s="1"/>
      <c r="RPT2175" s="1"/>
      <c r="RPU2175" s="1"/>
      <c r="RPV2175" s="1"/>
      <c r="RPW2175" s="1"/>
      <c r="RPX2175" s="1"/>
      <c r="RPY2175" s="1"/>
      <c r="RPZ2175" s="1"/>
      <c r="RQA2175" s="1"/>
      <c r="RQB2175" s="1"/>
      <c r="RQC2175" s="1"/>
      <c r="RQD2175" s="1"/>
      <c r="RQE2175" s="1"/>
      <c r="RQF2175" s="1"/>
      <c r="RQG2175" s="1"/>
      <c r="RQH2175" s="1"/>
      <c r="RQI2175" s="1"/>
      <c r="RQJ2175" s="1"/>
      <c r="RQK2175" s="1"/>
      <c r="RQL2175" s="1"/>
      <c r="RQM2175" s="1"/>
      <c r="RQN2175" s="1"/>
      <c r="RQO2175" s="1"/>
      <c r="RQP2175" s="1"/>
      <c r="RQQ2175" s="1"/>
      <c r="RQR2175" s="1"/>
      <c r="RQS2175" s="1"/>
      <c r="RQT2175" s="1"/>
      <c r="RQU2175" s="1"/>
      <c r="RQV2175" s="1"/>
      <c r="RQW2175" s="1"/>
      <c r="RQX2175" s="1"/>
      <c r="RQY2175" s="1"/>
      <c r="RQZ2175" s="1"/>
      <c r="RRA2175" s="1"/>
      <c r="RRB2175" s="1"/>
      <c r="RRC2175" s="1"/>
      <c r="RRD2175" s="1"/>
      <c r="RRE2175" s="1"/>
      <c r="RRF2175" s="1"/>
      <c r="RRG2175" s="1"/>
      <c r="RRH2175" s="1"/>
      <c r="RRI2175" s="1"/>
      <c r="RRJ2175" s="1"/>
      <c r="RRK2175" s="1"/>
      <c r="RRL2175" s="1"/>
      <c r="RRM2175" s="1"/>
      <c r="RRN2175" s="1"/>
      <c r="RRO2175" s="1"/>
      <c r="RRP2175" s="1"/>
      <c r="RRQ2175" s="1"/>
      <c r="RRR2175" s="1"/>
      <c r="RRS2175" s="1"/>
      <c r="RRT2175" s="1"/>
      <c r="RRU2175" s="1"/>
      <c r="RRV2175" s="1"/>
      <c r="RRW2175" s="1"/>
      <c r="RRX2175" s="1"/>
      <c r="RRY2175" s="1"/>
      <c r="RRZ2175" s="1"/>
      <c r="RSA2175" s="1"/>
      <c r="RSB2175" s="1"/>
      <c r="RSC2175" s="1"/>
      <c r="RSD2175" s="1"/>
      <c r="RSE2175" s="1"/>
      <c r="RSF2175" s="1"/>
      <c r="RSG2175" s="1"/>
      <c r="RSH2175" s="1"/>
      <c r="RSI2175" s="1"/>
      <c r="RSJ2175" s="1"/>
      <c r="RSK2175" s="1"/>
      <c r="RSL2175" s="1"/>
      <c r="RSM2175" s="1"/>
      <c r="RSN2175" s="1"/>
      <c r="RSO2175" s="1"/>
      <c r="RSP2175" s="1"/>
      <c r="RSQ2175" s="1"/>
      <c r="RSR2175" s="1"/>
      <c r="RSS2175" s="1"/>
      <c r="RST2175" s="1"/>
      <c r="RSU2175" s="1"/>
      <c r="RSV2175" s="1"/>
      <c r="RSW2175" s="1"/>
      <c r="RSX2175" s="1"/>
      <c r="RSY2175" s="1"/>
      <c r="RSZ2175" s="1"/>
      <c r="RTA2175" s="1"/>
      <c r="RTB2175" s="1"/>
      <c r="RTC2175" s="1"/>
      <c r="RTD2175" s="1"/>
      <c r="RTE2175" s="1"/>
      <c r="RTF2175" s="1"/>
      <c r="RTG2175" s="1"/>
      <c r="RTH2175" s="1"/>
      <c r="RTI2175" s="1"/>
      <c r="RTJ2175" s="1"/>
      <c r="RTK2175" s="1"/>
      <c r="RTL2175" s="1"/>
      <c r="RTM2175" s="1"/>
      <c r="RTN2175" s="1"/>
      <c r="RTO2175" s="1"/>
      <c r="RTP2175" s="1"/>
      <c r="RTQ2175" s="1"/>
      <c r="RTR2175" s="1"/>
      <c r="RTS2175" s="1"/>
      <c r="RTT2175" s="1"/>
      <c r="RTU2175" s="1"/>
      <c r="RTV2175" s="1"/>
      <c r="RTW2175" s="1"/>
      <c r="RTX2175" s="1"/>
      <c r="RTY2175" s="1"/>
      <c r="RTZ2175" s="1"/>
      <c r="RUA2175" s="1"/>
      <c r="RUB2175" s="1"/>
      <c r="RUC2175" s="1"/>
      <c r="RUD2175" s="1"/>
      <c r="RUE2175" s="1"/>
      <c r="RUF2175" s="1"/>
      <c r="RUG2175" s="1"/>
      <c r="RUH2175" s="1"/>
      <c r="RUI2175" s="1"/>
      <c r="RUJ2175" s="1"/>
      <c r="RUK2175" s="1"/>
      <c r="RUL2175" s="1"/>
      <c r="RUM2175" s="1"/>
      <c r="RUN2175" s="1"/>
      <c r="RUO2175" s="1"/>
      <c r="RUP2175" s="1"/>
      <c r="RUQ2175" s="1"/>
      <c r="RUR2175" s="1"/>
      <c r="RUS2175" s="1"/>
      <c r="RUT2175" s="1"/>
      <c r="RUU2175" s="1"/>
      <c r="RUV2175" s="1"/>
      <c r="RUW2175" s="1"/>
      <c r="RUX2175" s="1"/>
      <c r="RUY2175" s="1"/>
      <c r="RUZ2175" s="1"/>
      <c r="RVA2175" s="1"/>
      <c r="RVB2175" s="1"/>
      <c r="RVC2175" s="1"/>
      <c r="RVD2175" s="1"/>
      <c r="RVE2175" s="1"/>
      <c r="RVF2175" s="1"/>
      <c r="RVG2175" s="1"/>
      <c r="RVH2175" s="1"/>
      <c r="RVI2175" s="1"/>
      <c r="RVJ2175" s="1"/>
      <c r="RVK2175" s="1"/>
      <c r="RVL2175" s="1"/>
      <c r="RVM2175" s="1"/>
      <c r="RVN2175" s="1"/>
      <c r="RVO2175" s="1"/>
      <c r="RVP2175" s="1"/>
      <c r="RVQ2175" s="1"/>
      <c r="RVR2175" s="1"/>
      <c r="RVS2175" s="1"/>
      <c r="RVT2175" s="1"/>
      <c r="RVU2175" s="1"/>
      <c r="RVV2175" s="1"/>
      <c r="RVW2175" s="1"/>
      <c r="RVX2175" s="1"/>
      <c r="RVY2175" s="1"/>
      <c r="RVZ2175" s="1"/>
      <c r="RWA2175" s="1"/>
      <c r="RWB2175" s="1"/>
      <c r="RWC2175" s="1"/>
      <c r="RWD2175" s="1"/>
      <c r="RWE2175" s="1"/>
      <c r="RWF2175" s="1"/>
      <c r="RWG2175" s="1"/>
      <c r="RWH2175" s="1"/>
      <c r="RWI2175" s="1"/>
      <c r="RWJ2175" s="1"/>
      <c r="RWK2175" s="1"/>
      <c r="RWL2175" s="1"/>
      <c r="RWM2175" s="1"/>
      <c r="RWN2175" s="1"/>
      <c r="RWO2175" s="1"/>
      <c r="RWP2175" s="1"/>
      <c r="RWQ2175" s="1"/>
      <c r="RWR2175" s="1"/>
      <c r="RWS2175" s="1"/>
      <c r="RWT2175" s="1"/>
      <c r="RWU2175" s="1"/>
      <c r="RWV2175" s="1"/>
      <c r="RWW2175" s="1"/>
      <c r="RWX2175" s="1"/>
      <c r="RWY2175" s="1"/>
      <c r="RWZ2175" s="1"/>
      <c r="RXA2175" s="1"/>
      <c r="RXB2175" s="1"/>
      <c r="RXC2175" s="1"/>
      <c r="RXD2175" s="1"/>
      <c r="RXE2175" s="1"/>
      <c r="RXF2175" s="1"/>
      <c r="RXG2175" s="1"/>
      <c r="RXH2175" s="1"/>
      <c r="RXI2175" s="1"/>
      <c r="RXJ2175" s="1"/>
      <c r="RXK2175" s="1"/>
      <c r="RXL2175" s="1"/>
      <c r="RXM2175" s="1"/>
      <c r="RXN2175" s="1"/>
      <c r="RXO2175" s="1"/>
      <c r="RXP2175" s="1"/>
      <c r="RXQ2175" s="1"/>
      <c r="RXR2175" s="1"/>
      <c r="RXS2175" s="1"/>
      <c r="RXT2175" s="1"/>
      <c r="RXU2175" s="1"/>
      <c r="RXV2175" s="1"/>
      <c r="RXW2175" s="1"/>
      <c r="RXX2175" s="1"/>
      <c r="RXY2175" s="1"/>
      <c r="RXZ2175" s="1"/>
      <c r="RYA2175" s="1"/>
      <c r="RYB2175" s="1"/>
      <c r="RYC2175" s="1"/>
      <c r="RYD2175" s="1"/>
      <c r="RYE2175" s="1"/>
      <c r="RYF2175" s="1"/>
      <c r="RYG2175" s="1"/>
      <c r="RYH2175" s="1"/>
      <c r="RYI2175" s="1"/>
      <c r="RYJ2175" s="1"/>
      <c r="RYK2175" s="1"/>
      <c r="RYL2175" s="1"/>
      <c r="RYM2175" s="1"/>
      <c r="RYN2175" s="1"/>
      <c r="RYO2175" s="1"/>
      <c r="RYP2175" s="1"/>
      <c r="RYQ2175" s="1"/>
      <c r="RYR2175" s="1"/>
      <c r="RYS2175" s="1"/>
      <c r="RYT2175" s="1"/>
      <c r="RYU2175" s="1"/>
      <c r="RYV2175" s="1"/>
      <c r="RYW2175" s="1"/>
      <c r="RYX2175" s="1"/>
      <c r="RYY2175" s="1"/>
      <c r="RYZ2175" s="1"/>
      <c r="RZA2175" s="1"/>
      <c r="RZB2175" s="1"/>
      <c r="RZC2175" s="1"/>
      <c r="RZD2175" s="1"/>
      <c r="RZE2175" s="1"/>
      <c r="RZF2175" s="1"/>
      <c r="RZG2175" s="1"/>
      <c r="RZH2175" s="1"/>
      <c r="RZI2175" s="1"/>
      <c r="RZJ2175" s="1"/>
      <c r="RZK2175" s="1"/>
      <c r="RZL2175" s="1"/>
      <c r="RZM2175" s="1"/>
      <c r="RZN2175" s="1"/>
      <c r="RZO2175" s="1"/>
      <c r="RZP2175" s="1"/>
      <c r="RZQ2175" s="1"/>
      <c r="RZR2175" s="1"/>
      <c r="RZS2175" s="1"/>
      <c r="RZT2175" s="1"/>
      <c r="RZU2175" s="1"/>
      <c r="RZV2175" s="1"/>
      <c r="RZW2175" s="1"/>
      <c r="RZX2175" s="1"/>
      <c r="RZY2175" s="1"/>
      <c r="RZZ2175" s="1"/>
      <c r="SAA2175" s="1"/>
      <c r="SAB2175" s="1"/>
      <c r="SAC2175" s="1"/>
      <c r="SAD2175" s="1"/>
      <c r="SAE2175" s="1"/>
      <c r="SAF2175" s="1"/>
      <c r="SAG2175" s="1"/>
      <c r="SAH2175" s="1"/>
      <c r="SAI2175" s="1"/>
      <c r="SAJ2175" s="1"/>
      <c r="SAK2175" s="1"/>
      <c r="SAL2175" s="1"/>
      <c r="SAM2175" s="1"/>
      <c r="SAN2175" s="1"/>
      <c r="SAO2175" s="1"/>
      <c r="SAP2175" s="1"/>
      <c r="SAQ2175" s="1"/>
      <c r="SAR2175" s="1"/>
      <c r="SAS2175" s="1"/>
      <c r="SAT2175" s="1"/>
      <c r="SAU2175" s="1"/>
      <c r="SAV2175" s="1"/>
      <c r="SAW2175" s="1"/>
      <c r="SAX2175" s="1"/>
      <c r="SAY2175" s="1"/>
      <c r="SAZ2175" s="1"/>
      <c r="SBA2175" s="1"/>
      <c r="SBB2175" s="1"/>
      <c r="SBC2175" s="1"/>
      <c r="SBD2175" s="1"/>
      <c r="SBE2175" s="1"/>
      <c r="SBF2175" s="1"/>
      <c r="SBG2175" s="1"/>
      <c r="SBH2175" s="1"/>
      <c r="SBI2175" s="1"/>
      <c r="SBJ2175" s="1"/>
      <c r="SBK2175" s="1"/>
      <c r="SBL2175" s="1"/>
      <c r="SBM2175" s="1"/>
      <c r="SBN2175" s="1"/>
      <c r="SBO2175" s="1"/>
      <c r="SBP2175" s="1"/>
      <c r="SBQ2175" s="1"/>
      <c r="SBR2175" s="1"/>
      <c r="SBS2175" s="1"/>
      <c r="SBT2175" s="1"/>
      <c r="SBU2175" s="1"/>
      <c r="SBV2175" s="1"/>
      <c r="SBW2175" s="1"/>
      <c r="SBX2175" s="1"/>
      <c r="SBY2175" s="1"/>
      <c r="SBZ2175" s="1"/>
      <c r="SCA2175" s="1"/>
      <c r="SCB2175" s="1"/>
      <c r="SCC2175" s="1"/>
      <c r="SCD2175" s="1"/>
      <c r="SCE2175" s="1"/>
      <c r="SCF2175" s="1"/>
      <c r="SCG2175" s="1"/>
      <c r="SCH2175" s="1"/>
      <c r="SCI2175" s="1"/>
      <c r="SCJ2175" s="1"/>
      <c r="SCK2175" s="1"/>
      <c r="SCL2175" s="1"/>
      <c r="SCM2175" s="1"/>
      <c r="SCN2175" s="1"/>
      <c r="SCO2175" s="1"/>
      <c r="SCP2175" s="1"/>
      <c r="SCQ2175" s="1"/>
      <c r="SCR2175" s="1"/>
      <c r="SCS2175" s="1"/>
      <c r="SCT2175" s="1"/>
      <c r="SCU2175" s="1"/>
      <c r="SCV2175" s="1"/>
      <c r="SCW2175" s="1"/>
      <c r="SCX2175" s="1"/>
      <c r="SCY2175" s="1"/>
      <c r="SCZ2175" s="1"/>
      <c r="SDA2175" s="1"/>
      <c r="SDB2175" s="1"/>
      <c r="SDC2175" s="1"/>
      <c r="SDD2175" s="1"/>
      <c r="SDE2175" s="1"/>
      <c r="SDF2175" s="1"/>
      <c r="SDG2175" s="1"/>
      <c r="SDH2175" s="1"/>
      <c r="SDI2175" s="1"/>
      <c r="SDJ2175" s="1"/>
      <c r="SDK2175" s="1"/>
      <c r="SDL2175" s="1"/>
      <c r="SDM2175" s="1"/>
      <c r="SDN2175" s="1"/>
      <c r="SDO2175" s="1"/>
      <c r="SDP2175" s="1"/>
      <c r="SDQ2175" s="1"/>
      <c r="SDR2175" s="1"/>
      <c r="SDS2175" s="1"/>
      <c r="SDT2175" s="1"/>
      <c r="SDU2175" s="1"/>
      <c r="SDV2175" s="1"/>
      <c r="SDW2175" s="1"/>
      <c r="SDX2175" s="1"/>
      <c r="SDY2175" s="1"/>
      <c r="SDZ2175" s="1"/>
      <c r="SEA2175" s="1"/>
      <c r="SEB2175" s="1"/>
      <c r="SEC2175" s="1"/>
      <c r="SED2175" s="1"/>
      <c r="SEE2175" s="1"/>
      <c r="SEF2175" s="1"/>
      <c r="SEG2175" s="1"/>
      <c r="SEH2175" s="1"/>
      <c r="SEI2175" s="1"/>
      <c r="SEJ2175" s="1"/>
      <c r="SEK2175" s="1"/>
      <c r="SEL2175" s="1"/>
      <c r="SEM2175" s="1"/>
      <c r="SEN2175" s="1"/>
      <c r="SEO2175" s="1"/>
      <c r="SEP2175" s="1"/>
      <c r="SEQ2175" s="1"/>
      <c r="SER2175" s="1"/>
      <c r="SES2175" s="1"/>
      <c r="SET2175" s="1"/>
      <c r="SEU2175" s="1"/>
      <c r="SEV2175" s="1"/>
      <c r="SEW2175" s="1"/>
      <c r="SEX2175" s="1"/>
      <c r="SEY2175" s="1"/>
      <c r="SEZ2175" s="1"/>
      <c r="SFA2175" s="1"/>
      <c r="SFB2175" s="1"/>
      <c r="SFC2175" s="1"/>
      <c r="SFD2175" s="1"/>
      <c r="SFE2175" s="1"/>
      <c r="SFF2175" s="1"/>
      <c r="SFG2175" s="1"/>
      <c r="SFH2175" s="1"/>
      <c r="SFI2175" s="1"/>
      <c r="SFJ2175" s="1"/>
      <c r="SFK2175" s="1"/>
      <c r="SFL2175" s="1"/>
      <c r="SFM2175" s="1"/>
      <c r="SFN2175" s="1"/>
      <c r="SFO2175" s="1"/>
      <c r="SFP2175" s="1"/>
      <c r="SFQ2175" s="1"/>
      <c r="SFR2175" s="1"/>
      <c r="SFS2175" s="1"/>
      <c r="SFT2175" s="1"/>
      <c r="SFU2175" s="1"/>
      <c r="SFV2175" s="1"/>
      <c r="SFW2175" s="1"/>
      <c r="SFX2175" s="1"/>
      <c r="SFY2175" s="1"/>
      <c r="SFZ2175" s="1"/>
      <c r="SGA2175" s="1"/>
      <c r="SGB2175" s="1"/>
      <c r="SGC2175" s="1"/>
      <c r="SGD2175" s="1"/>
      <c r="SGE2175" s="1"/>
      <c r="SGF2175" s="1"/>
      <c r="SGG2175" s="1"/>
      <c r="SGH2175" s="1"/>
      <c r="SGI2175" s="1"/>
      <c r="SGJ2175" s="1"/>
      <c r="SGK2175" s="1"/>
      <c r="SGL2175" s="1"/>
      <c r="SGM2175" s="1"/>
      <c r="SGN2175" s="1"/>
      <c r="SGO2175" s="1"/>
      <c r="SGP2175" s="1"/>
      <c r="SGQ2175" s="1"/>
      <c r="SGR2175" s="1"/>
      <c r="SGS2175" s="1"/>
      <c r="SGT2175" s="1"/>
      <c r="SGU2175" s="1"/>
      <c r="SGV2175" s="1"/>
      <c r="SGW2175" s="1"/>
      <c r="SGX2175" s="1"/>
      <c r="SGY2175" s="1"/>
      <c r="SGZ2175" s="1"/>
      <c r="SHA2175" s="1"/>
      <c r="SHB2175" s="1"/>
      <c r="SHC2175" s="1"/>
      <c r="SHD2175" s="1"/>
      <c r="SHE2175" s="1"/>
      <c r="SHF2175" s="1"/>
      <c r="SHG2175" s="1"/>
      <c r="SHH2175" s="1"/>
      <c r="SHI2175" s="1"/>
      <c r="SHJ2175" s="1"/>
      <c r="SHK2175" s="1"/>
      <c r="SHL2175" s="1"/>
      <c r="SHM2175" s="1"/>
      <c r="SHN2175" s="1"/>
      <c r="SHO2175" s="1"/>
      <c r="SHP2175" s="1"/>
      <c r="SHQ2175" s="1"/>
      <c r="SHR2175" s="1"/>
      <c r="SHS2175" s="1"/>
      <c r="SHT2175" s="1"/>
      <c r="SHU2175" s="1"/>
      <c r="SHV2175" s="1"/>
      <c r="SHW2175" s="1"/>
      <c r="SHX2175" s="1"/>
      <c r="SHY2175" s="1"/>
      <c r="SHZ2175" s="1"/>
      <c r="SIA2175" s="1"/>
      <c r="SIB2175" s="1"/>
      <c r="SIC2175" s="1"/>
      <c r="SID2175" s="1"/>
      <c r="SIE2175" s="1"/>
      <c r="SIF2175" s="1"/>
      <c r="SIG2175" s="1"/>
      <c r="SIH2175" s="1"/>
      <c r="SII2175" s="1"/>
      <c r="SIJ2175" s="1"/>
      <c r="SIK2175" s="1"/>
      <c r="SIL2175" s="1"/>
      <c r="SIM2175" s="1"/>
      <c r="SIN2175" s="1"/>
      <c r="SIO2175" s="1"/>
      <c r="SIP2175" s="1"/>
      <c r="SIQ2175" s="1"/>
      <c r="SIR2175" s="1"/>
      <c r="SIS2175" s="1"/>
      <c r="SIT2175" s="1"/>
      <c r="SIU2175" s="1"/>
      <c r="SIV2175" s="1"/>
      <c r="SIW2175" s="1"/>
      <c r="SIX2175" s="1"/>
      <c r="SIY2175" s="1"/>
      <c r="SIZ2175" s="1"/>
      <c r="SJA2175" s="1"/>
      <c r="SJB2175" s="1"/>
      <c r="SJC2175" s="1"/>
      <c r="SJD2175" s="1"/>
      <c r="SJE2175" s="1"/>
      <c r="SJF2175" s="1"/>
      <c r="SJG2175" s="1"/>
      <c r="SJH2175" s="1"/>
      <c r="SJI2175" s="1"/>
      <c r="SJJ2175" s="1"/>
      <c r="SJK2175" s="1"/>
      <c r="SJL2175" s="1"/>
      <c r="SJM2175" s="1"/>
      <c r="SJN2175" s="1"/>
      <c r="SJO2175" s="1"/>
      <c r="SJP2175" s="1"/>
      <c r="SJQ2175" s="1"/>
      <c r="SJR2175" s="1"/>
      <c r="SJS2175" s="1"/>
      <c r="SJT2175" s="1"/>
      <c r="SJU2175" s="1"/>
      <c r="SJV2175" s="1"/>
      <c r="SJW2175" s="1"/>
      <c r="SJX2175" s="1"/>
      <c r="SJY2175" s="1"/>
      <c r="SJZ2175" s="1"/>
      <c r="SKA2175" s="1"/>
      <c r="SKB2175" s="1"/>
      <c r="SKC2175" s="1"/>
      <c r="SKD2175" s="1"/>
      <c r="SKE2175" s="1"/>
      <c r="SKF2175" s="1"/>
      <c r="SKG2175" s="1"/>
      <c r="SKH2175" s="1"/>
      <c r="SKI2175" s="1"/>
      <c r="SKJ2175" s="1"/>
      <c r="SKK2175" s="1"/>
      <c r="SKL2175" s="1"/>
      <c r="SKM2175" s="1"/>
      <c r="SKN2175" s="1"/>
      <c r="SKO2175" s="1"/>
      <c r="SKP2175" s="1"/>
      <c r="SKQ2175" s="1"/>
      <c r="SKR2175" s="1"/>
      <c r="SKS2175" s="1"/>
      <c r="SKT2175" s="1"/>
      <c r="SKU2175" s="1"/>
      <c r="SKV2175" s="1"/>
      <c r="SKW2175" s="1"/>
      <c r="SKX2175" s="1"/>
      <c r="SKY2175" s="1"/>
      <c r="SKZ2175" s="1"/>
      <c r="SLA2175" s="1"/>
      <c r="SLB2175" s="1"/>
      <c r="SLC2175" s="1"/>
      <c r="SLD2175" s="1"/>
      <c r="SLE2175" s="1"/>
      <c r="SLF2175" s="1"/>
      <c r="SLG2175" s="1"/>
      <c r="SLH2175" s="1"/>
      <c r="SLI2175" s="1"/>
      <c r="SLJ2175" s="1"/>
      <c r="SLK2175" s="1"/>
      <c r="SLL2175" s="1"/>
      <c r="SLM2175" s="1"/>
      <c r="SLN2175" s="1"/>
      <c r="SLO2175" s="1"/>
      <c r="SLP2175" s="1"/>
      <c r="SLQ2175" s="1"/>
      <c r="SLR2175" s="1"/>
      <c r="SLS2175" s="1"/>
      <c r="SLT2175" s="1"/>
      <c r="SLU2175" s="1"/>
      <c r="SLV2175" s="1"/>
      <c r="SLW2175" s="1"/>
      <c r="SLX2175" s="1"/>
      <c r="SLY2175" s="1"/>
      <c r="SLZ2175" s="1"/>
      <c r="SMA2175" s="1"/>
      <c r="SMB2175" s="1"/>
      <c r="SMC2175" s="1"/>
      <c r="SMD2175" s="1"/>
      <c r="SME2175" s="1"/>
      <c r="SMF2175" s="1"/>
      <c r="SMG2175" s="1"/>
      <c r="SMH2175" s="1"/>
      <c r="SMI2175" s="1"/>
      <c r="SMJ2175" s="1"/>
      <c r="SMK2175" s="1"/>
      <c r="SML2175" s="1"/>
      <c r="SMM2175" s="1"/>
      <c r="SMN2175" s="1"/>
      <c r="SMO2175" s="1"/>
      <c r="SMP2175" s="1"/>
      <c r="SMQ2175" s="1"/>
      <c r="SMR2175" s="1"/>
      <c r="SMS2175" s="1"/>
      <c r="SMT2175" s="1"/>
      <c r="SMU2175" s="1"/>
      <c r="SMV2175" s="1"/>
      <c r="SMW2175" s="1"/>
      <c r="SMX2175" s="1"/>
      <c r="SMY2175" s="1"/>
      <c r="SMZ2175" s="1"/>
      <c r="SNA2175" s="1"/>
      <c r="SNB2175" s="1"/>
      <c r="SNC2175" s="1"/>
      <c r="SND2175" s="1"/>
      <c r="SNE2175" s="1"/>
      <c r="SNF2175" s="1"/>
      <c r="SNG2175" s="1"/>
      <c r="SNH2175" s="1"/>
      <c r="SNI2175" s="1"/>
      <c r="SNJ2175" s="1"/>
      <c r="SNK2175" s="1"/>
      <c r="SNL2175" s="1"/>
      <c r="SNM2175" s="1"/>
      <c r="SNN2175" s="1"/>
      <c r="SNO2175" s="1"/>
      <c r="SNP2175" s="1"/>
      <c r="SNQ2175" s="1"/>
      <c r="SNR2175" s="1"/>
      <c r="SNS2175" s="1"/>
      <c r="SNT2175" s="1"/>
      <c r="SNU2175" s="1"/>
      <c r="SNV2175" s="1"/>
      <c r="SNW2175" s="1"/>
      <c r="SNX2175" s="1"/>
      <c r="SNY2175" s="1"/>
      <c r="SNZ2175" s="1"/>
      <c r="SOA2175" s="1"/>
      <c r="SOB2175" s="1"/>
      <c r="SOC2175" s="1"/>
      <c r="SOD2175" s="1"/>
      <c r="SOE2175" s="1"/>
      <c r="SOF2175" s="1"/>
      <c r="SOG2175" s="1"/>
      <c r="SOH2175" s="1"/>
      <c r="SOI2175" s="1"/>
      <c r="SOJ2175" s="1"/>
      <c r="SOK2175" s="1"/>
      <c r="SOL2175" s="1"/>
      <c r="SOM2175" s="1"/>
      <c r="SON2175" s="1"/>
      <c r="SOO2175" s="1"/>
      <c r="SOP2175" s="1"/>
      <c r="SOQ2175" s="1"/>
      <c r="SOR2175" s="1"/>
      <c r="SOS2175" s="1"/>
      <c r="SOT2175" s="1"/>
      <c r="SOU2175" s="1"/>
      <c r="SOV2175" s="1"/>
      <c r="SOW2175" s="1"/>
      <c r="SOX2175" s="1"/>
      <c r="SOY2175" s="1"/>
      <c r="SOZ2175" s="1"/>
      <c r="SPA2175" s="1"/>
      <c r="SPB2175" s="1"/>
      <c r="SPC2175" s="1"/>
      <c r="SPD2175" s="1"/>
      <c r="SPE2175" s="1"/>
      <c r="SPF2175" s="1"/>
      <c r="SPG2175" s="1"/>
      <c r="SPH2175" s="1"/>
      <c r="SPI2175" s="1"/>
      <c r="SPJ2175" s="1"/>
      <c r="SPK2175" s="1"/>
      <c r="SPL2175" s="1"/>
      <c r="SPM2175" s="1"/>
      <c r="SPN2175" s="1"/>
      <c r="SPO2175" s="1"/>
      <c r="SPP2175" s="1"/>
      <c r="SPQ2175" s="1"/>
      <c r="SPR2175" s="1"/>
      <c r="SPS2175" s="1"/>
      <c r="SPT2175" s="1"/>
      <c r="SPU2175" s="1"/>
      <c r="SPV2175" s="1"/>
      <c r="SPW2175" s="1"/>
      <c r="SPX2175" s="1"/>
      <c r="SPY2175" s="1"/>
      <c r="SPZ2175" s="1"/>
      <c r="SQA2175" s="1"/>
      <c r="SQB2175" s="1"/>
      <c r="SQC2175" s="1"/>
      <c r="SQD2175" s="1"/>
      <c r="SQE2175" s="1"/>
      <c r="SQF2175" s="1"/>
      <c r="SQG2175" s="1"/>
      <c r="SQH2175" s="1"/>
      <c r="SQI2175" s="1"/>
      <c r="SQJ2175" s="1"/>
      <c r="SQK2175" s="1"/>
      <c r="SQL2175" s="1"/>
      <c r="SQM2175" s="1"/>
      <c r="SQN2175" s="1"/>
      <c r="SQO2175" s="1"/>
      <c r="SQP2175" s="1"/>
      <c r="SQQ2175" s="1"/>
      <c r="SQR2175" s="1"/>
      <c r="SQS2175" s="1"/>
      <c r="SQT2175" s="1"/>
      <c r="SQU2175" s="1"/>
      <c r="SQV2175" s="1"/>
      <c r="SQW2175" s="1"/>
      <c r="SQX2175" s="1"/>
      <c r="SQY2175" s="1"/>
      <c r="SQZ2175" s="1"/>
      <c r="SRA2175" s="1"/>
      <c r="SRB2175" s="1"/>
      <c r="SRC2175" s="1"/>
      <c r="SRD2175" s="1"/>
      <c r="SRE2175" s="1"/>
      <c r="SRF2175" s="1"/>
      <c r="SRG2175" s="1"/>
      <c r="SRH2175" s="1"/>
      <c r="SRI2175" s="1"/>
      <c r="SRJ2175" s="1"/>
      <c r="SRK2175" s="1"/>
      <c r="SRL2175" s="1"/>
      <c r="SRM2175" s="1"/>
      <c r="SRN2175" s="1"/>
      <c r="SRO2175" s="1"/>
      <c r="SRP2175" s="1"/>
      <c r="SRQ2175" s="1"/>
      <c r="SRR2175" s="1"/>
      <c r="SRS2175" s="1"/>
      <c r="SRT2175" s="1"/>
      <c r="SRU2175" s="1"/>
      <c r="SRV2175" s="1"/>
      <c r="SRW2175" s="1"/>
      <c r="SRX2175" s="1"/>
      <c r="SRY2175" s="1"/>
      <c r="SRZ2175" s="1"/>
      <c r="SSA2175" s="1"/>
      <c r="SSB2175" s="1"/>
      <c r="SSC2175" s="1"/>
      <c r="SSD2175" s="1"/>
      <c r="SSE2175" s="1"/>
      <c r="SSF2175" s="1"/>
      <c r="SSG2175" s="1"/>
      <c r="SSH2175" s="1"/>
      <c r="SSI2175" s="1"/>
      <c r="SSJ2175" s="1"/>
      <c r="SSK2175" s="1"/>
      <c r="SSL2175" s="1"/>
      <c r="SSM2175" s="1"/>
      <c r="SSN2175" s="1"/>
      <c r="SSO2175" s="1"/>
      <c r="SSP2175" s="1"/>
      <c r="SSQ2175" s="1"/>
      <c r="SSR2175" s="1"/>
      <c r="SSS2175" s="1"/>
      <c r="SST2175" s="1"/>
      <c r="SSU2175" s="1"/>
      <c r="SSV2175" s="1"/>
      <c r="SSW2175" s="1"/>
      <c r="SSX2175" s="1"/>
      <c r="SSY2175" s="1"/>
      <c r="SSZ2175" s="1"/>
      <c r="STA2175" s="1"/>
      <c r="STB2175" s="1"/>
      <c r="STC2175" s="1"/>
      <c r="STD2175" s="1"/>
      <c r="STE2175" s="1"/>
      <c r="STF2175" s="1"/>
      <c r="STG2175" s="1"/>
      <c r="STH2175" s="1"/>
      <c r="STI2175" s="1"/>
      <c r="STJ2175" s="1"/>
      <c r="STK2175" s="1"/>
      <c r="STL2175" s="1"/>
      <c r="STM2175" s="1"/>
      <c r="STN2175" s="1"/>
      <c r="STO2175" s="1"/>
      <c r="STP2175" s="1"/>
      <c r="STQ2175" s="1"/>
      <c r="STR2175" s="1"/>
      <c r="STS2175" s="1"/>
      <c r="STT2175" s="1"/>
      <c r="STU2175" s="1"/>
      <c r="STV2175" s="1"/>
      <c r="STW2175" s="1"/>
      <c r="STX2175" s="1"/>
      <c r="STY2175" s="1"/>
      <c r="STZ2175" s="1"/>
      <c r="SUA2175" s="1"/>
      <c r="SUB2175" s="1"/>
      <c r="SUC2175" s="1"/>
      <c r="SUD2175" s="1"/>
      <c r="SUE2175" s="1"/>
      <c r="SUF2175" s="1"/>
      <c r="SUG2175" s="1"/>
      <c r="SUH2175" s="1"/>
      <c r="SUI2175" s="1"/>
      <c r="SUJ2175" s="1"/>
      <c r="SUK2175" s="1"/>
      <c r="SUL2175" s="1"/>
      <c r="SUM2175" s="1"/>
      <c r="SUN2175" s="1"/>
      <c r="SUO2175" s="1"/>
      <c r="SUP2175" s="1"/>
      <c r="SUQ2175" s="1"/>
      <c r="SUR2175" s="1"/>
      <c r="SUS2175" s="1"/>
      <c r="SUT2175" s="1"/>
      <c r="SUU2175" s="1"/>
      <c r="SUV2175" s="1"/>
      <c r="SUW2175" s="1"/>
      <c r="SUX2175" s="1"/>
      <c r="SUY2175" s="1"/>
      <c r="SUZ2175" s="1"/>
      <c r="SVA2175" s="1"/>
      <c r="SVB2175" s="1"/>
      <c r="SVC2175" s="1"/>
      <c r="SVD2175" s="1"/>
      <c r="SVE2175" s="1"/>
      <c r="SVF2175" s="1"/>
      <c r="SVG2175" s="1"/>
      <c r="SVH2175" s="1"/>
      <c r="SVI2175" s="1"/>
      <c r="SVJ2175" s="1"/>
      <c r="SVK2175" s="1"/>
      <c r="SVL2175" s="1"/>
      <c r="SVM2175" s="1"/>
      <c r="SVN2175" s="1"/>
      <c r="SVO2175" s="1"/>
      <c r="SVP2175" s="1"/>
      <c r="SVQ2175" s="1"/>
      <c r="SVR2175" s="1"/>
      <c r="SVS2175" s="1"/>
      <c r="SVT2175" s="1"/>
      <c r="SVU2175" s="1"/>
      <c r="SVV2175" s="1"/>
      <c r="SVW2175" s="1"/>
      <c r="SVX2175" s="1"/>
      <c r="SVY2175" s="1"/>
      <c r="SVZ2175" s="1"/>
      <c r="SWA2175" s="1"/>
      <c r="SWB2175" s="1"/>
      <c r="SWC2175" s="1"/>
      <c r="SWD2175" s="1"/>
      <c r="SWE2175" s="1"/>
      <c r="SWF2175" s="1"/>
      <c r="SWG2175" s="1"/>
      <c r="SWH2175" s="1"/>
      <c r="SWI2175" s="1"/>
      <c r="SWJ2175" s="1"/>
      <c r="SWK2175" s="1"/>
      <c r="SWL2175" s="1"/>
      <c r="SWM2175" s="1"/>
      <c r="SWN2175" s="1"/>
      <c r="SWO2175" s="1"/>
      <c r="SWP2175" s="1"/>
      <c r="SWQ2175" s="1"/>
      <c r="SWR2175" s="1"/>
      <c r="SWS2175" s="1"/>
      <c r="SWT2175" s="1"/>
      <c r="SWU2175" s="1"/>
      <c r="SWV2175" s="1"/>
      <c r="SWW2175" s="1"/>
      <c r="SWX2175" s="1"/>
      <c r="SWY2175" s="1"/>
      <c r="SWZ2175" s="1"/>
      <c r="SXA2175" s="1"/>
      <c r="SXB2175" s="1"/>
      <c r="SXC2175" s="1"/>
      <c r="SXD2175" s="1"/>
      <c r="SXE2175" s="1"/>
      <c r="SXF2175" s="1"/>
      <c r="SXG2175" s="1"/>
      <c r="SXH2175" s="1"/>
      <c r="SXI2175" s="1"/>
      <c r="SXJ2175" s="1"/>
      <c r="SXK2175" s="1"/>
      <c r="SXL2175" s="1"/>
      <c r="SXM2175" s="1"/>
      <c r="SXN2175" s="1"/>
      <c r="SXO2175" s="1"/>
      <c r="SXP2175" s="1"/>
      <c r="SXQ2175" s="1"/>
      <c r="SXR2175" s="1"/>
      <c r="SXS2175" s="1"/>
      <c r="SXT2175" s="1"/>
      <c r="SXU2175" s="1"/>
      <c r="SXV2175" s="1"/>
      <c r="SXW2175" s="1"/>
      <c r="SXX2175" s="1"/>
      <c r="SXY2175" s="1"/>
      <c r="SXZ2175" s="1"/>
      <c r="SYA2175" s="1"/>
      <c r="SYB2175" s="1"/>
      <c r="SYC2175" s="1"/>
      <c r="SYD2175" s="1"/>
      <c r="SYE2175" s="1"/>
      <c r="SYF2175" s="1"/>
      <c r="SYG2175" s="1"/>
      <c r="SYH2175" s="1"/>
      <c r="SYI2175" s="1"/>
      <c r="SYJ2175" s="1"/>
      <c r="SYK2175" s="1"/>
      <c r="SYL2175" s="1"/>
      <c r="SYM2175" s="1"/>
      <c r="SYN2175" s="1"/>
      <c r="SYO2175" s="1"/>
      <c r="SYP2175" s="1"/>
      <c r="SYQ2175" s="1"/>
      <c r="SYR2175" s="1"/>
      <c r="SYS2175" s="1"/>
      <c r="SYT2175" s="1"/>
      <c r="SYU2175" s="1"/>
      <c r="SYV2175" s="1"/>
      <c r="SYW2175" s="1"/>
      <c r="SYX2175" s="1"/>
      <c r="SYY2175" s="1"/>
      <c r="SYZ2175" s="1"/>
      <c r="SZA2175" s="1"/>
      <c r="SZB2175" s="1"/>
      <c r="SZC2175" s="1"/>
      <c r="SZD2175" s="1"/>
      <c r="SZE2175" s="1"/>
      <c r="SZF2175" s="1"/>
      <c r="SZG2175" s="1"/>
      <c r="SZH2175" s="1"/>
      <c r="SZI2175" s="1"/>
      <c r="SZJ2175" s="1"/>
      <c r="SZK2175" s="1"/>
      <c r="SZL2175" s="1"/>
      <c r="SZM2175" s="1"/>
      <c r="SZN2175" s="1"/>
      <c r="SZO2175" s="1"/>
      <c r="SZP2175" s="1"/>
      <c r="SZQ2175" s="1"/>
      <c r="SZR2175" s="1"/>
      <c r="SZS2175" s="1"/>
      <c r="SZT2175" s="1"/>
      <c r="SZU2175" s="1"/>
      <c r="SZV2175" s="1"/>
      <c r="SZW2175" s="1"/>
      <c r="SZX2175" s="1"/>
      <c r="SZY2175" s="1"/>
      <c r="SZZ2175" s="1"/>
      <c r="TAA2175" s="1"/>
      <c r="TAB2175" s="1"/>
      <c r="TAC2175" s="1"/>
      <c r="TAD2175" s="1"/>
      <c r="TAE2175" s="1"/>
      <c r="TAF2175" s="1"/>
      <c r="TAG2175" s="1"/>
      <c r="TAH2175" s="1"/>
      <c r="TAI2175" s="1"/>
      <c r="TAJ2175" s="1"/>
      <c r="TAK2175" s="1"/>
      <c r="TAL2175" s="1"/>
      <c r="TAM2175" s="1"/>
      <c r="TAN2175" s="1"/>
      <c r="TAO2175" s="1"/>
      <c r="TAP2175" s="1"/>
      <c r="TAQ2175" s="1"/>
      <c r="TAR2175" s="1"/>
      <c r="TAS2175" s="1"/>
      <c r="TAT2175" s="1"/>
      <c r="TAU2175" s="1"/>
      <c r="TAV2175" s="1"/>
      <c r="TAW2175" s="1"/>
      <c r="TAX2175" s="1"/>
      <c r="TAY2175" s="1"/>
      <c r="TAZ2175" s="1"/>
      <c r="TBA2175" s="1"/>
      <c r="TBB2175" s="1"/>
      <c r="TBC2175" s="1"/>
      <c r="TBD2175" s="1"/>
      <c r="TBE2175" s="1"/>
      <c r="TBF2175" s="1"/>
      <c r="TBG2175" s="1"/>
      <c r="TBH2175" s="1"/>
      <c r="TBI2175" s="1"/>
      <c r="TBJ2175" s="1"/>
      <c r="TBK2175" s="1"/>
      <c r="TBL2175" s="1"/>
      <c r="TBM2175" s="1"/>
      <c r="TBN2175" s="1"/>
      <c r="TBO2175" s="1"/>
      <c r="TBP2175" s="1"/>
      <c r="TBQ2175" s="1"/>
      <c r="TBR2175" s="1"/>
      <c r="TBS2175" s="1"/>
      <c r="TBT2175" s="1"/>
      <c r="TBU2175" s="1"/>
      <c r="TBV2175" s="1"/>
      <c r="TBW2175" s="1"/>
      <c r="TBX2175" s="1"/>
      <c r="TBY2175" s="1"/>
      <c r="TBZ2175" s="1"/>
      <c r="TCA2175" s="1"/>
      <c r="TCB2175" s="1"/>
      <c r="TCC2175" s="1"/>
      <c r="TCD2175" s="1"/>
      <c r="TCE2175" s="1"/>
      <c r="TCF2175" s="1"/>
      <c r="TCG2175" s="1"/>
      <c r="TCH2175" s="1"/>
      <c r="TCI2175" s="1"/>
      <c r="TCJ2175" s="1"/>
      <c r="TCK2175" s="1"/>
      <c r="TCL2175" s="1"/>
      <c r="TCM2175" s="1"/>
      <c r="TCN2175" s="1"/>
      <c r="TCO2175" s="1"/>
      <c r="TCP2175" s="1"/>
      <c r="TCQ2175" s="1"/>
      <c r="TCR2175" s="1"/>
      <c r="TCS2175" s="1"/>
      <c r="TCT2175" s="1"/>
      <c r="TCU2175" s="1"/>
      <c r="TCV2175" s="1"/>
      <c r="TCW2175" s="1"/>
      <c r="TCX2175" s="1"/>
      <c r="TCY2175" s="1"/>
      <c r="TCZ2175" s="1"/>
      <c r="TDA2175" s="1"/>
      <c r="TDB2175" s="1"/>
      <c r="TDC2175" s="1"/>
      <c r="TDD2175" s="1"/>
      <c r="TDE2175" s="1"/>
      <c r="TDF2175" s="1"/>
      <c r="TDG2175" s="1"/>
      <c r="TDH2175" s="1"/>
      <c r="TDI2175" s="1"/>
      <c r="TDJ2175" s="1"/>
      <c r="TDK2175" s="1"/>
      <c r="TDL2175" s="1"/>
      <c r="TDM2175" s="1"/>
      <c r="TDN2175" s="1"/>
      <c r="TDO2175" s="1"/>
      <c r="TDP2175" s="1"/>
      <c r="TDQ2175" s="1"/>
      <c r="TDR2175" s="1"/>
      <c r="TDS2175" s="1"/>
      <c r="TDT2175" s="1"/>
      <c r="TDU2175" s="1"/>
      <c r="TDV2175" s="1"/>
      <c r="TDW2175" s="1"/>
      <c r="TDX2175" s="1"/>
      <c r="TDY2175" s="1"/>
      <c r="TDZ2175" s="1"/>
      <c r="TEA2175" s="1"/>
      <c r="TEB2175" s="1"/>
      <c r="TEC2175" s="1"/>
      <c r="TED2175" s="1"/>
      <c r="TEE2175" s="1"/>
      <c r="TEF2175" s="1"/>
      <c r="TEG2175" s="1"/>
      <c r="TEH2175" s="1"/>
      <c r="TEI2175" s="1"/>
      <c r="TEJ2175" s="1"/>
      <c r="TEK2175" s="1"/>
      <c r="TEL2175" s="1"/>
      <c r="TEM2175" s="1"/>
      <c r="TEN2175" s="1"/>
      <c r="TEO2175" s="1"/>
      <c r="TEP2175" s="1"/>
      <c r="TEQ2175" s="1"/>
      <c r="TER2175" s="1"/>
      <c r="TES2175" s="1"/>
      <c r="TET2175" s="1"/>
      <c r="TEU2175" s="1"/>
      <c r="TEV2175" s="1"/>
      <c r="TEW2175" s="1"/>
      <c r="TEX2175" s="1"/>
      <c r="TEY2175" s="1"/>
      <c r="TEZ2175" s="1"/>
      <c r="TFA2175" s="1"/>
      <c r="TFB2175" s="1"/>
      <c r="TFC2175" s="1"/>
      <c r="TFD2175" s="1"/>
      <c r="TFE2175" s="1"/>
      <c r="TFF2175" s="1"/>
      <c r="TFG2175" s="1"/>
      <c r="TFH2175" s="1"/>
      <c r="TFI2175" s="1"/>
      <c r="TFJ2175" s="1"/>
      <c r="TFK2175" s="1"/>
      <c r="TFL2175" s="1"/>
      <c r="TFM2175" s="1"/>
      <c r="TFN2175" s="1"/>
      <c r="TFO2175" s="1"/>
      <c r="TFP2175" s="1"/>
      <c r="TFQ2175" s="1"/>
      <c r="TFR2175" s="1"/>
      <c r="TFS2175" s="1"/>
      <c r="TFT2175" s="1"/>
      <c r="TFU2175" s="1"/>
      <c r="TFV2175" s="1"/>
      <c r="TFW2175" s="1"/>
      <c r="TFX2175" s="1"/>
      <c r="TFY2175" s="1"/>
      <c r="TFZ2175" s="1"/>
      <c r="TGA2175" s="1"/>
      <c r="TGB2175" s="1"/>
      <c r="TGC2175" s="1"/>
      <c r="TGD2175" s="1"/>
      <c r="TGE2175" s="1"/>
      <c r="TGF2175" s="1"/>
      <c r="TGG2175" s="1"/>
      <c r="TGH2175" s="1"/>
      <c r="TGI2175" s="1"/>
      <c r="TGJ2175" s="1"/>
      <c r="TGK2175" s="1"/>
      <c r="TGL2175" s="1"/>
      <c r="TGM2175" s="1"/>
      <c r="TGN2175" s="1"/>
      <c r="TGO2175" s="1"/>
      <c r="TGP2175" s="1"/>
      <c r="TGQ2175" s="1"/>
      <c r="TGR2175" s="1"/>
      <c r="TGS2175" s="1"/>
      <c r="TGT2175" s="1"/>
      <c r="TGU2175" s="1"/>
      <c r="TGV2175" s="1"/>
      <c r="TGW2175" s="1"/>
      <c r="TGX2175" s="1"/>
      <c r="TGY2175" s="1"/>
      <c r="TGZ2175" s="1"/>
      <c r="THA2175" s="1"/>
      <c r="THB2175" s="1"/>
      <c r="THC2175" s="1"/>
      <c r="THD2175" s="1"/>
      <c r="THE2175" s="1"/>
      <c r="THF2175" s="1"/>
      <c r="THG2175" s="1"/>
      <c r="THH2175" s="1"/>
      <c r="THI2175" s="1"/>
      <c r="THJ2175" s="1"/>
      <c r="THK2175" s="1"/>
      <c r="THL2175" s="1"/>
      <c r="THM2175" s="1"/>
      <c r="THN2175" s="1"/>
      <c r="THO2175" s="1"/>
      <c r="THP2175" s="1"/>
      <c r="THQ2175" s="1"/>
      <c r="THR2175" s="1"/>
      <c r="THS2175" s="1"/>
      <c r="THT2175" s="1"/>
      <c r="THU2175" s="1"/>
      <c r="THV2175" s="1"/>
      <c r="THW2175" s="1"/>
      <c r="THX2175" s="1"/>
      <c r="THY2175" s="1"/>
      <c r="THZ2175" s="1"/>
      <c r="TIA2175" s="1"/>
      <c r="TIB2175" s="1"/>
      <c r="TIC2175" s="1"/>
      <c r="TID2175" s="1"/>
      <c r="TIE2175" s="1"/>
      <c r="TIF2175" s="1"/>
      <c r="TIG2175" s="1"/>
      <c r="TIH2175" s="1"/>
      <c r="TII2175" s="1"/>
      <c r="TIJ2175" s="1"/>
      <c r="TIK2175" s="1"/>
      <c r="TIL2175" s="1"/>
      <c r="TIM2175" s="1"/>
      <c r="TIN2175" s="1"/>
      <c r="TIO2175" s="1"/>
      <c r="TIP2175" s="1"/>
      <c r="TIQ2175" s="1"/>
      <c r="TIR2175" s="1"/>
      <c r="TIS2175" s="1"/>
      <c r="TIT2175" s="1"/>
      <c r="TIU2175" s="1"/>
      <c r="TIV2175" s="1"/>
      <c r="TIW2175" s="1"/>
      <c r="TIX2175" s="1"/>
      <c r="TIY2175" s="1"/>
      <c r="TIZ2175" s="1"/>
      <c r="TJA2175" s="1"/>
      <c r="TJB2175" s="1"/>
      <c r="TJC2175" s="1"/>
      <c r="TJD2175" s="1"/>
      <c r="TJE2175" s="1"/>
      <c r="TJF2175" s="1"/>
      <c r="TJG2175" s="1"/>
      <c r="TJH2175" s="1"/>
      <c r="TJI2175" s="1"/>
      <c r="TJJ2175" s="1"/>
      <c r="TJK2175" s="1"/>
      <c r="TJL2175" s="1"/>
      <c r="TJM2175" s="1"/>
      <c r="TJN2175" s="1"/>
      <c r="TJO2175" s="1"/>
      <c r="TJP2175" s="1"/>
      <c r="TJQ2175" s="1"/>
      <c r="TJR2175" s="1"/>
      <c r="TJS2175" s="1"/>
      <c r="TJT2175" s="1"/>
      <c r="TJU2175" s="1"/>
      <c r="TJV2175" s="1"/>
      <c r="TJW2175" s="1"/>
      <c r="TJX2175" s="1"/>
      <c r="TJY2175" s="1"/>
      <c r="TJZ2175" s="1"/>
      <c r="TKA2175" s="1"/>
      <c r="TKB2175" s="1"/>
      <c r="TKC2175" s="1"/>
      <c r="TKD2175" s="1"/>
      <c r="TKE2175" s="1"/>
      <c r="TKF2175" s="1"/>
      <c r="TKG2175" s="1"/>
      <c r="TKH2175" s="1"/>
      <c r="TKI2175" s="1"/>
      <c r="TKJ2175" s="1"/>
      <c r="TKK2175" s="1"/>
      <c r="TKL2175" s="1"/>
      <c r="TKM2175" s="1"/>
      <c r="TKN2175" s="1"/>
      <c r="TKO2175" s="1"/>
      <c r="TKP2175" s="1"/>
      <c r="TKQ2175" s="1"/>
      <c r="TKR2175" s="1"/>
      <c r="TKS2175" s="1"/>
      <c r="TKT2175" s="1"/>
      <c r="TKU2175" s="1"/>
      <c r="TKV2175" s="1"/>
      <c r="TKW2175" s="1"/>
      <c r="TKX2175" s="1"/>
      <c r="TKY2175" s="1"/>
      <c r="TKZ2175" s="1"/>
      <c r="TLA2175" s="1"/>
      <c r="TLB2175" s="1"/>
      <c r="TLC2175" s="1"/>
      <c r="TLD2175" s="1"/>
      <c r="TLE2175" s="1"/>
      <c r="TLF2175" s="1"/>
      <c r="TLG2175" s="1"/>
      <c r="TLH2175" s="1"/>
      <c r="TLI2175" s="1"/>
      <c r="TLJ2175" s="1"/>
      <c r="TLK2175" s="1"/>
      <c r="TLL2175" s="1"/>
      <c r="TLM2175" s="1"/>
      <c r="TLN2175" s="1"/>
      <c r="TLO2175" s="1"/>
      <c r="TLP2175" s="1"/>
      <c r="TLQ2175" s="1"/>
      <c r="TLR2175" s="1"/>
      <c r="TLS2175" s="1"/>
      <c r="TLT2175" s="1"/>
      <c r="TLU2175" s="1"/>
      <c r="TLV2175" s="1"/>
      <c r="TLW2175" s="1"/>
      <c r="TLX2175" s="1"/>
      <c r="TLY2175" s="1"/>
      <c r="TLZ2175" s="1"/>
      <c r="TMA2175" s="1"/>
      <c r="TMB2175" s="1"/>
      <c r="TMC2175" s="1"/>
      <c r="TMD2175" s="1"/>
      <c r="TME2175" s="1"/>
      <c r="TMF2175" s="1"/>
      <c r="TMG2175" s="1"/>
      <c r="TMH2175" s="1"/>
      <c r="TMI2175" s="1"/>
      <c r="TMJ2175" s="1"/>
      <c r="TMK2175" s="1"/>
      <c r="TML2175" s="1"/>
      <c r="TMM2175" s="1"/>
      <c r="TMN2175" s="1"/>
      <c r="TMO2175" s="1"/>
      <c r="TMP2175" s="1"/>
      <c r="TMQ2175" s="1"/>
      <c r="TMR2175" s="1"/>
      <c r="TMS2175" s="1"/>
      <c r="TMT2175" s="1"/>
      <c r="TMU2175" s="1"/>
      <c r="TMV2175" s="1"/>
      <c r="TMW2175" s="1"/>
      <c r="TMX2175" s="1"/>
      <c r="TMY2175" s="1"/>
      <c r="TMZ2175" s="1"/>
      <c r="TNA2175" s="1"/>
      <c r="TNB2175" s="1"/>
      <c r="TNC2175" s="1"/>
      <c r="TND2175" s="1"/>
      <c r="TNE2175" s="1"/>
      <c r="TNF2175" s="1"/>
      <c r="TNG2175" s="1"/>
      <c r="TNH2175" s="1"/>
      <c r="TNI2175" s="1"/>
      <c r="TNJ2175" s="1"/>
      <c r="TNK2175" s="1"/>
      <c r="TNL2175" s="1"/>
      <c r="TNM2175" s="1"/>
      <c r="TNN2175" s="1"/>
      <c r="TNO2175" s="1"/>
      <c r="TNP2175" s="1"/>
      <c r="TNQ2175" s="1"/>
      <c r="TNR2175" s="1"/>
      <c r="TNS2175" s="1"/>
      <c r="TNT2175" s="1"/>
      <c r="TNU2175" s="1"/>
      <c r="TNV2175" s="1"/>
      <c r="TNW2175" s="1"/>
      <c r="TNX2175" s="1"/>
      <c r="TNY2175" s="1"/>
      <c r="TNZ2175" s="1"/>
      <c r="TOA2175" s="1"/>
      <c r="TOB2175" s="1"/>
      <c r="TOC2175" s="1"/>
      <c r="TOD2175" s="1"/>
      <c r="TOE2175" s="1"/>
      <c r="TOF2175" s="1"/>
      <c r="TOG2175" s="1"/>
      <c r="TOH2175" s="1"/>
      <c r="TOI2175" s="1"/>
      <c r="TOJ2175" s="1"/>
      <c r="TOK2175" s="1"/>
      <c r="TOL2175" s="1"/>
      <c r="TOM2175" s="1"/>
      <c r="TON2175" s="1"/>
      <c r="TOO2175" s="1"/>
      <c r="TOP2175" s="1"/>
      <c r="TOQ2175" s="1"/>
      <c r="TOR2175" s="1"/>
      <c r="TOS2175" s="1"/>
      <c r="TOT2175" s="1"/>
      <c r="TOU2175" s="1"/>
      <c r="TOV2175" s="1"/>
      <c r="TOW2175" s="1"/>
      <c r="TOX2175" s="1"/>
      <c r="TOY2175" s="1"/>
      <c r="TOZ2175" s="1"/>
      <c r="TPA2175" s="1"/>
      <c r="TPB2175" s="1"/>
      <c r="TPC2175" s="1"/>
      <c r="TPD2175" s="1"/>
      <c r="TPE2175" s="1"/>
      <c r="TPF2175" s="1"/>
      <c r="TPG2175" s="1"/>
      <c r="TPH2175" s="1"/>
      <c r="TPI2175" s="1"/>
      <c r="TPJ2175" s="1"/>
      <c r="TPK2175" s="1"/>
      <c r="TPL2175" s="1"/>
      <c r="TPM2175" s="1"/>
      <c r="TPN2175" s="1"/>
      <c r="TPO2175" s="1"/>
      <c r="TPP2175" s="1"/>
      <c r="TPQ2175" s="1"/>
      <c r="TPR2175" s="1"/>
      <c r="TPS2175" s="1"/>
      <c r="TPT2175" s="1"/>
      <c r="TPU2175" s="1"/>
      <c r="TPV2175" s="1"/>
      <c r="TPW2175" s="1"/>
      <c r="TPX2175" s="1"/>
      <c r="TPY2175" s="1"/>
      <c r="TPZ2175" s="1"/>
      <c r="TQA2175" s="1"/>
      <c r="TQB2175" s="1"/>
      <c r="TQC2175" s="1"/>
      <c r="TQD2175" s="1"/>
      <c r="TQE2175" s="1"/>
      <c r="TQF2175" s="1"/>
      <c r="TQG2175" s="1"/>
      <c r="TQH2175" s="1"/>
      <c r="TQI2175" s="1"/>
      <c r="TQJ2175" s="1"/>
      <c r="TQK2175" s="1"/>
      <c r="TQL2175" s="1"/>
      <c r="TQM2175" s="1"/>
      <c r="TQN2175" s="1"/>
      <c r="TQO2175" s="1"/>
      <c r="TQP2175" s="1"/>
      <c r="TQQ2175" s="1"/>
      <c r="TQR2175" s="1"/>
      <c r="TQS2175" s="1"/>
      <c r="TQT2175" s="1"/>
      <c r="TQU2175" s="1"/>
      <c r="TQV2175" s="1"/>
      <c r="TQW2175" s="1"/>
      <c r="TQX2175" s="1"/>
      <c r="TQY2175" s="1"/>
      <c r="TQZ2175" s="1"/>
      <c r="TRA2175" s="1"/>
      <c r="TRB2175" s="1"/>
      <c r="TRC2175" s="1"/>
      <c r="TRD2175" s="1"/>
      <c r="TRE2175" s="1"/>
      <c r="TRF2175" s="1"/>
      <c r="TRG2175" s="1"/>
      <c r="TRH2175" s="1"/>
      <c r="TRI2175" s="1"/>
      <c r="TRJ2175" s="1"/>
      <c r="TRK2175" s="1"/>
      <c r="TRL2175" s="1"/>
      <c r="TRM2175" s="1"/>
      <c r="TRN2175" s="1"/>
      <c r="TRO2175" s="1"/>
      <c r="TRP2175" s="1"/>
      <c r="TRQ2175" s="1"/>
      <c r="TRR2175" s="1"/>
      <c r="TRS2175" s="1"/>
      <c r="TRT2175" s="1"/>
      <c r="TRU2175" s="1"/>
      <c r="TRV2175" s="1"/>
      <c r="TRW2175" s="1"/>
      <c r="TRX2175" s="1"/>
      <c r="TRY2175" s="1"/>
      <c r="TRZ2175" s="1"/>
      <c r="TSA2175" s="1"/>
      <c r="TSB2175" s="1"/>
      <c r="TSC2175" s="1"/>
      <c r="TSD2175" s="1"/>
      <c r="TSE2175" s="1"/>
      <c r="TSF2175" s="1"/>
      <c r="TSG2175" s="1"/>
      <c r="TSH2175" s="1"/>
      <c r="TSI2175" s="1"/>
      <c r="TSJ2175" s="1"/>
      <c r="TSK2175" s="1"/>
      <c r="TSL2175" s="1"/>
      <c r="TSM2175" s="1"/>
      <c r="TSN2175" s="1"/>
      <c r="TSO2175" s="1"/>
      <c r="TSP2175" s="1"/>
      <c r="TSQ2175" s="1"/>
      <c r="TSR2175" s="1"/>
      <c r="TSS2175" s="1"/>
      <c r="TST2175" s="1"/>
      <c r="TSU2175" s="1"/>
      <c r="TSV2175" s="1"/>
      <c r="TSW2175" s="1"/>
      <c r="TSX2175" s="1"/>
      <c r="TSY2175" s="1"/>
      <c r="TSZ2175" s="1"/>
      <c r="TTA2175" s="1"/>
      <c r="TTB2175" s="1"/>
      <c r="TTC2175" s="1"/>
      <c r="TTD2175" s="1"/>
      <c r="TTE2175" s="1"/>
      <c r="TTF2175" s="1"/>
      <c r="TTG2175" s="1"/>
      <c r="TTH2175" s="1"/>
      <c r="TTI2175" s="1"/>
      <c r="TTJ2175" s="1"/>
      <c r="TTK2175" s="1"/>
      <c r="TTL2175" s="1"/>
      <c r="TTM2175" s="1"/>
      <c r="TTN2175" s="1"/>
      <c r="TTO2175" s="1"/>
      <c r="TTP2175" s="1"/>
      <c r="TTQ2175" s="1"/>
      <c r="TTR2175" s="1"/>
      <c r="TTS2175" s="1"/>
      <c r="TTT2175" s="1"/>
      <c r="TTU2175" s="1"/>
      <c r="TTV2175" s="1"/>
      <c r="TTW2175" s="1"/>
      <c r="TTX2175" s="1"/>
      <c r="TTY2175" s="1"/>
      <c r="TTZ2175" s="1"/>
      <c r="TUA2175" s="1"/>
      <c r="TUB2175" s="1"/>
      <c r="TUC2175" s="1"/>
      <c r="TUD2175" s="1"/>
      <c r="TUE2175" s="1"/>
      <c r="TUF2175" s="1"/>
      <c r="TUG2175" s="1"/>
      <c r="TUH2175" s="1"/>
      <c r="TUI2175" s="1"/>
      <c r="TUJ2175" s="1"/>
      <c r="TUK2175" s="1"/>
      <c r="TUL2175" s="1"/>
      <c r="TUM2175" s="1"/>
      <c r="TUN2175" s="1"/>
      <c r="TUO2175" s="1"/>
      <c r="TUP2175" s="1"/>
      <c r="TUQ2175" s="1"/>
      <c r="TUR2175" s="1"/>
      <c r="TUS2175" s="1"/>
      <c r="TUT2175" s="1"/>
      <c r="TUU2175" s="1"/>
      <c r="TUV2175" s="1"/>
      <c r="TUW2175" s="1"/>
      <c r="TUX2175" s="1"/>
      <c r="TUY2175" s="1"/>
      <c r="TUZ2175" s="1"/>
      <c r="TVA2175" s="1"/>
      <c r="TVB2175" s="1"/>
      <c r="TVC2175" s="1"/>
      <c r="TVD2175" s="1"/>
      <c r="TVE2175" s="1"/>
      <c r="TVF2175" s="1"/>
      <c r="TVG2175" s="1"/>
      <c r="TVH2175" s="1"/>
      <c r="TVI2175" s="1"/>
      <c r="TVJ2175" s="1"/>
      <c r="TVK2175" s="1"/>
      <c r="TVL2175" s="1"/>
      <c r="TVM2175" s="1"/>
      <c r="TVN2175" s="1"/>
      <c r="TVO2175" s="1"/>
      <c r="TVP2175" s="1"/>
      <c r="TVQ2175" s="1"/>
      <c r="TVR2175" s="1"/>
      <c r="TVS2175" s="1"/>
      <c r="TVT2175" s="1"/>
      <c r="TVU2175" s="1"/>
      <c r="TVV2175" s="1"/>
      <c r="TVW2175" s="1"/>
      <c r="TVX2175" s="1"/>
      <c r="TVY2175" s="1"/>
      <c r="TVZ2175" s="1"/>
      <c r="TWA2175" s="1"/>
      <c r="TWB2175" s="1"/>
      <c r="TWC2175" s="1"/>
      <c r="TWD2175" s="1"/>
      <c r="TWE2175" s="1"/>
      <c r="TWF2175" s="1"/>
      <c r="TWG2175" s="1"/>
      <c r="TWH2175" s="1"/>
      <c r="TWI2175" s="1"/>
      <c r="TWJ2175" s="1"/>
      <c r="TWK2175" s="1"/>
      <c r="TWL2175" s="1"/>
      <c r="TWM2175" s="1"/>
      <c r="TWN2175" s="1"/>
      <c r="TWO2175" s="1"/>
      <c r="TWP2175" s="1"/>
      <c r="TWQ2175" s="1"/>
      <c r="TWR2175" s="1"/>
      <c r="TWS2175" s="1"/>
      <c r="TWT2175" s="1"/>
      <c r="TWU2175" s="1"/>
      <c r="TWV2175" s="1"/>
      <c r="TWW2175" s="1"/>
      <c r="TWX2175" s="1"/>
      <c r="TWY2175" s="1"/>
      <c r="TWZ2175" s="1"/>
      <c r="TXA2175" s="1"/>
      <c r="TXB2175" s="1"/>
      <c r="TXC2175" s="1"/>
      <c r="TXD2175" s="1"/>
      <c r="TXE2175" s="1"/>
      <c r="TXF2175" s="1"/>
      <c r="TXG2175" s="1"/>
      <c r="TXH2175" s="1"/>
      <c r="TXI2175" s="1"/>
      <c r="TXJ2175" s="1"/>
      <c r="TXK2175" s="1"/>
      <c r="TXL2175" s="1"/>
      <c r="TXM2175" s="1"/>
      <c r="TXN2175" s="1"/>
      <c r="TXO2175" s="1"/>
      <c r="TXP2175" s="1"/>
      <c r="TXQ2175" s="1"/>
      <c r="TXR2175" s="1"/>
      <c r="TXS2175" s="1"/>
      <c r="TXT2175" s="1"/>
      <c r="TXU2175" s="1"/>
      <c r="TXV2175" s="1"/>
      <c r="TXW2175" s="1"/>
      <c r="TXX2175" s="1"/>
      <c r="TXY2175" s="1"/>
      <c r="TXZ2175" s="1"/>
      <c r="TYA2175" s="1"/>
      <c r="TYB2175" s="1"/>
      <c r="TYC2175" s="1"/>
      <c r="TYD2175" s="1"/>
      <c r="TYE2175" s="1"/>
      <c r="TYF2175" s="1"/>
      <c r="TYG2175" s="1"/>
      <c r="TYH2175" s="1"/>
      <c r="TYI2175" s="1"/>
      <c r="TYJ2175" s="1"/>
      <c r="TYK2175" s="1"/>
      <c r="TYL2175" s="1"/>
      <c r="TYM2175" s="1"/>
      <c r="TYN2175" s="1"/>
      <c r="TYO2175" s="1"/>
      <c r="TYP2175" s="1"/>
      <c r="TYQ2175" s="1"/>
      <c r="TYR2175" s="1"/>
      <c r="TYS2175" s="1"/>
      <c r="TYT2175" s="1"/>
      <c r="TYU2175" s="1"/>
      <c r="TYV2175" s="1"/>
      <c r="TYW2175" s="1"/>
      <c r="TYX2175" s="1"/>
      <c r="TYY2175" s="1"/>
      <c r="TYZ2175" s="1"/>
      <c r="TZA2175" s="1"/>
      <c r="TZB2175" s="1"/>
      <c r="TZC2175" s="1"/>
      <c r="TZD2175" s="1"/>
      <c r="TZE2175" s="1"/>
      <c r="TZF2175" s="1"/>
      <c r="TZG2175" s="1"/>
      <c r="TZH2175" s="1"/>
      <c r="TZI2175" s="1"/>
      <c r="TZJ2175" s="1"/>
      <c r="TZK2175" s="1"/>
      <c r="TZL2175" s="1"/>
      <c r="TZM2175" s="1"/>
      <c r="TZN2175" s="1"/>
      <c r="TZO2175" s="1"/>
      <c r="TZP2175" s="1"/>
      <c r="TZQ2175" s="1"/>
      <c r="TZR2175" s="1"/>
      <c r="TZS2175" s="1"/>
      <c r="TZT2175" s="1"/>
      <c r="TZU2175" s="1"/>
      <c r="TZV2175" s="1"/>
      <c r="TZW2175" s="1"/>
      <c r="TZX2175" s="1"/>
      <c r="TZY2175" s="1"/>
      <c r="TZZ2175" s="1"/>
      <c r="UAA2175" s="1"/>
      <c r="UAB2175" s="1"/>
      <c r="UAC2175" s="1"/>
      <c r="UAD2175" s="1"/>
      <c r="UAE2175" s="1"/>
      <c r="UAF2175" s="1"/>
      <c r="UAG2175" s="1"/>
      <c r="UAH2175" s="1"/>
      <c r="UAI2175" s="1"/>
      <c r="UAJ2175" s="1"/>
      <c r="UAK2175" s="1"/>
      <c r="UAL2175" s="1"/>
      <c r="UAM2175" s="1"/>
      <c r="UAN2175" s="1"/>
      <c r="UAO2175" s="1"/>
      <c r="UAP2175" s="1"/>
      <c r="UAQ2175" s="1"/>
      <c r="UAR2175" s="1"/>
      <c r="UAS2175" s="1"/>
      <c r="UAT2175" s="1"/>
      <c r="UAU2175" s="1"/>
      <c r="UAV2175" s="1"/>
      <c r="UAW2175" s="1"/>
      <c r="UAX2175" s="1"/>
      <c r="UAY2175" s="1"/>
      <c r="UAZ2175" s="1"/>
      <c r="UBA2175" s="1"/>
      <c r="UBB2175" s="1"/>
      <c r="UBC2175" s="1"/>
      <c r="UBD2175" s="1"/>
      <c r="UBE2175" s="1"/>
      <c r="UBF2175" s="1"/>
      <c r="UBG2175" s="1"/>
      <c r="UBH2175" s="1"/>
      <c r="UBI2175" s="1"/>
      <c r="UBJ2175" s="1"/>
      <c r="UBK2175" s="1"/>
      <c r="UBL2175" s="1"/>
      <c r="UBM2175" s="1"/>
      <c r="UBN2175" s="1"/>
      <c r="UBO2175" s="1"/>
      <c r="UBP2175" s="1"/>
      <c r="UBQ2175" s="1"/>
      <c r="UBR2175" s="1"/>
      <c r="UBS2175" s="1"/>
      <c r="UBT2175" s="1"/>
      <c r="UBU2175" s="1"/>
      <c r="UBV2175" s="1"/>
      <c r="UBW2175" s="1"/>
      <c r="UBX2175" s="1"/>
      <c r="UBY2175" s="1"/>
      <c r="UBZ2175" s="1"/>
      <c r="UCA2175" s="1"/>
      <c r="UCB2175" s="1"/>
      <c r="UCC2175" s="1"/>
      <c r="UCD2175" s="1"/>
      <c r="UCE2175" s="1"/>
      <c r="UCF2175" s="1"/>
      <c r="UCG2175" s="1"/>
      <c r="UCH2175" s="1"/>
      <c r="UCI2175" s="1"/>
      <c r="UCJ2175" s="1"/>
      <c r="UCK2175" s="1"/>
      <c r="UCL2175" s="1"/>
      <c r="UCM2175" s="1"/>
      <c r="UCN2175" s="1"/>
      <c r="UCO2175" s="1"/>
      <c r="UCP2175" s="1"/>
      <c r="UCQ2175" s="1"/>
      <c r="UCR2175" s="1"/>
      <c r="UCS2175" s="1"/>
      <c r="UCT2175" s="1"/>
      <c r="UCU2175" s="1"/>
      <c r="UCV2175" s="1"/>
      <c r="UCW2175" s="1"/>
      <c r="UCX2175" s="1"/>
      <c r="UCY2175" s="1"/>
      <c r="UCZ2175" s="1"/>
      <c r="UDA2175" s="1"/>
      <c r="UDB2175" s="1"/>
      <c r="UDC2175" s="1"/>
      <c r="UDD2175" s="1"/>
      <c r="UDE2175" s="1"/>
      <c r="UDF2175" s="1"/>
      <c r="UDG2175" s="1"/>
      <c r="UDH2175" s="1"/>
      <c r="UDI2175" s="1"/>
      <c r="UDJ2175" s="1"/>
      <c r="UDK2175" s="1"/>
      <c r="UDL2175" s="1"/>
      <c r="UDM2175" s="1"/>
      <c r="UDN2175" s="1"/>
      <c r="UDO2175" s="1"/>
      <c r="UDP2175" s="1"/>
      <c r="UDQ2175" s="1"/>
      <c r="UDR2175" s="1"/>
      <c r="UDS2175" s="1"/>
      <c r="UDT2175" s="1"/>
      <c r="UDU2175" s="1"/>
      <c r="UDV2175" s="1"/>
      <c r="UDW2175" s="1"/>
      <c r="UDX2175" s="1"/>
      <c r="UDY2175" s="1"/>
      <c r="UDZ2175" s="1"/>
      <c r="UEA2175" s="1"/>
      <c r="UEB2175" s="1"/>
      <c r="UEC2175" s="1"/>
      <c r="UED2175" s="1"/>
      <c r="UEE2175" s="1"/>
      <c r="UEF2175" s="1"/>
      <c r="UEG2175" s="1"/>
      <c r="UEH2175" s="1"/>
      <c r="UEI2175" s="1"/>
      <c r="UEJ2175" s="1"/>
      <c r="UEK2175" s="1"/>
      <c r="UEL2175" s="1"/>
      <c r="UEM2175" s="1"/>
      <c r="UEN2175" s="1"/>
      <c r="UEO2175" s="1"/>
      <c r="UEP2175" s="1"/>
      <c r="UEQ2175" s="1"/>
      <c r="UER2175" s="1"/>
      <c r="UES2175" s="1"/>
      <c r="UET2175" s="1"/>
      <c r="UEU2175" s="1"/>
      <c r="UEV2175" s="1"/>
      <c r="UEW2175" s="1"/>
      <c r="UEX2175" s="1"/>
      <c r="UEY2175" s="1"/>
      <c r="UEZ2175" s="1"/>
      <c r="UFA2175" s="1"/>
      <c r="UFB2175" s="1"/>
      <c r="UFC2175" s="1"/>
      <c r="UFD2175" s="1"/>
      <c r="UFE2175" s="1"/>
      <c r="UFF2175" s="1"/>
      <c r="UFG2175" s="1"/>
      <c r="UFH2175" s="1"/>
      <c r="UFI2175" s="1"/>
      <c r="UFJ2175" s="1"/>
      <c r="UFK2175" s="1"/>
      <c r="UFL2175" s="1"/>
      <c r="UFM2175" s="1"/>
      <c r="UFN2175" s="1"/>
      <c r="UFO2175" s="1"/>
      <c r="UFP2175" s="1"/>
      <c r="UFQ2175" s="1"/>
      <c r="UFR2175" s="1"/>
      <c r="UFS2175" s="1"/>
      <c r="UFT2175" s="1"/>
      <c r="UFU2175" s="1"/>
      <c r="UFV2175" s="1"/>
      <c r="UFW2175" s="1"/>
      <c r="UFX2175" s="1"/>
      <c r="UFY2175" s="1"/>
      <c r="UFZ2175" s="1"/>
      <c r="UGA2175" s="1"/>
      <c r="UGB2175" s="1"/>
      <c r="UGC2175" s="1"/>
      <c r="UGD2175" s="1"/>
      <c r="UGE2175" s="1"/>
      <c r="UGF2175" s="1"/>
      <c r="UGG2175" s="1"/>
      <c r="UGH2175" s="1"/>
      <c r="UGI2175" s="1"/>
      <c r="UGJ2175" s="1"/>
      <c r="UGK2175" s="1"/>
      <c r="UGL2175" s="1"/>
      <c r="UGM2175" s="1"/>
      <c r="UGN2175" s="1"/>
      <c r="UGO2175" s="1"/>
      <c r="UGP2175" s="1"/>
      <c r="UGQ2175" s="1"/>
      <c r="UGR2175" s="1"/>
      <c r="UGS2175" s="1"/>
      <c r="UGT2175" s="1"/>
      <c r="UGU2175" s="1"/>
      <c r="UGV2175" s="1"/>
      <c r="UGW2175" s="1"/>
      <c r="UGX2175" s="1"/>
      <c r="UGY2175" s="1"/>
      <c r="UGZ2175" s="1"/>
      <c r="UHA2175" s="1"/>
      <c r="UHB2175" s="1"/>
      <c r="UHC2175" s="1"/>
      <c r="UHD2175" s="1"/>
      <c r="UHE2175" s="1"/>
      <c r="UHF2175" s="1"/>
      <c r="UHG2175" s="1"/>
      <c r="UHH2175" s="1"/>
      <c r="UHI2175" s="1"/>
      <c r="UHJ2175" s="1"/>
      <c r="UHK2175" s="1"/>
      <c r="UHL2175" s="1"/>
      <c r="UHM2175" s="1"/>
      <c r="UHN2175" s="1"/>
      <c r="UHO2175" s="1"/>
      <c r="UHP2175" s="1"/>
      <c r="UHQ2175" s="1"/>
      <c r="UHR2175" s="1"/>
      <c r="UHS2175" s="1"/>
      <c r="UHT2175" s="1"/>
      <c r="UHU2175" s="1"/>
      <c r="UHV2175" s="1"/>
      <c r="UHW2175" s="1"/>
      <c r="UHX2175" s="1"/>
      <c r="UHY2175" s="1"/>
      <c r="UHZ2175" s="1"/>
      <c r="UIA2175" s="1"/>
      <c r="UIB2175" s="1"/>
      <c r="UIC2175" s="1"/>
      <c r="UID2175" s="1"/>
      <c r="UIE2175" s="1"/>
      <c r="UIF2175" s="1"/>
      <c r="UIG2175" s="1"/>
      <c r="UIH2175" s="1"/>
      <c r="UII2175" s="1"/>
      <c r="UIJ2175" s="1"/>
      <c r="UIK2175" s="1"/>
      <c r="UIL2175" s="1"/>
      <c r="UIM2175" s="1"/>
      <c r="UIN2175" s="1"/>
      <c r="UIO2175" s="1"/>
      <c r="UIP2175" s="1"/>
      <c r="UIQ2175" s="1"/>
      <c r="UIR2175" s="1"/>
      <c r="UIS2175" s="1"/>
      <c r="UIT2175" s="1"/>
      <c r="UIU2175" s="1"/>
      <c r="UIV2175" s="1"/>
      <c r="UIW2175" s="1"/>
      <c r="UIX2175" s="1"/>
      <c r="UIY2175" s="1"/>
      <c r="UIZ2175" s="1"/>
      <c r="UJA2175" s="1"/>
      <c r="UJB2175" s="1"/>
      <c r="UJC2175" s="1"/>
      <c r="UJD2175" s="1"/>
      <c r="UJE2175" s="1"/>
      <c r="UJF2175" s="1"/>
      <c r="UJG2175" s="1"/>
      <c r="UJH2175" s="1"/>
      <c r="UJI2175" s="1"/>
      <c r="UJJ2175" s="1"/>
      <c r="UJK2175" s="1"/>
      <c r="UJL2175" s="1"/>
      <c r="UJM2175" s="1"/>
      <c r="UJN2175" s="1"/>
      <c r="UJO2175" s="1"/>
      <c r="UJP2175" s="1"/>
      <c r="UJQ2175" s="1"/>
      <c r="UJR2175" s="1"/>
      <c r="UJS2175" s="1"/>
      <c r="UJT2175" s="1"/>
      <c r="UJU2175" s="1"/>
      <c r="UJV2175" s="1"/>
      <c r="UJW2175" s="1"/>
      <c r="UJX2175" s="1"/>
      <c r="UJY2175" s="1"/>
      <c r="UJZ2175" s="1"/>
      <c r="UKA2175" s="1"/>
      <c r="UKB2175" s="1"/>
      <c r="UKC2175" s="1"/>
      <c r="UKD2175" s="1"/>
      <c r="UKE2175" s="1"/>
      <c r="UKF2175" s="1"/>
      <c r="UKG2175" s="1"/>
      <c r="UKH2175" s="1"/>
      <c r="UKI2175" s="1"/>
      <c r="UKJ2175" s="1"/>
      <c r="UKK2175" s="1"/>
      <c r="UKL2175" s="1"/>
      <c r="UKM2175" s="1"/>
      <c r="UKN2175" s="1"/>
      <c r="UKO2175" s="1"/>
      <c r="UKP2175" s="1"/>
      <c r="UKQ2175" s="1"/>
      <c r="UKR2175" s="1"/>
      <c r="UKS2175" s="1"/>
      <c r="UKT2175" s="1"/>
      <c r="UKU2175" s="1"/>
      <c r="UKV2175" s="1"/>
      <c r="UKW2175" s="1"/>
      <c r="UKX2175" s="1"/>
      <c r="UKY2175" s="1"/>
      <c r="UKZ2175" s="1"/>
      <c r="ULA2175" s="1"/>
      <c r="ULB2175" s="1"/>
      <c r="ULC2175" s="1"/>
      <c r="ULD2175" s="1"/>
      <c r="ULE2175" s="1"/>
      <c r="ULF2175" s="1"/>
      <c r="ULG2175" s="1"/>
      <c r="ULH2175" s="1"/>
      <c r="ULI2175" s="1"/>
      <c r="ULJ2175" s="1"/>
      <c r="ULK2175" s="1"/>
      <c r="ULL2175" s="1"/>
      <c r="ULM2175" s="1"/>
      <c r="ULN2175" s="1"/>
      <c r="ULO2175" s="1"/>
      <c r="ULP2175" s="1"/>
      <c r="ULQ2175" s="1"/>
      <c r="ULR2175" s="1"/>
      <c r="ULS2175" s="1"/>
      <c r="ULT2175" s="1"/>
      <c r="ULU2175" s="1"/>
      <c r="ULV2175" s="1"/>
      <c r="ULW2175" s="1"/>
      <c r="ULX2175" s="1"/>
      <c r="ULY2175" s="1"/>
      <c r="ULZ2175" s="1"/>
      <c r="UMA2175" s="1"/>
      <c r="UMB2175" s="1"/>
      <c r="UMC2175" s="1"/>
      <c r="UMD2175" s="1"/>
      <c r="UME2175" s="1"/>
      <c r="UMF2175" s="1"/>
      <c r="UMG2175" s="1"/>
      <c r="UMH2175" s="1"/>
      <c r="UMI2175" s="1"/>
      <c r="UMJ2175" s="1"/>
      <c r="UMK2175" s="1"/>
      <c r="UML2175" s="1"/>
      <c r="UMM2175" s="1"/>
      <c r="UMN2175" s="1"/>
      <c r="UMO2175" s="1"/>
      <c r="UMP2175" s="1"/>
      <c r="UMQ2175" s="1"/>
      <c r="UMR2175" s="1"/>
      <c r="UMS2175" s="1"/>
      <c r="UMT2175" s="1"/>
      <c r="UMU2175" s="1"/>
      <c r="UMV2175" s="1"/>
      <c r="UMW2175" s="1"/>
      <c r="UMX2175" s="1"/>
      <c r="UMY2175" s="1"/>
      <c r="UMZ2175" s="1"/>
      <c r="UNA2175" s="1"/>
      <c r="UNB2175" s="1"/>
      <c r="UNC2175" s="1"/>
      <c r="UND2175" s="1"/>
      <c r="UNE2175" s="1"/>
      <c r="UNF2175" s="1"/>
      <c r="UNG2175" s="1"/>
      <c r="UNH2175" s="1"/>
      <c r="UNI2175" s="1"/>
      <c r="UNJ2175" s="1"/>
      <c r="UNK2175" s="1"/>
      <c r="UNL2175" s="1"/>
      <c r="UNM2175" s="1"/>
      <c r="UNN2175" s="1"/>
      <c r="UNO2175" s="1"/>
      <c r="UNP2175" s="1"/>
      <c r="UNQ2175" s="1"/>
      <c r="UNR2175" s="1"/>
      <c r="UNS2175" s="1"/>
      <c r="UNT2175" s="1"/>
      <c r="UNU2175" s="1"/>
      <c r="UNV2175" s="1"/>
      <c r="UNW2175" s="1"/>
      <c r="UNX2175" s="1"/>
      <c r="UNY2175" s="1"/>
      <c r="UNZ2175" s="1"/>
      <c r="UOA2175" s="1"/>
      <c r="UOB2175" s="1"/>
      <c r="UOC2175" s="1"/>
      <c r="UOD2175" s="1"/>
      <c r="UOE2175" s="1"/>
      <c r="UOF2175" s="1"/>
      <c r="UOG2175" s="1"/>
      <c r="UOH2175" s="1"/>
      <c r="UOI2175" s="1"/>
      <c r="UOJ2175" s="1"/>
      <c r="UOK2175" s="1"/>
      <c r="UOL2175" s="1"/>
      <c r="UOM2175" s="1"/>
      <c r="UON2175" s="1"/>
      <c r="UOO2175" s="1"/>
      <c r="UOP2175" s="1"/>
      <c r="UOQ2175" s="1"/>
      <c r="UOR2175" s="1"/>
      <c r="UOS2175" s="1"/>
      <c r="UOT2175" s="1"/>
      <c r="UOU2175" s="1"/>
      <c r="UOV2175" s="1"/>
      <c r="UOW2175" s="1"/>
      <c r="UOX2175" s="1"/>
      <c r="UOY2175" s="1"/>
      <c r="UOZ2175" s="1"/>
      <c r="UPA2175" s="1"/>
      <c r="UPB2175" s="1"/>
      <c r="UPC2175" s="1"/>
      <c r="UPD2175" s="1"/>
      <c r="UPE2175" s="1"/>
      <c r="UPF2175" s="1"/>
      <c r="UPG2175" s="1"/>
      <c r="UPH2175" s="1"/>
      <c r="UPI2175" s="1"/>
      <c r="UPJ2175" s="1"/>
      <c r="UPK2175" s="1"/>
      <c r="UPL2175" s="1"/>
      <c r="UPM2175" s="1"/>
      <c r="UPN2175" s="1"/>
      <c r="UPO2175" s="1"/>
      <c r="UPP2175" s="1"/>
      <c r="UPQ2175" s="1"/>
      <c r="UPR2175" s="1"/>
      <c r="UPS2175" s="1"/>
      <c r="UPT2175" s="1"/>
      <c r="UPU2175" s="1"/>
      <c r="UPV2175" s="1"/>
      <c r="UPW2175" s="1"/>
      <c r="UPX2175" s="1"/>
      <c r="UPY2175" s="1"/>
      <c r="UPZ2175" s="1"/>
      <c r="UQA2175" s="1"/>
      <c r="UQB2175" s="1"/>
      <c r="UQC2175" s="1"/>
      <c r="UQD2175" s="1"/>
      <c r="UQE2175" s="1"/>
      <c r="UQF2175" s="1"/>
      <c r="UQG2175" s="1"/>
      <c r="UQH2175" s="1"/>
      <c r="UQI2175" s="1"/>
      <c r="UQJ2175" s="1"/>
      <c r="UQK2175" s="1"/>
      <c r="UQL2175" s="1"/>
      <c r="UQM2175" s="1"/>
      <c r="UQN2175" s="1"/>
      <c r="UQO2175" s="1"/>
      <c r="UQP2175" s="1"/>
      <c r="UQQ2175" s="1"/>
      <c r="UQR2175" s="1"/>
      <c r="UQS2175" s="1"/>
      <c r="UQT2175" s="1"/>
      <c r="UQU2175" s="1"/>
      <c r="UQV2175" s="1"/>
      <c r="UQW2175" s="1"/>
      <c r="UQX2175" s="1"/>
      <c r="UQY2175" s="1"/>
      <c r="UQZ2175" s="1"/>
      <c r="URA2175" s="1"/>
      <c r="URB2175" s="1"/>
      <c r="URC2175" s="1"/>
      <c r="URD2175" s="1"/>
      <c r="URE2175" s="1"/>
      <c r="URF2175" s="1"/>
      <c r="URG2175" s="1"/>
      <c r="URH2175" s="1"/>
      <c r="URI2175" s="1"/>
      <c r="URJ2175" s="1"/>
      <c r="URK2175" s="1"/>
      <c r="URL2175" s="1"/>
      <c r="URM2175" s="1"/>
      <c r="URN2175" s="1"/>
      <c r="URO2175" s="1"/>
      <c r="URP2175" s="1"/>
      <c r="URQ2175" s="1"/>
      <c r="URR2175" s="1"/>
      <c r="URS2175" s="1"/>
      <c r="URT2175" s="1"/>
      <c r="URU2175" s="1"/>
      <c r="URV2175" s="1"/>
      <c r="URW2175" s="1"/>
      <c r="URX2175" s="1"/>
      <c r="URY2175" s="1"/>
      <c r="URZ2175" s="1"/>
      <c r="USA2175" s="1"/>
      <c r="USB2175" s="1"/>
      <c r="USC2175" s="1"/>
      <c r="USD2175" s="1"/>
      <c r="USE2175" s="1"/>
      <c r="USF2175" s="1"/>
      <c r="USG2175" s="1"/>
      <c r="USH2175" s="1"/>
      <c r="USI2175" s="1"/>
      <c r="USJ2175" s="1"/>
      <c r="USK2175" s="1"/>
      <c r="USL2175" s="1"/>
      <c r="USM2175" s="1"/>
      <c r="USN2175" s="1"/>
      <c r="USO2175" s="1"/>
      <c r="USP2175" s="1"/>
      <c r="USQ2175" s="1"/>
      <c r="USR2175" s="1"/>
      <c r="USS2175" s="1"/>
      <c r="UST2175" s="1"/>
      <c r="USU2175" s="1"/>
      <c r="USV2175" s="1"/>
      <c r="USW2175" s="1"/>
      <c r="USX2175" s="1"/>
      <c r="USY2175" s="1"/>
      <c r="USZ2175" s="1"/>
      <c r="UTA2175" s="1"/>
      <c r="UTB2175" s="1"/>
      <c r="UTC2175" s="1"/>
      <c r="UTD2175" s="1"/>
      <c r="UTE2175" s="1"/>
      <c r="UTF2175" s="1"/>
      <c r="UTG2175" s="1"/>
      <c r="UTH2175" s="1"/>
      <c r="UTI2175" s="1"/>
      <c r="UTJ2175" s="1"/>
      <c r="UTK2175" s="1"/>
      <c r="UTL2175" s="1"/>
      <c r="UTM2175" s="1"/>
      <c r="UTN2175" s="1"/>
      <c r="UTO2175" s="1"/>
      <c r="UTP2175" s="1"/>
      <c r="UTQ2175" s="1"/>
      <c r="UTR2175" s="1"/>
      <c r="UTS2175" s="1"/>
      <c r="UTT2175" s="1"/>
      <c r="UTU2175" s="1"/>
      <c r="UTV2175" s="1"/>
      <c r="UTW2175" s="1"/>
      <c r="UTX2175" s="1"/>
      <c r="UTY2175" s="1"/>
      <c r="UTZ2175" s="1"/>
      <c r="UUA2175" s="1"/>
      <c r="UUB2175" s="1"/>
      <c r="UUC2175" s="1"/>
      <c r="UUD2175" s="1"/>
      <c r="UUE2175" s="1"/>
      <c r="UUF2175" s="1"/>
      <c r="UUG2175" s="1"/>
      <c r="UUH2175" s="1"/>
      <c r="UUI2175" s="1"/>
      <c r="UUJ2175" s="1"/>
      <c r="UUK2175" s="1"/>
      <c r="UUL2175" s="1"/>
      <c r="UUM2175" s="1"/>
      <c r="UUN2175" s="1"/>
      <c r="UUO2175" s="1"/>
      <c r="UUP2175" s="1"/>
      <c r="UUQ2175" s="1"/>
      <c r="UUR2175" s="1"/>
      <c r="UUS2175" s="1"/>
      <c r="UUT2175" s="1"/>
      <c r="UUU2175" s="1"/>
      <c r="UUV2175" s="1"/>
      <c r="UUW2175" s="1"/>
      <c r="UUX2175" s="1"/>
      <c r="UUY2175" s="1"/>
      <c r="UUZ2175" s="1"/>
      <c r="UVA2175" s="1"/>
      <c r="UVB2175" s="1"/>
      <c r="UVC2175" s="1"/>
      <c r="UVD2175" s="1"/>
      <c r="UVE2175" s="1"/>
      <c r="UVF2175" s="1"/>
      <c r="UVG2175" s="1"/>
      <c r="UVH2175" s="1"/>
      <c r="UVI2175" s="1"/>
      <c r="UVJ2175" s="1"/>
      <c r="UVK2175" s="1"/>
      <c r="UVL2175" s="1"/>
      <c r="UVM2175" s="1"/>
      <c r="UVN2175" s="1"/>
      <c r="UVO2175" s="1"/>
      <c r="UVP2175" s="1"/>
      <c r="UVQ2175" s="1"/>
      <c r="UVR2175" s="1"/>
      <c r="UVS2175" s="1"/>
      <c r="UVT2175" s="1"/>
      <c r="UVU2175" s="1"/>
      <c r="UVV2175" s="1"/>
      <c r="UVW2175" s="1"/>
      <c r="UVX2175" s="1"/>
      <c r="UVY2175" s="1"/>
      <c r="UVZ2175" s="1"/>
      <c r="UWA2175" s="1"/>
      <c r="UWB2175" s="1"/>
      <c r="UWC2175" s="1"/>
      <c r="UWD2175" s="1"/>
      <c r="UWE2175" s="1"/>
      <c r="UWF2175" s="1"/>
      <c r="UWG2175" s="1"/>
      <c r="UWH2175" s="1"/>
      <c r="UWI2175" s="1"/>
      <c r="UWJ2175" s="1"/>
      <c r="UWK2175" s="1"/>
      <c r="UWL2175" s="1"/>
      <c r="UWM2175" s="1"/>
      <c r="UWN2175" s="1"/>
      <c r="UWO2175" s="1"/>
      <c r="UWP2175" s="1"/>
      <c r="UWQ2175" s="1"/>
      <c r="UWR2175" s="1"/>
      <c r="UWS2175" s="1"/>
      <c r="UWT2175" s="1"/>
      <c r="UWU2175" s="1"/>
      <c r="UWV2175" s="1"/>
      <c r="UWW2175" s="1"/>
      <c r="UWX2175" s="1"/>
      <c r="UWY2175" s="1"/>
      <c r="UWZ2175" s="1"/>
      <c r="UXA2175" s="1"/>
      <c r="UXB2175" s="1"/>
      <c r="UXC2175" s="1"/>
      <c r="UXD2175" s="1"/>
      <c r="UXE2175" s="1"/>
      <c r="UXF2175" s="1"/>
      <c r="UXG2175" s="1"/>
      <c r="UXH2175" s="1"/>
      <c r="UXI2175" s="1"/>
      <c r="UXJ2175" s="1"/>
      <c r="UXK2175" s="1"/>
      <c r="UXL2175" s="1"/>
      <c r="UXM2175" s="1"/>
      <c r="UXN2175" s="1"/>
      <c r="UXO2175" s="1"/>
      <c r="UXP2175" s="1"/>
      <c r="UXQ2175" s="1"/>
      <c r="UXR2175" s="1"/>
      <c r="UXS2175" s="1"/>
      <c r="UXT2175" s="1"/>
      <c r="UXU2175" s="1"/>
      <c r="UXV2175" s="1"/>
      <c r="UXW2175" s="1"/>
      <c r="UXX2175" s="1"/>
      <c r="UXY2175" s="1"/>
      <c r="UXZ2175" s="1"/>
      <c r="UYA2175" s="1"/>
      <c r="UYB2175" s="1"/>
      <c r="UYC2175" s="1"/>
      <c r="UYD2175" s="1"/>
      <c r="UYE2175" s="1"/>
      <c r="UYF2175" s="1"/>
      <c r="UYG2175" s="1"/>
      <c r="UYH2175" s="1"/>
      <c r="UYI2175" s="1"/>
      <c r="UYJ2175" s="1"/>
      <c r="UYK2175" s="1"/>
      <c r="UYL2175" s="1"/>
      <c r="UYM2175" s="1"/>
      <c r="UYN2175" s="1"/>
      <c r="UYO2175" s="1"/>
      <c r="UYP2175" s="1"/>
      <c r="UYQ2175" s="1"/>
      <c r="UYR2175" s="1"/>
      <c r="UYS2175" s="1"/>
      <c r="UYT2175" s="1"/>
      <c r="UYU2175" s="1"/>
      <c r="UYV2175" s="1"/>
      <c r="UYW2175" s="1"/>
      <c r="UYX2175" s="1"/>
      <c r="UYY2175" s="1"/>
      <c r="UYZ2175" s="1"/>
      <c r="UZA2175" s="1"/>
      <c r="UZB2175" s="1"/>
      <c r="UZC2175" s="1"/>
      <c r="UZD2175" s="1"/>
      <c r="UZE2175" s="1"/>
      <c r="UZF2175" s="1"/>
      <c r="UZG2175" s="1"/>
      <c r="UZH2175" s="1"/>
      <c r="UZI2175" s="1"/>
      <c r="UZJ2175" s="1"/>
      <c r="UZK2175" s="1"/>
      <c r="UZL2175" s="1"/>
      <c r="UZM2175" s="1"/>
      <c r="UZN2175" s="1"/>
      <c r="UZO2175" s="1"/>
      <c r="UZP2175" s="1"/>
      <c r="UZQ2175" s="1"/>
      <c r="UZR2175" s="1"/>
      <c r="UZS2175" s="1"/>
      <c r="UZT2175" s="1"/>
      <c r="UZU2175" s="1"/>
      <c r="UZV2175" s="1"/>
      <c r="UZW2175" s="1"/>
      <c r="UZX2175" s="1"/>
      <c r="UZY2175" s="1"/>
      <c r="UZZ2175" s="1"/>
      <c r="VAA2175" s="1"/>
      <c r="VAB2175" s="1"/>
      <c r="VAC2175" s="1"/>
      <c r="VAD2175" s="1"/>
      <c r="VAE2175" s="1"/>
      <c r="VAF2175" s="1"/>
      <c r="VAG2175" s="1"/>
      <c r="VAH2175" s="1"/>
      <c r="VAI2175" s="1"/>
      <c r="VAJ2175" s="1"/>
      <c r="VAK2175" s="1"/>
      <c r="VAL2175" s="1"/>
      <c r="VAM2175" s="1"/>
      <c r="VAN2175" s="1"/>
      <c r="VAO2175" s="1"/>
      <c r="VAP2175" s="1"/>
      <c r="VAQ2175" s="1"/>
      <c r="VAR2175" s="1"/>
      <c r="VAS2175" s="1"/>
      <c r="VAT2175" s="1"/>
      <c r="VAU2175" s="1"/>
      <c r="VAV2175" s="1"/>
      <c r="VAW2175" s="1"/>
      <c r="VAX2175" s="1"/>
      <c r="VAY2175" s="1"/>
      <c r="VAZ2175" s="1"/>
      <c r="VBA2175" s="1"/>
      <c r="VBB2175" s="1"/>
      <c r="VBC2175" s="1"/>
      <c r="VBD2175" s="1"/>
      <c r="VBE2175" s="1"/>
      <c r="VBF2175" s="1"/>
      <c r="VBG2175" s="1"/>
      <c r="VBH2175" s="1"/>
      <c r="VBI2175" s="1"/>
      <c r="VBJ2175" s="1"/>
      <c r="VBK2175" s="1"/>
      <c r="VBL2175" s="1"/>
      <c r="VBM2175" s="1"/>
      <c r="VBN2175" s="1"/>
      <c r="VBO2175" s="1"/>
      <c r="VBP2175" s="1"/>
      <c r="VBQ2175" s="1"/>
      <c r="VBR2175" s="1"/>
      <c r="VBS2175" s="1"/>
      <c r="VBT2175" s="1"/>
      <c r="VBU2175" s="1"/>
      <c r="VBV2175" s="1"/>
      <c r="VBW2175" s="1"/>
      <c r="VBX2175" s="1"/>
      <c r="VBY2175" s="1"/>
      <c r="VBZ2175" s="1"/>
      <c r="VCA2175" s="1"/>
      <c r="VCB2175" s="1"/>
      <c r="VCC2175" s="1"/>
      <c r="VCD2175" s="1"/>
      <c r="VCE2175" s="1"/>
      <c r="VCF2175" s="1"/>
      <c r="VCG2175" s="1"/>
      <c r="VCH2175" s="1"/>
      <c r="VCI2175" s="1"/>
      <c r="VCJ2175" s="1"/>
      <c r="VCK2175" s="1"/>
      <c r="VCL2175" s="1"/>
      <c r="VCM2175" s="1"/>
      <c r="VCN2175" s="1"/>
      <c r="VCO2175" s="1"/>
      <c r="VCP2175" s="1"/>
      <c r="VCQ2175" s="1"/>
      <c r="VCR2175" s="1"/>
      <c r="VCS2175" s="1"/>
      <c r="VCT2175" s="1"/>
      <c r="VCU2175" s="1"/>
      <c r="VCV2175" s="1"/>
      <c r="VCW2175" s="1"/>
      <c r="VCX2175" s="1"/>
      <c r="VCY2175" s="1"/>
      <c r="VCZ2175" s="1"/>
      <c r="VDA2175" s="1"/>
      <c r="VDB2175" s="1"/>
      <c r="VDC2175" s="1"/>
      <c r="VDD2175" s="1"/>
      <c r="VDE2175" s="1"/>
      <c r="VDF2175" s="1"/>
      <c r="VDG2175" s="1"/>
      <c r="VDH2175" s="1"/>
      <c r="VDI2175" s="1"/>
      <c r="VDJ2175" s="1"/>
      <c r="VDK2175" s="1"/>
      <c r="VDL2175" s="1"/>
      <c r="VDM2175" s="1"/>
      <c r="VDN2175" s="1"/>
      <c r="VDO2175" s="1"/>
      <c r="VDP2175" s="1"/>
      <c r="VDQ2175" s="1"/>
      <c r="VDR2175" s="1"/>
      <c r="VDS2175" s="1"/>
      <c r="VDT2175" s="1"/>
      <c r="VDU2175" s="1"/>
      <c r="VDV2175" s="1"/>
      <c r="VDW2175" s="1"/>
      <c r="VDX2175" s="1"/>
      <c r="VDY2175" s="1"/>
      <c r="VDZ2175" s="1"/>
      <c r="VEA2175" s="1"/>
      <c r="VEB2175" s="1"/>
      <c r="VEC2175" s="1"/>
      <c r="VED2175" s="1"/>
      <c r="VEE2175" s="1"/>
      <c r="VEF2175" s="1"/>
      <c r="VEG2175" s="1"/>
      <c r="VEH2175" s="1"/>
      <c r="VEI2175" s="1"/>
      <c r="VEJ2175" s="1"/>
      <c r="VEK2175" s="1"/>
      <c r="VEL2175" s="1"/>
      <c r="VEM2175" s="1"/>
      <c r="VEN2175" s="1"/>
      <c r="VEO2175" s="1"/>
      <c r="VEP2175" s="1"/>
      <c r="VEQ2175" s="1"/>
      <c r="VER2175" s="1"/>
      <c r="VES2175" s="1"/>
      <c r="VET2175" s="1"/>
      <c r="VEU2175" s="1"/>
      <c r="VEV2175" s="1"/>
      <c r="VEW2175" s="1"/>
      <c r="VEX2175" s="1"/>
      <c r="VEY2175" s="1"/>
      <c r="VEZ2175" s="1"/>
      <c r="VFA2175" s="1"/>
      <c r="VFB2175" s="1"/>
      <c r="VFC2175" s="1"/>
      <c r="VFD2175" s="1"/>
      <c r="VFE2175" s="1"/>
      <c r="VFF2175" s="1"/>
      <c r="VFG2175" s="1"/>
      <c r="VFH2175" s="1"/>
      <c r="VFI2175" s="1"/>
      <c r="VFJ2175" s="1"/>
      <c r="VFK2175" s="1"/>
      <c r="VFL2175" s="1"/>
      <c r="VFM2175" s="1"/>
      <c r="VFN2175" s="1"/>
      <c r="VFO2175" s="1"/>
      <c r="VFP2175" s="1"/>
      <c r="VFQ2175" s="1"/>
      <c r="VFR2175" s="1"/>
      <c r="VFS2175" s="1"/>
      <c r="VFT2175" s="1"/>
      <c r="VFU2175" s="1"/>
      <c r="VFV2175" s="1"/>
      <c r="VFW2175" s="1"/>
      <c r="VFX2175" s="1"/>
      <c r="VFY2175" s="1"/>
      <c r="VFZ2175" s="1"/>
      <c r="VGA2175" s="1"/>
      <c r="VGB2175" s="1"/>
      <c r="VGC2175" s="1"/>
      <c r="VGD2175" s="1"/>
      <c r="VGE2175" s="1"/>
      <c r="VGF2175" s="1"/>
      <c r="VGG2175" s="1"/>
      <c r="VGH2175" s="1"/>
      <c r="VGI2175" s="1"/>
      <c r="VGJ2175" s="1"/>
      <c r="VGK2175" s="1"/>
      <c r="VGL2175" s="1"/>
      <c r="VGM2175" s="1"/>
      <c r="VGN2175" s="1"/>
      <c r="VGO2175" s="1"/>
      <c r="VGP2175" s="1"/>
      <c r="VGQ2175" s="1"/>
      <c r="VGR2175" s="1"/>
      <c r="VGS2175" s="1"/>
      <c r="VGT2175" s="1"/>
      <c r="VGU2175" s="1"/>
      <c r="VGV2175" s="1"/>
      <c r="VGW2175" s="1"/>
      <c r="VGX2175" s="1"/>
      <c r="VGY2175" s="1"/>
      <c r="VGZ2175" s="1"/>
      <c r="VHA2175" s="1"/>
      <c r="VHB2175" s="1"/>
      <c r="VHC2175" s="1"/>
      <c r="VHD2175" s="1"/>
      <c r="VHE2175" s="1"/>
      <c r="VHF2175" s="1"/>
      <c r="VHG2175" s="1"/>
      <c r="VHH2175" s="1"/>
      <c r="VHI2175" s="1"/>
      <c r="VHJ2175" s="1"/>
      <c r="VHK2175" s="1"/>
      <c r="VHL2175" s="1"/>
      <c r="VHM2175" s="1"/>
      <c r="VHN2175" s="1"/>
      <c r="VHO2175" s="1"/>
      <c r="VHP2175" s="1"/>
      <c r="VHQ2175" s="1"/>
      <c r="VHR2175" s="1"/>
      <c r="VHS2175" s="1"/>
      <c r="VHT2175" s="1"/>
      <c r="VHU2175" s="1"/>
      <c r="VHV2175" s="1"/>
      <c r="VHW2175" s="1"/>
      <c r="VHX2175" s="1"/>
      <c r="VHY2175" s="1"/>
      <c r="VHZ2175" s="1"/>
      <c r="VIA2175" s="1"/>
      <c r="VIB2175" s="1"/>
      <c r="VIC2175" s="1"/>
      <c r="VID2175" s="1"/>
      <c r="VIE2175" s="1"/>
      <c r="VIF2175" s="1"/>
      <c r="VIG2175" s="1"/>
      <c r="VIH2175" s="1"/>
      <c r="VII2175" s="1"/>
      <c r="VIJ2175" s="1"/>
      <c r="VIK2175" s="1"/>
      <c r="VIL2175" s="1"/>
      <c r="VIM2175" s="1"/>
      <c r="VIN2175" s="1"/>
      <c r="VIO2175" s="1"/>
      <c r="VIP2175" s="1"/>
      <c r="VIQ2175" s="1"/>
      <c r="VIR2175" s="1"/>
      <c r="VIS2175" s="1"/>
      <c r="VIT2175" s="1"/>
      <c r="VIU2175" s="1"/>
      <c r="VIV2175" s="1"/>
      <c r="VIW2175" s="1"/>
      <c r="VIX2175" s="1"/>
      <c r="VIY2175" s="1"/>
      <c r="VIZ2175" s="1"/>
      <c r="VJA2175" s="1"/>
      <c r="VJB2175" s="1"/>
      <c r="VJC2175" s="1"/>
      <c r="VJD2175" s="1"/>
      <c r="VJE2175" s="1"/>
      <c r="VJF2175" s="1"/>
      <c r="VJG2175" s="1"/>
      <c r="VJH2175" s="1"/>
      <c r="VJI2175" s="1"/>
      <c r="VJJ2175" s="1"/>
      <c r="VJK2175" s="1"/>
      <c r="VJL2175" s="1"/>
      <c r="VJM2175" s="1"/>
      <c r="VJN2175" s="1"/>
      <c r="VJO2175" s="1"/>
      <c r="VJP2175" s="1"/>
      <c r="VJQ2175" s="1"/>
      <c r="VJR2175" s="1"/>
      <c r="VJS2175" s="1"/>
      <c r="VJT2175" s="1"/>
      <c r="VJU2175" s="1"/>
      <c r="VJV2175" s="1"/>
      <c r="VJW2175" s="1"/>
      <c r="VJX2175" s="1"/>
      <c r="VJY2175" s="1"/>
      <c r="VJZ2175" s="1"/>
      <c r="VKA2175" s="1"/>
      <c r="VKB2175" s="1"/>
      <c r="VKC2175" s="1"/>
      <c r="VKD2175" s="1"/>
      <c r="VKE2175" s="1"/>
      <c r="VKF2175" s="1"/>
      <c r="VKG2175" s="1"/>
      <c r="VKH2175" s="1"/>
      <c r="VKI2175" s="1"/>
      <c r="VKJ2175" s="1"/>
      <c r="VKK2175" s="1"/>
      <c r="VKL2175" s="1"/>
      <c r="VKM2175" s="1"/>
      <c r="VKN2175" s="1"/>
      <c r="VKO2175" s="1"/>
      <c r="VKP2175" s="1"/>
      <c r="VKQ2175" s="1"/>
      <c r="VKR2175" s="1"/>
      <c r="VKS2175" s="1"/>
      <c r="VKT2175" s="1"/>
      <c r="VKU2175" s="1"/>
      <c r="VKV2175" s="1"/>
      <c r="VKW2175" s="1"/>
      <c r="VKX2175" s="1"/>
      <c r="VKY2175" s="1"/>
      <c r="VKZ2175" s="1"/>
      <c r="VLA2175" s="1"/>
      <c r="VLB2175" s="1"/>
      <c r="VLC2175" s="1"/>
      <c r="VLD2175" s="1"/>
      <c r="VLE2175" s="1"/>
      <c r="VLF2175" s="1"/>
      <c r="VLG2175" s="1"/>
      <c r="VLH2175" s="1"/>
      <c r="VLI2175" s="1"/>
      <c r="VLJ2175" s="1"/>
      <c r="VLK2175" s="1"/>
      <c r="VLL2175" s="1"/>
      <c r="VLM2175" s="1"/>
      <c r="VLN2175" s="1"/>
      <c r="VLO2175" s="1"/>
      <c r="VLP2175" s="1"/>
      <c r="VLQ2175" s="1"/>
      <c r="VLR2175" s="1"/>
      <c r="VLS2175" s="1"/>
      <c r="VLT2175" s="1"/>
      <c r="VLU2175" s="1"/>
      <c r="VLV2175" s="1"/>
      <c r="VLW2175" s="1"/>
      <c r="VLX2175" s="1"/>
      <c r="VLY2175" s="1"/>
      <c r="VLZ2175" s="1"/>
      <c r="VMA2175" s="1"/>
      <c r="VMB2175" s="1"/>
      <c r="VMC2175" s="1"/>
      <c r="VMD2175" s="1"/>
      <c r="VME2175" s="1"/>
      <c r="VMF2175" s="1"/>
      <c r="VMG2175" s="1"/>
      <c r="VMH2175" s="1"/>
      <c r="VMI2175" s="1"/>
      <c r="VMJ2175" s="1"/>
      <c r="VMK2175" s="1"/>
      <c r="VML2175" s="1"/>
      <c r="VMM2175" s="1"/>
      <c r="VMN2175" s="1"/>
      <c r="VMO2175" s="1"/>
      <c r="VMP2175" s="1"/>
      <c r="VMQ2175" s="1"/>
      <c r="VMR2175" s="1"/>
      <c r="VMS2175" s="1"/>
      <c r="VMT2175" s="1"/>
      <c r="VMU2175" s="1"/>
      <c r="VMV2175" s="1"/>
      <c r="VMW2175" s="1"/>
      <c r="VMX2175" s="1"/>
      <c r="VMY2175" s="1"/>
      <c r="VMZ2175" s="1"/>
      <c r="VNA2175" s="1"/>
      <c r="VNB2175" s="1"/>
      <c r="VNC2175" s="1"/>
      <c r="VND2175" s="1"/>
      <c r="VNE2175" s="1"/>
      <c r="VNF2175" s="1"/>
      <c r="VNG2175" s="1"/>
      <c r="VNH2175" s="1"/>
      <c r="VNI2175" s="1"/>
      <c r="VNJ2175" s="1"/>
      <c r="VNK2175" s="1"/>
      <c r="VNL2175" s="1"/>
      <c r="VNM2175" s="1"/>
      <c r="VNN2175" s="1"/>
      <c r="VNO2175" s="1"/>
      <c r="VNP2175" s="1"/>
      <c r="VNQ2175" s="1"/>
      <c r="VNR2175" s="1"/>
      <c r="VNS2175" s="1"/>
      <c r="VNT2175" s="1"/>
      <c r="VNU2175" s="1"/>
      <c r="VNV2175" s="1"/>
      <c r="VNW2175" s="1"/>
      <c r="VNX2175" s="1"/>
      <c r="VNY2175" s="1"/>
      <c r="VNZ2175" s="1"/>
      <c r="VOA2175" s="1"/>
      <c r="VOB2175" s="1"/>
      <c r="VOC2175" s="1"/>
      <c r="VOD2175" s="1"/>
      <c r="VOE2175" s="1"/>
      <c r="VOF2175" s="1"/>
      <c r="VOG2175" s="1"/>
      <c r="VOH2175" s="1"/>
      <c r="VOI2175" s="1"/>
      <c r="VOJ2175" s="1"/>
      <c r="VOK2175" s="1"/>
      <c r="VOL2175" s="1"/>
      <c r="VOM2175" s="1"/>
      <c r="VON2175" s="1"/>
      <c r="VOO2175" s="1"/>
      <c r="VOP2175" s="1"/>
      <c r="VOQ2175" s="1"/>
      <c r="VOR2175" s="1"/>
      <c r="VOS2175" s="1"/>
      <c r="VOT2175" s="1"/>
      <c r="VOU2175" s="1"/>
      <c r="VOV2175" s="1"/>
      <c r="VOW2175" s="1"/>
      <c r="VOX2175" s="1"/>
      <c r="VOY2175" s="1"/>
      <c r="VOZ2175" s="1"/>
      <c r="VPA2175" s="1"/>
      <c r="VPB2175" s="1"/>
      <c r="VPC2175" s="1"/>
      <c r="VPD2175" s="1"/>
      <c r="VPE2175" s="1"/>
      <c r="VPF2175" s="1"/>
      <c r="VPG2175" s="1"/>
      <c r="VPH2175" s="1"/>
      <c r="VPI2175" s="1"/>
      <c r="VPJ2175" s="1"/>
      <c r="VPK2175" s="1"/>
      <c r="VPL2175" s="1"/>
      <c r="VPM2175" s="1"/>
      <c r="VPN2175" s="1"/>
      <c r="VPO2175" s="1"/>
      <c r="VPP2175" s="1"/>
      <c r="VPQ2175" s="1"/>
      <c r="VPR2175" s="1"/>
      <c r="VPS2175" s="1"/>
      <c r="VPT2175" s="1"/>
      <c r="VPU2175" s="1"/>
      <c r="VPV2175" s="1"/>
      <c r="VPW2175" s="1"/>
      <c r="VPX2175" s="1"/>
      <c r="VPY2175" s="1"/>
      <c r="VPZ2175" s="1"/>
      <c r="VQA2175" s="1"/>
      <c r="VQB2175" s="1"/>
      <c r="VQC2175" s="1"/>
      <c r="VQD2175" s="1"/>
      <c r="VQE2175" s="1"/>
      <c r="VQF2175" s="1"/>
      <c r="VQG2175" s="1"/>
      <c r="VQH2175" s="1"/>
      <c r="VQI2175" s="1"/>
      <c r="VQJ2175" s="1"/>
      <c r="VQK2175" s="1"/>
      <c r="VQL2175" s="1"/>
      <c r="VQM2175" s="1"/>
      <c r="VQN2175" s="1"/>
      <c r="VQO2175" s="1"/>
      <c r="VQP2175" s="1"/>
      <c r="VQQ2175" s="1"/>
      <c r="VQR2175" s="1"/>
      <c r="VQS2175" s="1"/>
      <c r="VQT2175" s="1"/>
      <c r="VQU2175" s="1"/>
      <c r="VQV2175" s="1"/>
      <c r="VQW2175" s="1"/>
      <c r="VQX2175" s="1"/>
      <c r="VQY2175" s="1"/>
      <c r="VQZ2175" s="1"/>
      <c r="VRA2175" s="1"/>
      <c r="VRB2175" s="1"/>
      <c r="VRC2175" s="1"/>
      <c r="VRD2175" s="1"/>
      <c r="VRE2175" s="1"/>
      <c r="VRF2175" s="1"/>
      <c r="VRG2175" s="1"/>
      <c r="VRH2175" s="1"/>
      <c r="VRI2175" s="1"/>
      <c r="VRJ2175" s="1"/>
      <c r="VRK2175" s="1"/>
      <c r="VRL2175" s="1"/>
      <c r="VRM2175" s="1"/>
      <c r="VRN2175" s="1"/>
      <c r="VRO2175" s="1"/>
      <c r="VRP2175" s="1"/>
      <c r="VRQ2175" s="1"/>
      <c r="VRR2175" s="1"/>
      <c r="VRS2175" s="1"/>
      <c r="VRT2175" s="1"/>
      <c r="VRU2175" s="1"/>
      <c r="VRV2175" s="1"/>
      <c r="VRW2175" s="1"/>
      <c r="VRX2175" s="1"/>
      <c r="VRY2175" s="1"/>
      <c r="VRZ2175" s="1"/>
      <c r="VSA2175" s="1"/>
      <c r="VSB2175" s="1"/>
      <c r="VSC2175" s="1"/>
      <c r="VSD2175" s="1"/>
      <c r="VSE2175" s="1"/>
      <c r="VSF2175" s="1"/>
      <c r="VSG2175" s="1"/>
      <c r="VSH2175" s="1"/>
      <c r="VSI2175" s="1"/>
      <c r="VSJ2175" s="1"/>
      <c r="VSK2175" s="1"/>
      <c r="VSL2175" s="1"/>
      <c r="VSM2175" s="1"/>
      <c r="VSN2175" s="1"/>
      <c r="VSO2175" s="1"/>
      <c r="VSP2175" s="1"/>
      <c r="VSQ2175" s="1"/>
      <c r="VSR2175" s="1"/>
      <c r="VSS2175" s="1"/>
      <c r="VST2175" s="1"/>
      <c r="VSU2175" s="1"/>
      <c r="VSV2175" s="1"/>
      <c r="VSW2175" s="1"/>
      <c r="VSX2175" s="1"/>
      <c r="VSY2175" s="1"/>
      <c r="VSZ2175" s="1"/>
      <c r="VTA2175" s="1"/>
      <c r="VTB2175" s="1"/>
      <c r="VTC2175" s="1"/>
      <c r="VTD2175" s="1"/>
      <c r="VTE2175" s="1"/>
      <c r="VTF2175" s="1"/>
      <c r="VTG2175" s="1"/>
      <c r="VTH2175" s="1"/>
      <c r="VTI2175" s="1"/>
      <c r="VTJ2175" s="1"/>
      <c r="VTK2175" s="1"/>
      <c r="VTL2175" s="1"/>
      <c r="VTM2175" s="1"/>
      <c r="VTN2175" s="1"/>
      <c r="VTO2175" s="1"/>
      <c r="VTP2175" s="1"/>
      <c r="VTQ2175" s="1"/>
      <c r="VTR2175" s="1"/>
      <c r="VTS2175" s="1"/>
      <c r="VTT2175" s="1"/>
      <c r="VTU2175" s="1"/>
      <c r="VTV2175" s="1"/>
      <c r="VTW2175" s="1"/>
      <c r="VTX2175" s="1"/>
      <c r="VTY2175" s="1"/>
      <c r="VTZ2175" s="1"/>
      <c r="VUA2175" s="1"/>
      <c r="VUB2175" s="1"/>
      <c r="VUC2175" s="1"/>
      <c r="VUD2175" s="1"/>
      <c r="VUE2175" s="1"/>
      <c r="VUF2175" s="1"/>
      <c r="VUG2175" s="1"/>
      <c r="VUH2175" s="1"/>
      <c r="VUI2175" s="1"/>
      <c r="VUJ2175" s="1"/>
      <c r="VUK2175" s="1"/>
      <c r="VUL2175" s="1"/>
      <c r="VUM2175" s="1"/>
      <c r="VUN2175" s="1"/>
      <c r="VUO2175" s="1"/>
      <c r="VUP2175" s="1"/>
      <c r="VUQ2175" s="1"/>
      <c r="VUR2175" s="1"/>
      <c r="VUS2175" s="1"/>
      <c r="VUT2175" s="1"/>
      <c r="VUU2175" s="1"/>
      <c r="VUV2175" s="1"/>
      <c r="VUW2175" s="1"/>
      <c r="VUX2175" s="1"/>
      <c r="VUY2175" s="1"/>
      <c r="VUZ2175" s="1"/>
      <c r="VVA2175" s="1"/>
      <c r="VVB2175" s="1"/>
      <c r="VVC2175" s="1"/>
      <c r="VVD2175" s="1"/>
      <c r="VVE2175" s="1"/>
      <c r="VVF2175" s="1"/>
      <c r="VVG2175" s="1"/>
      <c r="VVH2175" s="1"/>
      <c r="VVI2175" s="1"/>
      <c r="VVJ2175" s="1"/>
      <c r="VVK2175" s="1"/>
      <c r="VVL2175" s="1"/>
      <c r="VVM2175" s="1"/>
      <c r="VVN2175" s="1"/>
      <c r="VVO2175" s="1"/>
      <c r="VVP2175" s="1"/>
      <c r="VVQ2175" s="1"/>
      <c r="VVR2175" s="1"/>
      <c r="VVS2175" s="1"/>
      <c r="VVT2175" s="1"/>
      <c r="VVU2175" s="1"/>
      <c r="VVV2175" s="1"/>
      <c r="VVW2175" s="1"/>
      <c r="VVX2175" s="1"/>
      <c r="VVY2175" s="1"/>
      <c r="VVZ2175" s="1"/>
      <c r="VWA2175" s="1"/>
      <c r="VWB2175" s="1"/>
      <c r="VWC2175" s="1"/>
      <c r="VWD2175" s="1"/>
      <c r="VWE2175" s="1"/>
      <c r="VWF2175" s="1"/>
      <c r="VWG2175" s="1"/>
      <c r="VWH2175" s="1"/>
      <c r="VWI2175" s="1"/>
      <c r="VWJ2175" s="1"/>
      <c r="VWK2175" s="1"/>
      <c r="VWL2175" s="1"/>
      <c r="VWM2175" s="1"/>
      <c r="VWN2175" s="1"/>
      <c r="VWO2175" s="1"/>
      <c r="VWP2175" s="1"/>
      <c r="VWQ2175" s="1"/>
      <c r="VWR2175" s="1"/>
      <c r="VWS2175" s="1"/>
      <c r="VWT2175" s="1"/>
      <c r="VWU2175" s="1"/>
      <c r="VWV2175" s="1"/>
      <c r="VWW2175" s="1"/>
      <c r="VWX2175" s="1"/>
      <c r="VWY2175" s="1"/>
      <c r="VWZ2175" s="1"/>
      <c r="VXA2175" s="1"/>
      <c r="VXB2175" s="1"/>
      <c r="VXC2175" s="1"/>
      <c r="VXD2175" s="1"/>
      <c r="VXE2175" s="1"/>
      <c r="VXF2175" s="1"/>
      <c r="VXG2175" s="1"/>
      <c r="VXH2175" s="1"/>
      <c r="VXI2175" s="1"/>
      <c r="VXJ2175" s="1"/>
      <c r="VXK2175" s="1"/>
      <c r="VXL2175" s="1"/>
      <c r="VXM2175" s="1"/>
      <c r="VXN2175" s="1"/>
      <c r="VXO2175" s="1"/>
      <c r="VXP2175" s="1"/>
      <c r="VXQ2175" s="1"/>
      <c r="VXR2175" s="1"/>
      <c r="VXS2175" s="1"/>
      <c r="VXT2175" s="1"/>
      <c r="VXU2175" s="1"/>
      <c r="VXV2175" s="1"/>
      <c r="VXW2175" s="1"/>
      <c r="VXX2175" s="1"/>
      <c r="VXY2175" s="1"/>
      <c r="VXZ2175" s="1"/>
      <c r="VYA2175" s="1"/>
      <c r="VYB2175" s="1"/>
      <c r="VYC2175" s="1"/>
      <c r="VYD2175" s="1"/>
      <c r="VYE2175" s="1"/>
      <c r="VYF2175" s="1"/>
      <c r="VYG2175" s="1"/>
      <c r="VYH2175" s="1"/>
      <c r="VYI2175" s="1"/>
      <c r="VYJ2175" s="1"/>
      <c r="VYK2175" s="1"/>
      <c r="VYL2175" s="1"/>
      <c r="VYM2175" s="1"/>
      <c r="VYN2175" s="1"/>
      <c r="VYO2175" s="1"/>
      <c r="VYP2175" s="1"/>
      <c r="VYQ2175" s="1"/>
      <c r="VYR2175" s="1"/>
      <c r="VYS2175" s="1"/>
      <c r="VYT2175" s="1"/>
      <c r="VYU2175" s="1"/>
      <c r="VYV2175" s="1"/>
      <c r="VYW2175" s="1"/>
      <c r="VYX2175" s="1"/>
      <c r="VYY2175" s="1"/>
      <c r="VYZ2175" s="1"/>
      <c r="VZA2175" s="1"/>
      <c r="VZB2175" s="1"/>
      <c r="VZC2175" s="1"/>
      <c r="VZD2175" s="1"/>
      <c r="VZE2175" s="1"/>
      <c r="VZF2175" s="1"/>
      <c r="VZG2175" s="1"/>
      <c r="VZH2175" s="1"/>
      <c r="VZI2175" s="1"/>
      <c r="VZJ2175" s="1"/>
      <c r="VZK2175" s="1"/>
      <c r="VZL2175" s="1"/>
      <c r="VZM2175" s="1"/>
      <c r="VZN2175" s="1"/>
      <c r="VZO2175" s="1"/>
      <c r="VZP2175" s="1"/>
      <c r="VZQ2175" s="1"/>
      <c r="VZR2175" s="1"/>
      <c r="VZS2175" s="1"/>
      <c r="VZT2175" s="1"/>
      <c r="VZU2175" s="1"/>
      <c r="VZV2175" s="1"/>
      <c r="VZW2175" s="1"/>
      <c r="VZX2175" s="1"/>
      <c r="VZY2175" s="1"/>
      <c r="VZZ2175" s="1"/>
      <c r="WAA2175" s="1"/>
      <c r="WAB2175" s="1"/>
      <c r="WAC2175" s="1"/>
      <c r="WAD2175" s="1"/>
      <c r="WAE2175" s="1"/>
      <c r="WAF2175" s="1"/>
      <c r="WAG2175" s="1"/>
      <c r="WAH2175" s="1"/>
      <c r="WAI2175" s="1"/>
      <c r="WAJ2175" s="1"/>
      <c r="WAK2175" s="1"/>
      <c r="WAL2175" s="1"/>
      <c r="WAM2175" s="1"/>
      <c r="WAN2175" s="1"/>
      <c r="WAO2175" s="1"/>
      <c r="WAP2175" s="1"/>
      <c r="WAQ2175" s="1"/>
      <c r="WAR2175" s="1"/>
      <c r="WAS2175" s="1"/>
      <c r="WAT2175" s="1"/>
      <c r="WAU2175" s="1"/>
      <c r="WAV2175" s="1"/>
      <c r="WAW2175" s="1"/>
      <c r="WAX2175" s="1"/>
      <c r="WAY2175" s="1"/>
      <c r="WAZ2175" s="1"/>
      <c r="WBA2175" s="1"/>
      <c r="WBB2175" s="1"/>
      <c r="WBC2175" s="1"/>
      <c r="WBD2175" s="1"/>
      <c r="WBE2175" s="1"/>
      <c r="WBF2175" s="1"/>
      <c r="WBG2175" s="1"/>
      <c r="WBH2175" s="1"/>
      <c r="WBI2175" s="1"/>
      <c r="WBJ2175" s="1"/>
      <c r="WBK2175" s="1"/>
      <c r="WBL2175" s="1"/>
      <c r="WBM2175" s="1"/>
      <c r="WBN2175" s="1"/>
      <c r="WBO2175" s="1"/>
      <c r="WBP2175" s="1"/>
      <c r="WBQ2175" s="1"/>
      <c r="WBR2175" s="1"/>
      <c r="WBS2175" s="1"/>
      <c r="WBT2175" s="1"/>
      <c r="WBU2175" s="1"/>
      <c r="WBV2175" s="1"/>
      <c r="WBW2175" s="1"/>
      <c r="WBX2175" s="1"/>
      <c r="WBY2175" s="1"/>
      <c r="WBZ2175" s="1"/>
      <c r="WCA2175" s="1"/>
      <c r="WCB2175" s="1"/>
      <c r="WCC2175" s="1"/>
      <c r="WCD2175" s="1"/>
      <c r="WCE2175" s="1"/>
      <c r="WCF2175" s="1"/>
      <c r="WCG2175" s="1"/>
      <c r="WCH2175" s="1"/>
      <c r="WCI2175" s="1"/>
      <c r="WCJ2175" s="1"/>
      <c r="WCK2175" s="1"/>
      <c r="WCL2175" s="1"/>
      <c r="WCM2175" s="1"/>
      <c r="WCN2175" s="1"/>
      <c r="WCO2175" s="1"/>
      <c r="WCP2175" s="1"/>
      <c r="WCQ2175" s="1"/>
      <c r="WCR2175" s="1"/>
      <c r="WCS2175" s="1"/>
      <c r="WCT2175" s="1"/>
      <c r="WCU2175" s="1"/>
      <c r="WCV2175" s="1"/>
      <c r="WCW2175" s="1"/>
      <c r="WCX2175" s="1"/>
      <c r="WCY2175" s="1"/>
      <c r="WCZ2175" s="1"/>
      <c r="WDA2175" s="1"/>
      <c r="WDB2175" s="1"/>
      <c r="WDC2175" s="1"/>
      <c r="WDD2175" s="1"/>
      <c r="WDE2175" s="1"/>
      <c r="WDF2175" s="1"/>
      <c r="WDG2175" s="1"/>
      <c r="WDH2175" s="1"/>
      <c r="WDI2175" s="1"/>
      <c r="WDJ2175" s="1"/>
      <c r="WDK2175" s="1"/>
      <c r="WDL2175" s="1"/>
      <c r="WDM2175" s="1"/>
      <c r="WDN2175" s="1"/>
      <c r="WDO2175" s="1"/>
      <c r="WDP2175" s="1"/>
      <c r="WDQ2175" s="1"/>
      <c r="WDR2175" s="1"/>
      <c r="WDS2175" s="1"/>
      <c r="WDT2175" s="1"/>
      <c r="WDU2175" s="1"/>
      <c r="WDV2175" s="1"/>
      <c r="WDW2175" s="1"/>
      <c r="WDX2175" s="1"/>
      <c r="WDY2175" s="1"/>
      <c r="WDZ2175" s="1"/>
      <c r="WEA2175" s="1"/>
      <c r="WEB2175" s="1"/>
      <c r="WEC2175" s="1"/>
      <c r="WED2175" s="1"/>
      <c r="WEE2175" s="1"/>
      <c r="WEF2175" s="1"/>
      <c r="WEG2175" s="1"/>
      <c r="WEH2175" s="1"/>
      <c r="WEI2175" s="1"/>
      <c r="WEJ2175" s="1"/>
      <c r="WEK2175" s="1"/>
      <c r="WEL2175" s="1"/>
      <c r="WEM2175" s="1"/>
      <c r="WEN2175" s="1"/>
      <c r="WEO2175" s="1"/>
      <c r="WEP2175" s="1"/>
      <c r="WEQ2175" s="1"/>
      <c r="WER2175" s="1"/>
      <c r="WES2175" s="1"/>
      <c r="WET2175" s="1"/>
      <c r="WEU2175" s="1"/>
      <c r="WEV2175" s="1"/>
      <c r="WEW2175" s="1"/>
      <c r="WEX2175" s="1"/>
      <c r="WEY2175" s="1"/>
      <c r="WEZ2175" s="1"/>
      <c r="WFA2175" s="1"/>
      <c r="WFB2175" s="1"/>
      <c r="WFC2175" s="1"/>
      <c r="WFD2175" s="1"/>
      <c r="WFE2175" s="1"/>
      <c r="WFF2175" s="1"/>
      <c r="WFG2175" s="1"/>
      <c r="WFH2175" s="1"/>
      <c r="WFI2175" s="1"/>
      <c r="WFJ2175" s="1"/>
      <c r="WFK2175" s="1"/>
      <c r="WFL2175" s="1"/>
      <c r="WFM2175" s="1"/>
      <c r="WFN2175" s="1"/>
      <c r="WFO2175" s="1"/>
      <c r="WFP2175" s="1"/>
      <c r="WFQ2175" s="1"/>
      <c r="WFR2175" s="1"/>
      <c r="WFS2175" s="1"/>
      <c r="WFT2175" s="1"/>
      <c r="WFU2175" s="1"/>
      <c r="WFV2175" s="1"/>
      <c r="WFW2175" s="1"/>
      <c r="WFX2175" s="1"/>
      <c r="WFY2175" s="1"/>
      <c r="WFZ2175" s="1"/>
      <c r="WGA2175" s="1"/>
      <c r="WGB2175" s="1"/>
      <c r="WGC2175" s="1"/>
      <c r="WGD2175" s="1"/>
      <c r="WGE2175" s="1"/>
      <c r="WGF2175" s="1"/>
      <c r="WGG2175" s="1"/>
      <c r="WGH2175" s="1"/>
      <c r="WGI2175" s="1"/>
      <c r="WGJ2175" s="1"/>
      <c r="WGK2175" s="1"/>
      <c r="WGL2175" s="1"/>
      <c r="WGM2175" s="1"/>
      <c r="WGN2175" s="1"/>
      <c r="WGO2175" s="1"/>
      <c r="WGP2175" s="1"/>
      <c r="WGQ2175" s="1"/>
      <c r="WGR2175" s="1"/>
      <c r="WGS2175" s="1"/>
      <c r="WGT2175" s="1"/>
      <c r="WGU2175" s="1"/>
      <c r="WGV2175" s="1"/>
      <c r="WGW2175" s="1"/>
      <c r="WGX2175" s="1"/>
      <c r="WGY2175" s="1"/>
      <c r="WGZ2175" s="1"/>
      <c r="WHA2175" s="1"/>
      <c r="WHB2175" s="1"/>
      <c r="WHC2175" s="1"/>
      <c r="WHD2175" s="1"/>
      <c r="WHE2175" s="1"/>
      <c r="WHF2175" s="1"/>
      <c r="WHG2175" s="1"/>
      <c r="WHH2175" s="1"/>
      <c r="WHI2175" s="1"/>
      <c r="WHJ2175" s="1"/>
      <c r="WHK2175" s="1"/>
      <c r="WHL2175" s="1"/>
      <c r="WHM2175" s="1"/>
      <c r="WHN2175" s="1"/>
      <c r="WHO2175" s="1"/>
      <c r="WHP2175" s="1"/>
      <c r="WHQ2175" s="1"/>
      <c r="WHR2175" s="1"/>
      <c r="WHS2175" s="1"/>
      <c r="WHT2175" s="1"/>
      <c r="WHU2175" s="1"/>
      <c r="WHV2175" s="1"/>
      <c r="WHW2175" s="1"/>
      <c r="WHX2175" s="1"/>
      <c r="WHY2175" s="1"/>
      <c r="WHZ2175" s="1"/>
      <c r="WIA2175" s="1"/>
      <c r="WIB2175" s="1"/>
      <c r="WIC2175" s="1"/>
      <c r="WID2175" s="1"/>
      <c r="WIE2175" s="1"/>
      <c r="WIF2175" s="1"/>
      <c r="WIG2175" s="1"/>
      <c r="WIH2175" s="1"/>
      <c r="WII2175" s="1"/>
      <c r="WIJ2175" s="1"/>
      <c r="WIK2175" s="1"/>
      <c r="WIL2175" s="1"/>
      <c r="WIM2175" s="1"/>
      <c r="WIN2175" s="1"/>
      <c r="WIO2175" s="1"/>
      <c r="WIP2175" s="1"/>
      <c r="WIQ2175" s="1"/>
      <c r="WIR2175" s="1"/>
      <c r="WIS2175" s="1"/>
      <c r="WIT2175" s="1"/>
      <c r="WIU2175" s="1"/>
      <c r="WIV2175" s="1"/>
      <c r="WIW2175" s="1"/>
      <c r="WIX2175" s="1"/>
      <c r="WIY2175" s="1"/>
      <c r="WIZ2175" s="1"/>
      <c r="WJA2175" s="1"/>
      <c r="WJB2175" s="1"/>
      <c r="WJC2175" s="1"/>
      <c r="WJD2175" s="1"/>
      <c r="WJE2175" s="1"/>
      <c r="WJF2175" s="1"/>
      <c r="WJG2175" s="1"/>
      <c r="WJH2175" s="1"/>
      <c r="WJI2175" s="1"/>
      <c r="WJJ2175" s="1"/>
      <c r="WJK2175" s="1"/>
      <c r="WJL2175" s="1"/>
      <c r="WJM2175" s="1"/>
      <c r="WJN2175" s="1"/>
      <c r="WJO2175" s="1"/>
      <c r="WJP2175" s="1"/>
      <c r="WJQ2175" s="1"/>
      <c r="WJR2175" s="1"/>
      <c r="WJS2175" s="1"/>
      <c r="WJT2175" s="1"/>
      <c r="WJU2175" s="1"/>
      <c r="WJV2175" s="1"/>
      <c r="WJW2175" s="1"/>
      <c r="WJX2175" s="1"/>
      <c r="WJY2175" s="1"/>
      <c r="WJZ2175" s="1"/>
      <c r="WKA2175" s="1"/>
      <c r="WKB2175" s="1"/>
      <c r="WKC2175" s="1"/>
      <c r="WKD2175" s="1"/>
      <c r="WKE2175" s="1"/>
      <c r="WKF2175" s="1"/>
      <c r="WKG2175" s="1"/>
      <c r="WKH2175" s="1"/>
      <c r="WKI2175" s="1"/>
      <c r="WKJ2175" s="1"/>
      <c r="WKK2175" s="1"/>
      <c r="WKL2175" s="1"/>
      <c r="WKM2175" s="1"/>
      <c r="WKN2175" s="1"/>
      <c r="WKO2175" s="1"/>
      <c r="WKP2175" s="1"/>
      <c r="WKQ2175" s="1"/>
      <c r="WKR2175" s="1"/>
      <c r="WKS2175" s="1"/>
      <c r="WKT2175" s="1"/>
      <c r="WKU2175" s="1"/>
      <c r="WKV2175" s="1"/>
      <c r="WKW2175" s="1"/>
      <c r="WKX2175" s="1"/>
      <c r="WKY2175" s="1"/>
      <c r="WKZ2175" s="1"/>
      <c r="WLA2175" s="1"/>
      <c r="WLB2175" s="1"/>
      <c r="WLC2175" s="1"/>
      <c r="WLD2175" s="1"/>
      <c r="WLE2175" s="1"/>
      <c r="WLF2175" s="1"/>
      <c r="WLG2175" s="1"/>
      <c r="WLH2175" s="1"/>
      <c r="WLI2175" s="1"/>
      <c r="WLJ2175" s="1"/>
      <c r="WLK2175" s="1"/>
      <c r="WLL2175" s="1"/>
      <c r="WLM2175" s="1"/>
      <c r="WLN2175" s="1"/>
      <c r="WLO2175" s="1"/>
      <c r="WLP2175" s="1"/>
      <c r="WLQ2175" s="1"/>
      <c r="WLR2175" s="1"/>
      <c r="WLS2175" s="1"/>
      <c r="WLT2175" s="1"/>
      <c r="WLU2175" s="1"/>
      <c r="WLV2175" s="1"/>
      <c r="WLW2175" s="1"/>
      <c r="WLX2175" s="1"/>
      <c r="WLY2175" s="1"/>
      <c r="WLZ2175" s="1"/>
      <c r="WMA2175" s="1"/>
      <c r="WMB2175" s="1"/>
      <c r="WMC2175" s="1"/>
      <c r="WMD2175" s="1"/>
      <c r="WME2175" s="1"/>
      <c r="WMF2175" s="1"/>
      <c r="WMG2175" s="1"/>
      <c r="WMH2175" s="1"/>
      <c r="WMI2175" s="1"/>
      <c r="WMJ2175" s="1"/>
      <c r="WMK2175" s="1"/>
      <c r="WML2175" s="1"/>
      <c r="WMM2175" s="1"/>
      <c r="WMN2175" s="1"/>
      <c r="WMO2175" s="1"/>
      <c r="WMP2175" s="1"/>
      <c r="WMQ2175" s="1"/>
      <c r="WMR2175" s="1"/>
      <c r="WMS2175" s="1"/>
      <c r="WMT2175" s="1"/>
      <c r="WMU2175" s="1"/>
      <c r="WMV2175" s="1"/>
      <c r="WMW2175" s="1"/>
      <c r="WMX2175" s="1"/>
      <c r="WMY2175" s="1"/>
      <c r="WMZ2175" s="1"/>
      <c r="WNA2175" s="1"/>
      <c r="WNB2175" s="1"/>
      <c r="WNC2175" s="1"/>
      <c r="WND2175" s="1"/>
      <c r="WNE2175" s="1"/>
      <c r="WNF2175" s="1"/>
      <c r="WNG2175" s="1"/>
      <c r="WNH2175" s="1"/>
      <c r="WNI2175" s="1"/>
      <c r="WNJ2175" s="1"/>
      <c r="WNK2175" s="1"/>
      <c r="WNL2175" s="1"/>
      <c r="WNM2175" s="1"/>
      <c r="WNN2175" s="1"/>
      <c r="WNO2175" s="1"/>
      <c r="WNP2175" s="1"/>
      <c r="WNQ2175" s="1"/>
      <c r="WNR2175" s="1"/>
      <c r="WNS2175" s="1"/>
      <c r="WNT2175" s="1"/>
      <c r="WNU2175" s="1"/>
      <c r="WNV2175" s="1"/>
      <c r="WNW2175" s="1"/>
      <c r="WNX2175" s="1"/>
      <c r="WNY2175" s="1"/>
      <c r="WNZ2175" s="1"/>
      <c r="WOA2175" s="1"/>
      <c r="WOB2175" s="1"/>
      <c r="WOC2175" s="1"/>
      <c r="WOD2175" s="1"/>
      <c r="WOE2175" s="1"/>
      <c r="WOF2175" s="1"/>
      <c r="WOG2175" s="1"/>
      <c r="WOH2175" s="1"/>
      <c r="WOI2175" s="1"/>
      <c r="WOJ2175" s="1"/>
      <c r="WOK2175" s="1"/>
      <c r="WOL2175" s="1"/>
      <c r="WOM2175" s="1"/>
      <c r="WON2175" s="1"/>
      <c r="WOO2175" s="1"/>
      <c r="WOP2175" s="1"/>
      <c r="WOQ2175" s="1"/>
      <c r="WOR2175" s="1"/>
      <c r="WOS2175" s="1"/>
      <c r="WOT2175" s="1"/>
      <c r="WOU2175" s="1"/>
      <c r="WOV2175" s="1"/>
      <c r="WOW2175" s="1"/>
      <c r="WOX2175" s="1"/>
      <c r="WOY2175" s="1"/>
      <c r="WOZ2175" s="1"/>
      <c r="WPA2175" s="1"/>
      <c r="WPB2175" s="1"/>
      <c r="WPC2175" s="1"/>
      <c r="WPD2175" s="1"/>
      <c r="WPE2175" s="1"/>
      <c r="WPF2175" s="1"/>
      <c r="WPG2175" s="1"/>
      <c r="WPH2175" s="1"/>
      <c r="WPI2175" s="1"/>
      <c r="WPJ2175" s="1"/>
      <c r="WPK2175" s="1"/>
      <c r="WPL2175" s="1"/>
      <c r="WPM2175" s="1"/>
      <c r="WPN2175" s="1"/>
      <c r="WPO2175" s="1"/>
      <c r="WPP2175" s="1"/>
      <c r="WPQ2175" s="1"/>
      <c r="WPR2175" s="1"/>
      <c r="WPS2175" s="1"/>
      <c r="WPT2175" s="1"/>
      <c r="WPU2175" s="1"/>
      <c r="WPV2175" s="1"/>
      <c r="WPW2175" s="1"/>
      <c r="WPX2175" s="1"/>
      <c r="WPY2175" s="1"/>
      <c r="WPZ2175" s="1"/>
      <c r="WQA2175" s="1"/>
      <c r="WQB2175" s="1"/>
      <c r="WQC2175" s="1"/>
      <c r="WQD2175" s="1"/>
      <c r="WQE2175" s="1"/>
      <c r="WQF2175" s="1"/>
      <c r="WQG2175" s="1"/>
      <c r="WQH2175" s="1"/>
      <c r="WQI2175" s="1"/>
      <c r="WQJ2175" s="1"/>
      <c r="WQK2175" s="1"/>
      <c r="WQL2175" s="1"/>
      <c r="WQM2175" s="1"/>
      <c r="WQN2175" s="1"/>
      <c r="WQO2175" s="1"/>
      <c r="WQP2175" s="1"/>
      <c r="WQQ2175" s="1"/>
      <c r="WQR2175" s="1"/>
      <c r="WQS2175" s="1"/>
      <c r="WQT2175" s="1"/>
      <c r="WQU2175" s="1"/>
      <c r="WQV2175" s="1"/>
      <c r="WQW2175" s="1"/>
      <c r="WQX2175" s="1"/>
      <c r="WQY2175" s="1"/>
      <c r="WQZ2175" s="1"/>
      <c r="WRA2175" s="1"/>
      <c r="WRB2175" s="1"/>
      <c r="WRC2175" s="1"/>
      <c r="WRD2175" s="1"/>
      <c r="WRE2175" s="1"/>
      <c r="WRF2175" s="1"/>
      <c r="WRG2175" s="1"/>
      <c r="WRH2175" s="1"/>
      <c r="WRI2175" s="1"/>
      <c r="WRJ2175" s="1"/>
      <c r="WRK2175" s="1"/>
      <c r="WRL2175" s="1"/>
      <c r="WRM2175" s="1"/>
      <c r="WRN2175" s="1"/>
      <c r="WRO2175" s="1"/>
      <c r="WRP2175" s="1"/>
      <c r="WRQ2175" s="1"/>
      <c r="WRR2175" s="1"/>
      <c r="WRS2175" s="1"/>
      <c r="WRT2175" s="1"/>
      <c r="WRU2175" s="1"/>
      <c r="WRV2175" s="1"/>
      <c r="WRW2175" s="1"/>
      <c r="WRX2175" s="1"/>
      <c r="WRY2175" s="1"/>
      <c r="WRZ2175" s="1"/>
      <c r="WSA2175" s="1"/>
      <c r="WSB2175" s="1"/>
      <c r="WSC2175" s="1"/>
      <c r="WSD2175" s="1"/>
      <c r="WSE2175" s="1"/>
      <c r="WSF2175" s="1"/>
      <c r="WSG2175" s="1"/>
      <c r="WSH2175" s="1"/>
      <c r="WSI2175" s="1"/>
      <c r="WSJ2175" s="1"/>
      <c r="WSK2175" s="1"/>
      <c r="WSL2175" s="1"/>
      <c r="WSM2175" s="1"/>
      <c r="WSN2175" s="1"/>
      <c r="WSO2175" s="1"/>
      <c r="WSP2175" s="1"/>
      <c r="WSQ2175" s="1"/>
      <c r="WSR2175" s="1"/>
      <c r="WSS2175" s="1"/>
      <c r="WST2175" s="1"/>
      <c r="WSU2175" s="1"/>
      <c r="WSV2175" s="1"/>
      <c r="WSW2175" s="1"/>
      <c r="WSX2175" s="1"/>
      <c r="WSY2175" s="1"/>
      <c r="WSZ2175" s="1"/>
      <c r="WTA2175" s="1"/>
      <c r="WTB2175" s="1"/>
      <c r="WTC2175" s="1"/>
      <c r="WTD2175" s="1"/>
      <c r="WTE2175" s="1"/>
      <c r="WTF2175" s="1"/>
      <c r="WTG2175" s="1"/>
      <c r="WTH2175" s="1"/>
      <c r="WTI2175" s="1"/>
      <c r="WTJ2175" s="1"/>
      <c r="WTK2175" s="1"/>
      <c r="WTL2175" s="1"/>
      <c r="WTM2175" s="1"/>
      <c r="WTN2175" s="1"/>
      <c r="WTO2175" s="1"/>
      <c r="WTP2175" s="1"/>
      <c r="WTQ2175" s="1"/>
      <c r="WTR2175" s="1"/>
      <c r="WTS2175" s="1"/>
      <c r="WTT2175" s="1"/>
      <c r="WTU2175" s="1"/>
      <c r="WTV2175" s="1"/>
      <c r="WTW2175" s="1"/>
      <c r="WTX2175" s="1"/>
      <c r="WTY2175" s="1"/>
      <c r="WTZ2175" s="1"/>
      <c r="WUA2175" s="1"/>
      <c r="WUB2175" s="1"/>
      <c r="WUC2175" s="1"/>
      <c r="WUD2175" s="1"/>
      <c r="WUE2175" s="1"/>
      <c r="WUF2175" s="1"/>
      <c r="WUG2175" s="1"/>
      <c r="WUH2175" s="1"/>
      <c r="WUI2175" s="1"/>
      <c r="WUJ2175" s="1"/>
      <c r="WUK2175" s="1"/>
      <c r="WUL2175" s="1"/>
      <c r="WUM2175" s="1"/>
      <c r="WUN2175" s="1"/>
      <c r="WUO2175" s="1"/>
      <c r="WUP2175" s="1"/>
      <c r="WUQ2175" s="1"/>
      <c r="WUR2175" s="1"/>
      <c r="WUS2175" s="1"/>
      <c r="WUT2175" s="1"/>
      <c r="WUU2175" s="1"/>
      <c r="WUV2175" s="1"/>
      <c r="WUW2175" s="1"/>
      <c r="WUX2175" s="1"/>
      <c r="WUY2175" s="1"/>
      <c r="WUZ2175" s="1"/>
      <c r="WVA2175" s="1"/>
      <c r="WVB2175" s="1"/>
      <c r="WVC2175" s="1"/>
      <c r="WVD2175" s="1"/>
      <c r="WVE2175" s="1"/>
      <c r="WVF2175" s="1"/>
      <c r="WVG2175" s="1"/>
      <c r="WVH2175" s="1"/>
      <c r="WVI2175" s="1"/>
      <c r="WVJ2175" s="1"/>
      <c r="WVK2175" s="1"/>
      <c r="WVL2175" s="1"/>
      <c r="WVM2175" s="1"/>
      <c r="WVN2175" s="1"/>
      <c r="WVO2175" s="1"/>
      <c r="WVP2175" s="1"/>
      <c r="WVQ2175" s="1"/>
      <c r="WVR2175" s="1"/>
      <c r="WVS2175" s="1"/>
      <c r="WVT2175" s="1"/>
      <c r="WVU2175" s="1"/>
      <c r="WVV2175" s="1"/>
      <c r="WVW2175" s="1"/>
      <c r="WVX2175" s="1"/>
      <c r="WVY2175" s="1"/>
      <c r="WVZ2175" s="1"/>
      <c r="WWA2175" s="1"/>
      <c r="WWB2175" s="1"/>
      <c r="WWC2175" s="1"/>
      <c r="WWD2175" s="1"/>
      <c r="WWE2175" s="1"/>
      <c r="WWF2175" s="1"/>
      <c r="WWG2175" s="1"/>
      <c r="WWH2175" s="1"/>
      <c r="WWI2175" s="1"/>
      <c r="WWJ2175" s="1"/>
      <c r="WWK2175" s="1"/>
      <c r="WWL2175" s="1"/>
      <c r="WWM2175" s="1"/>
      <c r="WWN2175" s="1"/>
      <c r="WWO2175" s="1"/>
      <c r="WWP2175" s="1"/>
      <c r="WWQ2175" s="1"/>
      <c r="WWR2175" s="1"/>
      <c r="WWS2175" s="1"/>
      <c r="WWT2175" s="1"/>
      <c r="WWU2175" s="1"/>
      <c r="WWV2175" s="1"/>
      <c r="WWW2175" s="1"/>
      <c r="WWX2175" s="1"/>
      <c r="WWY2175" s="1"/>
      <c r="WWZ2175" s="1"/>
      <c r="WXA2175" s="1"/>
      <c r="WXB2175" s="1"/>
      <c r="WXC2175" s="1"/>
      <c r="WXD2175" s="1"/>
      <c r="WXE2175" s="1"/>
      <c r="WXF2175" s="1"/>
      <c r="WXG2175" s="1"/>
      <c r="WXH2175" s="1"/>
      <c r="WXI2175" s="1"/>
      <c r="WXJ2175" s="1"/>
      <c r="WXK2175" s="1"/>
      <c r="WXL2175" s="1"/>
      <c r="WXM2175" s="1"/>
      <c r="WXN2175" s="1"/>
      <c r="WXO2175" s="1"/>
      <c r="WXP2175" s="1"/>
      <c r="WXQ2175" s="1"/>
      <c r="WXR2175" s="1"/>
      <c r="WXS2175" s="1"/>
      <c r="WXT2175" s="1"/>
      <c r="WXU2175" s="1"/>
      <c r="WXV2175" s="1"/>
      <c r="WXW2175" s="1"/>
      <c r="WXX2175" s="1"/>
      <c r="WXY2175" s="1"/>
      <c r="WXZ2175" s="1"/>
      <c r="WYA2175" s="1"/>
      <c r="WYB2175" s="1"/>
      <c r="WYC2175" s="1"/>
      <c r="WYD2175" s="1"/>
      <c r="WYE2175" s="1"/>
      <c r="WYF2175" s="1"/>
      <c r="WYG2175" s="1"/>
      <c r="WYH2175" s="1"/>
      <c r="WYI2175" s="1"/>
      <c r="WYJ2175" s="1"/>
      <c r="WYK2175" s="1"/>
      <c r="WYL2175" s="1"/>
      <c r="WYM2175" s="1"/>
      <c r="WYN2175" s="1"/>
      <c r="WYO2175" s="1"/>
      <c r="WYP2175" s="1"/>
      <c r="WYQ2175" s="1"/>
      <c r="WYR2175" s="1"/>
      <c r="WYS2175" s="1"/>
      <c r="WYT2175" s="1"/>
      <c r="WYU2175" s="1"/>
      <c r="WYV2175" s="1"/>
      <c r="WYW2175" s="1"/>
      <c r="WYX2175" s="1"/>
      <c r="WYY2175" s="1"/>
      <c r="WYZ2175" s="1"/>
      <c r="WZA2175" s="1"/>
      <c r="WZB2175" s="1"/>
      <c r="WZC2175" s="1"/>
      <c r="WZD2175" s="1"/>
      <c r="WZE2175" s="1"/>
      <c r="WZF2175" s="1"/>
      <c r="WZG2175" s="1"/>
      <c r="WZH2175" s="1"/>
      <c r="WZI2175" s="1"/>
      <c r="WZJ2175" s="1"/>
      <c r="WZK2175" s="1"/>
      <c r="WZL2175" s="1"/>
      <c r="WZM2175" s="1"/>
      <c r="WZN2175" s="1"/>
      <c r="WZO2175" s="1"/>
      <c r="WZP2175" s="1"/>
      <c r="WZQ2175" s="1"/>
      <c r="WZR2175" s="1"/>
      <c r="WZS2175" s="1"/>
      <c r="WZT2175" s="1"/>
      <c r="WZU2175" s="1"/>
      <c r="WZV2175" s="1"/>
      <c r="WZW2175" s="1"/>
      <c r="WZX2175" s="1"/>
      <c r="WZY2175" s="1"/>
      <c r="WZZ2175" s="1"/>
      <c r="XAA2175" s="1"/>
      <c r="XAB2175" s="1"/>
      <c r="XAC2175" s="1"/>
      <c r="XAD2175" s="1"/>
      <c r="XAE2175" s="1"/>
      <c r="XAF2175" s="1"/>
      <c r="XAG2175" s="1"/>
      <c r="XAH2175" s="1"/>
      <c r="XAI2175" s="1"/>
      <c r="XAJ2175" s="1"/>
      <c r="XAK2175" s="1"/>
      <c r="XAL2175" s="1"/>
      <c r="XAM2175" s="1"/>
      <c r="XAN2175" s="1"/>
      <c r="XAO2175" s="1"/>
      <c r="XAP2175" s="1"/>
      <c r="XAQ2175" s="1"/>
      <c r="XAR2175" s="1"/>
      <c r="XAS2175" s="1"/>
      <c r="XAT2175" s="1"/>
      <c r="XAU2175" s="1"/>
      <c r="XAV2175" s="1"/>
      <c r="XAW2175" s="1"/>
      <c r="XAX2175" s="1"/>
      <c r="XAY2175" s="1"/>
      <c r="XAZ2175" s="1"/>
      <c r="XBA2175" s="1"/>
      <c r="XBB2175" s="1"/>
      <c r="XBC2175" s="1"/>
      <c r="XBD2175" s="1"/>
      <c r="XBE2175" s="1"/>
      <c r="XBF2175" s="1"/>
      <c r="XBG2175" s="1"/>
      <c r="XBH2175" s="1"/>
      <c r="XBI2175" s="1"/>
      <c r="XBJ2175" s="1"/>
      <c r="XBK2175" s="1"/>
      <c r="XBL2175" s="1"/>
      <c r="XBM2175" s="1"/>
      <c r="XBN2175" s="1"/>
      <c r="XBO2175" s="1"/>
      <c r="XBP2175" s="1"/>
      <c r="XBQ2175" s="1"/>
      <c r="XBR2175" s="1"/>
      <c r="XBS2175" s="1"/>
      <c r="XBT2175" s="1"/>
      <c r="XBU2175" s="1"/>
      <c r="XBV2175" s="1"/>
      <c r="XBW2175" s="1"/>
      <c r="XBX2175" s="1"/>
      <c r="XBY2175" s="1"/>
      <c r="XBZ2175" s="1"/>
      <c r="XCA2175" s="1"/>
      <c r="XCB2175" s="1"/>
      <c r="XCC2175" s="1"/>
      <c r="XCD2175" s="1"/>
      <c r="XCE2175" s="1"/>
      <c r="XCF2175" s="1"/>
      <c r="XCG2175" s="1"/>
      <c r="XCH2175" s="1"/>
      <c r="XCI2175" s="1"/>
      <c r="XCJ2175" s="1"/>
      <c r="XCK2175" s="1"/>
      <c r="XCL2175" s="1"/>
      <c r="XCM2175" s="1"/>
      <c r="XCN2175" s="1"/>
      <c r="XCO2175" s="1"/>
      <c r="XCP2175" s="1"/>
      <c r="XCQ2175" s="1"/>
      <c r="XCR2175" s="1"/>
      <c r="XCS2175" s="1"/>
      <c r="XCT2175" s="1"/>
      <c r="XCU2175" s="1"/>
      <c r="XCV2175" s="1"/>
      <c r="XCW2175" s="1"/>
      <c r="XCX2175" s="1"/>
      <c r="XCY2175" s="1"/>
      <c r="XCZ2175" s="1"/>
      <c r="XDA2175" s="1"/>
      <c r="XDB2175" s="1"/>
      <c r="XDC2175" s="1"/>
      <c r="XDD2175" s="1"/>
      <c r="XDE2175" s="1"/>
      <c r="XDF2175" s="1"/>
      <c r="XDG2175" s="1"/>
      <c r="XDH2175" s="1"/>
      <c r="XDI2175" s="1"/>
      <c r="XDJ2175" s="1"/>
      <c r="XDK2175" s="1"/>
      <c r="XDL2175" s="1"/>
      <c r="XDM2175" s="1"/>
      <c r="XDN2175" s="1"/>
      <c r="XDO2175" s="1"/>
      <c r="XDP2175" s="1"/>
      <c r="XDQ2175" s="1"/>
      <c r="XDR2175" s="1"/>
      <c r="XDS2175" s="1"/>
      <c r="XDT2175" s="1"/>
      <c r="XDU2175" s="1"/>
      <c r="XDV2175" s="1"/>
      <c r="XDW2175" s="1"/>
      <c r="XDX2175" s="1"/>
      <c r="XDY2175" s="1"/>
      <c r="XDZ2175" s="1"/>
      <c r="XEA2175" s="1"/>
      <c r="XEB2175" s="1"/>
      <c r="XEC2175" s="1"/>
      <c r="XED2175" s="1"/>
      <c r="XEE2175" s="1"/>
      <c r="XEF2175" s="1"/>
      <c r="XEG2175" s="1"/>
      <c r="XEH2175" s="1"/>
      <c r="XEI2175" s="1"/>
      <c r="XEJ2175" s="1"/>
      <c r="XEK2175" s="1"/>
      <c r="XEL2175" s="1"/>
      <c r="XEM2175" s="1"/>
      <c r="XEN2175" s="1"/>
      <c r="XEO2175" s="1"/>
      <c r="XEP2175" s="1"/>
      <c r="XEQ2175" s="1"/>
      <c r="XER2175" s="1"/>
      <c r="XES2175" s="1"/>
      <c r="XET2175" s="1"/>
      <c r="XEU2175" s="1"/>
      <c r="XEV2175" s="1"/>
      <c r="XEW2175" s="1"/>
      <c r="XEX2175" s="1"/>
      <c r="XEY2175" s="1"/>
      <c r="XEZ2175" s="1"/>
      <c r="XFA2175" s="1"/>
      <c r="XFB2175" s="1"/>
      <c r="XFC2175" s="1"/>
      <c r="XFD2175" s="1"/>
    </row>
    <row r="2176" spans="1:16384" s="5" customFormat="1" hidden="1" outlineLevel="2" x14ac:dyDescent="0.25">
      <c r="A2176" s="79">
        <v>42732</v>
      </c>
      <c r="B2176" s="76" t="s">
        <v>212</v>
      </c>
      <c r="C2176" s="74">
        <v>8</v>
      </c>
      <c r="D2176" s="116">
        <v>0</v>
      </c>
      <c r="E2176" s="18"/>
      <c r="F2176" s="160">
        <f t="shared" si="317"/>
        <v>0</v>
      </c>
      <c r="G2176" s="161">
        <f t="shared" si="318"/>
        <v>0</v>
      </c>
      <c r="H2176" s="162">
        <f t="shared" si="319"/>
        <v>0</v>
      </c>
      <c r="I2176" s="168">
        <f t="shared" si="320"/>
        <v>0</v>
      </c>
      <c r="J2176" s="20" t="s">
        <v>134</v>
      </c>
      <c r="K2176" s="29"/>
      <c r="L2176" s="29"/>
      <c r="M2176" s="29"/>
      <c r="N2176" s="29"/>
      <c r="O2176" s="29"/>
      <c r="P2176" s="29"/>
      <c r="Q2176" s="29"/>
      <c r="R2176" s="29"/>
      <c r="S2176" s="29"/>
      <c r="T2176" s="29"/>
      <c r="U2176" s="29"/>
      <c r="V2176" s="92"/>
    </row>
    <row r="2177" spans="1:21" hidden="1" outlineLevel="2" x14ac:dyDescent="0.25">
      <c r="A2177" s="79">
        <v>42732</v>
      </c>
      <c r="B2177" s="76" t="s">
        <v>197</v>
      </c>
      <c r="C2177" s="73">
        <v>13</v>
      </c>
      <c r="D2177" s="116">
        <v>0</v>
      </c>
      <c r="F2177" s="160">
        <f t="shared" si="317"/>
        <v>0</v>
      </c>
      <c r="G2177" s="161">
        <f t="shared" si="318"/>
        <v>0</v>
      </c>
      <c r="H2177" s="162">
        <f t="shared" si="319"/>
        <v>0</v>
      </c>
      <c r="I2177" s="168">
        <f t="shared" si="320"/>
        <v>0</v>
      </c>
      <c r="J2177" s="20" t="s">
        <v>134</v>
      </c>
      <c r="K2177" s="29"/>
      <c r="L2177" s="29"/>
      <c r="M2177" s="29"/>
      <c r="N2177" s="29"/>
      <c r="O2177" s="29"/>
      <c r="P2177" s="29"/>
      <c r="Q2177" s="29"/>
      <c r="R2177" s="29"/>
      <c r="S2177" s="29"/>
      <c r="T2177" s="29"/>
      <c r="U2177" s="29"/>
    </row>
    <row r="2178" spans="1:21" hidden="1" outlineLevel="2" x14ac:dyDescent="0.25">
      <c r="A2178" s="79">
        <v>42732</v>
      </c>
      <c r="B2178" s="76" t="s">
        <v>198</v>
      </c>
      <c r="C2178" s="73">
        <v>8</v>
      </c>
      <c r="D2178" s="116">
        <v>5</v>
      </c>
      <c r="F2178" s="160">
        <f t="shared" si="317"/>
        <v>40</v>
      </c>
      <c r="G2178" s="161">
        <f t="shared" si="318"/>
        <v>0</v>
      </c>
      <c r="H2178" s="162">
        <f t="shared" si="319"/>
        <v>-40</v>
      </c>
      <c r="I2178" s="168">
        <f t="shared" si="320"/>
        <v>-1</v>
      </c>
      <c r="J2178" s="20" t="s">
        <v>134</v>
      </c>
      <c r="K2178" s="29"/>
      <c r="L2178" s="29"/>
      <c r="M2178" s="29"/>
      <c r="N2178" s="29"/>
      <c r="O2178" s="29"/>
      <c r="P2178" s="29"/>
      <c r="Q2178" s="29"/>
      <c r="R2178" s="29"/>
      <c r="S2178" s="29"/>
      <c r="T2178" s="29"/>
      <c r="U2178" s="29"/>
    </row>
    <row r="2179" spans="1:21" hidden="1" outlineLevel="2" x14ac:dyDescent="0.25">
      <c r="A2179" s="79">
        <v>42732</v>
      </c>
      <c r="B2179" s="76" t="s">
        <v>225</v>
      </c>
      <c r="C2179" s="73">
        <v>8.75</v>
      </c>
      <c r="D2179" s="116">
        <v>16</v>
      </c>
      <c r="F2179" s="160">
        <f t="shared" si="317"/>
        <v>140</v>
      </c>
      <c r="G2179" s="161">
        <f t="shared" si="318"/>
        <v>0</v>
      </c>
      <c r="H2179" s="162">
        <f t="shared" si="319"/>
        <v>-140</v>
      </c>
      <c r="I2179" s="168">
        <f t="shared" si="320"/>
        <v>-1</v>
      </c>
      <c r="J2179" s="20" t="s">
        <v>134</v>
      </c>
      <c r="K2179" s="29"/>
      <c r="L2179" s="29"/>
      <c r="M2179" s="29"/>
      <c r="N2179" s="29"/>
      <c r="O2179" s="29"/>
      <c r="P2179" s="29"/>
      <c r="Q2179" s="29"/>
      <c r="R2179" s="29"/>
      <c r="S2179" s="29"/>
      <c r="T2179" s="29"/>
      <c r="U2179" s="29"/>
    </row>
    <row r="2180" spans="1:21" hidden="1" outlineLevel="2" x14ac:dyDescent="0.25">
      <c r="A2180" s="79">
        <v>42732</v>
      </c>
      <c r="B2180" s="76" t="s">
        <v>200</v>
      </c>
      <c r="C2180" s="73">
        <v>12</v>
      </c>
      <c r="D2180" s="116">
        <v>0</v>
      </c>
      <c r="F2180" s="160">
        <f t="shared" si="317"/>
        <v>0</v>
      </c>
      <c r="G2180" s="161">
        <f t="shared" si="318"/>
        <v>0</v>
      </c>
      <c r="H2180" s="162">
        <f t="shared" si="319"/>
        <v>0</v>
      </c>
      <c r="I2180" s="168">
        <f t="shared" si="320"/>
        <v>0</v>
      </c>
      <c r="J2180" s="20" t="s">
        <v>134</v>
      </c>
      <c r="K2180" s="29"/>
      <c r="L2180" s="29"/>
      <c r="M2180" s="29"/>
      <c r="N2180" s="29"/>
      <c r="O2180" s="29"/>
      <c r="P2180" s="29"/>
      <c r="Q2180" s="29"/>
      <c r="R2180" s="29"/>
      <c r="S2180" s="29"/>
      <c r="T2180" s="29"/>
      <c r="U2180" s="29"/>
    </row>
    <row r="2181" spans="1:21" hidden="1" outlineLevel="2" x14ac:dyDescent="0.25">
      <c r="A2181" s="79">
        <v>42732</v>
      </c>
      <c r="B2181" s="76" t="s">
        <v>201</v>
      </c>
      <c r="C2181" s="73">
        <v>11.5</v>
      </c>
      <c r="D2181" s="116">
        <v>0</v>
      </c>
      <c r="F2181" s="160">
        <f t="shared" si="317"/>
        <v>0</v>
      </c>
      <c r="G2181" s="161">
        <f t="shared" si="318"/>
        <v>0</v>
      </c>
      <c r="H2181" s="162">
        <f t="shared" si="319"/>
        <v>0</v>
      </c>
      <c r="I2181" s="168">
        <f t="shared" si="320"/>
        <v>0</v>
      </c>
      <c r="J2181" s="20" t="s">
        <v>134</v>
      </c>
      <c r="K2181" s="29"/>
      <c r="L2181" s="29"/>
      <c r="M2181" s="29"/>
      <c r="N2181" s="29"/>
      <c r="O2181" s="29"/>
      <c r="P2181" s="29"/>
      <c r="Q2181" s="29"/>
      <c r="R2181" s="29"/>
      <c r="S2181" s="29"/>
      <c r="T2181" s="29"/>
      <c r="U2181" s="29"/>
    </row>
    <row r="2182" spans="1:21" hidden="1" outlineLevel="2" x14ac:dyDescent="0.25">
      <c r="A2182" s="79">
        <v>42732</v>
      </c>
      <c r="B2182" s="76" t="s">
        <v>226</v>
      </c>
      <c r="C2182" s="73">
        <v>15</v>
      </c>
      <c r="D2182" s="116">
        <v>32</v>
      </c>
      <c r="F2182" s="160">
        <f t="shared" si="317"/>
        <v>480</v>
      </c>
      <c r="G2182" s="161">
        <f t="shared" si="318"/>
        <v>0</v>
      </c>
      <c r="H2182" s="162">
        <f t="shared" si="319"/>
        <v>-480</v>
      </c>
      <c r="I2182" s="168">
        <f t="shared" si="320"/>
        <v>-1</v>
      </c>
      <c r="J2182" s="20" t="s">
        <v>134</v>
      </c>
      <c r="K2182" s="29"/>
      <c r="L2182" s="29"/>
      <c r="M2182" s="29"/>
      <c r="N2182" s="29"/>
      <c r="O2182" s="29"/>
      <c r="P2182" s="29"/>
      <c r="Q2182" s="29"/>
      <c r="R2182" s="29"/>
      <c r="S2182" s="29"/>
      <c r="T2182" s="29"/>
      <c r="U2182" s="29"/>
    </row>
    <row r="2183" spans="1:21" hidden="1" outlineLevel="2" x14ac:dyDescent="0.25">
      <c r="A2183" s="79">
        <v>42732</v>
      </c>
      <c r="B2183" s="83" t="s">
        <v>227</v>
      </c>
      <c r="C2183" s="73">
        <v>10</v>
      </c>
      <c r="D2183" s="117">
        <v>16</v>
      </c>
      <c r="F2183" s="160">
        <f t="shared" si="317"/>
        <v>160</v>
      </c>
      <c r="G2183" s="161">
        <f t="shared" si="318"/>
        <v>0</v>
      </c>
      <c r="H2183" s="162">
        <f t="shared" si="319"/>
        <v>-160</v>
      </c>
      <c r="I2183" s="168">
        <f t="shared" si="320"/>
        <v>-1</v>
      </c>
      <c r="J2183" s="20" t="s">
        <v>134</v>
      </c>
      <c r="K2183" s="29"/>
      <c r="L2183" s="29"/>
      <c r="M2183" s="29"/>
      <c r="N2183" s="29"/>
      <c r="O2183" s="29"/>
      <c r="P2183" s="29"/>
      <c r="Q2183" s="29"/>
      <c r="R2183" s="29"/>
      <c r="S2183" s="29"/>
      <c r="T2183" s="29"/>
      <c r="U2183" s="29"/>
    </row>
    <row r="2184" spans="1:21" hidden="1" outlineLevel="2" x14ac:dyDescent="0.25">
      <c r="A2184" s="79">
        <v>42732</v>
      </c>
      <c r="B2184" s="76" t="s">
        <v>228</v>
      </c>
      <c r="C2184" s="73">
        <v>13</v>
      </c>
      <c r="D2184" s="116">
        <v>32</v>
      </c>
      <c r="F2184" s="160">
        <f t="shared" si="317"/>
        <v>416</v>
      </c>
      <c r="G2184" s="161">
        <f t="shared" si="318"/>
        <v>0</v>
      </c>
      <c r="H2184" s="162">
        <f t="shared" si="319"/>
        <v>-416</v>
      </c>
      <c r="I2184" s="168">
        <f t="shared" si="320"/>
        <v>-1</v>
      </c>
      <c r="J2184" s="20" t="s">
        <v>134</v>
      </c>
      <c r="K2184" s="29"/>
      <c r="L2184" s="29"/>
      <c r="M2184" s="29"/>
      <c r="N2184" s="29"/>
      <c r="O2184" s="29"/>
      <c r="P2184" s="29"/>
      <c r="Q2184" s="29"/>
      <c r="R2184" s="29"/>
      <c r="S2184" s="29"/>
      <c r="T2184" s="29"/>
      <c r="U2184" s="29"/>
    </row>
    <row r="2185" spans="1:21" hidden="1" outlineLevel="2" x14ac:dyDescent="0.25">
      <c r="A2185" s="79">
        <v>42732</v>
      </c>
      <c r="B2185" s="2" t="s">
        <v>241</v>
      </c>
      <c r="C2185" s="75">
        <v>9</v>
      </c>
      <c r="D2185" s="18">
        <v>24</v>
      </c>
      <c r="E2185" s="19"/>
      <c r="F2185" s="160">
        <f t="shared" si="317"/>
        <v>216</v>
      </c>
      <c r="G2185" s="161">
        <f t="shared" si="318"/>
        <v>0</v>
      </c>
      <c r="H2185" s="162">
        <f t="shared" si="319"/>
        <v>-216</v>
      </c>
      <c r="I2185" s="168">
        <f t="shared" si="320"/>
        <v>-1</v>
      </c>
      <c r="J2185" s="20" t="s">
        <v>40</v>
      </c>
      <c r="K2185" s="29"/>
      <c r="L2185" s="29"/>
      <c r="M2185" s="29"/>
      <c r="N2185" s="29"/>
      <c r="O2185" s="29"/>
      <c r="P2185" s="29"/>
      <c r="Q2185" s="29"/>
      <c r="R2185" s="29"/>
      <c r="S2185" s="29"/>
      <c r="T2185" s="29"/>
      <c r="U2185" s="29"/>
    </row>
    <row r="2186" spans="1:21" hidden="1" outlineLevel="2" x14ac:dyDescent="0.25">
      <c r="A2186" s="79">
        <v>42732</v>
      </c>
      <c r="B2186" s="82" t="s">
        <v>205</v>
      </c>
      <c r="C2186" s="16">
        <v>10.75</v>
      </c>
      <c r="D2186" s="117">
        <v>0</v>
      </c>
      <c r="F2186" s="160">
        <f t="shared" si="317"/>
        <v>0</v>
      </c>
      <c r="G2186" s="161">
        <f t="shared" si="318"/>
        <v>0</v>
      </c>
      <c r="H2186" s="162">
        <f t="shared" si="319"/>
        <v>0</v>
      </c>
      <c r="I2186" s="168">
        <f t="shared" si="320"/>
        <v>0</v>
      </c>
      <c r="J2186" s="20" t="s">
        <v>40</v>
      </c>
      <c r="K2186" s="29"/>
      <c r="L2186" s="29"/>
      <c r="M2186" s="29"/>
      <c r="N2186" s="29"/>
      <c r="O2186" s="29"/>
      <c r="P2186" s="29"/>
      <c r="Q2186" s="29"/>
      <c r="R2186" s="29"/>
      <c r="S2186" s="29"/>
      <c r="T2186" s="29"/>
      <c r="U2186" s="29"/>
    </row>
    <row r="2187" spans="1:21" hidden="1" outlineLevel="2" x14ac:dyDescent="0.25">
      <c r="A2187" s="79">
        <v>42732</v>
      </c>
      <c r="B2187" s="76" t="s">
        <v>206</v>
      </c>
      <c r="C2187" s="73">
        <v>8</v>
      </c>
      <c r="D2187" s="116">
        <v>5</v>
      </c>
      <c r="F2187" s="160">
        <f t="shared" si="317"/>
        <v>40</v>
      </c>
      <c r="G2187" s="161">
        <f t="shared" si="318"/>
        <v>0</v>
      </c>
      <c r="H2187" s="162">
        <f t="shared" si="319"/>
        <v>-40</v>
      </c>
      <c r="I2187" s="168">
        <f t="shared" si="320"/>
        <v>-1</v>
      </c>
      <c r="J2187" s="20" t="s">
        <v>40</v>
      </c>
      <c r="K2187" s="29"/>
      <c r="L2187" s="29"/>
      <c r="M2187" s="29"/>
      <c r="N2187" s="29"/>
      <c r="O2187" s="29"/>
      <c r="P2187" s="29"/>
      <c r="Q2187" s="29"/>
      <c r="R2187" s="29"/>
      <c r="S2187" s="29"/>
      <c r="T2187" s="29"/>
      <c r="U2187" s="29"/>
    </row>
    <row r="2188" spans="1:21" hidden="1" outlineLevel="2" x14ac:dyDescent="0.25">
      <c r="A2188" s="79">
        <v>42732</v>
      </c>
      <c r="B2188" s="76" t="s">
        <v>230</v>
      </c>
      <c r="C2188" s="73">
        <v>8.25</v>
      </c>
      <c r="D2188" s="116">
        <v>32</v>
      </c>
      <c r="F2188" s="160">
        <f t="shared" si="317"/>
        <v>264</v>
      </c>
      <c r="G2188" s="161">
        <f t="shared" si="318"/>
        <v>0</v>
      </c>
      <c r="H2188" s="162">
        <f t="shared" si="319"/>
        <v>-264</v>
      </c>
      <c r="I2188" s="168">
        <f t="shared" si="320"/>
        <v>-1</v>
      </c>
      <c r="J2188" s="20" t="s">
        <v>40</v>
      </c>
      <c r="K2188" s="29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</row>
    <row r="2189" spans="1:21" hidden="1" outlineLevel="2" x14ac:dyDescent="0.25">
      <c r="A2189" s="79">
        <v>42732</v>
      </c>
      <c r="B2189" s="76" t="s">
        <v>231</v>
      </c>
      <c r="C2189" s="73">
        <v>12.5</v>
      </c>
      <c r="D2189" s="116">
        <v>24</v>
      </c>
      <c r="F2189" s="160">
        <f t="shared" si="317"/>
        <v>300</v>
      </c>
      <c r="G2189" s="161">
        <f t="shared" si="318"/>
        <v>0</v>
      </c>
      <c r="H2189" s="162">
        <f t="shared" si="319"/>
        <v>-300</v>
      </c>
      <c r="I2189" s="168">
        <f t="shared" si="320"/>
        <v>-1</v>
      </c>
      <c r="J2189" s="20" t="s">
        <v>40</v>
      </c>
      <c r="K2189" s="29"/>
      <c r="L2189" s="29"/>
      <c r="M2189" s="29"/>
      <c r="N2189" s="29"/>
      <c r="O2189" s="29"/>
      <c r="P2189" s="29"/>
      <c r="Q2189" s="29"/>
      <c r="R2189" s="29"/>
      <c r="S2189" s="29"/>
      <c r="T2189" s="29"/>
      <c r="U2189" s="29"/>
    </row>
    <row r="2190" spans="1:21" hidden="1" outlineLevel="2" x14ac:dyDescent="0.25">
      <c r="A2190" s="79">
        <v>42732</v>
      </c>
      <c r="B2190" s="76" t="s">
        <v>242</v>
      </c>
      <c r="C2190" s="73">
        <v>7.5</v>
      </c>
      <c r="D2190" s="116">
        <v>0</v>
      </c>
      <c r="F2190" s="160">
        <f t="shared" si="317"/>
        <v>0</v>
      </c>
      <c r="G2190" s="161">
        <f t="shared" si="318"/>
        <v>0</v>
      </c>
      <c r="H2190" s="162">
        <f t="shared" si="319"/>
        <v>0</v>
      </c>
      <c r="I2190" s="168">
        <f t="shared" si="320"/>
        <v>0</v>
      </c>
      <c r="J2190" s="20" t="s">
        <v>40</v>
      </c>
      <c r="K2190" s="29"/>
      <c r="L2190" s="29"/>
      <c r="M2190" s="29"/>
      <c r="N2190" s="29"/>
      <c r="O2190" s="29"/>
      <c r="P2190" s="29"/>
      <c r="Q2190" s="29"/>
      <c r="R2190" s="29"/>
      <c r="S2190" s="29"/>
      <c r="T2190" s="29"/>
      <c r="U2190" s="29"/>
    </row>
    <row r="2191" spans="1:21" hidden="1" outlineLevel="2" x14ac:dyDescent="0.25">
      <c r="A2191" s="79">
        <v>42732</v>
      </c>
      <c r="B2191" s="76" t="s">
        <v>232</v>
      </c>
      <c r="C2191" s="73">
        <v>12.5</v>
      </c>
      <c r="D2191" s="116">
        <v>32</v>
      </c>
      <c r="F2191" s="160">
        <f t="shared" si="317"/>
        <v>400</v>
      </c>
      <c r="G2191" s="161">
        <f t="shared" si="318"/>
        <v>0</v>
      </c>
      <c r="H2191" s="162">
        <f t="shared" si="319"/>
        <v>-400</v>
      </c>
      <c r="I2191" s="168">
        <f t="shared" si="320"/>
        <v>-1</v>
      </c>
      <c r="J2191" s="20" t="s">
        <v>40</v>
      </c>
    </row>
    <row r="2192" spans="1:21" hidden="1" outlineLevel="2" x14ac:dyDescent="0.25">
      <c r="A2192" s="79">
        <v>42732</v>
      </c>
      <c r="B2192" s="76" t="s">
        <v>233</v>
      </c>
      <c r="C2192" s="73">
        <v>9.5</v>
      </c>
      <c r="D2192" s="116">
        <v>32</v>
      </c>
      <c r="F2192" s="160">
        <f t="shared" si="317"/>
        <v>304</v>
      </c>
      <c r="G2192" s="161">
        <f t="shared" si="318"/>
        <v>0</v>
      </c>
      <c r="H2192" s="162">
        <f t="shared" si="319"/>
        <v>-304</v>
      </c>
      <c r="I2192" s="168">
        <f t="shared" si="320"/>
        <v>-1</v>
      </c>
      <c r="J2192" s="20" t="s">
        <v>40</v>
      </c>
    </row>
    <row r="2193" spans="1:22" hidden="1" outlineLevel="2" x14ac:dyDescent="0.25">
      <c r="A2193" s="79">
        <v>42732</v>
      </c>
      <c r="B2193" s="76" t="s">
        <v>234</v>
      </c>
      <c r="C2193" s="73">
        <v>12</v>
      </c>
      <c r="D2193" s="116">
        <v>28</v>
      </c>
      <c r="F2193" s="160">
        <f t="shared" si="317"/>
        <v>336</v>
      </c>
      <c r="G2193" s="161">
        <f t="shared" si="318"/>
        <v>0</v>
      </c>
      <c r="H2193" s="162">
        <f t="shared" si="319"/>
        <v>-336</v>
      </c>
      <c r="I2193" s="168">
        <f t="shared" si="320"/>
        <v>-1</v>
      </c>
      <c r="J2193" s="20" t="s">
        <v>40</v>
      </c>
    </row>
    <row r="2194" spans="1:22" hidden="1" outlineLevel="2" x14ac:dyDescent="0.25">
      <c r="A2194" s="79">
        <v>42732</v>
      </c>
      <c r="B2194" s="76" t="s">
        <v>235</v>
      </c>
      <c r="C2194" s="73">
        <v>9.5</v>
      </c>
      <c r="D2194" s="116">
        <v>32</v>
      </c>
      <c r="F2194" s="160">
        <f t="shared" si="317"/>
        <v>304</v>
      </c>
      <c r="G2194" s="161">
        <f t="shared" si="318"/>
        <v>0</v>
      </c>
      <c r="H2194" s="162">
        <f t="shared" si="319"/>
        <v>-304</v>
      </c>
      <c r="I2194" s="168">
        <f t="shared" si="320"/>
        <v>-1</v>
      </c>
      <c r="J2194" s="20" t="s">
        <v>40</v>
      </c>
    </row>
    <row r="2195" spans="1:22" hidden="1" outlineLevel="2" x14ac:dyDescent="0.25">
      <c r="A2195" s="79">
        <v>42732</v>
      </c>
      <c r="B2195" s="76" t="s">
        <v>236</v>
      </c>
      <c r="C2195" s="73">
        <v>11.25</v>
      </c>
      <c r="D2195" s="116">
        <v>32</v>
      </c>
      <c r="F2195" s="160">
        <f t="shared" si="317"/>
        <v>360</v>
      </c>
      <c r="G2195" s="161">
        <f t="shared" si="318"/>
        <v>0</v>
      </c>
      <c r="H2195" s="162">
        <f t="shared" si="319"/>
        <v>-360</v>
      </c>
      <c r="I2195" s="168">
        <f t="shared" si="320"/>
        <v>-1</v>
      </c>
      <c r="J2195" s="20" t="s">
        <v>40</v>
      </c>
    </row>
    <row r="2196" spans="1:22" hidden="1" outlineLevel="2" x14ac:dyDescent="0.25">
      <c r="A2196" s="79">
        <v>42732</v>
      </c>
      <c r="B2196" s="76" t="s">
        <v>243</v>
      </c>
      <c r="C2196" s="74">
        <v>10.25</v>
      </c>
      <c r="D2196" s="116">
        <v>8</v>
      </c>
      <c r="F2196" s="160">
        <f t="shared" si="317"/>
        <v>82</v>
      </c>
      <c r="G2196" s="161">
        <f t="shared" si="318"/>
        <v>0</v>
      </c>
      <c r="H2196" s="162">
        <f t="shared" si="319"/>
        <v>-82</v>
      </c>
      <c r="I2196" s="168">
        <f t="shared" si="320"/>
        <v>-1</v>
      </c>
      <c r="J2196" s="20" t="s">
        <v>40</v>
      </c>
    </row>
    <row r="2197" spans="1:22" ht="15.75" hidden="1" outlineLevel="2" thickBot="1" x14ac:dyDescent="0.3">
      <c r="A2197" s="79">
        <v>42732</v>
      </c>
      <c r="B2197" s="76" t="s">
        <v>237</v>
      </c>
      <c r="C2197" s="73">
        <v>11.25</v>
      </c>
      <c r="D2197" s="116">
        <v>16</v>
      </c>
      <c r="F2197" s="160">
        <f t="shared" si="317"/>
        <v>180</v>
      </c>
      <c r="G2197" s="161">
        <f t="shared" si="318"/>
        <v>0</v>
      </c>
      <c r="H2197" s="162">
        <f t="shared" si="319"/>
        <v>-180</v>
      </c>
      <c r="I2197" s="168">
        <f t="shared" si="320"/>
        <v>-1</v>
      </c>
      <c r="J2197" s="20" t="s">
        <v>40</v>
      </c>
      <c r="K2197" s="37"/>
      <c r="L2197" s="37"/>
      <c r="M2197" s="37"/>
      <c r="N2197" s="37"/>
      <c r="O2197" s="37"/>
      <c r="P2197" s="37"/>
      <c r="Q2197" s="37"/>
      <c r="R2197" s="37"/>
      <c r="S2197" s="37"/>
      <c r="T2197" s="37"/>
      <c r="U2197" s="37"/>
      <c r="V2197" s="95"/>
    </row>
    <row r="2198" spans="1:22" ht="30.75" hidden="1" outlineLevel="1" thickBot="1" x14ac:dyDescent="0.3">
      <c r="A2198" s="387" t="s">
        <v>132</v>
      </c>
      <c r="B2198" s="388" t="s">
        <v>38</v>
      </c>
      <c r="C2198" s="389" t="s">
        <v>181</v>
      </c>
      <c r="D2198" s="198" t="s">
        <v>248</v>
      </c>
      <c r="E2198" s="199" t="s">
        <v>1</v>
      </c>
      <c r="F2198" s="244" t="s">
        <v>249</v>
      </c>
      <c r="G2198" s="245" t="s">
        <v>182</v>
      </c>
      <c r="H2198" s="191" t="s">
        <v>183</v>
      </c>
      <c r="I2198" s="246" t="s">
        <v>184</v>
      </c>
      <c r="J2198" s="390" t="s">
        <v>39</v>
      </c>
      <c r="K2198" s="248" t="s">
        <v>250</v>
      </c>
      <c r="L2198" s="249" t="s">
        <v>174</v>
      </c>
      <c r="M2198" s="248" t="s">
        <v>251</v>
      </c>
      <c r="N2198" s="249" t="s">
        <v>247</v>
      </c>
      <c r="O2198" s="248" t="s">
        <v>252</v>
      </c>
      <c r="P2198" s="249" t="s">
        <v>175</v>
      </c>
      <c r="Q2198" s="248" t="s">
        <v>254</v>
      </c>
      <c r="R2198" s="249" t="s">
        <v>176</v>
      </c>
      <c r="S2198" s="248" t="s">
        <v>245</v>
      </c>
      <c r="T2198" s="249" t="s">
        <v>177</v>
      </c>
      <c r="U2198" s="248" t="s">
        <v>246</v>
      </c>
      <c r="V2198" s="249" t="s">
        <v>178</v>
      </c>
    </row>
    <row r="2199" spans="1:22" s="27" customFormat="1" ht="15.75" hidden="1" outlineLevel="1" thickBot="1" x14ac:dyDescent="0.3">
      <c r="A2199" s="250">
        <v>42732</v>
      </c>
      <c r="B2199" s="170" t="s">
        <v>62</v>
      </c>
      <c r="C2199" s="171"/>
      <c r="D2199" s="290">
        <f>SUM(D2166:D2197)</f>
        <v>635</v>
      </c>
      <c r="E2199" s="199">
        <f t="shared" ref="E2199:H2199" si="321">SUM(E2166:E2197)</f>
        <v>0</v>
      </c>
      <c r="F2199" s="370">
        <f t="shared" si="321"/>
        <v>8206.25</v>
      </c>
      <c r="G2199" s="245">
        <f t="shared" si="321"/>
        <v>0</v>
      </c>
      <c r="H2199" s="305">
        <f t="shared" si="321"/>
        <v>-8206.25</v>
      </c>
      <c r="I2199" s="306">
        <f t="shared" ref="I2199" si="322">IF(F2199=0,0,H2199/F2199)</f>
        <v>-1</v>
      </c>
      <c r="J2199" s="371"/>
      <c r="K2199" s="200">
        <f>SUM(F2166)</f>
        <v>866.25</v>
      </c>
      <c r="L2199" s="308">
        <f>SUM(G2166:G2167)</f>
        <v>0</v>
      </c>
      <c r="M2199" s="200">
        <f>SUM(F2167:F2168)</f>
        <v>1140</v>
      </c>
      <c r="N2199" s="308">
        <f>SUM(G2168:G2169)</f>
        <v>0</v>
      </c>
      <c r="O2199" s="200">
        <f>SUM(F2169:F2171)</f>
        <v>1106</v>
      </c>
      <c r="P2199" s="308">
        <f>SUM(G2170:G2172)</f>
        <v>0</v>
      </c>
      <c r="Q2199" s="200">
        <f>SUM(F2172:F2184)</f>
        <v>2308</v>
      </c>
      <c r="R2199" s="308">
        <f>SUM(G2173:G2185)</f>
        <v>0</v>
      </c>
      <c r="S2199" s="200">
        <f>SUM(F2185:F2197)</f>
        <v>2786</v>
      </c>
      <c r="T2199" s="308">
        <f>SUM(G2186:G2199)</f>
        <v>0</v>
      </c>
      <c r="U2199" s="200">
        <f>K2199+M2199+O2199+Q2199+S2199</f>
        <v>8206.25</v>
      </c>
      <c r="V2199" s="372">
        <f>L2199+N2199+P2199+R2199+T2199</f>
        <v>0</v>
      </c>
    </row>
    <row r="2200" spans="1:22" s="27" customFormat="1" ht="15.75" hidden="1" outlineLevel="1" thickBot="1" x14ac:dyDescent="0.3">
      <c r="A2200" s="289" t="s">
        <v>331</v>
      </c>
      <c r="B2200" s="182" t="s">
        <v>62</v>
      </c>
      <c r="C2200" s="384"/>
      <c r="D2200" s="184"/>
      <c r="E2200" s="185">
        <v>560</v>
      </c>
      <c r="F2200" s="186"/>
      <c r="G2200" s="187">
        <v>6508</v>
      </c>
      <c r="H2200" s="293"/>
      <c r="I2200" s="294"/>
      <c r="J2200" s="295"/>
      <c r="K2200" s="191" t="s">
        <v>0</v>
      </c>
      <c r="L2200" s="305">
        <f>L2199-K2199</f>
        <v>-866.25</v>
      </c>
      <c r="M2200" s="191" t="s">
        <v>0</v>
      </c>
      <c r="N2200" s="373">
        <f>N2199-M2199</f>
        <v>-1140</v>
      </c>
      <c r="O2200" s="191" t="s">
        <v>0</v>
      </c>
      <c r="P2200" s="373">
        <f>P2199-O2199</f>
        <v>-1106</v>
      </c>
      <c r="Q2200" s="191" t="s">
        <v>0</v>
      </c>
      <c r="R2200" s="373">
        <f>R2199-Q2199</f>
        <v>-2308</v>
      </c>
      <c r="S2200" s="191" t="s">
        <v>0</v>
      </c>
      <c r="T2200" s="373">
        <f>T2199-S2199</f>
        <v>-2786</v>
      </c>
      <c r="U2200" s="191" t="s">
        <v>0</v>
      </c>
      <c r="V2200" s="374">
        <f>V2199-U2199</f>
        <v>-8206.25</v>
      </c>
    </row>
    <row r="2201" spans="1:22" ht="15.75" hidden="1" outlineLevel="1" thickBot="1" x14ac:dyDescent="0.3">
      <c r="A2201" s="296"/>
      <c r="B2201" s="297"/>
      <c r="C2201" s="297"/>
      <c r="D2201" s="297"/>
      <c r="E2201" s="297"/>
      <c r="F2201" s="297"/>
      <c r="G2201" s="297"/>
      <c r="H2201" s="297"/>
      <c r="I2201" s="297"/>
      <c r="J2201" s="297"/>
      <c r="K2201" s="297"/>
      <c r="L2201" s="297"/>
      <c r="M2201" s="297"/>
      <c r="N2201" s="297"/>
      <c r="O2201" s="297"/>
      <c r="P2201" s="297"/>
      <c r="Q2201" s="297"/>
      <c r="R2201" s="297"/>
      <c r="S2201" s="297"/>
      <c r="T2201" s="297"/>
      <c r="U2201" s="297"/>
      <c r="V2201" s="298"/>
    </row>
    <row r="2202" spans="1:22" ht="30.75" collapsed="1" thickBot="1" x14ac:dyDescent="0.3">
      <c r="A2202" s="261" t="s">
        <v>166</v>
      </c>
      <c r="B2202" s="262"/>
      <c r="C2202" s="263"/>
      <c r="D2202" s="198" t="s">
        <v>248</v>
      </c>
      <c r="E2202" s="199" t="s">
        <v>1</v>
      </c>
      <c r="F2202" s="244" t="s">
        <v>253</v>
      </c>
      <c r="G2202" s="245" t="s">
        <v>182</v>
      </c>
      <c r="H2202" s="191" t="s">
        <v>364</v>
      </c>
      <c r="I2202" s="246" t="s">
        <v>157</v>
      </c>
      <c r="J2202" s="390" t="s">
        <v>39</v>
      </c>
      <c r="K2202" s="248" t="s">
        <v>250</v>
      </c>
      <c r="L2202" s="249" t="s">
        <v>174</v>
      </c>
      <c r="M2202" s="248" t="s">
        <v>251</v>
      </c>
      <c r="N2202" s="249" t="s">
        <v>247</v>
      </c>
      <c r="O2202" s="248" t="s">
        <v>252</v>
      </c>
      <c r="P2202" s="249" t="s">
        <v>175</v>
      </c>
      <c r="Q2202" s="248" t="s">
        <v>254</v>
      </c>
      <c r="R2202" s="249" t="s">
        <v>176</v>
      </c>
      <c r="S2202" s="248" t="s">
        <v>245</v>
      </c>
      <c r="T2202" s="249" t="s">
        <v>177</v>
      </c>
      <c r="U2202" s="248" t="s">
        <v>246</v>
      </c>
      <c r="V2202" s="249" t="s">
        <v>178</v>
      </c>
    </row>
    <row r="2203" spans="1:22" s="25" customFormat="1" ht="15.75" thickBot="1" x14ac:dyDescent="0.3">
      <c r="A2203" s="392" t="s">
        <v>146</v>
      </c>
      <c r="B2203" s="393"/>
      <c r="C2203" s="394"/>
      <c r="D2203" s="198">
        <f>D2091+D2127+D2163+D2199</f>
        <v>3041</v>
      </c>
      <c r="E2203" s="199">
        <f t="shared" ref="E2203:H2204" si="323">E2091+E2127+E2163+E2199</f>
        <v>0</v>
      </c>
      <c r="F2203" s="244">
        <f t="shared" si="323"/>
        <v>38797.25</v>
      </c>
      <c r="G2203" s="245">
        <f t="shared" si="323"/>
        <v>0</v>
      </c>
      <c r="H2203" s="375">
        <f t="shared" si="323"/>
        <v>-38797.25</v>
      </c>
      <c r="I2203" s="246">
        <f t="shared" ref="I2203" si="324">IF(F2203=0,0,H2203/F2203)</f>
        <v>-1</v>
      </c>
      <c r="J2203" s="398"/>
      <c r="K2203" s="244">
        <f t="shared" ref="K2203:T2203" si="325">K2091+K2127+K2163+K2199</f>
        <v>3465</v>
      </c>
      <c r="L2203" s="245">
        <f t="shared" si="325"/>
        <v>0</v>
      </c>
      <c r="M2203" s="244">
        <f t="shared" si="325"/>
        <v>5167.5</v>
      </c>
      <c r="N2203" s="245">
        <f t="shared" si="325"/>
        <v>0</v>
      </c>
      <c r="O2203" s="244">
        <f t="shared" si="325"/>
        <v>4931</v>
      </c>
      <c r="P2203" s="245">
        <f t="shared" si="325"/>
        <v>0</v>
      </c>
      <c r="Q2203" s="244">
        <f t="shared" si="325"/>
        <v>11305</v>
      </c>
      <c r="R2203" s="245">
        <f t="shared" si="325"/>
        <v>0</v>
      </c>
      <c r="S2203" s="244">
        <f t="shared" si="325"/>
        <v>13928.75</v>
      </c>
      <c r="T2203" s="245">
        <f t="shared" si="325"/>
        <v>0</v>
      </c>
      <c r="U2203" s="244">
        <f>K2203+M2203+O2203+Q2203+S2203</f>
        <v>38797.25</v>
      </c>
      <c r="V2203" s="378">
        <f>L2203+N2203+P2203+R2203+T2203</f>
        <v>0</v>
      </c>
    </row>
    <row r="2204" spans="1:22" s="25" customFormat="1" ht="15.75" thickBot="1" x14ac:dyDescent="0.3">
      <c r="A2204" s="395" t="s">
        <v>148</v>
      </c>
      <c r="B2204" s="396"/>
      <c r="C2204" s="397"/>
      <c r="D2204" s="207"/>
      <c r="E2204" s="185">
        <f t="shared" si="323"/>
        <v>2711</v>
      </c>
      <c r="F2204" s="186"/>
      <c r="G2204" s="187">
        <f t="shared" si="323"/>
        <v>31396</v>
      </c>
      <c r="H2204" s="379"/>
      <c r="I2204" s="380"/>
      <c r="J2204" s="381"/>
      <c r="K2204" s="191" t="s">
        <v>0</v>
      </c>
      <c r="L2204" s="191">
        <f>L2203-K2203</f>
        <v>-3465</v>
      </c>
      <c r="M2204" s="191" t="s">
        <v>0</v>
      </c>
      <c r="N2204" s="192">
        <f>N2203-M2203</f>
        <v>-5167.5</v>
      </c>
      <c r="O2204" s="191" t="s">
        <v>0</v>
      </c>
      <c r="P2204" s="192">
        <f>P2203-O2203</f>
        <v>-4931</v>
      </c>
      <c r="Q2204" s="191" t="s">
        <v>0</v>
      </c>
      <c r="R2204" s="192">
        <f>R2203-Q2203</f>
        <v>-11305</v>
      </c>
      <c r="S2204" s="191" t="s">
        <v>0</v>
      </c>
      <c r="T2204" s="192">
        <f>T2203-S2203</f>
        <v>-13928.75</v>
      </c>
      <c r="U2204" s="191" t="s">
        <v>0</v>
      </c>
      <c r="V2204" s="193">
        <f>V2203-U2203</f>
        <v>-38797.25</v>
      </c>
    </row>
    <row r="2205" spans="1:22" ht="15.75" thickBot="1" x14ac:dyDescent="0.3">
      <c r="A2205" s="270" t="s">
        <v>343</v>
      </c>
      <c r="B2205" s="271"/>
      <c r="C2205" s="272"/>
      <c r="D2205" s="217">
        <f>F2203/D2203</f>
        <v>12.758056560341993</v>
      </c>
      <c r="E2205" s="218"/>
      <c r="F2205" s="219"/>
      <c r="G2205" s="220"/>
      <c r="H2205" s="220"/>
      <c r="I2205" s="220"/>
      <c r="J2205" s="220"/>
      <c r="K2205" s="220"/>
      <c r="L2205" s="220"/>
      <c r="M2205" s="220"/>
      <c r="N2205" s="220"/>
      <c r="O2205" s="220"/>
      <c r="P2205" s="220"/>
      <c r="Q2205" s="220"/>
      <c r="R2205" s="220"/>
      <c r="S2205" s="220"/>
      <c r="T2205" s="220"/>
      <c r="U2205" s="220"/>
      <c r="V2205" s="221"/>
    </row>
    <row r="2206" spans="1:22" ht="15.75" thickBot="1" x14ac:dyDescent="0.3">
      <c r="A2206" s="264" t="s">
        <v>344</v>
      </c>
      <c r="B2206" s="265"/>
      <c r="C2206" s="266"/>
      <c r="D2206" s="222">
        <f>IF(E2203=0,0,G2203/E2203)</f>
        <v>0</v>
      </c>
      <c r="E2206" s="223">
        <f>D2206-D2205</f>
        <v>-12.758056560341993</v>
      </c>
      <c r="F2206" s="224"/>
      <c r="G2206" s="225"/>
      <c r="H2206" s="225"/>
      <c r="I2206" s="225"/>
      <c r="J2206" s="225"/>
      <c r="K2206" s="225"/>
      <c r="L2206" s="225"/>
      <c r="M2206" s="225"/>
      <c r="N2206" s="225"/>
      <c r="O2206" s="225"/>
      <c r="P2206" s="225"/>
      <c r="Q2206" s="225"/>
      <c r="R2206" s="225"/>
      <c r="S2206" s="225"/>
      <c r="T2206" s="225"/>
      <c r="U2206" s="225"/>
      <c r="V2206" s="226"/>
    </row>
    <row r="2207" spans="1:22" ht="15.75" thickBot="1" x14ac:dyDescent="0.3">
      <c r="A2207" s="267" t="s">
        <v>345</v>
      </c>
      <c r="B2207" s="268"/>
      <c r="C2207" s="269"/>
      <c r="D2207" s="273">
        <f>G2204/E2204</f>
        <v>11.580966433050534</v>
      </c>
      <c r="E2207" s="228">
        <f>D2206-D2207</f>
        <v>-11.580966433050534</v>
      </c>
      <c r="F2207" s="229"/>
      <c r="G2207" s="230"/>
      <c r="H2207" s="230"/>
      <c r="I2207" s="230"/>
      <c r="J2207" s="230"/>
      <c r="K2207" s="230"/>
      <c r="L2207" s="230"/>
      <c r="M2207" s="230"/>
      <c r="N2207" s="230"/>
      <c r="O2207" s="230"/>
      <c r="P2207" s="230"/>
      <c r="Q2207" s="230"/>
      <c r="R2207" s="230"/>
      <c r="S2207" s="230"/>
      <c r="T2207" s="230"/>
      <c r="U2207" s="230"/>
      <c r="V2207" s="231"/>
    </row>
    <row r="2208" spans="1:22" s="85" customFormat="1" ht="15.75" customHeight="1" x14ac:dyDescent="0.2">
      <c r="A2208" s="310" t="s">
        <v>400</v>
      </c>
      <c r="B2208" s="311"/>
      <c r="C2208" s="311"/>
      <c r="D2208" s="311"/>
      <c r="E2208" s="311"/>
      <c r="F2208" s="311"/>
      <c r="G2208" s="311"/>
      <c r="H2208" s="311"/>
      <c r="I2208" s="311"/>
      <c r="J2208" s="311"/>
      <c r="K2208" s="311"/>
      <c r="L2208" s="311"/>
      <c r="M2208" s="311"/>
      <c r="N2208" s="311"/>
      <c r="O2208" s="311"/>
      <c r="P2208" s="311"/>
      <c r="Q2208" s="311"/>
      <c r="R2208" s="311"/>
      <c r="S2208" s="311"/>
      <c r="T2208" s="311"/>
      <c r="U2208" s="311"/>
      <c r="V2208" s="312"/>
    </row>
    <row r="2209" spans="1:22" s="85" customFormat="1" ht="15.75" customHeight="1" thickBot="1" x14ac:dyDescent="0.25">
      <c r="A2209" s="313"/>
      <c r="B2209" s="314"/>
      <c r="C2209" s="314"/>
      <c r="D2209" s="314"/>
      <c r="E2209" s="314"/>
      <c r="F2209" s="314"/>
      <c r="G2209" s="314"/>
      <c r="H2209" s="314"/>
      <c r="I2209" s="314"/>
      <c r="J2209" s="314"/>
      <c r="K2209" s="314"/>
      <c r="L2209" s="314"/>
      <c r="M2209" s="314"/>
      <c r="N2209" s="314"/>
      <c r="O2209" s="314"/>
      <c r="P2209" s="314"/>
      <c r="Q2209" s="314"/>
      <c r="R2209" s="314"/>
      <c r="S2209" s="314"/>
      <c r="T2209" s="314"/>
      <c r="U2209" s="314"/>
      <c r="V2209" s="315"/>
    </row>
    <row r="2210" spans="1:22" s="85" customFormat="1" ht="26.25" thickBot="1" x14ac:dyDescent="0.25">
      <c r="A2210" s="399" t="s">
        <v>372</v>
      </c>
      <c r="B2210" s="400"/>
      <c r="C2210" s="401"/>
      <c r="D2210" s="316" t="s">
        <v>248</v>
      </c>
      <c r="E2210" s="317" t="s">
        <v>1</v>
      </c>
      <c r="F2210" s="318" t="s">
        <v>253</v>
      </c>
      <c r="G2210" s="319" t="s">
        <v>182</v>
      </c>
      <c r="H2210" s="320" t="s">
        <v>364</v>
      </c>
      <c r="I2210" s="321" t="s">
        <v>157</v>
      </c>
      <c r="J2210" s="322" t="s">
        <v>367</v>
      </c>
      <c r="K2210" s="323" t="s">
        <v>250</v>
      </c>
      <c r="L2210" s="324" t="s">
        <v>174</v>
      </c>
      <c r="M2210" s="323" t="s">
        <v>251</v>
      </c>
      <c r="N2210" s="324" t="s">
        <v>247</v>
      </c>
      <c r="O2210" s="323" t="s">
        <v>252</v>
      </c>
      <c r="P2210" s="324" t="s">
        <v>175</v>
      </c>
      <c r="Q2210" s="323" t="s">
        <v>254</v>
      </c>
      <c r="R2210" s="324" t="s">
        <v>176</v>
      </c>
      <c r="S2210" s="323" t="s">
        <v>245</v>
      </c>
      <c r="T2210" s="324" t="s">
        <v>177</v>
      </c>
      <c r="U2210" s="323" t="s">
        <v>246</v>
      </c>
      <c r="V2210" s="324" t="s">
        <v>178</v>
      </c>
    </row>
    <row r="2211" spans="1:22" s="32" customFormat="1" ht="15.75" thickBot="1" x14ac:dyDescent="0.3">
      <c r="A2211" s="402" t="s">
        <v>389</v>
      </c>
      <c r="B2211" s="403"/>
      <c r="C2211" s="404"/>
      <c r="D2211" s="316">
        <f>D1552</f>
        <v>4025</v>
      </c>
      <c r="E2211" s="317">
        <f>E1552</f>
        <v>1661.3600000000001</v>
      </c>
      <c r="F2211" s="318">
        <f>F1552</f>
        <v>52466.294999999998</v>
      </c>
      <c r="G2211" s="340">
        <f t="shared" ref="G2211:H2211" si="326">G1552</f>
        <v>20517.177499999998</v>
      </c>
      <c r="H2211" s="405">
        <f t="shared" si="326"/>
        <v>-31949.1175</v>
      </c>
      <c r="I2211" s="321">
        <f t="shared" ref="I2211:I2216" si="327">IF(F2211=0,0,H2211/F2211)</f>
        <v>-0.60894556209848627</v>
      </c>
      <c r="J2211" s="340">
        <f>D1039</f>
        <v>52</v>
      </c>
      <c r="K2211" s="318">
        <f t="shared" ref="K2211:T2211" si="328">K1552</f>
        <v>8396.2950000000001</v>
      </c>
      <c r="L2211" s="319">
        <f t="shared" si="328"/>
        <v>3170.4750000000004</v>
      </c>
      <c r="M2211" s="318">
        <f t="shared" si="328"/>
        <v>6712.5</v>
      </c>
      <c r="N2211" s="319">
        <f t="shared" si="328"/>
        <v>2774.9250000000002</v>
      </c>
      <c r="O2211" s="318">
        <f t="shared" si="328"/>
        <v>6180</v>
      </c>
      <c r="P2211" s="319">
        <f t="shared" si="328"/>
        <v>1946.0374999999999</v>
      </c>
      <c r="Q2211" s="318">
        <f t="shared" si="328"/>
        <v>11860</v>
      </c>
      <c r="R2211" s="319">
        <f t="shared" si="328"/>
        <v>5187.6175000000003</v>
      </c>
      <c r="S2211" s="318">
        <f t="shared" si="328"/>
        <v>19317.5</v>
      </c>
      <c r="T2211" s="319">
        <f t="shared" si="328"/>
        <v>7438.1224999999995</v>
      </c>
      <c r="U2211" s="318">
        <f t="shared" ref="U2211:U2215" si="329">K2211+M2211+O2211+Q2211+S2211</f>
        <v>52466.294999999998</v>
      </c>
      <c r="V2211" s="319">
        <f t="shared" ref="V2211:V2215" si="330">L2211+N2211+P2211+R2211+T2211</f>
        <v>20517.177499999998</v>
      </c>
    </row>
    <row r="2212" spans="1:22" s="32" customFormat="1" ht="15.75" thickBot="1" x14ac:dyDescent="0.3">
      <c r="A2212" s="402" t="s">
        <v>390</v>
      </c>
      <c r="B2212" s="403"/>
      <c r="C2212" s="404"/>
      <c r="D2212" s="316">
        <f>D1706</f>
        <v>3340</v>
      </c>
      <c r="E2212" s="317">
        <f>E1706</f>
        <v>0</v>
      </c>
      <c r="F2212" s="318">
        <f>F1706</f>
        <v>43465.06</v>
      </c>
      <c r="G2212" s="340">
        <f t="shared" ref="G2212" si="331">G1706</f>
        <v>0</v>
      </c>
      <c r="H2212" s="405">
        <f>H1706</f>
        <v>-43465.06</v>
      </c>
      <c r="I2212" s="321">
        <f t="shared" si="327"/>
        <v>-1</v>
      </c>
      <c r="J2212" s="340">
        <f>D1219</f>
        <v>53</v>
      </c>
      <c r="K2212" s="318">
        <f t="shared" ref="K2212:T2212" si="332">K1706</f>
        <v>6465.06</v>
      </c>
      <c r="L2212" s="319">
        <f t="shared" si="332"/>
        <v>0</v>
      </c>
      <c r="M2212" s="318">
        <f t="shared" si="332"/>
        <v>5622</v>
      </c>
      <c r="N2212" s="319">
        <f t="shared" si="332"/>
        <v>0</v>
      </c>
      <c r="O2212" s="318">
        <f t="shared" si="332"/>
        <v>5048</v>
      </c>
      <c r="P2212" s="319">
        <f t="shared" si="332"/>
        <v>0</v>
      </c>
      <c r="Q2212" s="318">
        <f t="shared" si="332"/>
        <v>11118</v>
      </c>
      <c r="R2212" s="319">
        <f t="shared" si="332"/>
        <v>0</v>
      </c>
      <c r="S2212" s="318">
        <f t="shared" si="332"/>
        <v>15212</v>
      </c>
      <c r="T2212" s="406">
        <f t="shared" si="332"/>
        <v>0</v>
      </c>
      <c r="U2212" s="318">
        <f t="shared" si="329"/>
        <v>43465.06</v>
      </c>
      <c r="V2212" s="406">
        <f t="shared" si="330"/>
        <v>0</v>
      </c>
    </row>
    <row r="2213" spans="1:22" s="32" customFormat="1" ht="15.75" thickBot="1" x14ac:dyDescent="0.3">
      <c r="A2213" s="402" t="s">
        <v>391</v>
      </c>
      <c r="B2213" s="403"/>
      <c r="C2213" s="404"/>
      <c r="D2213" s="316">
        <f>D1862</f>
        <v>3260</v>
      </c>
      <c r="E2213" s="317">
        <f>E1862</f>
        <v>0</v>
      </c>
      <c r="F2213" s="318">
        <f>F1862</f>
        <v>42297.06</v>
      </c>
      <c r="G2213" s="340">
        <f t="shared" ref="G2213:H2213" si="333">G1862</f>
        <v>0</v>
      </c>
      <c r="H2213" s="405">
        <f t="shared" si="333"/>
        <v>-42297.06</v>
      </c>
      <c r="I2213" s="321">
        <f t="shared" si="327"/>
        <v>-1</v>
      </c>
      <c r="J2213" s="340">
        <f>D1444</f>
        <v>0</v>
      </c>
      <c r="K2213" s="318">
        <f t="shared" ref="K2213:T2213" si="334">K1862</f>
        <v>6465.06</v>
      </c>
      <c r="L2213" s="319">
        <f t="shared" si="334"/>
        <v>0</v>
      </c>
      <c r="M2213" s="318">
        <f t="shared" si="334"/>
        <v>5370</v>
      </c>
      <c r="N2213" s="319">
        <f t="shared" si="334"/>
        <v>0</v>
      </c>
      <c r="O2213" s="318">
        <f t="shared" si="334"/>
        <v>4944</v>
      </c>
      <c r="P2213" s="319">
        <f t="shared" si="334"/>
        <v>0</v>
      </c>
      <c r="Q2213" s="318">
        <f t="shared" si="334"/>
        <v>11720</v>
      </c>
      <c r="R2213" s="319">
        <f t="shared" si="334"/>
        <v>0</v>
      </c>
      <c r="S2213" s="318">
        <f t="shared" si="334"/>
        <v>13798</v>
      </c>
      <c r="T2213" s="406">
        <f t="shared" si="334"/>
        <v>0</v>
      </c>
      <c r="U2213" s="318">
        <f t="shared" si="329"/>
        <v>42297.06</v>
      </c>
      <c r="V2213" s="406">
        <f t="shared" si="330"/>
        <v>0</v>
      </c>
    </row>
    <row r="2214" spans="1:22" s="32" customFormat="1" ht="15.75" thickBot="1" x14ac:dyDescent="0.3">
      <c r="A2214" s="402" t="s">
        <v>392</v>
      </c>
      <c r="B2214" s="403"/>
      <c r="C2214" s="404"/>
      <c r="D2214" s="316">
        <f>D2051</f>
        <v>4119</v>
      </c>
      <c r="E2214" s="317">
        <f>E2051</f>
        <v>0</v>
      </c>
      <c r="F2214" s="318">
        <f>F2051</f>
        <v>52514.764999999999</v>
      </c>
      <c r="G2214" s="340">
        <f t="shared" ref="G2214:H2214" si="335">G2051</f>
        <v>0</v>
      </c>
      <c r="H2214" s="405">
        <f t="shared" si="335"/>
        <v>-52514.764999999999</v>
      </c>
      <c r="I2214" s="321">
        <f t="shared" si="327"/>
        <v>-1</v>
      </c>
      <c r="J2214" s="340">
        <f>D1628</f>
        <v>783</v>
      </c>
      <c r="K2214" s="318">
        <f t="shared" ref="K2214:T2214" si="336">K2051</f>
        <v>5081.2650000000003</v>
      </c>
      <c r="L2214" s="319">
        <f t="shared" si="336"/>
        <v>0</v>
      </c>
      <c r="M2214" s="318">
        <f t="shared" si="336"/>
        <v>6964.5</v>
      </c>
      <c r="N2214" s="319">
        <f t="shared" si="336"/>
        <v>0</v>
      </c>
      <c r="O2214" s="318">
        <f t="shared" si="336"/>
        <v>6362</v>
      </c>
      <c r="P2214" s="319">
        <f t="shared" si="336"/>
        <v>0</v>
      </c>
      <c r="Q2214" s="318">
        <f t="shared" si="336"/>
        <v>15482</v>
      </c>
      <c r="R2214" s="319">
        <f t="shared" si="336"/>
        <v>0</v>
      </c>
      <c r="S2214" s="318">
        <f t="shared" si="336"/>
        <v>18625</v>
      </c>
      <c r="T2214" s="406">
        <f t="shared" si="336"/>
        <v>0</v>
      </c>
      <c r="U2214" s="318">
        <f t="shared" si="329"/>
        <v>52514.764999999999</v>
      </c>
      <c r="V2214" s="406">
        <f t="shared" si="330"/>
        <v>0</v>
      </c>
    </row>
    <row r="2215" spans="1:22" s="32" customFormat="1" ht="15.75" thickBot="1" x14ac:dyDescent="0.3">
      <c r="A2215" s="402" t="s">
        <v>393</v>
      </c>
      <c r="B2215" s="403"/>
      <c r="C2215" s="404"/>
      <c r="D2215" s="316">
        <f>D2203</f>
        <v>3041</v>
      </c>
      <c r="E2215" s="317">
        <f>E2203</f>
        <v>0</v>
      </c>
      <c r="F2215" s="318">
        <f>F2203</f>
        <v>38797.25</v>
      </c>
      <c r="G2215" s="340">
        <f t="shared" ref="G2215:H2215" si="337">G2203</f>
        <v>0</v>
      </c>
      <c r="H2215" s="405">
        <f t="shared" si="337"/>
        <v>-38797.25</v>
      </c>
      <c r="I2215" s="321">
        <f t="shared" si="327"/>
        <v>-1</v>
      </c>
      <c r="J2215" s="340">
        <f>D1813</f>
        <v>45</v>
      </c>
      <c r="K2215" s="318">
        <f t="shared" ref="K2215:T2215" si="338">K2203</f>
        <v>3465</v>
      </c>
      <c r="L2215" s="319">
        <f t="shared" si="338"/>
        <v>0</v>
      </c>
      <c r="M2215" s="318">
        <f t="shared" si="338"/>
        <v>5167.5</v>
      </c>
      <c r="N2215" s="319">
        <f t="shared" si="338"/>
        <v>0</v>
      </c>
      <c r="O2215" s="318">
        <f t="shared" si="338"/>
        <v>4931</v>
      </c>
      <c r="P2215" s="319">
        <f t="shared" si="338"/>
        <v>0</v>
      </c>
      <c r="Q2215" s="318">
        <f t="shared" si="338"/>
        <v>11305</v>
      </c>
      <c r="R2215" s="319">
        <f t="shared" si="338"/>
        <v>0</v>
      </c>
      <c r="S2215" s="318">
        <f t="shared" si="338"/>
        <v>13928.75</v>
      </c>
      <c r="T2215" s="406">
        <f t="shared" si="338"/>
        <v>0</v>
      </c>
      <c r="U2215" s="318">
        <f t="shared" si="329"/>
        <v>38797.25</v>
      </c>
      <c r="V2215" s="406">
        <f t="shared" si="330"/>
        <v>0</v>
      </c>
    </row>
    <row r="2216" spans="1:22" s="85" customFormat="1" ht="15.75" thickBot="1" x14ac:dyDescent="0.25">
      <c r="A2216" s="407" t="s">
        <v>373</v>
      </c>
      <c r="B2216" s="408"/>
      <c r="C2216" s="408"/>
      <c r="D2216" s="335">
        <f>SUM(D2211:D2215)</f>
        <v>17785</v>
      </c>
      <c r="E2216" s="336">
        <f>SUM(E2211:E2215)</f>
        <v>1661.3600000000001</v>
      </c>
      <c r="F2216" s="337">
        <f>SUM(F2211:F2215)</f>
        <v>229540.43</v>
      </c>
      <c r="G2216" s="338">
        <f>SUM(G2211:G2215)</f>
        <v>20517.177499999998</v>
      </c>
      <c r="H2216" s="339">
        <f>SUM(H2211:H2215)</f>
        <v>-209023.2525</v>
      </c>
      <c r="I2216" s="321">
        <f t="shared" si="327"/>
        <v>-0.91061628010368378</v>
      </c>
      <c r="J2216" s="340">
        <f>G2216/E2216</f>
        <v>12.349627714643422</v>
      </c>
      <c r="K2216" s="318">
        <f t="shared" ref="K2216:V2216" si="339">SUM(K2211:K2215)</f>
        <v>29872.68</v>
      </c>
      <c r="L2216" s="319">
        <f t="shared" si="339"/>
        <v>3170.4750000000004</v>
      </c>
      <c r="M2216" s="318">
        <f t="shared" si="339"/>
        <v>29836.5</v>
      </c>
      <c r="N2216" s="319">
        <f t="shared" si="339"/>
        <v>2774.9250000000002</v>
      </c>
      <c r="O2216" s="318">
        <f t="shared" si="339"/>
        <v>27465</v>
      </c>
      <c r="P2216" s="319">
        <f t="shared" si="339"/>
        <v>1946.0374999999999</v>
      </c>
      <c r="Q2216" s="318">
        <f t="shared" si="339"/>
        <v>61485</v>
      </c>
      <c r="R2216" s="319">
        <f t="shared" si="339"/>
        <v>5187.6175000000003</v>
      </c>
      <c r="S2216" s="318">
        <f t="shared" si="339"/>
        <v>80881.25</v>
      </c>
      <c r="T2216" s="319">
        <f t="shared" si="339"/>
        <v>7438.1224999999995</v>
      </c>
      <c r="U2216" s="318">
        <f t="shared" si="339"/>
        <v>229540.43</v>
      </c>
      <c r="V2216" s="319">
        <f t="shared" si="339"/>
        <v>20517.177499999998</v>
      </c>
    </row>
    <row r="2217" spans="1:22" s="85" customFormat="1" ht="26.25" thickBot="1" x14ac:dyDescent="0.25">
      <c r="A2217" s="341" t="s">
        <v>374</v>
      </c>
      <c r="B2217" s="342"/>
      <c r="C2217" s="343"/>
      <c r="D2217" s="352" t="s">
        <v>368</v>
      </c>
      <c r="E2217" s="352" t="s">
        <v>371</v>
      </c>
      <c r="F2217" s="320" t="s">
        <v>365</v>
      </c>
      <c r="G2217" s="409" t="s">
        <v>370</v>
      </c>
      <c r="H2217" s="320" t="s">
        <v>366</v>
      </c>
      <c r="I2217" s="321" t="s">
        <v>157</v>
      </c>
      <c r="J2217" s="410" t="s">
        <v>369</v>
      </c>
      <c r="K2217" s="411"/>
      <c r="L2217" s="412"/>
      <c r="M2217" s="412"/>
      <c r="N2217" s="412"/>
      <c r="O2217" s="412"/>
      <c r="P2217" s="412"/>
      <c r="Q2217" s="412"/>
      <c r="R2217" s="412"/>
      <c r="S2217" s="412"/>
      <c r="T2217" s="412"/>
      <c r="U2217" s="412"/>
      <c r="V2217" s="413"/>
    </row>
    <row r="2218" spans="1:22" s="85" customFormat="1" ht="15.75" thickBot="1" x14ac:dyDescent="0.3">
      <c r="A2218" s="351" t="s">
        <v>394</v>
      </c>
      <c r="B2218" s="268"/>
      <c r="C2218" s="269"/>
      <c r="D2218" s="352">
        <f>G2218/E2218</f>
        <v>11.447289156626505</v>
      </c>
      <c r="E2218" s="353">
        <f>E1553</f>
        <v>3984</v>
      </c>
      <c r="F2218" s="354">
        <f t="shared" ref="F2218:F2223" si="340">E2211-E2218</f>
        <v>-2322.64</v>
      </c>
      <c r="G2218" s="355">
        <f t="shared" ref="G2218" si="341">G1553</f>
        <v>45606</v>
      </c>
      <c r="H2218" s="354">
        <f>G2211-G2218</f>
        <v>-25088.822500000002</v>
      </c>
      <c r="I2218" s="329">
        <f t="shared" ref="I2218:J2223" si="342">IF(F2218=0,0,H2218/F2218)</f>
        <v>10.801855862294632</v>
      </c>
      <c r="J2218" s="356">
        <f>J2211-D2218</f>
        <v>40.552710843373497</v>
      </c>
      <c r="K2218" s="414"/>
      <c r="L2218" s="415"/>
      <c r="M2218" s="415"/>
      <c r="N2218" s="415"/>
      <c r="O2218" s="415"/>
      <c r="P2218" s="415"/>
      <c r="Q2218" s="415"/>
      <c r="R2218" s="415"/>
      <c r="S2218" s="415"/>
      <c r="T2218" s="415"/>
      <c r="U2218" s="415"/>
      <c r="V2218" s="416"/>
    </row>
    <row r="2219" spans="1:22" s="85" customFormat="1" ht="15.75" thickBot="1" x14ac:dyDescent="0.3">
      <c r="A2219" s="124" t="s">
        <v>395</v>
      </c>
      <c r="B2219" s="125"/>
      <c r="C2219" s="126"/>
      <c r="D2219" s="110">
        <f t="shared" ref="D2219:D2223" si="343">G2219/E2219</f>
        <v>11.56348031962119</v>
      </c>
      <c r="E2219" s="111">
        <f>E1707</f>
        <v>3379</v>
      </c>
      <c r="F2219" s="100">
        <f t="shared" si="340"/>
        <v>-3379</v>
      </c>
      <c r="G2219" s="101">
        <f>G1707</f>
        <v>39073</v>
      </c>
      <c r="H2219" s="100">
        <f>G2212-G2219</f>
        <v>-39073</v>
      </c>
      <c r="I2219" s="99">
        <f t="shared" si="342"/>
        <v>11.56348031962119</v>
      </c>
      <c r="J2219" s="102">
        <f>J2212-D2219</f>
        <v>41.436519680378808</v>
      </c>
      <c r="K2219" s="103"/>
      <c r="L2219" s="104"/>
      <c r="M2219" s="104"/>
      <c r="N2219" s="104"/>
      <c r="O2219" s="104"/>
      <c r="P2219" s="104"/>
      <c r="Q2219" s="104"/>
      <c r="R2219" s="104"/>
      <c r="S2219" s="104"/>
      <c r="T2219" s="104"/>
      <c r="U2219" s="104"/>
      <c r="V2219" s="105"/>
    </row>
    <row r="2220" spans="1:22" s="85" customFormat="1" ht="15.75" thickBot="1" x14ac:dyDescent="0.3">
      <c r="A2220" s="124" t="s">
        <v>396</v>
      </c>
      <c r="B2220" s="125"/>
      <c r="C2220" s="126"/>
      <c r="D2220" s="110">
        <f t="shared" si="343"/>
        <v>11.514566395663957</v>
      </c>
      <c r="E2220" s="111">
        <f>E1863</f>
        <v>2952</v>
      </c>
      <c r="F2220" s="100">
        <f t="shared" si="340"/>
        <v>-2952</v>
      </c>
      <c r="G2220" s="101">
        <f>G1863</f>
        <v>33991</v>
      </c>
      <c r="H2220" s="100">
        <f>G2213-G2220</f>
        <v>-33991</v>
      </c>
      <c r="I2220" s="99">
        <f t="shared" si="342"/>
        <v>11.514566395663957</v>
      </c>
      <c r="J2220" s="102">
        <f>J2213-D2220</f>
        <v>-11.514566395663957</v>
      </c>
      <c r="K2220" s="103"/>
      <c r="L2220" s="104"/>
      <c r="M2220" s="104"/>
      <c r="N2220" s="104"/>
      <c r="O2220" s="104"/>
      <c r="P2220" s="104"/>
      <c r="Q2220" s="104"/>
      <c r="R2220" s="104"/>
      <c r="S2220" s="104"/>
      <c r="T2220" s="104"/>
      <c r="U2220" s="104"/>
      <c r="V2220" s="105"/>
    </row>
    <row r="2221" spans="1:22" s="85" customFormat="1" ht="15.75" thickBot="1" x14ac:dyDescent="0.3">
      <c r="A2221" s="124" t="s">
        <v>397</v>
      </c>
      <c r="B2221" s="125"/>
      <c r="C2221" s="126"/>
      <c r="D2221" s="110">
        <f t="shared" si="343"/>
        <v>11.416371905002526</v>
      </c>
      <c r="E2221" s="111">
        <f>E2052</f>
        <v>3958</v>
      </c>
      <c r="F2221" s="100">
        <f t="shared" si="340"/>
        <v>-3958</v>
      </c>
      <c r="G2221" s="101">
        <f>G2052</f>
        <v>45186</v>
      </c>
      <c r="H2221" s="100">
        <f>G2214-G2221</f>
        <v>-45186</v>
      </c>
      <c r="I2221" s="99">
        <f t="shared" si="342"/>
        <v>11.416371905002526</v>
      </c>
      <c r="J2221" s="102">
        <f>J2214-D2221</f>
        <v>771.58362809499749</v>
      </c>
      <c r="K2221" s="103"/>
      <c r="L2221" s="104"/>
      <c r="M2221" s="104"/>
      <c r="N2221" s="104"/>
      <c r="O2221" s="104"/>
      <c r="P2221" s="104"/>
      <c r="Q2221" s="104"/>
      <c r="R2221" s="104"/>
      <c r="S2221" s="104"/>
      <c r="T2221" s="104"/>
      <c r="U2221" s="104"/>
      <c r="V2221" s="105"/>
    </row>
    <row r="2222" spans="1:22" s="85" customFormat="1" ht="15.75" thickBot="1" x14ac:dyDescent="0.3">
      <c r="A2222" s="124" t="s">
        <v>398</v>
      </c>
      <c r="B2222" s="125"/>
      <c r="C2222" s="126"/>
      <c r="D2222" s="110">
        <f t="shared" si="343"/>
        <v>11.580966433050534</v>
      </c>
      <c r="E2222" s="111">
        <f>E2204</f>
        <v>2711</v>
      </c>
      <c r="F2222" s="100">
        <f t="shared" si="340"/>
        <v>-2711</v>
      </c>
      <c r="G2222" s="101">
        <f>G2204</f>
        <v>31396</v>
      </c>
      <c r="H2222" s="100">
        <f>G2215-G2222</f>
        <v>-31396</v>
      </c>
      <c r="I2222" s="99">
        <f t="shared" si="342"/>
        <v>11.580966433050534</v>
      </c>
      <c r="J2222" s="102">
        <f>J2215-D2222</f>
        <v>33.419033566949466</v>
      </c>
      <c r="K2222" s="103"/>
      <c r="L2222" s="104"/>
      <c r="M2222" s="104"/>
      <c r="N2222" s="104"/>
      <c r="O2222" s="104"/>
      <c r="P2222" s="104"/>
      <c r="Q2222" s="104"/>
      <c r="R2222" s="104"/>
      <c r="S2222" s="104"/>
      <c r="T2222" s="104"/>
      <c r="U2222" s="104"/>
      <c r="V2222" s="105"/>
    </row>
    <row r="2223" spans="1:22" ht="15.75" thickBot="1" x14ac:dyDescent="0.3">
      <c r="A2223" s="127" t="s">
        <v>399</v>
      </c>
      <c r="B2223" s="128"/>
      <c r="C2223" s="129"/>
      <c r="D2223" s="110">
        <f t="shared" si="343"/>
        <v>11.496231747527084</v>
      </c>
      <c r="E2223" s="112">
        <f>SUM(E2218:E2222)</f>
        <v>16984</v>
      </c>
      <c r="F2223" s="96">
        <f t="shared" si="340"/>
        <v>-15322.64</v>
      </c>
      <c r="G2223" s="97">
        <f>SUM(G2218:G2222)</f>
        <v>195252</v>
      </c>
      <c r="H2223" s="96">
        <f>SUM(H2218:H2222)</f>
        <v>-174734.82250000001</v>
      </c>
      <c r="I2223" s="98">
        <f t="shared" si="342"/>
        <v>11.403702136185411</v>
      </c>
      <c r="J2223" s="106">
        <f t="shared" si="342"/>
        <v>5.8405046484468327E-5</v>
      </c>
      <c r="K2223" s="107"/>
      <c r="L2223" s="108"/>
      <c r="M2223" s="108"/>
      <c r="N2223" s="108"/>
      <c r="O2223" s="108"/>
      <c r="P2223" s="108"/>
      <c r="Q2223" s="108"/>
      <c r="R2223" s="108"/>
      <c r="S2223" s="108"/>
      <c r="T2223" s="108"/>
      <c r="U2223" s="108"/>
      <c r="V2223" s="109"/>
    </row>
    <row r="2224" spans="1:22" ht="15.75" thickBot="1" x14ac:dyDescent="0.3">
      <c r="A2224" s="130"/>
      <c r="B2224" s="131"/>
      <c r="C2224" s="131"/>
      <c r="D2224" s="131"/>
      <c r="E2224" s="131"/>
      <c r="F2224" s="131"/>
      <c r="G2224" s="131"/>
      <c r="H2224" s="131"/>
      <c r="I2224" s="131"/>
      <c r="J2224" s="131"/>
      <c r="K2224" s="131"/>
      <c r="L2224" s="131"/>
      <c r="M2224" s="131"/>
      <c r="N2224" s="131"/>
      <c r="O2224" s="131"/>
      <c r="P2224" s="131"/>
      <c r="Q2224" s="131"/>
      <c r="R2224" s="131"/>
      <c r="S2224" s="131"/>
      <c r="T2224" s="131"/>
      <c r="U2224" s="131"/>
      <c r="V2224" s="132"/>
    </row>
  </sheetData>
  <sortState ref="A1469:V1482">
    <sortCondition ref="B1469:B1482"/>
  </sortState>
  <mergeCells count="249">
    <mergeCell ref="A1353:C1353"/>
    <mergeCell ref="A2214:C2214"/>
    <mergeCell ref="A583:C583"/>
    <mergeCell ref="A447:V447"/>
    <mergeCell ref="A178:C178"/>
    <mergeCell ref="A175:C175"/>
    <mergeCell ref="A1185:C1185"/>
    <mergeCell ref="A1186:C1186"/>
    <mergeCell ref="A1187:C1187"/>
    <mergeCell ref="A766:C766"/>
    <mergeCell ref="A767:C767"/>
    <mergeCell ref="A771:V771"/>
    <mergeCell ref="H816:J816"/>
    <mergeCell ref="H860:J860"/>
    <mergeCell ref="A582:C582"/>
    <mergeCell ref="H44:J44"/>
    <mergeCell ref="H87:J87"/>
    <mergeCell ref="H130:J130"/>
    <mergeCell ref="H173:J173"/>
    <mergeCell ref="A355:C355"/>
    <mergeCell ref="A358:C358"/>
    <mergeCell ref="A356:C356"/>
    <mergeCell ref="A357:C357"/>
    <mergeCell ref="A359:C359"/>
    <mergeCell ref="H224:J224"/>
    <mergeCell ref="H267:J267"/>
    <mergeCell ref="H310:J310"/>
    <mergeCell ref="A45:V45"/>
    <mergeCell ref="F767:V769"/>
    <mergeCell ref="A768:C768"/>
    <mergeCell ref="A769:C769"/>
    <mergeCell ref="A770:V770"/>
    <mergeCell ref="A579:V579"/>
    <mergeCell ref="A587:V587"/>
    <mergeCell ref="A631:V631"/>
    <mergeCell ref="A675:V675"/>
    <mergeCell ref="A719:V719"/>
    <mergeCell ref="A763:V763"/>
    <mergeCell ref="H674:J674"/>
    <mergeCell ref="H718:J718"/>
    <mergeCell ref="H762:J762"/>
    <mergeCell ref="A764:C764"/>
    <mergeCell ref="A765:C765"/>
    <mergeCell ref="F583:V585"/>
    <mergeCell ref="A584:C584"/>
    <mergeCell ref="A585:C585"/>
    <mergeCell ref="H630:J630"/>
    <mergeCell ref="H490:J490"/>
    <mergeCell ref="H534:J534"/>
    <mergeCell ref="H578:J578"/>
    <mergeCell ref="A580:C580"/>
    <mergeCell ref="A817:V817"/>
    <mergeCell ref="A861:V861"/>
    <mergeCell ref="A586:V586"/>
    <mergeCell ref="A311:V311"/>
    <mergeCell ref="A182:V182"/>
    <mergeCell ref="A181:V181"/>
    <mergeCell ref="A174:V174"/>
    <mergeCell ref="A131:V131"/>
    <mergeCell ref="A88:V88"/>
    <mergeCell ref="A581:C581"/>
    <mergeCell ref="A535:V535"/>
    <mergeCell ref="A491:V491"/>
    <mergeCell ref="H353:J353"/>
    <mergeCell ref="H404:J404"/>
    <mergeCell ref="H446:J446"/>
    <mergeCell ref="F178:V180"/>
    <mergeCell ref="F358:V360"/>
    <mergeCell ref="A361:V361"/>
    <mergeCell ref="A405:V405"/>
    <mergeCell ref="A362:V362"/>
    <mergeCell ref="A354:V354"/>
    <mergeCell ref="A268:V268"/>
    <mergeCell ref="A225:V225"/>
    <mergeCell ref="A360:C360"/>
    <mergeCell ref="H1002:J1002"/>
    <mergeCell ref="A1003:V1003"/>
    <mergeCell ref="A1184:C1184"/>
    <mergeCell ref="H1137:J1137"/>
    <mergeCell ref="A1138:V1138"/>
    <mergeCell ref="A1093:V1093"/>
    <mergeCell ref="A1048:V1048"/>
    <mergeCell ref="A956:V956"/>
    <mergeCell ref="A957:V957"/>
    <mergeCell ref="H1047:J1047"/>
    <mergeCell ref="H1092:J1092"/>
    <mergeCell ref="F1348:V1350"/>
    <mergeCell ref="A1349:C1349"/>
    <mergeCell ref="A1350:C1350"/>
    <mergeCell ref="F1187:V1189"/>
    <mergeCell ref="A1188:C1188"/>
    <mergeCell ref="A1189:C1189"/>
    <mergeCell ref="A1190:V1190"/>
    <mergeCell ref="A1191:V1191"/>
    <mergeCell ref="H1182:J1182"/>
    <mergeCell ref="A1183:V1183"/>
    <mergeCell ref="A1556:C1556"/>
    <mergeCell ref="A1557:V1557"/>
    <mergeCell ref="A1551:C1551"/>
    <mergeCell ref="A1552:C1552"/>
    <mergeCell ref="A1553:C1553"/>
    <mergeCell ref="A1515:V1515"/>
    <mergeCell ref="H1549:J1549"/>
    <mergeCell ref="A1550:V1550"/>
    <mergeCell ref="A1363:C1363"/>
    <mergeCell ref="A1364:C1364"/>
    <mergeCell ref="A1365:C1365"/>
    <mergeCell ref="A1366:C1366"/>
    <mergeCell ref="A1367:C1367"/>
    <mergeCell ref="A1368:C1368"/>
    <mergeCell ref="A1369:C1369"/>
    <mergeCell ref="A1372:V1372"/>
    <mergeCell ref="A1373:V1373"/>
    <mergeCell ref="H1593:J1593"/>
    <mergeCell ref="A1594:V1594"/>
    <mergeCell ref="K1362:V1370"/>
    <mergeCell ref="A1558:V1558"/>
    <mergeCell ref="H1227:J1227"/>
    <mergeCell ref="A1228:V1228"/>
    <mergeCell ref="H1265:J1265"/>
    <mergeCell ref="A1266:V1266"/>
    <mergeCell ref="H1304:J1304"/>
    <mergeCell ref="A1305:V1305"/>
    <mergeCell ref="H1343:J1343"/>
    <mergeCell ref="A1344:V1344"/>
    <mergeCell ref="H1408:J1408"/>
    <mergeCell ref="A1409:V1409"/>
    <mergeCell ref="H1444:J1444"/>
    <mergeCell ref="A1445:V1445"/>
    <mergeCell ref="H1479:J1479"/>
    <mergeCell ref="A1480:V1480"/>
    <mergeCell ref="H1514:J1514"/>
    <mergeCell ref="A1554:C1554"/>
    <mergeCell ref="F1554:V1556"/>
    <mergeCell ref="A1555:C1555"/>
    <mergeCell ref="A1704:V1704"/>
    <mergeCell ref="H1748:J1748"/>
    <mergeCell ref="A1749:V1749"/>
    <mergeCell ref="H1785:J1785"/>
    <mergeCell ref="A1786:V1786"/>
    <mergeCell ref="H1629:J1629"/>
    <mergeCell ref="A1630:V1630"/>
    <mergeCell ref="H1666:J1666"/>
    <mergeCell ref="A1667:V1667"/>
    <mergeCell ref="H1703:J1703"/>
    <mergeCell ref="H1822:J1822"/>
    <mergeCell ref="A1823:V1823"/>
    <mergeCell ref="H1859:J1859"/>
    <mergeCell ref="A1860:V1860"/>
    <mergeCell ref="H1904:J1904"/>
    <mergeCell ref="A1865:C1865"/>
    <mergeCell ref="A1866:C1866"/>
    <mergeCell ref="A1867:V1867"/>
    <mergeCell ref="A1868:V1868"/>
    <mergeCell ref="A2165:V2165"/>
    <mergeCell ref="H2012:J2012"/>
    <mergeCell ref="A2013:V2013"/>
    <mergeCell ref="H2048:J2048"/>
    <mergeCell ref="A2049:V2049"/>
    <mergeCell ref="H2092:J2092"/>
    <mergeCell ref="A2050:C2050"/>
    <mergeCell ref="A2051:C2051"/>
    <mergeCell ref="A2052:C2052"/>
    <mergeCell ref="A2053:C2053"/>
    <mergeCell ref="F2053:V2055"/>
    <mergeCell ref="A2054:C2054"/>
    <mergeCell ref="A2055:C2055"/>
    <mergeCell ref="A2056:V2056"/>
    <mergeCell ref="A2057:V2057"/>
    <mergeCell ref="A1861:C1861"/>
    <mergeCell ref="A1862:C1862"/>
    <mergeCell ref="A1863:C1863"/>
    <mergeCell ref="A1864:C1864"/>
    <mergeCell ref="F1864:V1866"/>
    <mergeCell ref="A2093:V2093"/>
    <mergeCell ref="H2128:J2128"/>
    <mergeCell ref="A2129:V2129"/>
    <mergeCell ref="H2164:J2164"/>
    <mergeCell ref="A1905:V1905"/>
    <mergeCell ref="H1940:J1940"/>
    <mergeCell ref="A1941:V1941"/>
    <mergeCell ref="H1976:J1976"/>
    <mergeCell ref="A1977:V1977"/>
    <mergeCell ref="A1705:C1705"/>
    <mergeCell ref="A1706:C1706"/>
    <mergeCell ref="A1707:C1707"/>
    <mergeCell ref="A1708:C1708"/>
    <mergeCell ref="F1708:V1710"/>
    <mergeCell ref="A1709:C1709"/>
    <mergeCell ref="A1710:C1710"/>
    <mergeCell ref="A1711:V1711"/>
    <mergeCell ref="A1712:V1712"/>
    <mergeCell ref="A2202:C2202"/>
    <mergeCell ref="A2203:C2203"/>
    <mergeCell ref="A2204:C2204"/>
    <mergeCell ref="A2205:C2205"/>
    <mergeCell ref="F2205:V2207"/>
    <mergeCell ref="A2206:C2206"/>
    <mergeCell ref="A2207:C2207"/>
    <mergeCell ref="H2200:J2200"/>
    <mergeCell ref="A2201:V2201"/>
    <mergeCell ref="A179:C179"/>
    <mergeCell ref="A180:C180"/>
    <mergeCell ref="A1354:C1354"/>
    <mergeCell ref="A1355:C1355"/>
    <mergeCell ref="A1356:C1356"/>
    <mergeCell ref="A1357:C1357"/>
    <mergeCell ref="A1358:C1358"/>
    <mergeCell ref="A1359:C1359"/>
    <mergeCell ref="A1360:C1360"/>
    <mergeCell ref="A1345:C1345"/>
    <mergeCell ref="A1346:C1346"/>
    <mergeCell ref="A1347:C1347"/>
    <mergeCell ref="A1348:C1348"/>
    <mergeCell ref="A949:V949"/>
    <mergeCell ref="A905:V905"/>
    <mergeCell ref="A950:C950"/>
    <mergeCell ref="A951:C951"/>
    <mergeCell ref="A952:C952"/>
    <mergeCell ref="A953:C953"/>
    <mergeCell ref="F953:V955"/>
    <mergeCell ref="A954:C954"/>
    <mergeCell ref="A955:C955"/>
    <mergeCell ref="H904:J904"/>
    <mergeCell ref="H948:J948"/>
    <mergeCell ref="A1351:V1352"/>
    <mergeCell ref="A2:V2"/>
    <mergeCell ref="A1:V1"/>
    <mergeCell ref="A2222:C2222"/>
    <mergeCell ref="A2223:C2223"/>
    <mergeCell ref="A2224:V2224"/>
    <mergeCell ref="A2217:C2217"/>
    <mergeCell ref="A2218:C2218"/>
    <mergeCell ref="A2219:C2219"/>
    <mergeCell ref="A2220:C2220"/>
    <mergeCell ref="A2221:C2221"/>
    <mergeCell ref="A2213:C2213"/>
    <mergeCell ref="A2215:C2215"/>
    <mergeCell ref="A2216:C2216"/>
    <mergeCell ref="A1371:V1371"/>
    <mergeCell ref="A2210:C2210"/>
    <mergeCell ref="A2211:C2211"/>
    <mergeCell ref="A2212:C2212"/>
    <mergeCell ref="A2208:V2209"/>
    <mergeCell ref="A1361:C1361"/>
    <mergeCell ref="A1370:C1370"/>
    <mergeCell ref="A1362:C1362"/>
    <mergeCell ref="A176:C176"/>
    <mergeCell ref="A177:C177"/>
  </mergeCells>
  <printOptions gridLines="1"/>
  <pageMargins left="0.7" right="0.7" top="0.75" bottom="0.75" header="0.3" footer="0.3"/>
  <pageSetup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A10" workbookViewId="0">
      <selection activeCell="A36" sqref="A36:V39"/>
    </sheetView>
  </sheetViews>
  <sheetFormatPr defaultRowHeight="15" x14ac:dyDescent="0.25"/>
  <cols>
    <col min="1" max="1" width="13.5703125" style="2" customWidth="1"/>
    <col min="2" max="3" width="9.140625" style="2"/>
    <col min="4" max="6" width="9.28515625" style="2" bestFit="1" customWidth="1"/>
    <col min="7" max="7" width="10.5703125" style="2" bestFit="1" customWidth="1"/>
    <col min="8" max="8" width="14" style="2" customWidth="1"/>
    <col min="9" max="9" width="12" style="2" customWidth="1"/>
    <col min="10" max="10" width="9.140625" style="2"/>
    <col min="11" max="11" width="10.7109375" style="2" customWidth="1"/>
    <col min="12" max="12" width="9.28515625" style="2" bestFit="1" customWidth="1"/>
    <col min="13" max="13" width="10.7109375" style="2" customWidth="1"/>
    <col min="14" max="14" width="9.28515625" style="2" bestFit="1" customWidth="1"/>
    <col min="15" max="15" width="10.7109375" style="2" customWidth="1"/>
    <col min="16" max="16" width="9.28515625" style="2" bestFit="1" customWidth="1"/>
    <col min="17" max="17" width="10.7109375" style="2" customWidth="1"/>
    <col min="18" max="18" width="11.28515625" style="2" customWidth="1"/>
    <col min="19" max="19" width="10.7109375" style="2" customWidth="1"/>
    <col min="20" max="20" width="9.28515625" style="2" bestFit="1" customWidth="1"/>
    <col min="21" max="21" width="10.7109375" style="2" customWidth="1"/>
    <col min="22" max="22" width="9.28515625" style="2" bestFit="1" customWidth="1"/>
    <col min="23" max="16384" width="9.140625" style="2"/>
  </cols>
  <sheetData>
    <row r="1" spans="1:22" s="65" customFormat="1" ht="32.1" customHeight="1" thickBot="1" x14ac:dyDescent="0.3">
      <c r="A1" s="67" t="s">
        <v>52</v>
      </c>
      <c r="B1" s="44" t="s">
        <v>38</v>
      </c>
      <c r="C1" s="68" t="s">
        <v>181</v>
      </c>
      <c r="D1" s="30" t="s">
        <v>248</v>
      </c>
      <c r="E1" s="39" t="s">
        <v>1</v>
      </c>
      <c r="F1" s="30" t="s">
        <v>249</v>
      </c>
      <c r="G1" s="39" t="s">
        <v>182</v>
      </c>
      <c r="H1" s="17" t="s">
        <v>183</v>
      </c>
      <c r="I1" s="42" t="s">
        <v>184</v>
      </c>
      <c r="J1" s="9" t="s">
        <v>39</v>
      </c>
      <c r="K1" s="31" t="s">
        <v>250</v>
      </c>
      <c r="L1" s="34" t="s">
        <v>174</v>
      </c>
      <c r="M1" s="31" t="s">
        <v>251</v>
      </c>
      <c r="N1" s="34" t="s">
        <v>247</v>
      </c>
      <c r="O1" s="31" t="s">
        <v>252</v>
      </c>
      <c r="P1" s="34" t="s">
        <v>175</v>
      </c>
      <c r="Q1" s="31" t="s">
        <v>254</v>
      </c>
      <c r="R1" s="34" t="s">
        <v>176</v>
      </c>
      <c r="S1" s="31" t="s">
        <v>245</v>
      </c>
      <c r="T1" s="34" t="s">
        <v>177</v>
      </c>
      <c r="U1" s="31" t="s">
        <v>246</v>
      </c>
      <c r="V1" s="34" t="s">
        <v>178</v>
      </c>
    </row>
    <row r="2" spans="1:22" ht="15.95" customHeight="1" thickBot="1" x14ac:dyDescent="0.3">
      <c r="A2" s="56">
        <v>42487</v>
      </c>
      <c r="B2" s="54" t="s">
        <v>62</v>
      </c>
      <c r="C2" s="55"/>
      <c r="D2" s="57" t="e">
        <f>SUM(#REF!)</f>
        <v>#REF!</v>
      </c>
      <c r="E2" s="58" t="e">
        <f t="shared" ref="E2:H2" si="0">SUM(#REF!)</f>
        <v>#REF!</v>
      </c>
      <c r="F2" s="49" t="e">
        <f t="shared" si="0"/>
        <v>#REF!</v>
      </c>
      <c r="G2" s="50" t="e">
        <f t="shared" si="0"/>
        <v>#REF!</v>
      </c>
      <c r="H2" s="13" t="e">
        <f t="shared" si="0"/>
        <v>#REF!</v>
      </c>
      <c r="I2" s="12" t="e">
        <f t="shared" ref="I2" si="1">IF(F2=0,0,H2/F2)</f>
        <v>#REF!</v>
      </c>
      <c r="J2" s="64"/>
      <c r="K2" s="35" t="e">
        <f>SUM(#REF!)</f>
        <v>#REF!</v>
      </c>
      <c r="L2" s="24" t="e">
        <f>SUM(#REF!)</f>
        <v>#REF!</v>
      </c>
      <c r="M2" s="35" t="e">
        <f>SUM(#REF!)</f>
        <v>#REF!</v>
      </c>
      <c r="N2" s="24" t="e">
        <f>SUM(#REF!)</f>
        <v>#REF!</v>
      </c>
      <c r="O2" s="36" t="e">
        <f>SUM(#REF!)</f>
        <v>#REF!</v>
      </c>
      <c r="P2" s="24" t="e">
        <f>SUM(#REF!)</f>
        <v>#REF!</v>
      </c>
      <c r="Q2" s="36" t="e">
        <f>SUM(#REF!)</f>
        <v>#REF!</v>
      </c>
      <c r="R2" s="24" t="e">
        <f>SUM(#REF!)</f>
        <v>#REF!</v>
      </c>
      <c r="S2" s="36" t="e">
        <f>SUM(#REF!)</f>
        <v>#REF!</v>
      </c>
      <c r="T2" s="24" t="e">
        <f>SUM(#REF!)</f>
        <v>#REF!</v>
      </c>
      <c r="U2" s="35" t="e">
        <f>K2+M2+O2+Q2+S2</f>
        <v>#REF!</v>
      </c>
      <c r="V2" s="33" t="e">
        <f>L2+N2+P2+R2+T2</f>
        <v>#REF!</v>
      </c>
    </row>
    <row r="3" spans="1:22" s="65" customFormat="1" ht="15.95" customHeight="1" thickBot="1" x14ac:dyDescent="0.3">
      <c r="A3" s="45" t="s">
        <v>282</v>
      </c>
      <c r="B3" s="45" t="s">
        <v>62</v>
      </c>
      <c r="C3" s="60"/>
      <c r="D3" s="61"/>
      <c r="E3" s="46">
        <v>1449</v>
      </c>
      <c r="F3" s="63"/>
      <c r="G3" s="47">
        <v>14845.07</v>
      </c>
      <c r="H3" s="146"/>
      <c r="I3" s="147"/>
      <c r="J3" s="148"/>
      <c r="K3" s="17" t="s">
        <v>0</v>
      </c>
      <c r="L3" s="17" t="e">
        <f>L2-K2</f>
        <v>#REF!</v>
      </c>
      <c r="M3" s="17" t="s">
        <v>0</v>
      </c>
      <c r="N3" s="51" t="e">
        <f>N2-M2</f>
        <v>#REF!</v>
      </c>
      <c r="O3" s="17" t="s">
        <v>0</v>
      </c>
      <c r="P3" s="51" t="e">
        <f>P2-O2</f>
        <v>#REF!</v>
      </c>
      <c r="Q3" s="17" t="s">
        <v>0</v>
      </c>
      <c r="R3" s="51" t="e">
        <f>R2-Q2</f>
        <v>#REF!</v>
      </c>
      <c r="S3" s="17" t="s">
        <v>0</v>
      </c>
      <c r="T3" s="51" t="e">
        <f>T2-S2</f>
        <v>#REF!</v>
      </c>
      <c r="U3" s="17" t="s">
        <v>0</v>
      </c>
      <c r="V3" s="52" t="e">
        <f>V2-U2</f>
        <v>#REF!</v>
      </c>
    </row>
    <row r="4" spans="1:22" ht="15.75" thickBot="1" x14ac:dyDescent="0.3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7"/>
    </row>
    <row r="7" spans="1:22" ht="15.75" thickBot="1" x14ac:dyDescent="0.3"/>
    <row r="8" spans="1:22" s="65" customFormat="1" ht="32.1" customHeight="1" thickBot="1" x14ac:dyDescent="0.3">
      <c r="A8" s="67" t="s">
        <v>52</v>
      </c>
      <c r="B8" s="44" t="s">
        <v>38</v>
      </c>
      <c r="C8" s="68" t="s">
        <v>181</v>
      </c>
      <c r="D8" s="30" t="s">
        <v>248</v>
      </c>
      <c r="E8" s="39" t="s">
        <v>1</v>
      </c>
      <c r="F8" s="30" t="s">
        <v>249</v>
      </c>
      <c r="G8" s="39" t="s">
        <v>182</v>
      </c>
      <c r="H8" s="17" t="s">
        <v>183</v>
      </c>
      <c r="I8" s="42" t="s">
        <v>184</v>
      </c>
      <c r="J8" s="9" t="s">
        <v>39</v>
      </c>
      <c r="K8" s="31" t="s">
        <v>250</v>
      </c>
      <c r="L8" s="34" t="s">
        <v>174</v>
      </c>
      <c r="M8" s="31" t="s">
        <v>251</v>
      </c>
      <c r="N8" s="34" t="s">
        <v>247</v>
      </c>
      <c r="O8" s="31" t="s">
        <v>252</v>
      </c>
      <c r="P8" s="34" t="s">
        <v>175</v>
      </c>
      <c r="Q8" s="31" t="s">
        <v>254</v>
      </c>
      <c r="R8" s="34" t="s">
        <v>176</v>
      </c>
      <c r="S8" s="31" t="s">
        <v>245</v>
      </c>
      <c r="T8" s="34" t="s">
        <v>177</v>
      </c>
      <c r="U8" s="31" t="s">
        <v>246</v>
      </c>
      <c r="V8" s="34" t="s">
        <v>178</v>
      </c>
    </row>
    <row r="9" spans="1:22" ht="15.95" customHeight="1" thickBot="1" x14ac:dyDescent="0.3">
      <c r="A9" s="56">
        <v>42487</v>
      </c>
      <c r="B9" s="54" t="s">
        <v>62</v>
      </c>
      <c r="C9" s="55"/>
      <c r="D9" s="57" t="e">
        <f>SUM(#REF!)</f>
        <v>#REF!</v>
      </c>
      <c r="E9" s="58" t="e">
        <f t="shared" ref="E9:H9" si="2">SUM(#REF!)</f>
        <v>#REF!</v>
      </c>
      <c r="F9" s="49" t="e">
        <f t="shared" si="2"/>
        <v>#REF!</v>
      </c>
      <c r="G9" s="50" t="e">
        <f t="shared" si="2"/>
        <v>#REF!</v>
      </c>
      <c r="H9" s="13" t="e">
        <f t="shared" si="2"/>
        <v>#REF!</v>
      </c>
      <c r="I9" s="12" t="e">
        <f t="shared" ref="I9" si="3">IF(F9=0,0,H9/F9)</f>
        <v>#REF!</v>
      </c>
      <c r="J9" s="64"/>
      <c r="K9" s="35" t="e">
        <f>SUM(#REF!)</f>
        <v>#REF!</v>
      </c>
      <c r="L9" s="24" t="e">
        <f>SUM(#REF!)</f>
        <v>#REF!</v>
      </c>
      <c r="M9" s="35" t="e">
        <f>SUM(#REF!)</f>
        <v>#REF!</v>
      </c>
      <c r="N9" s="24" t="e">
        <f>SUM(#REF!)</f>
        <v>#REF!</v>
      </c>
      <c r="O9" s="36" t="e">
        <f>SUM(#REF!)</f>
        <v>#REF!</v>
      </c>
      <c r="P9" s="24" t="e">
        <f>SUM(#REF!)</f>
        <v>#REF!</v>
      </c>
      <c r="Q9" s="36" t="e">
        <f>SUM(#REF!)</f>
        <v>#REF!</v>
      </c>
      <c r="R9" s="24" t="e">
        <f>SUM(#REF!)</f>
        <v>#REF!</v>
      </c>
      <c r="S9" s="36" t="e">
        <f>SUM(#REF!)</f>
        <v>#REF!</v>
      </c>
      <c r="T9" s="24" t="e">
        <f>SUM(#REF!)</f>
        <v>#REF!</v>
      </c>
      <c r="U9" s="35" t="e">
        <f>K9+M9+O9+Q9+S9</f>
        <v>#REF!</v>
      </c>
      <c r="V9" s="33" t="e">
        <f>L9+N9+P9+R9+T9</f>
        <v>#REF!</v>
      </c>
    </row>
    <row r="10" spans="1:22" s="65" customFormat="1" ht="15.95" customHeight="1" thickBot="1" x14ac:dyDescent="0.3">
      <c r="A10" s="45" t="s">
        <v>282</v>
      </c>
      <c r="B10" s="45" t="s">
        <v>62</v>
      </c>
      <c r="C10" s="60"/>
      <c r="D10" s="61"/>
      <c r="E10" s="46">
        <v>1449</v>
      </c>
      <c r="F10" s="63"/>
      <c r="G10" s="47">
        <v>14845.07</v>
      </c>
      <c r="H10" s="146"/>
      <c r="I10" s="147"/>
      <c r="J10" s="148"/>
      <c r="K10" s="17" t="s">
        <v>0</v>
      </c>
      <c r="L10" s="17" t="e">
        <f>L9-K9</f>
        <v>#REF!</v>
      </c>
      <c r="M10" s="17" t="s">
        <v>0</v>
      </c>
      <c r="N10" s="51" t="e">
        <f>N9-M9</f>
        <v>#REF!</v>
      </c>
      <c r="O10" s="17" t="s">
        <v>0</v>
      </c>
      <c r="P10" s="51" t="e">
        <f>P9-O9</f>
        <v>#REF!</v>
      </c>
      <c r="Q10" s="17" t="s">
        <v>0</v>
      </c>
      <c r="R10" s="51" t="e">
        <f>R9-Q9</f>
        <v>#REF!</v>
      </c>
      <c r="S10" s="17" t="s">
        <v>0</v>
      </c>
      <c r="T10" s="51" t="e">
        <f>T9-S9</f>
        <v>#REF!</v>
      </c>
      <c r="U10" s="17" t="s">
        <v>0</v>
      </c>
      <c r="V10" s="52" t="e">
        <f>V9-U9</f>
        <v>#REF!</v>
      </c>
    </row>
    <row r="11" spans="1:22" ht="15.75" thickBot="1" x14ac:dyDescent="0.3">
      <c r="A11" s="155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7"/>
    </row>
    <row r="14" spans="1:22" ht="15.75" thickBot="1" x14ac:dyDescent="0.3"/>
    <row r="15" spans="1:22" s="65" customFormat="1" ht="32.1" customHeight="1" thickBot="1" x14ac:dyDescent="0.3">
      <c r="A15" s="67" t="s">
        <v>52</v>
      </c>
      <c r="B15" s="44" t="s">
        <v>38</v>
      </c>
      <c r="C15" s="68" t="s">
        <v>181</v>
      </c>
      <c r="D15" s="30" t="s">
        <v>248</v>
      </c>
      <c r="E15" s="39" t="s">
        <v>1</v>
      </c>
      <c r="F15" s="30" t="s">
        <v>249</v>
      </c>
      <c r="G15" s="39" t="s">
        <v>182</v>
      </c>
      <c r="H15" s="17" t="s">
        <v>183</v>
      </c>
      <c r="I15" s="42" t="s">
        <v>184</v>
      </c>
      <c r="J15" s="9" t="s">
        <v>39</v>
      </c>
      <c r="K15" s="31" t="s">
        <v>250</v>
      </c>
      <c r="L15" s="34" t="s">
        <v>174</v>
      </c>
      <c r="M15" s="31" t="s">
        <v>251</v>
      </c>
      <c r="N15" s="34" t="s">
        <v>247</v>
      </c>
      <c r="O15" s="31" t="s">
        <v>252</v>
      </c>
      <c r="P15" s="34" t="s">
        <v>175</v>
      </c>
      <c r="Q15" s="31" t="s">
        <v>254</v>
      </c>
      <c r="R15" s="34" t="s">
        <v>176</v>
      </c>
      <c r="S15" s="31" t="s">
        <v>245</v>
      </c>
      <c r="T15" s="34" t="s">
        <v>177</v>
      </c>
      <c r="U15" s="31" t="s">
        <v>246</v>
      </c>
      <c r="V15" s="34" t="s">
        <v>178</v>
      </c>
    </row>
    <row r="16" spans="1:22" ht="15.95" customHeight="1" thickBot="1" x14ac:dyDescent="0.3">
      <c r="A16" s="56">
        <v>42487</v>
      </c>
      <c r="B16" s="54" t="s">
        <v>62</v>
      </c>
      <c r="C16" s="55"/>
      <c r="D16" s="57" t="e">
        <f>SUM(#REF!)</f>
        <v>#REF!</v>
      </c>
      <c r="E16" s="58" t="e">
        <f t="shared" ref="E16:H16" si="4">SUM(#REF!)</f>
        <v>#REF!</v>
      </c>
      <c r="F16" s="49" t="e">
        <f t="shared" si="4"/>
        <v>#REF!</v>
      </c>
      <c r="G16" s="50" t="e">
        <f t="shared" si="4"/>
        <v>#REF!</v>
      </c>
      <c r="H16" s="13" t="e">
        <f t="shared" si="4"/>
        <v>#REF!</v>
      </c>
      <c r="I16" s="12" t="e">
        <f t="shared" ref="I16" si="5">IF(F16=0,0,H16/F16)</f>
        <v>#REF!</v>
      </c>
      <c r="J16" s="64"/>
      <c r="K16" s="35" t="e">
        <f>SUM(#REF!)</f>
        <v>#REF!</v>
      </c>
      <c r="L16" s="24" t="e">
        <f>SUM(#REF!)</f>
        <v>#REF!</v>
      </c>
      <c r="M16" s="35" t="e">
        <f>SUM(#REF!)</f>
        <v>#REF!</v>
      </c>
      <c r="N16" s="24" t="e">
        <f>SUM(#REF!)</f>
        <v>#REF!</v>
      </c>
      <c r="O16" s="36" t="e">
        <f>SUM(#REF!)</f>
        <v>#REF!</v>
      </c>
      <c r="P16" s="24" t="e">
        <f>SUM(#REF!)</f>
        <v>#REF!</v>
      </c>
      <c r="Q16" s="36" t="e">
        <f>SUM(#REF!)</f>
        <v>#REF!</v>
      </c>
      <c r="R16" s="24" t="e">
        <f>SUM(#REF!)</f>
        <v>#REF!</v>
      </c>
      <c r="S16" s="36" t="e">
        <f>SUM(#REF!)</f>
        <v>#REF!</v>
      </c>
      <c r="T16" s="24" t="e">
        <f>SUM(#REF!)</f>
        <v>#REF!</v>
      </c>
      <c r="U16" s="35" t="e">
        <f>K16+M16+O16+Q16+S16</f>
        <v>#REF!</v>
      </c>
      <c r="V16" s="33" t="e">
        <f>L16+N16+P16+R16+T16</f>
        <v>#REF!</v>
      </c>
    </row>
    <row r="17" spans="1:22" s="65" customFormat="1" ht="15.95" customHeight="1" thickBot="1" x14ac:dyDescent="0.3">
      <c r="A17" s="45" t="s">
        <v>282</v>
      </c>
      <c r="B17" s="45" t="s">
        <v>62</v>
      </c>
      <c r="C17" s="60"/>
      <c r="D17" s="61"/>
      <c r="E17" s="46">
        <v>1449</v>
      </c>
      <c r="F17" s="63"/>
      <c r="G17" s="47">
        <v>14845.07</v>
      </c>
      <c r="H17" s="146"/>
      <c r="I17" s="147"/>
      <c r="J17" s="148"/>
      <c r="K17" s="17" t="s">
        <v>0</v>
      </c>
      <c r="L17" s="17" t="e">
        <f>L16-K16</f>
        <v>#REF!</v>
      </c>
      <c r="M17" s="17" t="s">
        <v>0</v>
      </c>
      <c r="N17" s="51" t="e">
        <f>N16-M16</f>
        <v>#REF!</v>
      </c>
      <c r="O17" s="17" t="s">
        <v>0</v>
      </c>
      <c r="P17" s="51" t="e">
        <f>P16-O16</f>
        <v>#REF!</v>
      </c>
      <c r="Q17" s="17" t="s">
        <v>0</v>
      </c>
      <c r="R17" s="51" t="e">
        <f>R16-Q16</f>
        <v>#REF!</v>
      </c>
      <c r="S17" s="17" t="s">
        <v>0</v>
      </c>
      <c r="T17" s="51" t="e">
        <f>T16-S16</f>
        <v>#REF!</v>
      </c>
      <c r="U17" s="17" t="s">
        <v>0</v>
      </c>
      <c r="V17" s="52" t="e">
        <f>V16-U16</f>
        <v>#REF!</v>
      </c>
    </row>
    <row r="18" spans="1:22" ht="15.75" thickBot="1" x14ac:dyDescent="0.3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7"/>
    </row>
    <row r="20" spans="1:22" ht="15.75" thickBot="1" x14ac:dyDescent="0.3"/>
    <row r="21" spans="1:22" ht="45.75" thickBot="1" x14ac:dyDescent="0.3">
      <c r="A21" s="67" t="s">
        <v>52</v>
      </c>
      <c r="B21" s="44" t="s">
        <v>38</v>
      </c>
      <c r="C21" s="68" t="s">
        <v>181</v>
      </c>
      <c r="D21" s="30" t="s">
        <v>248</v>
      </c>
      <c r="E21" s="39" t="s">
        <v>1</v>
      </c>
      <c r="F21" s="30" t="s">
        <v>249</v>
      </c>
      <c r="G21" s="39" t="s">
        <v>182</v>
      </c>
      <c r="H21" s="17" t="s">
        <v>183</v>
      </c>
      <c r="I21" s="42" t="s">
        <v>184</v>
      </c>
      <c r="J21" s="9" t="s">
        <v>39</v>
      </c>
      <c r="K21" s="31" t="s">
        <v>250</v>
      </c>
      <c r="L21" s="34" t="s">
        <v>174</v>
      </c>
      <c r="M21" s="31" t="s">
        <v>251</v>
      </c>
      <c r="N21" s="34" t="s">
        <v>247</v>
      </c>
      <c r="O21" s="31" t="s">
        <v>252</v>
      </c>
      <c r="P21" s="34" t="s">
        <v>175</v>
      </c>
      <c r="Q21" s="31" t="s">
        <v>254</v>
      </c>
      <c r="R21" s="34" t="s">
        <v>176</v>
      </c>
      <c r="S21" s="31" t="s">
        <v>245</v>
      </c>
      <c r="T21" s="34" t="s">
        <v>177</v>
      </c>
      <c r="U21" s="31" t="s">
        <v>246</v>
      </c>
      <c r="V21" s="34" t="s">
        <v>178</v>
      </c>
    </row>
    <row r="22" spans="1:22" s="65" customFormat="1" ht="32.1" customHeight="1" thickBot="1" x14ac:dyDescent="0.3">
      <c r="A22" s="56">
        <v>42487</v>
      </c>
      <c r="B22" s="54" t="s">
        <v>62</v>
      </c>
      <c r="C22" s="55"/>
      <c r="D22" s="57" t="e">
        <f>SUM(#REF!)</f>
        <v>#REF!</v>
      </c>
      <c r="E22" s="58" t="e">
        <f t="shared" ref="E22:H22" si="6">SUM(#REF!)</f>
        <v>#REF!</v>
      </c>
      <c r="F22" s="49" t="e">
        <f t="shared" si="6"/>
        <v>#REF!</v>
      </c>
      <c r="G22" s="50" t="e">
        <f t="shared" si="6"/>
        <v>#REF!</v>
      </c>
      <c r="H22" s="13" t="e">
        <f t="shared" si="6"/>
        <v>#REF!</v>
      </c>
      <c r="I22" s="12" t="e">
        <f t="shared" ref="I22" si="7">IF(F22=0,0,H22/F22)</f>
        <v>#REF!</v>
      </c>
      <c r="J22" s="64"/>
      <c r="K22" s="35" t="e">
        <f>SUM(#REF!)</f>
        <v>#REF!</v>
      </c>
      <c r="L22" s="24" t="e">
        <f>SUM(#REF!)</f>
        <v>#REF!</v>
      </c>
      <c r="M22" s="35" t="e">
        <f>SUM(#REF!)</f>
        <v>#REF!</v>
      </c>
      <c r="N22" s="24" t="e">
        <f>SUM(#REF!)</f>
        <v>#REF!</v>
      </c>
      <c r="O22" s="36" t="e">
        <f>SUM(#REF!)</f>
        <v>#REF!</v>
      </c>
      <c r="P22" s="24" t="e">
        <f>SUM(#REF!)</f>
        <v>#REF!</v>
      </c>
      <c r="Q22" s="36" t="e">
        <f>SUM(#REF!)</f>
        <v>#REF!</v>
      </c>
      <c r="R22" s="24" t="e">
        <f>SUM(#REF!)</f>
        <v>#REF!</v>
      </c>
      <c r="S22" s="36" t="e">
        <f>SUM(F5:F20)</f>
        <v>#REF!</v>
      </c>
      <c r="T22" s="24" t="e">
        <f>SUM(G5:G20)</f>
        <v>#REF!</v>
      </c>
      <c r="U22" s="35" t="e">
        <f>K22+M22+O22+Q22+S22</f>
        <v>#REF!</v>
      </c>
      <c r="V22" s="33" t="e">
        <f>L22+N22+P22+R22+T22</f>
        <v>#REF!</v>
      </c>
    </row>
    <row r="23" spans="1:22" ht="15.95" customHeight="1" thickBot="1" x14ac:dyDescent="0.3">
      <c r="A23" s="45" t="s">
        <v>282</v>
      </c>
      <c r="B23" s="45" t="s">
        <v>62</v>
      </c>
      <c r="C23" s="60"/>
      <c r="D23" s="61"/>
      <c r="E23" s="46">
        <v>1449</v>
      </c>
      <c r="F23" s="63"/>
      <c r="G23" s="47">
        <v>14845.07</v>
      </c>
      <c r="H23" s="146"/>
      <c r="I23" s="147"/>
      <c r="J23" s="148"/>
      <c r="K23" s="17" t="s">
        <v>0</v>
      </c>
      <c r="L23" s="17" t="e">
        <f>L22-K22</f>
        <v>#REF!</v>
      </c>
      <c r="M23" s="17" t="s">
        <v>0</v>
      </c>
      <c r="N23" s="51" t="e">
        <f>N22-M22</f>
        <v>#REF!</v>
      </c>
      <c r="O23" s="17" t="s">
        <v>0</v>
      </c>
      <c r="P23" s="51" t="e">
        <f>P22-O22</f>
        <v>#REF!</v>
      </c>
      <c r="Q23" s="17" t="s">
        <v>0</v>
      </c>
      <c r="R23" s="51" t="e">
        <f>R22-Q22</f>
        <v>#REF!</v>
      </c>
      <c r="S23" s="17" t="s">
        <v>0</v>
      </c>
      <c r="T23" s="51" t="e">
        <f>T22-S22</f>
        <v>#REF!</v>
      </c>
      <c r="U23" s="17" t="s">
        <v>0</v>
      </c>
      <c r="V23" s="52" t="e">
        <f>V22-U22</f>
        <v>#REF!</v>
      </c>
    </row>
    <row r="24" spans="1:22" s="65" customFormat="1" ht="15.95" customHeight="1" thickBot="1" x14ac:dyDescent="0.3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7"/>
    </row>
    <row r="26" spans="1:22" ht="32.1" customHeight="1" x14ac:dyDescent="0.25"/>
    <row r="27" spans="1:22" ht="15.95" customHeight="1" x14ac:dyDescent="0.25"/>
    <row r="28" spans="1:22" ht="15.95" customHeight="1" x14ac:dyDescent="0.25"/>
    <row r="29" spans="1:22" ht="15.75" thickBot="1" x14ac:dyDescent="0.3"/>
    <row r="30" spans="1:22" ht="45.75" thickBot="1" x14ac:dyDescent="0.3">
      <c r="A30" s="67" t="s">
        <v>52</v>
      </c>
      <c r="B30" s="44" t="s">
        <v>38</v>
      </c>
      <c r="C30" s="68" t="s">
        <v>181</v>
      </c>
      <c r="D30" s="30" t="s">
        <v>248</v>
      </c>
      <c r="E30" s="39" t="s">
        <v>1</v>
      </c>
      <c r="F30" s="30" t="s">
        <v>249</v>
      </c>
      <c r="G30" s="39" t="s">
        <v>182</v>
      </c>
      <c r="H30" s="17" t="s">
        <v>183</v>
      </c>
      <c r="I30" s="42" t="s">
        <v>184</v>
      </c>
      <c r="J30" s="7" t="s">
        <v>39</v>
      </c>
      <c r="K30" s="31" t="s">
        <v>250</v>
      </c>
      <c r="L30" s="34" t="s">
        <v>174</v>
      </c>
      <c r="M30" s="31" t="s">
        <v>251</v>
      </c>
      <c r="N30" s="34" t="s">
        <v>247</v>
      </c>
      <c r="O30" s="31" t="s">
        <v>252</v>
      </c>
      <c r="P30" s="34" t="s">
        <v>175</v>
      </c>
      <c r="Q30" s="31" t="s">
        <v>254</v>
      </c>
      <c r="R30" s="34" t="s">
        <v>176</v>
      </c>
      <c r="S30" s="31" t="s">
        <v>245</v>
      </c>
      <c r="T30" s="34" t="s">
        <v>177</v>
      </c>
      <c r="U30" s="31" t="s">
        <v>246</v>
      </c>
      <c r="V30" s="34" t="s">
        <v>178</v>
      </c>
    </row>
    <row r="31" spans="1:22" ht="32.1" customHeight="1" thickBot="1" x14ac:dyDescent="0.3">
      <c r="A31" s="56">
        <v>42487</v>
      </c>
      <c r="B31" s="54" t="s">
        <v>62</v>
      </c>
      <c r="C31" s="55"/>
      <c r="D31" s="57" t="e">
        <f>SUM(#REF!)</f>
        <v>#REF!</v>
      </c>
      <c r="E31" s="58" t="e">
        <f t="shared" ref="E31" si="8">SUM(#REF!)</f>
        <v>#REF!</v>
      </c>
      <c r="F31" s="49" t="e">
        <f t="shared" ref="F31" si="9">SUM(#REF!)</f>
        <v>#REF!</v>
      </c>
      <c r="G31" s="50" t="e">
        <f t="shared" ref="G31" si="10">SUM(#REF!)</f>
        <v>#REF!</v>
      </c>
      <c r="H31" s="13" t="e">
        <f t="shared" ref="H31" si="11">SUM(#REF!)</f>
        <v>#REF!</v>
      </c>
      <c r="I31" s="12" t="e">
        <f t="shared" ref="I31" si="12">IF(F31=0,0,H31/F31)</f>
        <v>#REF!</v>
      </c>
      <c r="J31" s="66"/>
      <c r="K31" s="35" t="e">
        <f>SUM(#REF!)</f>
        <v>#REF!</v>
      </c>
      <c r="L31" s="24" t="e">
        <f>SUM(#REF!)</f>
        <v>#REF!</v>
      </c>
      <c r="M31" s="35" t="e">
        <f>SUM(#REF!)</f>
        <v>#REF!</v>
      </c>
      <c r="N31" s="24" t="e">
        <f>SUM(#REF!)</f>
        <v>#REF!</v>
      </c>
      <c r="O31" s="36" t="e">
        <f>SUM(#REF!)</f>
        <v>#REF!</v>
      </c>
      <c r="P31" s="24" t="e">
        <f>SUM(#REF!)</f>
        <v>#REF!</v>
      </c>
      <c r="Q31" s="36" t="e">
        <f>SUM(#REF!)</f>
        <v>#REF!</v>
      </c>
      <c r="R31" s="24" t="e">
        <f>SUM(#REF!)</f>
        <v>#REF!</v>
      </c>
      <c r="S31" s="36" t="e">
        <f>SUM(F9:F25)</f>
        <v>#REF!</v>
      </c>
      <c r="T31" s="24" t="e">
        <f>SUM(G9:G25)</f>
        <v>#REF!</v>
      </c>
      <c r="U31" s="35" t="e">
        <f>K31+M31+O31+Q31+S31</f>
        <v>#REF!</v>
      </c>
      <c r="V31" s="33" t="e">
        <f>L31+N31+P31+R31+T31</f>
        <v>#REF!</v>
      </c>
    </row>
    <row r="32" spans="1:22" ht="15.95" customHeight="1" thickBot="1" x14ac:dyDescent="0.3">
      <c r="A32" s="45" t="s">
        <v>282</v>
      </c>
      <c r="B32" s="45" t="s">
        <v>62</v>
      </c>
      <c r="C32" s="60"/>
      <c r="D32" s="61"/>
      <c r="E32" s="46">
        <v>1449</v>
      </c>
      <c r="F32" s="61"/>
      <c r="G32" s="47">
        <v>14845.07</v>
      </c>
      <c r="H32" s="146"/>
      <c r="I32" s="147"/>
      <c r="J32" s="148"/>
      <c r="K32" s="17" t="s">
        <v>0</v>
      </c>
      <c r="L32" s="17" t="e">
        <f>L31-K31</f>
        <v>#REF!</v>
      </c>
      <c r="M32" s="17" t="s">
        <v>0</v>
      </c>
      <c r="N32" s="51" t="e">
        <f>N31-M31</f>
        <v>#REF!</v>
      </c>
      <c r="O32" s="17" t="s">
        <v>0</v>
      </c>
      <c r="P32" s="51" t="e">
        <f>P31-O31</f>
        <v>#REF!</v>
      </c>
      <c r="Q32" s="17" t="s">
        <v>0</v>
      </c>
      <c r="R32" s="51" t="e">
        <f>R31-Q31</f>
        <v>#REF!</v>
      </c>
      <c r="S32" s="17" t="s">
        <v>0</v>
      </c>
      <c r="T32" s="51" t="e">
        <f>T31-S31</f>
        <v>#REF!</v>
      </c>
      <c r="U32" s="17" t="s">
        <v>0</v>
      </c>
      <c r="V32" s="52" t="e">
        <f>V31-U31</f>
        <v>#REF!</v>
      </c>
    </row>
    <row r="33" spans="1:22" ht="15.95" customHeight="1" thickBot="1" x14ac:dyDescent="0.3">
      <c r="A33" s="155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7"/>
    </row>
    <row r="35" spans="1:22" ht="15.75" thickBot="1" x14ac:dyDescent="0.3"/>
    <row r="36" spans="1:22" ht="32.1" customHeight="1" thickBot="1" x14ac:dyDescent="0.3">
      <c r="A36" s="67" t="s">
        <v>53</v>
      </c>
      <c r="B36" s="44" t="s">
        <v>38</v>
      </c>
      <c r="C36" s="68" t="s">
        <v>181</v>
      </c>
      <c r="D36" s="30" t="s">
        <v>248</v>
      </c>
      <c r="E36" s="39" t="s">
        <v>1</v>
      </c>
      <c r="F36" s="30" t="s">
        <v>249</v>
      </c>
      <c r="G36" s="39" t="s">
        <v>182</v>
      </c>
      <c r="H36" s="17" t="s">
        <v>183</v>
      </c>
      <c r="I36" s="42" t="s">
        <v>184</v>
      </c>
      <c r="J36" s="7" t="s">
        <v>39</v>
      </c>
      <c r="K36" s="31" t="s">
        <v>250</v>
      </c>
      <c r="L36" s="34" t="s">
        <v>174</v>
      </c>
      <c r="M36" s="31" t="s">
        <v>251</v>
      </c>
      <c r="N36" s="34" t="s">
        <v>247</v>
      </c>
      <c r="O36" s="31" t="s">
        <v>252</v>
      </c>
      <c r="P36" s="34" t="s">
        <v>175</v>
      </c>
      <c r="Q36" s="31" t="s">
        <v>254</v>
      </c>
      <c r="R36" s="34" t="s">
        <v>176</v>
      </c>
      <c r="S36" s="31" t="s">
        <v>245</v>
      </c>
      <c r="T36" s="34" t="s">
        <v>177</v>
      </c>
      <c r="U36" s="31" t="s">
        <v>246</v>
      </c>
      <c r="V36" s="34" t="s">
        <v>178</v>
      </c>
    </row>
    <row r="37" spans="1:22" ht="15.95" customHeight="1" thickBot="1" x14ac:dyDescent="0.3">
      <c r="A37" s="56">
        <v>42494</v>
      </c>
      <c r="B37" s="54" t="s">
        <v>62</v>
      </c>
      <c r="C37" s="55"/>
      <c r="D37" s="57" t="e">
        <f>SUM(#REF!)</f>
        <v>#REF!</v>
      </c>
      <c r="E37" s="58" t="e">
        <f>SUM(#REF!)</f>
        <v>#REF!</v>
      </c>
      <c r="F37" s="49" t="e">
        <f>SUM(#REF!)</f>
        <v>#REF!</v>
      </c>
      <c r="G37" s="50" t="e">
        <f>SUM(#REF!)</f>
        <v>#REF!</v>
      </c>
      <c r="H37" s="13" t="e">
        <f>SUM(#REF!)</f>
        <v>#REF!</v>
      </c>
      <c r="I37" s="12" t="e">
        <f t="shared" ref="I37" si="13">IF(F37=0,0,H37/F37)</f>
        <v>#REF!</v>
      </c>
      <c r="J37" s="64"/>
      <c r="K37" s="35" t="e">
        <f>SUM(#REF!)</f>
        <v>#REF!</v>
      </c>
      <c r="L37" s="24" t="e">
        <f>SUM(#REF!)</f>
        <v>#REF!</v>
      </c>
      <c r="M37" s="35" t="e">
        <f>SUM(#REF!)</f>
        <v>#REF!</v>
      </c>
      <c r="N37" s="24" t="e">
        <f>SUM(#REF!)</f>
        <v>#REF!</v>
      </c>
      <c r="O37" s="36" t="e">
        <f>SUM(#REF!)</f>
        <v>#REF!</v>
      </c>
      <c r="P37" s="24" t="e">
        <f>SUM(#REF!)</f>
        <v>#REF!</v>
      </c>
      <c r="Q37" s="36" t="e">
        <f>SUM(#REF!)</f>
        <v>#REF!</v>
      </c>
      <c r="R37" s="24" t="e">
        <f>SUM(#REF!)</f>
        <v>#REF!</v>
      </c>
      <c r="S37" s="36" t="e">
        <f>SUM(#REF!)</f>
        <v>#REF!</v>
      </c>
      <c r="T37" s="24" t="e">
        <f>SUM(#REF!)</f>
        <v>#REF!</v>
      </c>
      <c r="U37" s="35" t="e">
        <f>K37+M37+O37+Q37+S37</f>
        <v>#REF!</v>
      </c>
      <c r="V37" s="33" t="e">
        <f>L37+N37+P37+R37+T37</f>
        <v>#REF!</v>
      </c>
    </row>
    <row r="38" spans="1:22" ht="15.95" customHeight="1" thickBot="1" x14ac:dyDescent="0.3">
      <c r="A38" s="59" t="s">
        <v>286</v>
      </c>
      <c r="B38" s="45" t="s">
        <v>62</v>
      </c>
      <c r="C38" s="60"/>
      <c r="D38" s="61"/>
      <c r="E38" s="46">
        <v>1664</v>
      </c>
      <c r="F38" s="61"/>
      <c r="G38" s="47">
        <v>16921.330000000002</v>
      </c>
      <c r="H38" s="146"/>
      <c r="I38" s="147"/>
      <c r="J38" s="148"/>
      <c r="K38" s="17" t="s">
        <v>0</v>
      </c>
      <c r="L38" s="17" t="e">
        <f>L37-K37</f>
        <v>#REF!</v>
      </c>
      <c r="M38" s="17" t="s">
        <v>0</v>
      </c>
      <c r="N38" s="51" t="e">
        <f>N37-M37</f>
        <v>#REF!</v>
      </c>
      <c r="O38" s="17" t="s">
        <v>0</v>
      </c>
      <c r="P38" s="51" t="e">
        <f>P37-O37</f>
        <v>#REF!</v>
      </c>
      <c r="Q38" s="17" t="s">
        <v>0</v>
      </c>
      <c r="R38" s="51" t="e">
        <f>R37-Q37</f>
        <v>#REF!</v>
      </c>
      <c r="S38" s="17" t="s">
        <v>0</v>
      </c>
      <c r="T38" s="51" t="e">
        <f>T37-S37</f>
        <v>#REF!</v>
      </c>
      <c r="U38" s="17" t="s">
        <v>0</v>
      </c>
      <c r="V38" s="52" t="e">
        <f>V37-U37</f>
        <v>#REF!</v>
      </c>
    </row>
    <row r="39" spans="1:22" ht="15.75" thickBot="1" x14ac:dyDescent="0.3">
      <c r="A39" s="155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7"/>
    </row>
    <row r="44" spans="1:22" ht="15.75" thickBot="1" x14ac:dyDescent="0.3"/>
    <row r="45" spans="1:22" ht="45.75" thickBot="1" x14ac:dyDescent="0.3">
      <c r="A45" s="67" t="s">
        <v>53</v>
      </c>
      <c r="B45" s="44" t="s">
        <v>38</v>
      </c>
      <c r="C45" s="68" t="s">
        <v>181</v>
      </c>
      <c r="D45" s="30" t="s">
        <v>248</v>
      </c>
      <c r="E45" s="39" t="s">
        <v>1</v>
      </c>
      <c r="F45" s="30" t="s">
        <v>249</v>
      </c>
      <c r="G45" s="39" t="s">
        <v>182</v>
      </c>
      <c r="H45" s="17" t="s">
        <v>183</v>
      </c>
      <c r="I45" s="42" t="s">
        <v>184</v>
      </c>
      <c r="J45" s="7" t="s">
        <v>39</v>
      </c>
      <c r="K45" s="31" t="s">
        <v>250</v>
      </c>
      <c r="L45" s="34" t="s">
        <v>174</v>
      </c>
      <c r="M45" s="31" t="s">
        <v>251</v>
      </c>
      <c r="N45" s="34" t="s">
        <v>247</v>
      </c>
      <c r="O45" s="31" t="s">
        <v>252</v>
      </c>
      <c r="P45" s="34" t="s">
        <v>175</v>
      </c>
      <c r="Q45" s="31" t="s">
        <v>254</v>
      </c>
      <c r="R45" s="34" t="s">
        <v>176</v>
      </c>
      <c r="S45" s="31" t="s">
        <v>245</v>
      </c>
      <c r="T45" s="34" t="s">
        <v>177</v>
      </c>
      <c r="U45" s="31" t="s">
        <v>246</v>
      </c>
      <c r="V45" s="34" t="s">
        <v>178</v>
      </c>
    </row>
    <row r="46" spans="1:22" ht="15.75" thickBot="1" x14ac:dyDescent="0.3">
      <c r="A46" s="56">
        <v>42494</v>
      </c>
      <c r="B46" s="54" t="s">
        <v>62</v>
      </c>
      <c r="C46" s="55"/>
      <c r="D46" s="57" t="e">
        <f>SUM(#REF!)</f>
        <v>#REF!</v>
      </c>
      <c r="E46" s="58" t="e">
        <f>SUM(#REF!)</f>
        <v>#REF!</v>
      </c>
      <c r="F46" s="49" t="e">
        <f>SUM(#REF!)</f>
        <v>#REF!</v>
      </c>
      <c r="G46" s="50" t="e">
        <f>SUM(#REF!)</f>
        <v>#REF!</v>
      </c>
      <c r="H46" s="13" t="e">
        <f>SUM(#REF!)</f>
        <v>#REF!</v>
      </c>
      <c r="I46" s="12" t="e">
        <f t="shared" ref="I46" si="14">IF(F46=0,0,H46/F46)</f>
        <v>#REF!</v>
      </c>
      <c r="J46" s="64"/>
      <c r="K46" s="35" t="e">
        <f>SUM(#REF!)</f>
        <v>#REF!</v>
      </c>
      <c r="L46" s="24" t="e">
        <f>SUM(#REF!)</f>
        <v>#REF!</v>
      </c>
      <c r="M46" s="35" t="e">
        <f>SUM(#REF!)</f>
        <v>#REF!</v>
      </c>
      <c r="N46" s="24" t="e">
        <f>SUM(#REF!)</f>
        <v>#REF!</v>
      </c>
      <c r="O46" s="36" t="e">
        <f>SUM(#REF!)</f>
        <v>#REF!</v>
      </c>
      <c r="P46" s="24" t="e">
        <f>SUM(#REF!)</f>
        <v>#REF!</v>
      </c>
      <c r="Q46" s="36" t="e">
        <f>SUM(#REF!)</f>
        <v>#REF!</v>
      </c>
      <c r="R46" s="24" t="e">
        <f>SUM(#REF!)</f>
        <v>#REF!</v>
      </c>
      <c r="S46" s="36" t="e">
        <f>SUM(#REF!)</f>
        <v>#REF!</v>
      </c>
      <c r="T46" s="24" t="e">
        <f>SUM(#REF!)</f>
        <v>#REF!</v>
      </c>
      <c r="U46" s="35" t="e">
        <f>K46+M46+O46+Q46+S46</f>
        <v>#REF!</v>
      </c>
      <c r="V46" s="33" t="e">
        <f>L46+N46+P46+R46+T46</f>
        <v>#REF!</v>
      </c>
    </row>
    <row r="47" spans="1:22" ht="30.75" thickBot="1" x14ac:dyDescent="0.3">
      <c r="A47" s="59" t="s">
        <v>286</v>
      </c>
      <c r="B47" s="45" t="s">
        <v>62</v>
      </c>
      <c r="C47" s="60"/>
      <c r="D47" s="61"/>
      <c r="E47" s="46">
        <v>1664</v>
      </c>
      <c r="F47" s="61"/>
      <c r="G47" s="47">
        <v>16921.330000000002</v>
      </c>
      <c r="H47" s="146"/>
      <c r="I47" s="147"/>
      <c r="J47" s="148"/>
      <c r="K47" s="17" t="s">
        <v>0</v>
      </c>
      <c r="L47" s="17" t="e">
        <f>L46-K46</f>
        <v>#REF!</v>
      </c>
      <c r="M47" s="17" t="s">
        <v>0</v>
      </c>
      <c r="N47" s="51" t="e">
        <f>N46-M46</f>
        <v>#REF!</v>
      </c>
      <c r="O47" s="17" t="s">
        <v>0</v>
      </c>
      <c r="P47" s="51" t="e">
        <f>P46-O46</f>
        <v>#REF!</v>
      </c>
      <c r="Q47" s="17" t="s">
        <v>0</v>
      </c>
      <c r="R47" s="51" t="e">
        <f>R46-Q46</f>
        <v>#REF!</v>
      </c>
      <c r="S47" s="17" t="s">
        <v>0</v>
      </c>
      <c r="T47" s="51" t="e">
        <f>T46-S46</f>
        <v>#REF!</v>
      </c>
      <c r="U47" s="17" t="s">
        <v>0</v>
      </c>
      <c r="V47" s="52" t="e">
        <f>V46-U46</f>
        <v>#REF!</v>
      </c>
    </row>
    <row r="48" spans="1:22" ht="15.75" thickBot="1" x14ac:dyDescent="0.3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7"/>
    </row>
    <row r="51" spans="1:22" ht="15.75" thickBot="1" x14ac:dyDescent="0.3"/>
    <row r="52" spans="1:22" ht="32.1" customHeight="1" thickBot="1" x14ac:dyDescent="0.3">
      <c r="A52" s="67" t="s">
        <v>53</v>
      </c>
      <c r="B52" s="44" t="s">
        <v>38</v>
      </c>
      <c r="C52" s="68" t="s">
        <v>181</v>
      </c>
      <c r="D52" s="30" t="s">
        <v>248</v>
      </c>
      <c r="E52" s="39" t="s">
        <v>1</v>
      </c>
      <c r="F52" s="30" t="s">
        <v>249</v>
      </c>
      <c r="G52" s="39" t="s">
        <v>182</v>
      </c>
      <c r="H52" s="17" t="s">
        <v>183</v>
      </c>
      <c r="I52" s="42" t="s">
        <v>184</v>
      </c>
      <c r="J52" s="7" t="s">
        <v>39</v>
      </c>
      <c r="K52" s="31" t="s">
        <v>250</v>
      </c>
      <c r="L52" s="34" t="s">
        <v>174</v>
      </c>
      <c r="M52" s="31" t="s">
        <v>251</v>
      </c>
      <c r="N52" s="34" t="s">
        <v>247</v>
      </c>
      <c r="O52" s="31" t="s">
        <v>252</v>
      </c>
      <c r="P52" s="34" t="s">
        <v>175</v>
      </c>
      <c r="Q52" s="31" t="s">
        <v>254</v>
      </c>
      <c r="R52" s="34" t="s">
        <v>176</v>
      </c>
      <c r="S52" s="31" t="s">
        <v>245</v>
      </c>
      <c r="T52" s="34" t="s">
        <v>177</v>
      </c>
      <c r="U52" s="31" t="s">
        <v>246</v>
      </c>
      <c r="V52" s="34" t="s">
        <v>178</v>
      </c>
    </row>
    <row r="53" spans="1:22" ht="15.95" customHeight="1" thickBot="1" x14ac:dyDescent="0.3">
      <c r="A53" s="56">
        <v>42494</v>
      </c>
      <c r="B53" s="54" t="s">
        <v>62</v>
      </c>
      <c r="C53" s="55"/>
      <c r="D53" s="57" t="e">
        <f>SUM(#REF!)</f>
        <v>#REF!</v>
      </c>
      <c r="E53" s="58" t="e">
        <f>SUM(#REF!)</f>
        <v>#REF!</v>
      </c>
      <c r="F53" s="49" t="e">
        <f>SUM(#REF!)</f>
        <v>#REF!</v>
      </c>
      <c r="G53" s="50" t="e">
        <f>SUM(#REF!)</f>
        <v>#REF!</v>
      </c>
      <c r="H53" s="13" t="e">
        <f>SUM(#REF!)</f>
        <v>#REF!</v>
      </c>
      <c r="I53" s="12" t="e">
        <f t="shared" ref="I53" si="15">IF(F53=0,0,H53/F53)</f>
        <v>#REF!</v>
      </c>
      <c r="J53" s="64"/>
      <c r="K53" s="35" t="e">
        <f>SUM(#REF!)</f>
        <v>#REF!</v>
      </c>
      <c r="L53" s="24" t="e">
        <f>SUM(#REF!)</f>
        <v>#REF!</v>
      </c>
      <c r="M53" s="35" t="e">
        <f>SUM(#REF!)</f>
        <v>#REF!</v>
      </c>
      <c r="N53" s="24" t="e">
        <f>SUM(#REF!)</f>
        <v>#REF!</v>
      </c>
      <c r="O53" s="36" t="e">
        <f>SUM(#REF!)</f>
        <v>#REF!</v>
      </c>
      <c r="P53" s="24" t="e">
        <f>SUM(#REF!)</f>
        <v>#REF!</v>
      </c>
      <c r="Q53" s="36" t="e">
        <f>SUM(#REF!)</f>
        <v>#REF!</v>
      </c>
      <c r="R53" s="24" t="e">
        <f>SUM(#REF!)</f>
        <v>#REF!</v>
      </c>
      <c r="S53" s="36" t="e">
        <f>SUM(#REF!)</f>
        <v>#REF!</v>
      </c>
      <c r="T53" s="24" t="e">
        <f>SUM(#REF!)</f>
        <v>#REF!</v>
      </c>
      <c r="U53" s="35" t="e">
        <f>K53+M53+O53+Q53+S53</f>
        <v>#REF!</v>
      </c>
      <c r="V53" s="33" t="e">
        <f>L53+N53+P53+R53+T53</f>
        <v>#REF!</v>
      </c>
    </row>
    <row r="54" spans="1:22" ht="15.95" customHeight="1" thickBot="1" x14ac:dyDescent="0.3">
      <c r="A54" s="59" t="s">
        <v>286</v>
      </c>
      <c r="B54" s="45" t="s">
        <v>62</v>
      </c>
      <c r="C54" s="60"/>
      <c r="D54" s="61"/>
      <c r="E54" s="46">
        <v>1664</v>
      </c>
      <c r="F54" s="61"/>
      <c r="G54" s="47">
        <v>16921.330000000002</v>
      </c>
      <c r="H54" s="146"/>
      <c r="I54" s="147"/>
      <c r="J54" s="148"/>
      <c r="K54" s="17" t="s">
        <v>0</v>
      </c>
      <c r="L54" s="17" t="e">
        <f>L53-K53</f>
        <v>#REF!</v>
      </c>
      <c r="M54" s="17" t="s">
        <v>0</v>
      </c>
      <c r="N54" s="51" t="e">
        <f>N53-M53</f>
        <v>#REF!</v>
      </c>
      <c r="O54" s="17" t="s">
        <v>0</v>
      </c>
      <c r="P54" s="51" t="e">
        <f>P53-O53</f>
        <v>#REF!</v>
      </c>
      <c r="Q54" s="17" t="s">
        <v>0</v>
      </c>
      <c r="R54" s="51" t="e">
        <f>R53-Q53</f>
        <v>#REF!</v>
      </c>
      <c r="S54" s="17" t="s">
        <v>0</v>
      </c>
      <c r="T54" s="51" t="e">
        <f>T53-S53</f>
        <v>#REF!</v>
      </c>
      <c r="U54" s="17" t="s">
        <v>0</v>
      </c>
      <c r="V54" s="52" t="e">
        <f>V53-U53</f>
        <v>#REF!</v>
      </c>
    </row>
    <row r="55" spans="1:22" ht="15.75" thickBot="1" x14ac:dyDescent="0.3">
      <c r="A55" s="155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7"/>
    </row>
    <row r="59" spans="1:22" ht="15.75" thickBot="1" x14ac:dyDescent="0.3"/>
    <row r="60" spans="1:22" ht="32.1" customHeight="1" thickBot="1" x14ac:dyDescent="0.3">
      <c r="A60" s="67" t="s">
        <v>53</v>
      </c>
      <c r="B60" s="44" t="s">
        <v>38</v>
      </c>
      <c r="C60" s="68" t="s">
        <v>181</v>
      </c>
      <c r="D60" s="30" t="s">
        <v>248</v>
      </c>
      <c r="E60" s="39" t="s">
        <v>1</v>
      </c>
      <c r="F60" s="30" t="s">
        <v>249</v>
      </c>
      <c r="G60" s="39" t="s">
        <v>182</v>
      </c>
      <c r="H60" s="17" t="s">
        <v>183</v>
      </c>
      <c r="I60" s="42" t="s">
        <v>184</v>
      </c>
      <c r="J60" s="7" t="s">
        <v>39</v>
      </c>
      <c r="K60" s="31" t="s">
        <v>250</v>
      </c>
      <c r="L60" s="34" t="s">
        <v>174</v>
      </c>
      <c r="M60" s="31" t="s">
        <v>251</v>
      </c>
      <c r="N60" s="34" t="s">
        <v>247</v>
      </c>
      <c r="O60" s="31" t="s">
        <v>252</v>
      </c>
      <c r="P60" s="34" t="s">
        <v>175</v>
      </c>
      <c r="Q60" s="31" t="s">
        <v>254</v>
      </c>
      <c r="R60" s="34" t="s">
        <v>176</v>
      </c>
      <c r="S60" s="31" t="s">
        <v>245</v>
      </c>
      <c r="T60" s="34" t="s">
        <v>177</v>
      </c>
      <c r="U60" s="31" t="s">
        <v>246</v>
      </c>
      <c r="V60" s="34" t="s">
        <v>178</v>
      </c>
    </row>
    <row r="61" spans="1:22" ht="15.95" customHeight="1" thickBot="1" x14ac:dyDescent="0.3">
      <c r="A61" s="56">
        <v>42494</v>
      </c>
      <c r="B61" s="54" t="s">
        <v>62</v>
      </c>
      <c r="C61" s="55"/>
      <c r="D61" s="57" t="e">
        <f>SUM(#REF!)</f>
        <v>#REF!</v>
      </c>
      <c r="E61" s="58" t="e">
        <f>SUM(#REF!)</f>
        <v>#REF!</v>
      </c>
      <c r="F61" s="49" t="e">
        <f>SUM(#REF!)</f>
        <v>#REF!</v>
      </c>
      <c r="G61" s="50" t="e">
        <f>SUM(#REF!)</f>
        <v>#REF!</v>
      </c>
      <c r="H61" s="13" t="e">
        <f>SUM(#REF!)</f>
        <v>#REF!</v>
      </c>
      <c r="I61" s="12" t="e">
        <f t="shared" ref="I61" si="16">IF(F61=0,0,H61/F61)</f>
        <v>#REF!</v>
      </c>
      <c r="J61" s="64"/>
      <c r="K61" s="35" t="e">
        <f>SUM(#REF!)</f>
        <v>#REF!</v>
      </c>
      <c r="L61" s="24" t="e">
        <f>SUM(#REF!)</f>
        <v>#REF!</v>
      </c>
      <c r="M61" s="35" t="e">
        <f>SUM(#REF!)</f>
        <v>#REF!</v>
      </c>
      <c r="N61" s="24" t="e">
        <f>SUM(#REF!)</f>
        <v>#REF!</v>
      </c>
      <c r="O61" s="36" t="e">
        <f>SUM(#REF!)</f>
        <v>#REF!</v>
      </c>
      <c r="P61" s="24" t="e">
        <f>SUM(#REF!)</f>
        <v>#REF!</v>
      </c>
      <c r="Q61" s="36" t="e">
        <f>SUM(#REF!)</f>
        <v>#REF!</v>
      </c>
      <c r="R61" s="24" t="e">
        <f>SUM(#REF!)</f>
        <v>#REF!</v>
      </c>
      <c r="S61" s="36" t="e">
        <f>SUM(#REF!)</f>
        <v>#REF!</v>
      </c>
      <c r="T61" s="24" t="e">
        <f>SUM(#REF!)</f>
        <v>#REF!</v>
      </c>
      <c r="U61" s="35" t="e">
        <f>K61+M61+O61+Q61+S61</f>
        <v>#REF!</v>
      </c>
      <c r="V61" s="33" t="e">
        <f>L61+N61+P61+R61+T61</f>
        <v>#REF!</v>
      </c>
    </row>
    <row r="62" spans="1:22" ht="15.95" customHeight="1" thickBot="1" x14ac:dyDescent="0.3">
      <c r="A62" s="59" t="s">
        <v>286</v>
      </c>
      <c r="B62" s="45" t="s">
        <v>62</v>
      </c>
      <c r="C62" s="60"/>
      <c r="D62" s="61"/>
      <c r="E62" s="46">
        <v>1664</v>
      </c>
      <c r="F62" s="61"/>
      <c r="G62" s="47">
        <v>16921.330000000002</v>
      </c>
      <c r="H62" s="146"/>
      <c r="I62" s="147"/>
      <c r="J62" s="148"/>
      <c r="K62" s="17" t="s">
        <v>0</v>
      </c>
      <c r="L62" s="17" t="e">
        <f>L61-K61</f>
        <v>#REF!</v>
      </c>
      <c r="M62" s="17" t="s">
        <v>0</v>
      </c>
      <c r="N62" s="51" t="e">
        <f>N61-M61</f>
        <v>#REF!</v>
      </c>
      <c r="O62" s="17" t="s">
        <v>0</v>
      </c>
      <c r="P62" s="51" t="e">
        <f>P61-O61</f>
        <v>#REF!</v>
      </c>
      <c r="Q62" s="17" t="s">
        <v>0</v>
      </c>
      <c r="R62" s="51" t="e">
        <f>R61-Q61</f>
        <v>#REF!</v>
      </c>
      <c r="S62" s="17" t="s">
        <v>0</v>
      </c>
      <c r="T62" s="51" t="e">
        <f>T61-S61</f>
        <v>#REF!</v>
      </c>
      <c r="U62" s="17" t="s">
        <v>0</v>
      </c>
      <c r="V62" s="52" t="e">
        <f>V61-U61</f>
        <v>#REF!</v>
      </c>
    </row>
    <row r="63" spans="1:22" ht="15.75" thickBot="1" x14ac:dyDescent="0.3">
      <c r="A63" s="155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7"/>
    </row>
  </sheetData>
  <mergeCells count="18">
    <mergeCell ref="H32:J32"/>
    <mergeCell ref="A33:V33"/>
    <mergeCell ref="A4:V4"/>
    <mergeCell ref="A11:V11"/>
    <mergeCell ref="A18:V18"/>
    <mergeCell ref="A24:V24"/>
    <mergeCell ref="H3:J3"/>
    <mergeCell ref="H10:J10"/>
    <mergeCell ref="H17:J17"/>
    <mergeCell ref="H23:J23"/>
    <mergeCell ref="H54:J54"/>
    <mergeCell ref="A55:V55"/>
    <mergeCell ref="H62:J62"/>
    <mergeCell ref="A63:V63"/>
    <mergeCell ref="H38:J38"/>
    <mergeCell ref="A39:V39"/>
    <mergeCell ref="H47:J47"/>
    <mergeCell ref="A48:V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Milmont 2016 Labor Projections</vt:lpstr>
      <vt:lpstr>Sheet1</vt:lpstr>
      <vt:lpstr>'Milmont 2016 Labor Projections'!Print_Area</vt:lpstr>
      <vt:lpstr>'Milmont 2016 Labor Projections'!Print_Titles</vt:lpstr>
    </vt:vector>
  </TitlesOfParts>
  <Manager>Alan J Carter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 Carter</dc:creator>
  <cp:lastModifiedBy>acarter</cp:lastModifiedBy>
  <cp:lastPrinted>2016-02-23T20:23:05Z</cp:lastPrinted>
  <dcterms:created xsi:type="dcterms:W3CDTF">2016-02-17T15:43:11Z</dcterms:created>
  <dcterms:modified xsi:type="dcterms:W3CDTF">2016-08-12T00:40:21Z</dcterms:modified>
</cp:coreProperties>
</file>