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34" documentId="13_ncr:1_{FD929337-C641-44BE-9F53-5DF022C2DD38}" xr6:coauthVersionLast="45" xr6:coauthVersionMax="45" xr10:uidLastSave="{9FB813F3-D6C4-43D2-BC96-CBFF9851CA8E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111" i="1"/>
  <c r="C43" i="1" l="1"/>
  <c r="E30" i="1"/>
  <c r="C42" i="1" s="1"/>
  <c r="E25" i="1"/>
  <c r="E27" i="1" s="1"/>
  <c r="E28" i="1" s="1"/>
  <c r="C41" i="1" s="1"/>
  <c r="D24" i="1"/>
  <c r="E21" i="1"/>
  <c r="E22" i="1" s="1"/>
  <c r="E17" i="1"/>
  <c r="E18" i="1" s="1"/>
  <c r="E19" i="1" s="1"/>
  <c r="D59" i="1" l="1"/>
  <c r="E29" i="1"/>
  <c r="D57" i="1" s="1"/>
  <c r="E31" i="1"/>
  <c r="E32" i="1" s="1"/>
  <c r="D58" i="1" s="1"/>
</calcChain>
</file>

<file path=xl/sharedStrings.xml><?xml version="1.0" encoding="utf-8"?>
<sst xmlns="http://schemas.openxmlformats.org/spreadsheetml/2006/main" count="146" uniqueCount="98">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</sst>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33</xdr:row>
      <xdr:rowOff>44450</xdr:rowOff>
    </xdr:from>
    <xdr:to>
      <xdr:col>4</xdr:col>
      <xdr:colOff>342900</xdr:colOff>
      <xdr:row>39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69</xdr:row>
      <xdr:rowOff>133349</xdr:rowOff>
    </xdr:from>
    <xdr:to>
      <xdr:col>6</xdr:col>
      <xdr:colOff>279400</xdr:colOff>
      <xdr:row>70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69</xdr:row>
      <xdr:rowOff>139700</xdr:rowOff>
    </xdr:from>
    <xdr:to>
      <xdr:col>8</xdr:col>
      <xdr:colOff>590550</xdr:colOff>
      <xdr:row>70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73</xdr:row>
      <xdr:rowOff>12701</xdr:rowOff>
    </xdr:from>
    <xdr:to>
      <xdr:col>8</xdr:col>
      <xdr:colOff>520699</xdr:colOff>
      <xdr:row>79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71</xdr:row>
      <xdr:rowOff>171450</xdr:rowOff>
    </xdr:from>
    <xdr:to>
      <xdr:col>9</xdr:col>
      <xdr:colOff>12700</xdr:colOff>
      <xdr:row>74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65</xdr:row>
      <xdr:rowOff>139700</xdr:rowOff>
    </xdr:from>
    <xdr:to>
      <xdr:col>6</xdr:col>
      <xdr:colOff>247650</xdr:colOff>
      <xdr:row>68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67</xdr:row>
      <xdr:rowOff>31750</xdr:rowOff>
    </xdr:from>
    <xdr:to>
      <xdr:col>5</xdr:col>
      <xdr:colOff>603250</xdr:colOff>
      <xdr:row>74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73</xdr:row>
      <xdr:rowOff>76200</xdr:rowOff>
    </xdr:from>
    <xdr:to>
      <xdr:col>8</xdr:col>
      <xdr:colOff>412750</xdr:colOff>
      <xdr:row>73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72</xdr:row>
      <xdr:rowOff>165098</xdr:rowOff>
    </xdr:from>
    <xdr:to>
      <xdr:col>3</xdr:col>
      <xdr:colOff>279400</xdr:colOff>
      <xdr:row>73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72</xdr:row>
      <xdr:rowOff>6350</xdr:rowOff>
    </xdr:from>
    <xdr:to>
      <xdr:col>3</xdr:col>
      <xdr:colOff>514350</xdr:colOff>
      <xdr:row>74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73</xdr:row>
      <xdr:rowOff>76200</xdr:rowOff>
    </xdr:from>
    <xdr:to>
      <xdr:col>4</xdr:col>
      <xdr:colOff>457200</xdr:colOff>
      <xdr:row>73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72</xdr:row>
      <xdr:rowOff>165100</xdr:rowOff>
    </xdr:from>
    <xdr:to>
      <xdr:col>2</xdr:col>
      <xdr:colOff>298450</xdr:colOff>
      <xdr:row>75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89</xdr:row>
      <xdr:rowOff>12698</xdr:rowOff>
    </xdr:from>
    <xdr:to>
      <xdr:col>3</xdr:col>
      <xdr:colOff>412749</xdr:colOff>
      <xdr:row>105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104</xdr:row>
      <xdr:rowOff>31750</xdr:rowOff>
    </xdr:from>
    <xdr:to>
      <xdr:col>3</xdr:col>
      <xdr:colOff>539750</xdr:colOff>
      <xdr:row>106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88</xdr:row>
      <xdr:rowOff>25400</xdr:rowOff>
    </xdr:from>
    <xdr:to>
      <xdr:col>3</xdr:col>
      <xdr:colOff>533400</xdr:colOff>
      <xdr:row>90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96</xdr:row>
      <xdr:rowOff>31750</xdr:rowOff>
    </xdr:from>
    <xdr:to>
      <xdr:col>3</xdr:col>
      <xdr:colOff>514350</xdr:colOff>
      <xdr:row>98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105</xdr:row>
      <xdr:rowOff>114300</xdr:rowOff>
    </xdr:from>
    <xdr:to>
      <xdr:col>5</xdr:col>
      <xdr:colOff>584200</xdr:colOff>
      <xdr:row>105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78</xdr:row>
      <xdr:rowOff>152402</xdr:rowOff>
    </xdr:from>
    <xdr:to>
      <xdr:col>8</xdr:col>
      <xdr:colOff>501649</xdr:colOff>
      <xdr:row>85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77</xdr:row>
      <xdr:rowOff>114300</xdr:rowOff>
    </xdr:from>
    <xdr:to>
      <xdr:col>9</xdr:col>
      <xdr:colOff>0</xdr:colOff>
      <xdr:row>80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33</xdr:row>
      <xdr:rowOff>101600</xdr:rowOff>
    </xdr:from>
    <xdr:to>
      <xdr:col>4</xdr:col>
      <xdr:colOff>311150</xdr:colOff>
      <xdr:row>39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19050</xdr:rowOff>
    </xdr:from>
    <xdr:to>
      <xdr:col>4</xdr:col>
      <xdr:colOff>158750</xdr:colOff>
      <xdr:row>36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32</xdr:row>
      <xdr:rowOff>31750</xdr:rowOff>
    </xdr:from>
    <xdr:to>
      <xdr:col>3</xdr:col>
      <xdr:colOff>387350</xdr:colOff>
      <xdr:row>40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36</xdr:row>
      <xdr:rowOff>63500</xdr:rowOff>
    </xdr:from>
    <xdr:to>
      <xdr:col>4</xdr:col>
      <xdr:colOff>711200</xdr:colOff>
      <xdr:row>36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44</xdr:row>
      <xdr:rowOff>57150</xdr:rowOff>
    </xdr:from>
    <xdr:to>
      <xdr:col>4</xdr:col>
      <xdr:colOff>723900</xdr:colOff>
      <xdr:row>50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44</xdr:row>
      <xdr:rowOff>177800</xdr:rowOff>
    </xdr:from>
    <xdr:to>
      <xdr:col>4</xdr:col>
      <xdr:colOff>323850</xdr:colOff>
      <xdr:row>50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45</xdr:row>
      <xdr:rowOff>69850</xdr:rowOff>
    </xdr:from>
    <xdr:to>
      <xdr:col>4</xdr:col>
      <xdr:colOff>546100</xdr:colOff>
      <xdr:row>47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43</xdr:row>
      <xdr:rowOff>114300</xdr:rowOff>
    </xdr:from>
    <xdr:to>
      <xdr:col>3</xdr:col>
      <xdr:colOff>400050</xdr:colOff>
      <xdr:row>51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47</xdr:row>
      <xdr:rowOff>120650</xdr:rowOff>
    </xdr:from>
    <xdr:to>
      <xdr:col>4</xdr:col>
      <xdr:colOff>723900</xdr:colOff>
      <xdr:row>47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14"/>
  <sheetViews>
    <sheetView tabSelected="1" topLeftCell="A94" workbookViewId="0">
      <selection activeCell="C114" sqref="C114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91</v>
      </c>
      <c r="B6" s="6"/>
    </row>
    <row r="7" spans="1:7" x14ac:dyDescent="0.3">
      <c r="A7" t="s">
        <v>72</v>
      </c>
      <c r="B7" s="6"/>
    </row>
    <row r="8" spans="1:7" x14ac:dyDescent="0.3">
      <c r="A8" t="s">
        <v>73</v>
      </c>
      <c r="B8" s="6"/>
    </row>
    <row r="9" spans="1:7" x14ac:dyDescent="0.3">
      <c r="A9" t="s">
        <v>74</v>
      </c>
      <c r="B9" s="6"/>
    </row>
    <row r="10" spans="1:7" x14ac:dyDescent="0.3">
      <c r="A10" t="s">
        <v>75</v>
      </c>
      <c r="B10" s="6"/>
    </row>
    <row r="11" spans="1:7" x14ac:dyDescent="0.3">
      <c r="A11" t="s">
        <v>92</v>
      </c>
      <c r="B11" s="6"/>
    </row>
    <row r="12" spans="1:7" x14ac:dyDescent="0.3">
      <c r="B12" s="6"/>
    </row>
    <row r="13" spans="1:7" x14ac:dyDescent="0.3">
      <c r="A13" t="s">
        <v>60</v>
      </c>
      <c r="B13" s="6"/>
    </row>
    <row r="14" spans="1:7" x14ac:dyDescent="0.3">
      <c r="A14" t="s">
        <v>51</v>
      </c>
      <c r="B14" s="6" t="s">
        <v>93</v>
      </c>
    </row>
    <row r="15" spans="1:7" x14ac:dyDescent="0.3">
      <c r="B15" s="6" t="s">
        <v>62</v>
      </c>
      <c r="C15" t="s">
        <v>63</v>
      </c>
    </row>
    <row r="16" spans="1:7" x14ac:dyDescent="0.3">
      <c r="B16" s="6"/>
      <c r="C16" t="s">
        <v>79</v>
      </c>
      <c r="G16" t="s">
        <v>83</v>
      </c>
    </row>
    <row r="17" spans="2:7" x14ac:dyDescent="0.3">
      <c r="B17" s="6"/>
      <c r="C17" t="s">
        <v>64</v>
      </c>
      <c r="E17" s="8">
        <f>(B2+B3+B3)*-1*COS(PI()/4)</f>
        <v>-180.8496303562714</v>
      </c>
      <c r="F17" t="s">
        <v>11</v>
      </c>
    </row>
    <row r="18" spans="2:7" x14ac:dyDescent="0.3">
      <c r="B18" s="6"/>
      <c r="C18" t="s">
        <v>66</v>
      </c>
      <c r="E18" s="8">
        <f>E17*-1</f>
        <v>180.8496303562714</v>
      </c>
      <c r="F18" t="s">
        <v>11</v>
      </c>
    </row>
    <row r="19" spans="2:7" x14ac:dyDescent="0.3">
      <c r="B19" s="6"/>
      <c r="C19" t="s">
        <v>67</v>
      </c>
      <c r="E19" s="8">
        <f>E18*2</f>
        <v>361.69926071254281</v>
      </c>
      <c r="F19" t="s">
        <v>11</v>
      </c>
      <c r="G19" t="s">
        <v>77</v>
      </c>
    </row>
    <row r="20" spans="2:7" x14ac:dyDescent="0.3">
      <c r="B20" s="6"/>
      <c r="C20" t="s">
        <v>68</v>
      </c>
      <c r="E20" s="10">
        <v>60</v>
      </c>
      <c r="F20" t="s">
        <v>11</v>
      </c>
      <c r="G20" t="s">
        <v>76</v>
      </c>
    </row>
    <row r="21" spans="2:7" x14ac:dyDescent="0.3">
      <c r="B21" s="6"/>
      <c r="C21" t="s">
        <v>69</v>
      </c>
      <c r="E21" s="8">
        <f>($B$2+$B$3+$B$3)*SIN(PI()/4)</f>
        <v>180.84963035627138</v>
      </c>
      <c r="F21" t="s">
        <v>11</v>
      </c>
    </row>
    <row r="22" spans="2:7" x14ac:dyDescent="0.3">
      <c r="B22" s="6"/>
      <c r="C22" s="6" t="s">
        <v>70</v>
      </c>
      <c r="D22" s="6"/>
      <c r="E22" s="8">
        <f>$E$21-$E$20</f>
        <v>120.84963035627138</v>
      </c>
      <c r="F22" t="s">
        <v>11</v>
      </c>
      <c r="G22" t="s">
        <v>78</v>
      </c>
    </row>
    <row r="23" spans="2:7" x14ac:dyDescent="0.3">
      <c r="B23" s="6"/>
      <c r="E23" s="8"/>
    </row>
    <row r="24" spans="2:7" x14ac:dyDescent="0.3">
      <c r="B24" s="6" t="s">
        <v>94</v>
      </c>
      <c r="C24" s="11" t="s">
        <v>80</v>
      </c>
      <c r="D24" s="4">
        <f>B3+B3+B4</f>
        <v>318.76</v>
      </c>
      <c r="E24" s="8" t="s">
        <v>81</v>
      </c>
    </row>
    <row r="25" spans="2:7" x14ac:dyDescent="0.3">
      <c r="B25" s="6"/>
      <c r="C25" t="s">
        <v>71</v>
      </c>
      <c r="E25" s="6">
        <f>(B3+B3+B4)*SIN(PI()/4)</f>
        <v>225.39735757102386</v>
      </c>
      <c r="F25" t="s">
        <v>11</v>
      </c>
      <c r="G25" t="s">
        <v>82</v>
      </c>
    </row>
    <row r="26" spans="2:7" x14ac:dyDescent="0.3">
      <c r="B26" s="6"/>
      <c r="C26" t="s">
        <v>65</v>
      </c>
      <c r="E26" s="6">
        <v>0</v>
      </c>
      <c r="F26" t="s">
        <v>11</v>
      </c>
    </row>
    <row r="27" spans="2:7" x14ac:dyDescent="0.3">
      <c r="B27" s="6"/>
      <c r="C27" t="s">
        <v>66</v>
      </c>
      <c r="E27" s="6">
        <f>(SQRT(((B3+B3+B4)^2)-E25^2))*COS(PI()/4)</f>
        <v>159.38000000000002</v>
      </c>
      <c r="F27" t="s">
        <v>11</v>
      </c>
    </row>
    <row r="28" spans="2:7" x14ac:dyDescent="0.3">
      <c r="B28" s="6"/>
      <c r="C28" t="s">
        <v>64</v>
      </c>
      <c r="E28" s="3">
        <f>-1*E27</f>
        <v>-159.38000000000002</v>
      </c>
      <c r="F28" t="s">
        <v>11</v>
      </c>
    </row>
    <row r="29" spans="2:7" x14ac:dyDescent="0.3">
      <c r="B29" s="6"/>
      <c r="C29" t="s">
        <v>67</v>
      </c>
      <c r="E29" s="3">
        <f>E27-E28</f>
        <v>318.76000000000005</v>
      </c>
      <c r="F29" t="s">
        <v>11</v>
      </c>
    </row>
    <row r="30" spans="2:7" x14ac:dyDescent="0.3">
      <c r="B30" s="6"/>
      <c r="C30" t="s">
        <v>68</v>
      </c>
      <c r="E30" s="12">
        <f>E20</f>
        <v>60</v>
      </c>
      <c r="F30" t="s">
        <v>11</v>
      </c>
    </row>
    <row r="31" spans="2:7" x14ac:dyDescent="0.3">
      <c r="B31" s="6"/>
      <c r="C31" t="s">
        <v>69</v>
      </c>
      <c r="E31">
        <f>SQRT(E25^2-E27^2)</f>
        <v>159.37999999999994</v>
      </c>
      <c r="F31" t="s">
        <v>11</v>
      </c>
    </row>
    <row r="32" spans="2:7" x14ac:dyDescent="0.3">
      <c r="B32" s="6"/>
      <c r="C32" t="s">
        <v>70</v>
      </c>
      <c r="E32" s="8">
        <f>E31-E30</f>
        <v>99.379999999999939</v>
      </c>
      <c r="F32" t="s">
        <v>11</v>
      </c>
    </row>
    <row r="33" spans="2:6" ht="13.95" customHeight="1" x14ac:dyDescent="0.3">
      <c r="B33" s="6"/>
    </row>
    <row r="34" spans="2:6" ht="13.95" customHeight="1" x14ac:dyDescent="0.3">
      <c r="B34" s="6"/>
    </row>
    <row r="35" spans="2:6" ht="13.95" customHeight="1" x14ac:dyDescent="0.3">
      <c r="B35" s="6"/>
      <c r="F35" t="s">
        <v>84</v>
      </c>
    </row>
    <row r="36" spans="2:6" ht="13.95" customHeight="1" x14ac:dyDescent="0.3">
      <c r="B36" s="6"/>
    </row>
    <row r="37" spans="2:6" ht="13.95" customHeight="1" x14ac:dyDescent="0.3">
      <c r="B37" s="6"/>
    </row>
    <row r="38" spans="2:6" ht="13.95" customHeight="1" x14ac:dyDescent="0.3">
      <c r="B38" s="6"/>
    </row>
    <row r="39" spans="2:6" x14ac:dyDescent="0.3">
      <c r="B39" s="6"/>
      <c r="E39" s="9"/>
    </row>
    <row r="40" spans="2:6" x14ac:dyDescent="0.3">
      <c r="B40" s="6"/>
    </row>
    <row r="41" spans="2:6" x14ac:dyDescent="0.3">
      <c r="B41" s="13" t="s">
        <v>52</v>
      </c>
      <c r="C41" s="9">
        <f>E28</f>
        <v>-159.38000000000002</v>
      </c>
      <c r="D41" t="s">
        <v>11</v>
      </c>
      <c r="E41" t="s">
        <v>55</v>
      </c>
    </row>
    <row r="42" spans="2:6" x14ac:dyDescent="0.3">
      <c r="B42" s="13" t="s">
        <v>53</v>
      </c>
      <c r="C42" s="9">
        <f>E30</f>
        <v>60</v>
      </c>
      <c r="D42" t="s">
        <v>11</v>
      </c>
      <c r="E42" t="s">
        <v>56</v>
      </c>
    </row>
    <row r="43" spans="2:6" x14ac:dyDescent="0.3">
      <c r="B43" s="13" t="s">
        <v>54</v>
      </c>
      <c r="C43" s="6">
        <f>0</f>
        <v>0</v>
      </c>
      <c r="D43" t="s">
        <v>11</v>
      </c>
      <c r="E43" t="s">
        <v>57</v>
      </c>
    </row>
    <row r="44" spans="2:6" x14ac:dyDescent="0.3">
      <c r="B44" s="6"/>
      <c r="C44" s="6"/>
    </row>
    <row r="45" spans="2:6" x14ac:dyDescent="0.3">
      <c r="B45" s="6"/>
      <c r="C45" s="6"/>
    </row>
    <row r="46" spans="2:6" x14ac:dyDescent="0.3">
      <c r="B46" s="6"/>
      <c r="C46" s="6"/>
      <c r="F46" t="s">
        <v>87</v>
      </c>
    </row>
    <row r="47" spans="2:6" x14ac:dyDescent="0.3">
      <c r="B47" s="6"/>
      <c r="C47" s="6"/>
      <c r="F47" t="s">
        <v>86</v>
      </c>
    </row>
    <row r="48" spans="2:6" x14ac:dyDescent="0.3">
      <c r="B48" s="6"/>
      <c r="C48" s="6"/>
    </row>
    <row r="49" spans="1:4" x14ac:dyDescent="0.3">
      <c r="B49" s="6"/>
      <c r="C49" s="6"/>
    </row>
    <row r="50" spans="1:4" x14ac:dyDescent="0.3">
      <c r="B50" s="6"/>
      <c r="C50" s="6"/>
    </row>
    <row r="51" spans="1:4" x14ac:dyDescent="0.3">
      <c r="B51" s="6"/>
      <c r="C51" s="6"/>
    </row>
    <row r="52" spans="1:4" x14ac:dyDescent="0.3">
      <c r="B52" s="6"/>
      <c r="C52" s="6"/>
    </row>
    <row r="53" spans="1:4" x14ac:dyDescent="0.3">
      <c r="B53" s="6"/>
      <c r="C53" s="6"/>
    </row>
    <row r="54" spans="1:4" x14ac:dyDescent="0.3">
      <c r="B54" s="6"/>
      <c r="C54" s="6"/>
    </row>
    <row r="55" spans="1:4" x14ac:dyDescent="0.3">
      <c r="A55" t="s">
        <v>58</v>
      </c>
      <c r="B55" s="6" t="s">
        <v>59</v>
      </c>
    </row>
    <row r="56" spans="1:4" ht="15" thickBot="1" x14ac:dyDescent="0.35">
      <c r="B56" s="6" t="s">
        <v>85</v>
      </c>
    </row>
    <row r="57" spans="1:4" x14ac:dyDescent="0.3">
      <c r="B57" s="14">
        <v>0</v>
      </c>
      <c r="C57" s="15" t="s">
        <v>90</v>
      </c>
      <c r="D57" s="16">
        <f>E29</f>
        <v>318.76000000000005</v>
      </c>
    </row>
    <row r="58" spans="1:4" x14ac:dyDescent="0.3">
      <c r="B58" s="17">
        <v>0</v>
      </c>
      <c r="C58" s="18" t="s">
        <v>88</v>
      </c>
      <c r="D58" s="19">
        <f>E32</f>
        <v>99.379999999999939</v>
      </c>
    </row>
    <row r="59" spans="1:4" ht="15" thickBot="1" x14ac:dyDescent="0.35">
      <c r="B59" s="20">
        <v>0</v>
      </c>
      <c r="C59" s="21" t="s">
        <v>89</v>
      </c>
      <c r="D59" s="22">
        <f>E25</f>
        <v>225.39735757102386</v>
      </c>
    </row>
    <row r="60" spans="1:4" x14ac:dyDescent="0.3">
      <c r="B60" s="6"/>
    </row>
    <row r="61" spans="1:4" x14ac:dyDescent="0.3">
      <c r="B61" s="6" t="s">
        <v>0</v>
      </c>
      <c r="C61" s="7">
        <v>100</v>
      </c>
      <c r="D61" t="s">
        <v>11</v>
      </c>
    </row>
    <row r="62" spans="1:4" x14ac:dyDescent="0.3">
      <c r="B62" s="6" t="s">
        <v>1</v>
      </c>
      <c r="C62" s="5">
        <v>100</v>
      </c>
      <c r="D62" t="s">
        <v>11</v>
      </c>
    </row>
    <row r="63" spans="1:4" x14ac:dyDescent="0.3">
      <c r="B63" s="6" t="s">
        <v>2</v>
      </c>
      <c r="C63" s="5">
        <v>100</v>
      </c>
      <c r="D63" t="s">
        <v>11</v>
      </c>
    </row>
    <row r="64" spans="1:4" x14ac:dyDescent="0.3">
      <c r="B64" s="6"/>
    </row>
    <row r="65" spans="2:14" x14ac:dyDescent="0.3">
      <c r="E65" t="s">
        <v>23</v>
      </c>
    </row>
    <row r="66" spans="2:14" x14ac:dyDescent="0.3">
      <c r="G66" t="s">
        <v>8</v>
      </c>
    </row>
    <row r="67" spans="2:14" x14ac:dyDescent="0.3">
      <c r="K67" s="3"/>
    </row>
    <row r="71" spans="2:14" ht="15.6" x14ac:dyDescent="0.35">
      <c r="G71" s="1" t="s">
        <v>12</v>
      </c>
      <c r="M71" t="s">
        <v>3</v>
      </c>
    </row>
    <row r="72" spans="2:14" x14ac:dyDescent="0.3">
      <c r="M72" t="s">
        <v>4</v>
      </c>
    </row>
    <row r="73" spans="2:14" ht="15.6" x14ac:dyDescent="0.35">
      <c r="E73" s="1"/>
      <c r="J73" t="s">
        <v>7</v>
      </c>
      <c r="L73" t="s">
        <v>49</v>
      </c>
      <c r="M73" s="2" t="s">
        <v>18</v>
      </c>
      <c r="N73" t="s">
        <v>15</v>
      </c>
    </row>
    <row r="74" spans="2:14" ht="15.6" x14ac:dyDescent="0.35">
      <c r="H74" s="1" t="s">
        <v>13</v>
      </c>
      <c r="L74" t="s">
        <v>50</v>
      </c>
      <c r="M74" s="2" t="s">
        <v>19</v>
      </c>
      <c r="N74" t="s">
        <v>47</v>
      </c>
    </row>
    <row r="75" spans="2:14" ht="15.6" x14ac:dyDescent="0.35">
      <c r="E75" s="1" t="s">
        <v>14</v>
      </c>
      <c r="M75" s="2" t="s">
        <v>20</v>
      </c>
      <c r="N75" t="s">
        <v>28</v>
      </c>
    </row>
    <row r="76" spans="2:14" x14ac:dyDescent="0.3">
      <c r="B76" t="s">
        <v>10</v>
      </c>
      <c r="D76" t="s">
        <v>9</v>
      </c>
    </row>
    <row r="77" spans="2:14" x14ac:dyDescent="0.3">
      <c r="B77" t="s">
        <v>17</v>
      </c>
    </row>
    <row r="79" spans="2:14" x14ac:dyDescent="0.3">
      <c r="J79" t="s">
        <v>16</v>
      </c>
    </row>
    <row r="80" spans="2:14" x14ac:dyDescent="0.3">
      <c r="J80" t="s">
        <v>6</v>
      </c>
    </row>
    <row r="84" spans="4:10" x14ac:dyDescent="0.3">
      <c r="D84" t="s">
        <v>24</v>
      </c>
    </row>
    <row r="85" spans="4:10" x14ac:dyDescent="0.3">
      <c r="J85" t="s">
        <v>46</v>
      </c>
    </row>
    <row r="87" spans="4:10" x14ac:dyDescent="0.3">
      <c r="D87" t="s">
        <v>34</v>
      </c>
    </row>
    <row r="88" spans="4:10" x14ac:dyDescent="0.3">
      <c r="D88" t="s">
        <v>5</v>
      </c>
      <c r="H88" t="s">
        <v>29</v>
      </c>
    </row>
    <row r="89" spans="4:10" x14ac:dyDescent="0.3">
      <c r="H89" t="s">
        <v>30</v>
      </c>
    </row>
    <row r="90" spans="4:10" ht="15.6" x14ac:dyDescent="0.35">
      <c r="I90" t="s">
        <v>22</v>
      </c>
      <c r="J90" s="3" t="s">
        <v>36</v>
      </c>
    </row>
    <row r="91" spans="4:10" ht="15.6" x14ac:dyDescent="0.35">
      <c r="I91" t="s">
        <v>21</v>
      </c>
      <c r="J91" t="s">
        <v>37</v>
      </c>
    </row>
    <row r="92" spans="4:10" x14ac:dyDescent="0.3">
      <c r="H92" t="s">
        <v>31</v>
      </c>
    </row>
    <row r="93" spans="4:10" ht="15.6" x14ac:dyDescent="0.35">
      <c r="I93" t="s">
        <v>22</v>
      </c>
      <c r="J93" t="s">
        <v>38</v>
      </c>
    </row>
    <row r="94" spans="4:10" ht="15.6" x14ac:dyDescent="0.35">
      <c r="I94" t="s">
        <v>21</v>
      </c>
      <c r="J94" t="s">
        <v>37</v>
      </c>
    </row>
    <row r="95" spans="4:10" ht="15.6" x14ac:dyDescent="0.35">
      <c r="I95" t="s">
        <v>28</v>
      </c>
      <c r="J95" t="s">
        <v>61</v>
      </c>
    </row>
    <row r="96" spans="4:10" x14ac:dyDescent="0.3">
      <c r="H96" t="s">
        <v>42</v>
      </c>
    </row>
    <row r="97" spans="1:10" x14ac:dyDescent="0.3">
      <c r="B97" s="3" t="s">
        <v>26</v>
      </c>
      <c r="F97" t="s">
        <v>27</v>
      </c>
    </row>
    <row r="98" spans="1:10" x14ac:dyDescent="0.3">
      <c r="H98" t="s">
        <v>33</v>
      </c>
    </row>
    <row r="99" spans="1:10" x14ac:dyDescent="0.3">
      <c r="H99" t="s">
        <v>30</v>
      </c>
    </row>
    <row r="100" spans="1:10" ht="15.6" x14ac:dyDescent="0.35">
      <c r="I100" t="s">
        <v>22</v>
      </c>
      <c r="J100" s="3" t="s">
        <v>39</v>
      </c>
    </row>
    <row r="101" spans="1:10" ht="15.6" x14ac:dyDescent="0.35">
      <c r="I101" t="s">
        <v>21</v>
      </c>
      <c r="J101" t="s">
        <v>40</v>
      </c>
    </row>
    <row r="102" spans="1:10" x14ac:dyDescent="0.3">
      <c r="H102" t="s">
        <v>31</v>
      </c>
    </row>
    <row r="103" spans="1:10" ht="15.6" x14ac:dyDescent="0.35">
      <c r="B103" t="s">
        <v>32</v>
      </c>
      <c r="I103" t="s">
        <v>22</v>
      </c>
      <c r="J103" t="s">
        <v>41</v>
      </c>
    </row>
    <row r="104" spans="1:10" ht="15.6" x14ac:dyDescent="0.35">
      <c r="B104" s="3" t="s">
        <v>35</v>
      </c>
      <c r="I104" t="s">
        <v>21</v>
      </c>
      <c r="J104" t="s">
        <v>40</v>
      </c>
    </row>
    <row r="105" spans="1:10" ht="15.6" x14ac:dyDescent="0.35">
      <c r="E105" s="4" t="s">
        <v>25</v>
      </c>
      <c r="I105" t="s">
        <v>28</v>
      </c>
      <c r="J105" t="s">
        <v>61</v>
      </c>
    </row>
    <row r="106" spans="1:10" x14ac:dyDescent="0.3">
      <c r="H106" t="s">
        <v>42</v>
      </c>
    </row>
    <row r="107" spans="1:10" ht="15.6" x14ac:dyDescent="0.35">
      <c r="E107" t="s">
        <v>28</v>
      </c>
    </row>
    <row r="109" spans="1:10" x14ac:dyDescent="0.3">
      <c r="A109" t="s">
        <v>95</v>
      </c>
      <c r="B109" t="s">
        <v>96</v>
      </c>
    </row>
    <row r="110" spans="1:10" x14ac:dyDescent="0.3">
      <c r="B110" t="s">
        <v>62</v>
      </c>
      <c r="C110" t="s">
        <v>97</v>
      </c>
    </row>
    <row r="111" spans="1:10" x14ac:dyDescent="0.3">
      <c r="C111" t="s">
        <v>0</v>
      </c>
      <c r="D111" s="23">
        <f>C61+C41</f>
        <v>-59.380000000000024</v>
      </c>
    </row>
    <row r="112" spans="1:10" x14ac:dyDescent="0.3">
      <c r="C112" t="s">
        <v>1</v>
      </c>
      <c r="D112" s="8">
        <f>C62+C42</f>
        <v>160</v>
      </c>
    </row>
    <row r="113" spans="2:4" x14ac:dyDescent="0.3">
      <c r="C113" t="s">
        <v>2</v>
      </c>
      <c r="D113">
        <f>C63+C43</f>
        <v>100</v>
      </c>
    </row>
    <row r="114" spans="2:4" x14ac:dyDescent="0.3">
      <c r="B114" t="s">
        <v>94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2020-12-31T01:56:49Z</dcterms:modified>
</cp:coreProperties>
</file>