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travel plan" sheetId="1" r:id="rId1"/>
    <sheet name="detail" sheetId="3" r:id="rId2"/>
    <sheet name="tickets" sheetId="2" r:id="rId3"/>
  </sheets>
  <calcPr calcId="125725"/>
</workbook>
</file>

<file path=xl/calcChain.xml><?xml version="1.0" encoding="utf-8"?>
<calcChain xmlns="http://schemas.openxmlformats.org/spreadsheetml/2006/main">
  <c r="O37" i="1"/>
  <c r="O26"/>
  <c r="O27"/>
  <c r="O28"/>
  <c r="O29"/>
  <c r="O30"/>
  <c r="O31"/>
  <c r="O32"/>
  <c r="O33"/>
  <c r="O34"/>
  <c r="O35"/>
  <c r="O36"/>
  <c r="O38"/>
  <c r="N38"/>
  <c r="O17"/>
  <c r="O22"/>
  <c r="O12"/>
  <c r="O13"/>
  <c r="O6"/>
  <c r="O7"/>
  <c r="O8"/>
  <c r="O9"/>
  <c r="O11"/>
  <c r="O14"/>
  <c r="O15"/>
  <c r="O16"/>
  <c r="O18"/>
  <c r="O19"/>
  <c r="O20"/>
  <c r="O21"/>
  <c r="O23"/>
  <c r="O24"/>
  <c r="O4"/>
  <c r="N3"/>
  <c r="O3"/>
  <c r="N25"/>
  <c r="N51"/>
  <c r="N47"/>
  <c r="O25"/>
</calcChain>
</file>

<file path=xl/sharedStrings.xml><?xml version="1.0" encoding="utf-8"?>
<sst xmlns="http://schemas.openxmlformats.org/spreadsheetml/2006/main" count="122" uniqueCount="97">
  <si>
    <t>North -&gt; South</t>
    <phoneticPr fontId="1" type="noConversion"/>
  </si>
  <si>
    <t>Day</t>
    <phoneticPr fontId="1" type="noConversion"/>
  </si>
  <si>
    <t>上海</t>
    <phoneticPr fontId="1" type="noConversion"/>
  </si>
  <si>
    <t>飞机</t>
    <phoneticPr fontId="1" type="noConversion"/>
  </si>
  <si>
    <t>浦东机场</t>
    <phoneticPr fontId="1" type="noConversion"/>
  </si>
  <si>
    <t>东方航空MU5401</t>
    <phoneticPr fontId="1" type="noConversion"/>
  </si>
  <si>
    <t>大巴</t>
    <phoneticPr fontId="1" type="noConversion"/>
  </si>
  <si>
    <t>西昌</t>
    <phoneticPr fontId="1" type="noConversion"/>
  </si>
  <si>
    <t>汽车客运总站</t>
    <phoneticPr fontId="1" type="noConversion"/>
  </si>
  <si>
    <t>公交</t>
    <phoneticPr fontId="1" type="noConversion"/>
  </si>
  <si>
    <t>12路</t>
    <phoneticPr fontId="1" type="noConversion"/>
  </si>
  <si>
    <t>6路(约13站)/11路(约15站)</t>
    <phoneticPr fontId="1" type="noConversion"/>
  </si>
  <si>
    <t>丽江</t>
    <phoneticPr fontId="1" type="noConversion"/>
  </si>
  <si>
    <t>宁蒗泸沽湖客运站</t>
    <phoneticPr fontId="1" type="noConversion"/>
  </si>
  <si>
    <t>昆明</t>
    <phoneticPr fontId="1" type="noConversion"/>
  </si>
  <si>
    <t>西安</t>
    <phoneticPr fontId="1" type="noConversion"/>
  </si>
  <si>
    <t>泸沽湖四川</t>
    <phoneticPr fontId="1" type="noConversion"/>
  </si>
  <si>
    <t>泸沽湖云南</t>
    <phoneticPr fontId="1" type="noConversion"/>
  </si>
  <si>
    <t>住宿</t>
    <phoneticPr fontId="1" type="noConversion"/>
  </si>
  <si>
    <t>西安</t>
    <phoneticPr fontId="1" type="noConversion"/>
  </si>
  <si>
    <t>市内往返</t>
    <phoneticPr fontId="1" type="noConversion"/>
  </si>
  <si>
    <t>东方航空MU5094</t>
    <phoneticPr fontId="1" type="noConversion"/>
  </si>
  <si>
    <t>浦东机场</t>
    <phoneticPr fontId="1" type="noConversion"/>
  </si>
  <si>
    <t>咸阳机场</t>
    <phoneticPr fontId="1" type="noConversion"/>
  </si>
  <si>
    <t>长水机场</t>
    <phoneticPr fontId="1" type="noConversion"/>
  </si>
  <si>
    <t>东方航空MU2167</t>
    <phoneticPr fontId="1" type="noConversion"/>
  </si>
  <si>
    <t>上海航空FM9202</t>
    <phoneticPr fontId="1" type="noConversion"/>
  </si>
  <si>
    <t>丽江</t>
    <phoneticPr fontId="1" type="noConversion"/>
  </si>
  <si>
    <t>昆明</t>
    <phoneticPr fontId="1" type="noConversion"/>
  </si>
  <si>
    <t>大巴</t>
    <phoneticPr fontId="1" type="noConversion"/>
  </si>
  <si>
    <t>火车</t>
    <phoneticPr fontId="1" type="noConversion"/>
  </si>
  <si>
    <t>春秋航空9C8948</t>
    <phoneticPr fontId="1" type="noConversion"/>
  </si>
  <si>
    <t>K9616</t>
    <phoneticPr fontId="1" type="noConversion"/>
  </si>
  <si>
    <t>single</t>
    <phoneticPr fontId="1" type="noConversion"/>
  </si>
  <si>
    <t>double</t>
    <phoneticPr fontId="1" type="noConversion"/>
  </si>
  <si>
    <t>src</t>
    <phoneticPr fontId="1" type="noConversion"/>
  </si>
  <si>
    <t>dest</t>
    <phoneticPr fontId="1" type="noConversion"/>
  </si>
  <si>
    <t>place</t>
    <phoneticPr fontId="1" type="noConversion"/>
  </si>
  <si>
    <t>transportation</t>
    <phoneticPr fontId="1" type="noConversion"/>
  </si>
  <si>
    <t>description</t>
    <phoneticPr fontId="1" type="noConversion"/>
  </si>
  <si>
    <t>start time</t>
    <phoneticPr fontId="1" type="noConversion"/>
  </si>
  <si>
    <t>end time</t>
    <phoneticPr fontId="1" type="noConversion"/>
  </si>
  <si>
    <t>price</t>
    <phoneticPr fontId="1" type="noConversion"/>
  </si>
  <si>
    <t>backup</t>
    <phoneticPr fontId="1" type="noConversion"/>
  </si>
  <si>
    <t>大巴 303</t>
    <phoneticPr fontId="1" type="noConversion"/>
  </si>
  <si>
    <t>成都双流机场 T2 5号口</t>
    <phoneticPr fontId="1" type="noConversion"/>
  </si>
  <si>
    <t>市区 （民航售票处站）</t>
    <phoneticPr fontId="1" type="noConversion"/>
  </si>
  <si>
    <t>双流机场 T2 5号口 （4号口Taxi）</t>
    <phoneticPr fontId="1" type="noConversion"/>
  </si>
  <si>
    <t>Taxi 双流机场-天府广场，白天50元左右，夜间60元左右。双流机场-成都火车北站，白天70元左右，晚间85元左右。</t>
    <phoneticPr fontId="1" type="noConversion"/>
  </si>
  <si>
    <t>成都双流机场</t>
    <phoneticPr fontId="1" type="noConversion"/>
  </si>
  <si>
    <t>K9471</t>
    <phoneticPr fontId="1" type="noConversion"/>
  </si>
  <si>
    <t>成都市区</t>
    <phoneticPr fontId="1" type="noConversion"/>
  </si>
  <si>
    <t>西昌</t>
    <phoneticPr fontId="1" type="noConversion"/>
  </si>
  <si>
    <t>火车</t>
    <phoneticPr fontId="1" type="noConversion"/>
  </si>
  <si>
    <t>金牛区二环路北三段</t>
    <phoneticPr fontId="1" type="noConversion"/>
  </si>
  <si>
    <t>成都北站</t>
    <phoneticPr fontId="1" type="noConversion"/>
  </si>
  <si>
    <t>公交/地铁</t>
    <phoneticPr fontId="1" type="noConversion"/>
  </si>
  <si>
    <t>火车北站 下</t>
    <phoneticPr fontId="1" type="noConversion"/>
  </si>
  <si>
    <t>57 路/ 地铁1号线</t>
    <phoneticPr fontId="1" type="noConversion"/>
  </si>
  <si>
    <r>
      <rPr>
        <sz val="11"/>
        <rFont val="Calibri"/>
        <family val="3"/>
        <charset val="134"/>
      </rPr>
      <t xml:space="preserve"> </t>
    </r>
    <r>
      <rPr>
        <sz val="11"/>
        <color indexed="12"/>
        <rFont val="Calibri"/>
        <family val="3"/>
        <charset val="134"/>
      </rPr>
      <t>午饭、兜兜、买吃的</t>
    </r>
    <r>
      <rPr>
        <sz val="11"/>
        <color indexed="12"/>
        <rFont val="Calibri"/>
        <family val="2"/>
      </rPr>
      <t xml:space="preserve"> 01:30:00 -18:30</t>
    </r>
    <phoneticPr fontId="1" type="noConversion"/>
  </si>
  <si>
    <t>西昌市长安东路</t>
    <phoneticPr fontId="1" type="noConversion"/>
  </si>
  <si>
    <t>泸沽湖镇</t>
    <phoneticPr fontId="1" type="noConversion"/>
  </si>
  <si>
    <t>西昌-盐源-泸沽湖西昌</t>
    <phoneticPr fontId="1" type="noConversion"/>
  </si>
  <si>
    <t>不在泸沽湖歇一天，环环湖吗？</t>
    <phoneticPr fontId="1" type="noConversion"/>
  </si>
  <si>
    <t>泸沽湖云南</t>
    <phoneticPr fontId="1" type="noConversion"/>
  </si>
  <si>
    <t>猪槽船</t>
    <phoneticPr fontId="1" type="noConversion"/>
  </si>
  <si>
    <t>永宁温泉、狮子山（格姆山）、大落水村观景台、吉意溶洞、黑娃俄岛（蛇岛）、里务比岛、小落水村、扎美寺、里格岛、永宁坝子、永宁土知府衙署、阿夏幽谷、泸沽湖。泸沽湖门票80</t>
    <phoneticPr fontId="1" type="noConversion"/>
  </si>
  <si>
    <t>也可以从泸沽湖镇到湖另一边里格，然后第二天从里格坐车7小时到云南丽江</t>
    <phoneticPr fontId="1" type="noConversion"/>
  </si>
  <si>
    <t>虎跳峡</t>
    <phoneticPr fontId="1" type="noConversion"/>
  </si>
  <si>
    <t>包车</t>
    <phoneticPr fontId="1" type="noConversion"/>
  </si>
  <si>
    <t>普达措/ 松赞林寺</t>
    <phoneticPr fontId="1" type="noConversion"/>
  </si>
  <si>
    <t>虎跳峡休息，第二天爬</t>
    <phoneticPr fontId="1" type="noConversion"/>
  </si>
  <si>
    <t>拉市海</t>
  </si>
  <si>
    <t>很近</t>
    <phoneticPr fontId="1" type="noConversion"/>
  </si>
  <si>
    <t>晚餐、住宿----泸沽湖云南:  大落水…</t>
    <phoneticPr fontId="1" type="noConversion"/>
  </si>
  <si>
    <t>晚餐、住宿----虎跳峡</t>
    <phoneticPr fontId="1" type="noConversion"/>
  </si>
  <si>
    <t>面议</t>
    <phoneticPr fontId="1" type="noConversion"/>
  </si>
  <si>
    <t>晚餐、住宿----拉市海</t>
    <phoneticPr fontId="1" type="noConversion"/>
  </si>
  <si>
    <t>拉市海、束河古镇、大研古城</t>
    <phoneticPr fontId="1" type="noConversion"/>
  </si>
  <si>
    <t>晚餐、住宿----丽江古城</t>
    <phoneticPr fontId="1" type="noConversion"/>
  </si>
  <si>
    <t>上午爬完，中午启程来回普达措</t>
    <phoneticPr fontId="1" type="noConversion"/>
  </si>
  <si>
    <t>其他花费 -------------&gt;</t>
    <phoneticPr fontId="1" type="noConversion"/>
  </si>
  <si>
    <t>Sum -------------------&gt;</t>
    <phoneticPr fontId="1" type="noConversion"/>
  </si>
  <si>
    <t>晚餐、住宿----洛洼，50标间/ 草海的客栈，40-60左右；里格； 赵家湾子…</t>
  </si>
  <si>
    <t>早上7点起来可以看日出，拍日出。吃早饭后大概9点左右，然后去去划船80一个人，（从四川这边的泸沽湖到云南那边的泸沽湖，中途会有一个小岛，船会停。</t>
  </si>
  <si>
    <t>也可以直接去拉市海</t>
  </si>
  <si>
    <t>旅馆订票</t>
  </si>
  <si>
    <t>comment</t>
  </si>
  <si>
    <t>去成都可以试试他们的小吃街，很不错</t>
  </si>
  <si>
    <t>中国的火车一般都会晚点，要做好晚点的心里准备，及时调整行程</t>
  </si>
  <si>
    <r>
      <t>西昌的班车终点是泸沽湖镇，到</t>
    </r>
    <r>
      <rPr>
        <b/>
        <sz val="11"/>
        <color indexed="8"/>
        <rFont val="Calibri"/>
        <family val="3"/>
        <charset val="134"/>
      </rPr>
      <t>洛洼</t>
    </r>
    <r>
      <rPr>
        <sz val="11"/>
        <color theme="1"/>
        <rFont val="Calibri"/>
        <family val="2"/>
        <scheme val="minor"/>
      </rPr>
      <t>大概有六七公里的样子，徒步一个半小时左右</t>
    </r>
  </si>
  <si>
    <t>由于你们没有确定住的地方，所以要想好你们的行李要放哪里，否则背着行李去玩会很累</t>
  </si>
  <si>
    <t>最好住在虎跳峡面对雪山的那种客栈，这样晚上看星空会很美，建议晚上去虎跳峡的一家咖啡厅，那里的老板是个很有故事的人</t>
  </si>
  <si>
    <t>由于中虎跳爬起来对于都市人还是很累的，做好心理准备，最好请一个当地的导游带你们走，或者是客栈人员，所以还要预计好请当地人带你们走的费用，自己爬对于你们这种没有经验的人来说很危险，爬到下面可以直接面对金沙江，在礁石上多呆一会还是很好的。</t>
  </si>
  <si>
    <t>拉市海预计呆的时间可以延长到2-3个小时，如果你们想骑马也可以在那里骑，费用是100，在湖上还有很好吃的烤鱼，一定要去试试，一条才20.</t>
  </si>
  <si>
    <t>丽江到昆明的火车如果可以尽量买卧铺，坐着票。。。常人很难忍受，当时我坐了整整10个小时。。。人都要坐傻了</t>
  </si>
  <si>
    <t>当中的费用一定不止这些，有些地方要考虑请当地人带路，所以要学会讨价还价，最后祝你们旅途愉快啦~~~
^_^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</si>
</sst>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</font>
    <font>
      <b/>
      <sz val="11"/>
      <color indexed="8"/>
      <name val="Calibri"/>
      <family val="3"/>
      <charset val="134"/>
    </font>
    <font>
      <sz val="11"/>
      <name val="Calibri"/>
      <family val="3"/>
      <charset val="134"/>
    </font>
    <font>
      <sz val="11"/>
      <color indexed="12"/>
      <name val="Calibri"/>
      <family val="2"/>
    </font>
    <font>
      <sz val="11"/>
      <color indexed="12"/>
      <name val="Calibri"/>
      <family val="3"/>
      <charset val="134"/>
    </font>
    <font>
      <sz val="11"/>
      <color rgb="FF9C0006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FF"/>
      <name val="Calibri"/>
      <family val="2"/>
      <scheme val="minor"/>
    </font>
    <font>
      <sz val="11"/>
      <color rgb="FF3399FF"/>
      <name val="Calibri"/>
      <family val="2"/>
      <scheme val="minor"/>
    </font>
    <font>
      <b/>
      <sz val="12"/>
      <color rgb="FF0000FF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0000FF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5" borderId="0" xfId="0" applyFont="1" applyFill="1"/>
    <xf numFmtId="20" fontId="10" fillId="0" borderId="0" xfId="0" applyNumberFormat="1" applyFont="1"/>
    <xf numFmtId="20" fontId="11" fillId="0" borderId="0" xfId="0" applyNumberFormat="1" applyFont="1"/>
    <xf numFmtId="0" fontId="9" fillId="4" borderId="0" xfId="0" applyFont="1" applyFill="1"/>
    <xf numFmtId="0" fontId="9" fillId="5" borderId="0" xfId="0" applyFont="1" applyFill="1" applyAlignment="1">
      <alignment wrapText="1"/>
    </xf>
    <xf numFmtId="0" fontId="0" fillId="4" borderId="0" xfId="0" applyFill="1" applyAlignment="1">
      <alignment wrapText="1"/>
    </xf>
    <xf numFmtId="20" fontId="10" fillId="4" borderId="0" xfId="0" applyNumberFormat="1" applyFont="1" applyFill="1"/>
    <xf numFmtId="20" fontId="11" fillId="4" borderId="0" xfId="0" applyNumberFormat="1" applyFont="1" applyFill="1"/>
    <xf numFmtId="0" fontId="7" fillId="3" borderId="0" xfId="2" applyAlignment="1"/>
    <xf numFmtId="0" fontId="6" fillId="4" borderId="0" xfId="1" applyFill="1" applyAlignment="1"/>
    <xf numFmtId="0" fontId="7" fillId="4" borderId="0" xfId="2" applyFill="1" applyAlignment="1"/>
    <xf numFmtId="0" fontId="12" fillId="3" borderId="0" xfId="2" applyFont="1" applyAlignment="1"/>
    <xf numFmtId="0" fontId="8" fillId="0" borderId="0" xfId="0" applyFont="1"/>
    <xf numFmtId="0" fontId="8" fillId="0" borderId="0" xfId="0" applyFont="1" applyAlignment="1">
      <alignment vertical="top" wrapText="1"/>
    </xf>
    <xf numFmtId="0" fontId="19" fillId="7" borderId="0" xfId="0" applyFont="1" applyFill="1" applyAlignment="1">
      <alignment horizontal="left"/>
    </xf>
    <xf numFmtId="0" fontId="15" fillId="3" borderId="0" xfId="2" applyFont="1" applyAlignment="1">
      <alignment horizontal="center"/>
    </xf>
    <xf numFmtId="0" fontId="0" fillId="4" borderId="0" xfId="0" applyFill="1" applyAlignment="1">
      <alignment horizontal="left"/>
    </xf>
    <xf numFmtId="20" fontId="14" fillId="6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20" fontId="13" fillId="6" borderId="0" xfId="0" applyNumberFormat="1" applyFont="1" applyFill="1" applyAlignment="1">
      <alignment horizontal="center" wrapText="1"/>
    </xf>
    <xf numFmtId="0" fontId="14" fillId="6" borderId="0" xfId="0" applyFont="1" applyFill="1" applyAlignment="1">
      <alignment horizontal="center" wrapText="1"/>
    </xf>
    <xf numFmtId="0" fontId="16" fillId="3" borderId="0" xfId="2" applyFont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285750</xdr:colOff>
      <xdr:row>25</xdr:row>
      <xdr:rowOff>66675</xdr:rowOff>
    </xdr:to>
    <xdr:pic>
      <xdr:nvPicPr>
        <xdr:cNvPr id="2069" name="Picture 1" descr="C:\Users\Administrator\AppData\Roaming\Tencent\Users\735141027\QQ\WinTemp\RichOle\5PGHI`JW7O67}VHI~9CL_4J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72150" cy="482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20</xdr:col>
      <xdr:colOff>657225</xdr:colOff>
      <xdr:row>25</xdr:row>
      <xdr:rowOff>142875</xdr:rowOff>
    </xdr:to>
    <xdr:pic>
      <xdr:nvPicPr>
        <xdr:cNvPr id="2070" name="Picture 2" descr="C:\Users\Administrator\AppData\Roaming\Tencent\Users\735141027\QQ\WinTemp\RichOle\@CI{W_CUN1[B9VJB1P$M0AJ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15050" y="0"/>
          <a:ext cx="6686550" cy="490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9</xdr:col>
      <xdr:colOff>9525</xdr:colOff>
      <xdr:row>59</xdr:row>
      <xdr:rowOff>133350</xdr:rowOff>
    </xdr:to>
    <xdr:pic>
      <xdr:nvPicPr>
        <xdr:cNvPr id="2071" name="Picture 3" descr="C:\Users\Administrator\AppData\Roaming\Tencent\Users\735141027\QQ\WinTemp\RichOle\K`D`64L@EP8J8A66HI8{TK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219700"/>
          <a:ext cx="5495925" cy="615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2" name="AutoShape 4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3" name="AutoShape 5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4" name="AutoShape 6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5" name="AutoShape 7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514350</xdr:colOff>
      <xdr:row>27</xdr:row>
      <xdr:rowOff>66675</xdr:rowOff>
    </xdr:from>
    <xdr:to>
      <xdr:col>20</xdr:col>
      <xdr:colOff>247650</xdr:colOff>
      <xdr:row>62</xdr:row>
      <xdr:rowOff>123825</xdr:rowOff>
    </xdr:to>
    <xdr:pic>
      <xdr:nvPicPr>
        <xdr:cNvPr id="20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0" y="5210175"/>
          <a:ext cx="6438900" cy="672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16</xdr:col>
      <xdr:colOff>381000</xdr:colOff>
      <xdr:row>97</xdr:row>
      <xdr:rowOff>66675</xdr:rowOff>
    </xdr:to>
    <xdr:pic>
      <xdr:nvPicPr>
        <xdr:cNvPr id="2077" name="Picture 9" descr="C:\Users\Administrator\AppData\Roaming\Tencent\Users\735141027\QQ\WinTemp\RichOle\U~IVJ2U{6{@(9JK0L$}Y99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2382500"/>
          <a:ext cx="10134600" cy="6162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5</xdr:col>
      <xdr:colOff>609600</xdr:colOff>
      <xdr:row>130</xdr:row>
      <xdr:rowOff>38100</xdr:rowOff>
    </xdr:to>
    <xdr:pic>
      <xdr:nvPicPr>
        <xdr:cNvPr id="2078" name="Picture 10" descr="C:\Users\Administrator\AppData\Roaming\Tencent\Users\735141027\QQ\WinTemp\RichOle\X$}DJHJF4N(GFD8@Q$6M%5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8859500"/>
          <a:ext cx="3657600" cy="594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26</xdr:row>
      <xdr:rowOff>66675</xdr:rowOff>
    </xdr:to>
    <xdr:pic>
      <xdr:nvPicPr>
        <xdr:cNvPr id="3075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252" t="15669" r="21115" b="24324"/>
        <a:stretch>
          <a:fillRect/>
        </a:stretch>
      </xdr:blipFill>
      <xdr:spPr bwMode="auto">
        <a:xfrm>
          <a:off x="0" y="0"/>
          <a:ext cx="7153275" cy="501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topLeftCell="C1" workbookViewId="0">
      <selection activeCell="I4" sqref="I4"/>
    </sheetView>
  </sheetViews>
  <sheetFormatPr defaultRowHeight="15"/>
  <cols>
    <col min="2" max="2" width="9.28515625" bestFit="1" customWidth="1"/>
    <col min="3" max="3" width="11" bestFit="1" customWidth="1"/>
    <col min="4" max="4" width="13" bestFit="1" customWidth="1"/>
    <col min="5" max="5" width="17.42578125" customWidth="1"/>
    <col min="6" max="6" width="19.85546875" customWidth="1"/>
    <col min="7" max="7" width="26.42578125" bestFit="1" customWidth="1"/>
    <col min="8" max="8" width="13.85546875" customWidth="1"/>
    <col min="9" max="9" width="10.28515625" customWidth="1"/>
    <col min="10" max="10" width="4.42578125" bestFit="1" customWidth="1"/>
    <col min="11" max="12" width="3.42578125" bestFit="1" customWidth="1"/>
    <col min="13" max="13" width="4.42578125" bestFit="1" customWidth="1"/>
    <col min="14" max="14" width="9" style="7" customWidth="1"/>
    <col min="16" max="16" width="10.5703125" customWidth="1"/>
  </cols>
  <sheetData>
    <row r="1" spans="1:16" ht="15.75">
      <c r="A1" s="20" t="s">
        <v>0</v>
      </c>
      <c r="B1" s="20"/>
      <c r="C1" s="24" t="s">
        <v>35</v>
      </c>
      <c r="D1" s="24" t="s">
        <v>36</v>
      </c>
      <c r="E1" s="24" t="s">
        <v>38</v>
      </c>
      <c r="F1" s="24" t="s">
        <v>37</v>
      </c>
      <c r="G1" s="24" t="s">
        <v>39</v>
      </c>
      <c r="H1" s="24" t="s">
        <v>40</v>
      </c>
      <c r="I1" s="24" t="s">
        <v>41</v>
      </c>
      <c r="J1" s="24" t="s">
        <v>42</v>
      </c>
      <c r="K1" s="24"/>
      <c r="L1" s="24"/>
      <c r="M1" s="24"/>
      <c r="N1" s="35" t="s">
        <v>33</v>
      </c>
      <c r="O1" s="24" t="s">
        <v>34</v>
      </c>
    </row>
    <row r="2" spans="1:16">
      <c r="A2" s="17" t="s">
        <v>1</v>
      </c>
      <c r="B2" s="1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35"/>
      <c r="O2" s="24"/>
      <c r="P2" s="21" t="s">
        <v>87</v>
      </c>
    </row>
    <row r="3" spans="1:16">
      <c r="A3" s="17">
        <v>1</v>
      </c>
      <c r="B3" s="3">
        <v>41237</v>
      </c>
      <c r="C3" t="s">
        <v>2</v>
      </c>
      <c r="D3" t="s">
        <v>49</v>
      </c>
      <c r="E3" t="s">
        <v>3</v>
      </c>
      <c r="F3" t="s">
        <v>4</v>
      </c>
      <c r="G3" t="s">
        <v>5</v>
      </c>
      <c r="H3" s="10">
        <v>0.37152777777777773</v>
      </c>
      <c r="I3" s="11">
        <v>0.52083333333333337</v>
      </c>
      <c r="J3" s="2">
        <v>524</v>
      </c>
      <c r="K3">
        <v>20</v>
      </c>
      <c r="L3">
        <v>50</v>
      </c>
      <c r="M3">
        <v>130</v>
      </c>
      <c r="N3" s="7">
        <f>SUM(J3:M3)</f>
        <v>724</v>
      </c>
      <c r="O3">
        <f>N3*2</f>
        <v>1448</v>
      </c>
    </row>
    <row r="4" spans="1:16" ht="90">
      <c r="A4" s="17"/>
      <c r="C4" s="2" t="s">
        <v>45</v>
      </c>
      <c r="D4" s="2" t="s">
        <v>46</v>
      </c>
      <c r="E4" t="s">
        <v>44</v>
      </c>
      <c r="F4" s="2" t="s">
        <v>47</v>
      </c>
      <c r="G4" s="2" t="s">
        <v>48</v>
      </c>
      <c r="H4" s="10">
        <v>0.53125</v>
      </c>
      <c r="I4" s="11">
        <v>6.25E-2</v>
      </c>
      <c r="N4" s="8">
        <v>10</v>
      </c>
      <c r="O4">
        <f t="shared" ref="O4:O23" si="0">N4*2</f>
        <v>20</v>
      </c>
      <c r="P4" s="22" t="s">
        <v>88</v>
      </c>
    </row>
    <row r="5" spans="1:16">
      <c r="A5" s="17"/>
      <c r="C5" s="26" t="s">
        <v>59</v>
      </c>
      <c r="D5" s="27"/>
      <c r="E5" s="27"/>
      <c r="F5" s="27"/>
      <c r="G5" s="27"/>
      <c r="H5" s="27"/>
      <c r="I5" s="27"/>
      <c r="P5" s="22"/>
    </row>
    <row r="6" spans="1:16">
      <c r="A6" s="17"/>
      <c r="C6" t="s">
        <v>51</v>
      </c>
      <c r="D6" t="s">
        <v>55</v>
      </c>
      <c r="E6" t="s">
        <v>56</v>
      </c>
      <c r="F6" t="s">
        <v>58</v>
      </c>
      <c r="G6" t="s">
        <v>57</v>
      </c>
      <c r="H6" s="10">
        <v>0.78125</v>
      </c>
      <c r="I6" s="11">
        <v>0.8125</v>
      </c>
      <c r="N6" s="8">
        <v>4</v>
      </c>
      <c r="O6">
        <f t="shared" si="0"/>
        <v>8</v>
      </c>
      <c r="P6" s="22"/>
    </row>
    <row r="7" spans="1:16" ht="120">
      <c r="A7" s="17"/>
      <c r="C7" t="s">
        <v>55</v>
      </c>
      <c r="D7" t="s">
        <v>52</v>
      </c>
      <c r="E7" t="s">
        <v>53</v>
      </c>
      <c r="F7" t="s">
        <v>54</v>
      </c>
      <c r="G7" t="s">
        <v>50</v>
      </c>
      <c r="H7" s="10">
        <v>0.83680555555555547</v>
      </c>
      <c r="I7" s="11">
        <v>0.24791666666666667</v>
      </c>
      <c r="N7" s="7">
        <v>149</v>
      </c>
      <c r="O7">
        <f t="shared" si="0"/>
        <v>298</v>
      </c>
      <c r="P7" s="22" t="s">
        <v>89</v>
      </c>
    </row>
    <row r="8" spans="1:16">
      <c r="A8" s="17">
        <v>2</v>
      </c>
      <c r="B8" s="3">
        <v>41238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s="10">
        <v>0.27083333333333331</v>
      </c>
      <c r="I8" s="11">
        <v>0.29166666666666669</v>
      </c>
      <c r="N8" s="7">
        <v>20</v>
      </c>
      <c r="O8">
        <f t="shared" si="0"/>
        <v>40</v>
      </c>
      <c r="P8" s="22"/>
    </row>
    <row r="9" spans="1:16" ht="60">
      <c r="A9" s="17"/>
      <c r="C9" s="2" t="s">
        <v>8</v>
      </c>
      <c r="D9" t="s">
        <v>61</v>
      </c>
      <c r="E9" t="s">
        <v>6</v>
      </c>
      <c r="F9" t="s">
        <v>60</v>
      </c>
      <c r="G9" s="2" t="s">
        <v>90</v>
      </c>
      <c r="H9" s="10">
        <v>0.3611111111111111</v>
      </c>
      <c r="I9" s="11">
        <v>0.69444444444444453</v>
      </c>
      <c r="N9" s="7">
        <v>75</v>
      </c>
      <c r="O9">
        <f t="shared" si="0"/>
        <v>150</v>
      </c>
      <c r="P9" s="22"/>
    </row>
    <row r="10" spans="1:16">
      <c r="A10" s="17"/>
      <c r="B10" s="6" t="s">
        <v>43</v>
      </c>
      <c r="C10" s="32" t="s">
        <v>62</v>
      </c>
      <c r="D10" s="32"/>
      <c r="E10" s="6" t="s">
        <v>6</v>
      </c>
      <c r="F10" s="6"/>
      <c r="G10" s="6"/>
      <c r="H10" s="6"/>
      <c r="I10" s="6"/>
      <c r="J10" s="6"/>
      <c r="K10" s="6"/>
      <c r="L10" s="6"/>
      <c r="M10" s="6"/>
      <c r="N10" s="9"/>
      <c r="O10" s="6"/>
      <c r="P10" s="22"/>
    </row>
    <row r="11" spans="1:16">
      <c r="A11" s="17"/>
      <c r="C11" s="33" t="s">
        <v>83</v>
      </c>
      <c r="D11" s="34"/>
      <c r="E11" s="34"/>
      <c r="F11" s="34"/>
      <c r="G11" s="34"/>
      <c r="H11" s="34"/>
      <c r="I11" s="34"/>
      <c r="N11" s="7">
        <v>150</v>
      </c>
      <c r="O11">
        <f>N11*2</f>
        <v>300</v>
      </c>
      <c r="P11" s="22"/>
    </row>
    <row r="12" spans="1:16" ht="61.5" customHeight="1">
      <c r="A12" s="30" t="s">
        <v>63</v>
      </c>
      <c r="B12" s="30"/>
      <c r="C12" s="30"/>
      <c r="D12" s="30"/>
      <c r="E12" s="30"/>
      <c r="F12" s="31" t="s">
        <v>66</v>
      </c>
      <c r="G12" s="31"/>
      <c r="H12" s="31"/>
      <c r="I12" s="31"/>
      <c r="J12" s="14"/>
      <c r="K12" s="14"/>
      <c r="L12" s="14"/>
      <c r="M12" s="14"/>
      <c r="N12" s="14">
        <v>80</v>
      </c>
      <c r="O12" s="14">
        <f>N12*2</f>
        <v>160</v>
      </c>
      <c r="P12" s="22"/>
    </row>
    <row r="13" spans="1:16" ht="105">
      <c r="A13" s="17">
        <v>3</v>
      </c>
      <c r="B13" s="3">
        <v>41239</v>
      </c>
      <c r="C13" t="s">
        <v>16</v>
      </c>
      <c r="D13" t="s">
        <v>64</v>
      </c>
      <c r="E13" t="s">
        <v>65</v>
      </c>
      <c r="G13" s="2" t="s">
        <v>84</v>
      </c>
      <c r="H13" s="13" t="s">
        <v>67</v>
      </c>
      <c r="N13" s="7">
        <v>80</v>
      </c>
      <c r="O13">
        <f>N13*2</f>
        <v>160</v>
      </c>
      <c r="P13" s="22"/>
    </row>
    <row r="14" spans="1:16" ht="150">
      <c r="A14" s="17"/>
      <c r="C14" s="26" t="s">
        <v>74</v>
      </c>
      <c r="D14" s="27"/>
      <c r="E14" s="27"/>
      <c r="F14" s="27"/>
      <c r="G14" s="27"/>
      <c r="H14" s="27"/>
      <c r="I14" s="27"/>
      <c r="N14" s="7">
        <v>150</v>
      </c>
      <c r="O14">
        <f t="shared" si="0"/>
        <v>300</v>
      </c>
      <c r="P14" s="22" t="s">
        <v>91</v>
      </c>
    </row>
    <row r="15" spans="1:16">
      <c r="A15" s="19">
        <v>4</v>
      </c>
      <c r="B15" s="3">
        <v>41240</v>
      </c>
      <c r="C15" t="s">
        <v>17</v>
      </c>
      <c r="D15" t="s">
        <v>12</v>
      </c>
      <c r="E15" t="s">
        <v>6</v>
      </c>
      <c r="F15" t="s">
        <v>13</v>
      </c>
      <c r="G15" t="s">
        <v>86</v>
      </c>
      <c r="H15" s="10">
        <v>0.375</v>
      </c>
      <c r="I15" s="11">
        <v>0.70833333333333337</v>
      </c>
      <c r="N15" s="7">
        <v>70</v>
      </c>
      <c r="O15">
        <f t="shared" si="0"/>
        <v>140</v>
      </c>
      <c r="P15" s="22"/>
    </row>
    <row r="16" spans="1:16" ht="13.5" customHeight="1">
      <c r="A16" s="19"/>
      <c r="C16" s="26" t="s">
        <v>79</v>
      </c>
      <c r="D16" s="27"/>
      <c r="E16" s="27" t="s">
        <v>18</v>
      </c>
      <c r="F16" s="27"/>
      <c r="G16" s="27"/>
      <c r="H16" s="27"/>
      <c r="I16" s="27"/>
      <c r="N16" s="7">
        <v>150</v>
      </c>
      <c r="O16">
        <f t="shared" si="0"/>
        <v>300</v>
      </c>
      <c r="P16" s="22"/>
    </row>
    <row r="17" spans="1:16" ht="210">
      <c r="A17" s="19">
        <v>5</v>
      </c>
      <c r="B17" s="3">
        <v>41241</v>
      </c>
      <c r="C17" t="s">
        <v>12</v>
      </c>
      <c r="D17" t="s">
        <v>68</v>
      </c>
      <c r="E17" t="s">
        <v>69</v>
      </c>
      <c r="F17" t="s">
        <v>71</v>
      </c>
      <c r="N17" s="7" t="s">
        <v>76</v>
      </c>
      <c r="O17" t="e">
        <f t="shared" si="0"/>
        <v>#VALUE!</v>
      </c>
      <c r="P17" s="22" t="s">
        <v>92</v>
      </c>
    </row>
    <row r="18" spans="1:16" ht="13.5" customHeight="1">
      <c r="A18" s="19"/>
      <c r="C18" s="26" t="s">
        <v>75</v>
      </c>
      <c r="D18" s="27"/>
      <c r="E18" s="27" t="s">
        <v>18</v>
      </c>
      <c r="F18" s="27"/>
      <c r="G18" s="27"/>
      <c r="H18" s="27"/>
      <c r="I18" s="27"/>
      <c r="N18" s="7">
        <v>150</v>
      </c>
      <c r="O18">
        <f t="shared" si="0"/>
        <v>300</v>
      </c>
      <c r="P18" s="22"/>
    </row>
    <row r="19" spans="1:16" ht="409.5">
      <c r="A19" s="19">
        <v>6</v>
      </c>
      <c r="B19" s="3">
        <v>41242</v>
      </c>
      <c r="C19" t="s">
        <v>68</v>
      </c>
      <c r="D19" s="5" t="s">
        <v>70</v>
      </c>
      <c r="E19" t="s">
        <v>69</v>
      </c>
      <c r="F19" t="s">
        <v>80</v>
      </c>
      <c r="H19" s="13" t="s">
        <v>85</v>
      </c>
      <c r="N19" s="7" t="s">
        <v>76</v>
      </c>
      <c r="O19" t="e">
        <f t="shared" si="0"/>
        <v>#VALUE!</v>
      </c>
      <c r="P19" s="22" t="s">
        <v>93</v>
      </c>
    </row>
    <row r="20" spans="1:16" ht="13.5" customHeight="1">
      <c r="A20" s="19"/>
      <c r="C20" s="26" t="s">
        <v>75</v>
      </c>
      <c r="D20" s="27"/>
      <c r="E20" s="27" t="s">
        <v>18</v>
      </c>
      <c r="F20" s="27"/>
      <c r="G20" s="27"/>
      <c r="H20" s="27"/>
      <c r="I20" s="27"/>
      <c r="N20" s="7">
        <v>150</v>
      </c>
      <c r="O20">
        <f t="shared" si="0"/>
        <v>300</v>
      </c>
      <c r="P20" s="22"/>
    </row>
    <row r="21" spans="1:16">
      <c r="A21" s="19">
        <v>7</v>
      </c>
      <c r="B21" s="3">
        <v>41243</v>
      </c>
      <c r="C21" t="s">
        <v>68</v>
      </c>
      <c r="D21" t="s">
        <v>72</v>
      </c>
      <c r="E21" t="s">
        <v>69</v>
      </c>
      <c r="N21" s="7" t="s">
        <v>76</v>
      </c>
      <c r="O21" t="e">
        <f t="shared" si="0"/>
        <v>#VALUE!</v>
      </c>
      <c r="P21" s="22"/>
    </row>
    <row r="22" spans="1:16" ht="13.5" customHeight="1">
      <c r="A22" s="18"/>
      <c r="C22" s="26" t="s">
        <v>77</v>
      </c>
      <c r="D22" s="27"/>
      <c r="E22" s="27" t="s">
        <v>18</v>
      </c>
      <c r="F22" s="27"/>
      <c r="G22" s="27"/>
      <c r="H22" s="27"/>
      <c r="I22" s="27"/>
      <c r="N22" s="7">
        <v>150</v>
      </c>
      <c r="O22">
        <f t="shared" si="0"/>
        <v>300</v>
      </c>
      <c r="P22" s="22"/>
    </row>
    <row r="23" spans="1:16" ht="240">
      <c r="A23" s="18">
        <v>8</v>
      </c>
      <c r="B23" s="3">
        <v>41244</v>
      </c>
      <c r="C23" t="s">
        <v>72</v>
      </c>
      <c r="D23" t="s">
        <v>12</v>
      </c>
      <c r="E23" t="s">
        <v>73</v>
      </c>
      <c r="F23" t="s">
        <v>78</v>
      </c>
      <c r="I23" s="11">
        <v>0.83333333333333337</v>
      </c>
      <c r="O23">
        <f t="shared" si="0"/>
        <v>0</v>
      </c>
      <c r="P23" s="22" t="s">
        <v>94</v>
      </c>
    </row>
    <row r="24" spans="1:16" ht="195">
      <c r="A24" s="18"/>
      <c r="C24" s="4" t="s">
        <v>27</v>
      </c>
      <c r="D24" s="4" t="s">
        <v>28</v>
      </c>
      <c r="E24" s="4" t="s">
        <v>30</v>
      </c>
      <c r="F24" s="4"/>
      <c r="G24" s="4" t="s">
        <v>32</v>
      </c>
      <c r="H24" s="15">
        <v>0.87222222222222223</v>
      </c>
      <c r="I24" s="16">
        <v>0.25347222222222221</v>
      </c>
      <c r="J24" s="4"/>
      <c r="K24" s="4"/>
      <c r="L24" s="4"/>
      <c r="M24" s="4"/>
      <c r="N24" s="12">
        <v>148</v>
      </c>
      <c r="O24" s="4">
        <f>N24*2</f>
        <v>296</v>
      </c>
      <c r="P24" s="22" t="s">
        <v>95</v>
      </c>
    </row>
    <row r="25" spans="1:16">
      <c r="A25" s="17">
        <v>9</v>
      </c>
      <c r="B25" s="3">
        <v>41245</v>
      </c>
      <c r="C25" t="s">
        <v>14</v>
      </c>
      <c r="D25" t="s">
        <v>2</v>
      </c>
      <c r="E25" t="s">
        <v>3</v>
      </c>
      <c r="F25" t="s">
        <v>24</v>
      </c>
      <c r="J25">
        <v>705</v>
      </c>
      <c r="K25">
        <v>20</v>
      </c>
      <c r="L25">
        <v>50</v>
      </c>
      <c r="M25">
        <v>130</v>
      </c>
      <c r="N25" s="7">
        <f>SUM(J25:M25)</f>
        <v>905</v>
      </c>
      <c r="O25">
        <f>N25*2</f>
        <v>1810</v>
      </c>
      <c r="P25" s="22"/>
    </row>
    <row r="26" spans="1:16">
      <c r="B26" s="3"/>
      <c r="O26">
        <f t="shared" ref="O26:O38" si="1">N26*2</f>
        <v>0</v>
      </c>
      <c r="P26" s="22"/>
    </row>
    <row r="27" spans="1:16">
      <c r="A27" s="28" t="s">
        <v>81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O27">
        <f t="shared" si="1"/>
        <v>0</v>
      </c>
      <c r="P27" s="22"/>
    </row>
    <row r="28" spans="1:16">
      <c r="A28" s="25">
        <v>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O28">
        <f t="shared" si="1"/>
        <v>0</v>
      </c>
      <c r="P28" s="22"/>
    </row>
    <row r="29" spans="1:16">
      <c r="A29" s="25">
        <v>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O29">
        <f t="shared" si="1"/>
        <v>0</v>
      </c>
      <c r="P29" s="22"/>
    </row>
    <row r="30" spans="1:16">
      <c r="A30" s="25">
        <v>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O30">
        <f t="shared" si="1"/>
        <v>0</v>
      </c>
    </row>
    <row r="31" spans="1:16">
      <c r="A31" s="25">
        <v>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O31">
        <f t="shared" si="1"/>
        <v>0</v>
      </c>
    </row>
    <row r="32" spans="1:16">
      <c r="A32" s="25">
        <v>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O32">
        <f t="shared" si="1"/>
        <v>0</v>
      </c>
    </row>
    <row r="33" spans="1:16">
      <c r="A33" s="25">
        <v>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O33">
        <f t="shared" si="1"/>
        <v>0</v>
      </c>
    </row>
    <row r="34" spans="1:16">
      <c r="A34" s="25">
        <v>7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O34">
        <f t="shared" si="1"/>
        <v>0</v>
      </c>
    </row>
    <row r="35" spans="1:16">
      <c r="A35" s="25">
        <v>8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O35">
        <f t="shared" si="1"/>
        <v>0</v>
      </c>
    </row>
    <row r="36" spans="1:16">
      <c r="A36" s="25">
        <v>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O36">
        <f t="shared" si="1"/>
        <v>0</v>
      </c>
    </row>
    <row r="37" spans="1:16">
      <c r="A37" s="25">
        <v>10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O37">
        <f t="shared" si="1"/>
        <v>0</v>
      </c>
    </row>
    <row r="38" spans="1:16" ht="195">
      <c r="A38" s="23" t="s">
        <v>82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7">
        <f>SUM(N3:N25)</f>
        <v>3165</v>
      </c>
      <c r="O38">
        <f t="shared" si="1"/>
        <v>6330</v>
      </c>
      <c r="P38" s="22" t="s">
        <v>96</v>
      </c>
    </row>
    <row r="47" spans="1:16" hidden="1">
      <c r="C47" t="s">
        <v>14</v>
      </c>
      <c r="D47" t="s">
        <v>15</v>
      </c>
      <c r="E47" t="s">
        <v>3</v>
      </c>
      <c r="F47" t="s">
        <v>24</v>
      </c>
      <c r="G47" t="s">
        <v>21</v>
      </c>
      <c r="H47" s="1">
        <v>0.3263888888888889</v>
      </c>
      <c r="I47" s="1">
        <v>0.40972222222222227</v>
      </c>
      <c r="J47">
        <v>456</v>
      </c>
      <c r="K47">
        <v>15</v>
      </c>
      <c r="L47">
        <v>50</v>
      </c>
      <c r="M47">
        <v>130</v>
      </c>
      <c r="N47" s="7">
        <f>SUM(J47:M47)</f>
        <v>651</v>
      </c>
    </row>
    <row r="48" spans="1:16" hidden="1">
      <c r="G48" t="s">
        <v>31</v>
      </c>
      <c r="H48" s="1"/>
      <c r="I48" s="1"/>
    </row>
    <row r="49" spans="3:14" hidden="1">
      <c r="C49" t="s">
        <v>19</v>
      </c>
      <c r="D49" t="s">
        <v>20</v>
      </c>
      <c r="E49" t="s">
        <v>29</v>
      </c>
      <c r="F49" t="s">
        <v>23</v>
      </c>
      <c r="H49" s="1"/>
      <c r="I49" s="1"/>
      <c r="N49" s="7">
        <v>40</v>
      </c>
    </row>
    <row r="50" spans="3:14" hidden="1">
      <c r="C50" t="s">
        <v>15</v>
      </c>
      <c r="D50" t="s">
        <v>2</v>
      </c>
      <c r="E50" t="s">
        <v>3</v>
      </c>
      <c r="F50" t="s">
        <v>22</v>
      </c>
      <c r="G50" t="s">
        <v>25</v>
      </c>
      <c r="H50" s="1">
        <v>0.70833333333333337</v>
      </c>
      <c r="I50" s="1">
        <v>0.79166666666666663</v>
      </c>
      <c r="J50">
        <v>295</v>
      </c>
      <c r="K50">
        <v>15</v>
      </c>
      <c r="L50">
        <v>50</v>
      </c>
      <c r="M50">
        <v>130</v>
      </c>
    </row>
    <row r="51" spans="3:14" hidden="1">
      <c r="G51" t="s">
        <v>26</v>
      </c>
      <c r="H51" s="1">
        <v>0.75</v>
      </c>
      <c r="I51" s="1">
        <v>0.83333333333333337</v>
      </c>
      <c r="J51">
        <v>317</v>
      </c>
      <c r="K51">
        <v>15</v>
      </c>
      <c r="L51">
        <v>50</v>
      </c>
      <c r="M51">
        <v>130</v>
      </c>
      <c r="N51" s="7">
        <f>SUM(J51:M51)</f>
        <v>512</v>
      </c>
    </row>
    <row r="52" spans="3:14" hidden="1">
      <c r="H52" s="1">
        <v>0.71527777777777779</v>
      </c>
      <c r="I52" s="1">
        <v>0.79861111111111116</v>
      </c>
      <c r="J52">
        <v>390</v>
      </c>
    </row>
  </sheetData>
  <mergeCells count="32">
    <mergeCell ref="C11:I11"/>
    <mergeCell ref="G1:G2"/>
    <mergeCell ref="H1:H2"/>
    <mergeCell ref="I1:I2"/>
    <mergeCell ref="J1:M2"/>
    <mergeCell ref="N1:N2"/>
    <mergeCell ref="O1:O2"/>
    <mergeCell ref="A35:M35"/>
    <mergeCell ref="A36:M36"/>
    <mergeCell ref="A37:M37"/>
    <mergeCell ref="A12:E12"/>
    <mergeCell ref="F12:I12"/>
    <mergeCell ref="C16:I16"/>
    <mergeCell ref="C18:I18"/>
    <mergeCell ref="C5:I5"/>
    <mergeCell ref="C10:D10"/>
    <mergeCell ref="A34:M34"/>
    <mergeCell ref="A33:M33"/>
    <mergeCell ref="C20:I20"/>
    <mergeCell ref="C22:I22"/>
    <mergeCell ref="A27:M27"/>
    <mergeCell ref="C14:I14"/>
    <mergeCell ref="A38:M38"/>
    <mergeCell ref="C1:C2"/>
    <mergeCell ref="D1:D2"/>
    <mergeCell ref="E1:E2"/>
    <mergeCell ref="F1:F2"/>
    <mergeCell ref="A28:M28"/>
    <mergeCell ref="A29:M29"/>
    <mergeCell ref="A30:M30"/>
    <mergeCell ref="A31:M31"/>
    <mergeCell ref="A32:M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91" workbookViewId="0">
      <selection activeCell="I108" sqref="I108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9" sqref="J29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 plan</vt:lpstr>
      <vt:lpstr>detail</vt:lpstr>
      <vt:lpstr>tickets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2012-11-21T09:03:10Z</dcterms:modified>
</cp:coreProperties>
</file>