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522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<sst xmlns="http://schemas.openxmlformats.org/spreadsheetml/2006/main" count="180" uniqueCount="154">
  <si>
    <t>Type</t>
  </si>
  <si>
    <t>Numbers</t>
  </si>
  <si>
    <t>Detail</t>
  </si>
  <si>
    <t>Package</t>
  </si>
  <si>
    <t>Name</t>
  </si>
  <si>
    <t>最小起订量</t>
  </si>
  <si>
    <t>起订量总价</t>
  </si>
  <si>
    <t>单价</t>
  </si>
  <si>
    <t>实际成本</t>
  </si>
  <si>
    <t>精密低温漂电阻</t>
  </si>
  <si>
    <t>10mR 1% 50ppm STE0805MW75R010F</t>
  </si>
  <si>
    <r>
      <rPr>
        <sz val="11"/>
        <rFont val="宋体"/>
        <charset val="134"/>
        <scheme val="minor"/>
      </rPr>
      <t>R</t>
    </r>
    <r>
      <rPr>
        <sz val="11"/>
        <color rgb="FFFF0000"/>
        <rFont val="宋体"/>
        <charset val="134"/>
        <scheme val="minor"/>
      </rPr>
      <t>1206</t>
    </r>
  </si>
  <si>
    <t>R24</t>
  </si>
  <si>
    <t>2.4K 0.1% 25ppm</t>
  </si>
  <si>
    <t>R0603</t>
  </si>
  <si>
    <t>R43</t>
  </si>
  <si>
    <t>750K 0.1% 25ppm</t>
  </si>
  <si>
    <t>R44</t>
  </si>
  <si>
    <t>1%电阻</t>
  </si>
  <si>
    <t>10R</t>
  </si>
  <si>
    <t>R36, R37</t>
  </si>
  <si>
    <t>22R</t>
  </si>
  <si>
    <t>R5, R6, R27, R28</t>
  </si>
  <si>
    <t>1K</t>
  </si>
  <si>
    <t>R7, R12, R23, R41, R45</t>
  </si>
  <si>
    <t>1.5K</t>
  </si>
  <si>
    <t>R4</t>
  </si>
  <si>
    <t>4.7K</t>
  </si>
  <si>
    <t>R3, R10, R16, R18, R19, R22, R25, R35</t>
  </si>
  <si>
    <t>10K</t>
  </si>
  <si>
    <t>R9, R11, R14, R38</t>
  </si>
  <si>
    <t>26.1K</t>
  </si>
  <si>
    <t>R1</t>
  </si>
  <si>
    <t>100K</t>
  </si>
  <si>
    <t>R2, R8, R20, R42</t>
  </si>
  <si>
    <t>560K</t>
  </si>
  <si>
    <t>R17</t>
  </si>
  <si>
    <t>磁珠/电感</t>
  </si>
  <si>
    <t>F0603</t>
  </si>
  <si>
    <t>FB1, FB2, FB3, FB4, FB5</t>
  </si>
  <si>
    <t>33uH CBC3225T330KR</t>
  </si>
  <si>
    <t>SMD,3.2X2.5X2.5MM</t>
  </si>
  <si>
    <t>L1</t>
  </si>
  <si>
    <t>电容</t>
  </si>
  <si>
    <t>10pF/50V</t>
  </si>
  <si>
    <t>C0603</t>
  </si>
  <si>
    <t>C8, C9</t>
  </si>
  <si>
    <t>100pF/50V</t>
  </si>
  <si>
    <t>C34</t>
  </si>
  <si>
    <t>470pF/50V</t>
  </si>
  <si>
    <t>C18, C19</t>
  </si>
  <si>
    <t>10nF/50V</t>
  </si>
  <si>
    <t>C17, C27</t>
  </si>
  <si>
    <t>0.1uF/50V</t>
  </si>
  <si>
    <t>C1, C2, C3, C4, C5, C6, C10, C11, C12, C13, C14, C16, C28, C29</t>
  </si>
  <si>
    <t>1uF/16V</t>
  </si>
  <si>
    <t>C15, C21, C22, C24, C31, C39</t>
  </si>
  <si>
    <t>2.2uF/16V</t>
  </si>
  <si>
    <t>C32</t>
  </si>
  <si>
    <t>4.7uF/10V</t>
  </si>
  <si>
    <t>C7, C23</t>
  </si>
  <si>
    <t>10uF/10V</t>
  </si>
  <si>
    <t>C20, C25, C26, C37</t>
  </si>
  <si>
    <t>4.7uF/50V</t>
  </si>
  <si>
    <r>
      <rPr>
        <sz val="11"/>
        <rFont val="宋体"/>
        <charset val="134"/>
        <scheme val="minor"/>
      </rPr>
      <t>C</t>
    </r>
    <r>
      <rPr>
        <sz val="11"/>
        <color rgb="FFFF0000"/>
        <rFont val="宋体"/>
        <charset val="134"/>
        <scheme val="minor"/>
      </rPr>
      <t>0805</t>
    </r>
  </si>
  <si>
    <t>C33</t>
  </si>
  <si>
    <t>10uF/25V</t>
  </si>
  <si>
    <t>C30</t>
  </si>
  <si>
    <t>分立半导体</t>
  </si>
  <si>
    <t>ESD5B5.0ST1，ON(安森美)</t>
  </si>
  <si>
    <t>SOD-523</t>
  </si>
  <si>
    <t>D6, D8</t>
  </si>
  <si>
    <t>SMF24A，MDD(江苏辰达行电子)</t>
  </si>
  <si>
    <t>SOD-123</t>
  </si>
  <si>
    <t>D2, D5</t>
  </si>
  <si>
    <t>USBLC6-2SC6，ST(意法半导体)</t>
  </si>
  <si>
    <t>SOT23-6</t>
  </si>
  <si>
    <t>VD1</t>
  </si>
  <si>
    <t>B5819WS，MDD(江苏辰达行电子)</t>
  </si>
  <si>
    <t>SOD-323</t>
  </si>
  <si>
    <t>D1, D4, D7, D9</t>
  </si>
  <si>
    <t>MMSZ5242BS-7-F，DIODES(美台)</t>
  </si>
  <si>
    <t>D3</t>
  </si>
  <si>
    <t>S8050， CJ(江苏长电)</t>
  </si>
  <si>
    <t>SOT23-3</t>
  </si>
  <si>
    <t>Q4</t>
  </si>
  <si>
    <t>AON7403</t>
  </si>
  <si>
    <t>DFN8P-0.65-3X3X0.8MM</t>
  </si>
  <si>
    <t>Q2, Q3</t>
  </si>
  <si>
    <t>集成半导体</t>
  </si>
  <si>
    <t>MCP1700T-3302E/TT（ME6206A33XG）</t>
  </si>
  <si>
    <t>U6</t>
  </si>
  <si>
    <t>MCP9700AT-E/TT</t>
  </si>
  <si>
    <t>SOT23-3@1</t>
  </si>
  <si>
    <t>U5</t>
  </si>
  <si>
    <t>MP2456GJ</t>
  </si>
  <si>
    <t>U4</t>
  </si>
  <si>
    <t>SGM8551XN5G/TR</t>
  </si>
  <si>
    <t>SOT23-5</t>
  </si>
  <si>
    <t>AMP1</t>
  </si>
  <si>
    <r>
      <rPr>
        <sz val="11"/>
        <rFont val="宋体"/>
        <charset val="134"/>
        <scheme val="minor"/>
      </rPr>
      <t>FUSB302</t>
    </r>
    <r>
      <rPr>
        <sz val="11"/>
        <color rgb="FFFF0000"/>
        <rFont val="宋体"/>
        <charset val="134"/>
        <scheme val="minor"/>
      </rPr>
      <t>B</t>
    </r>
    <r>
      <rPr>
        <sz val="11"/>
        <rFont val="宋体"/>
        <charset val="134"/>
        <scheme val="minor"/>
      </rPr>
      <t>MPX</t>
    </r>
  </si>
  <si>
    <t>QFN14-2.5X2.5MM</t>
  </si>
  <si>
    <t>U1</t>
  </si>
  <si>
    <t>INA226</t>
  </si>
  <si>
    <t>MSOP10</t>
  </si>
  <si>
    <t>DA1</t>
  </si>
  <si>
    <t>LIS3DH</t>
  </si>
  <si>
    <t>LGA-16-3X3</t>
  </si>
  <si>
    <t>U8</t>
  </si>
  <si>
    <t>STM32F4x1CxU6 拆机真香</t>
  </si>
  <si>
    <t>QFN48_7X7MM_0.5MM</t>
  </si>
  <si>
    <t>U3</t>
  </si>
  <si>
    <t>杂项</t>
  </si>
  <si>
    <t>0.87inch SSD1306</t>
  </si>
  <si>
    <t>0.87INCH_128X32_OLED_SSD1306</t>
  </si>
  <si>
    <t>LCD1</t>
  </si>
  <si>
    <t>8MHz</t>
  </si>
  <si>
    <t>3.2X2.5_KX-7</t>
  </si>
  <si>
    <t>ZO1</t>
  </si>
  <si>
    <t/>
  </si>
  <si>
    <t>USB-C-16P</t>
  </si>
  <si>
    <t>J3</t>
  </si>
  <si>
    <t>4*4*0.8mm薄膜开关</t>
  </si>
  <si>
    <t>TACTILE_SWITCH_SMD</t>
  </si>
  <si>
    <t>S1, S2, S3, S5</t>
  </si>
  <si>
    <t>5020 蜂鸣器</t>
  </si>
  <si>
    <t>BUZZER_5020</t>
  </si>
  <si>
    <t>BUZ1</t>
  </si>
  <si>
    <t>5x20mm FUSE_CLIPS 保险丝座</t>
  </si>
  <si>
    <t>合计：电子元件</t>
  </si>
  <si>
    <t>元件数量</t>
  </si>
  <si>
    <t>只做一件</t>
  </si>
  <si>
    <t>批量平均</t>
  </si>
  <si>
    <t>(不含邮费)</t>
  </si>
  <si>
    <t>PCB</t>
  </si>
  <si>
    <t>JLC</t>
  </si>
  <si>
    <t>激光钢网</t>
  </si>
  <si>
    <t>10x10cm 小钢片 宝钢电子</t>
  </si>
  <si>
    <t>N/A</t>
  </si>
  <si>
    <t>外壳</t>
  </si>
  <si>
    <t>三维猴 惠普PA12尼龙3D打印</t>
  </si>
  <si>
    <t>oled亚克力面板</t>
  </si>
  <si>
    <t>立创商城0.8mm亚克力面板打印</t>
  </si>
  <si>
    <t>接地黄铜片</t>
  </si>
  <si>
    <t>接地PCB件（与PCB拼版了）</t>
  </si>
  <si>
    <t>五金</t>
  </si>
  <si>
    <t>m3不锈钢光身弹簧波珠</t>
  </si>
  <si>
    <t>m1.6x1.5x2.5土字滚花注塑螺母</t>
  </si>
  <si>
    <t>m1.6x14 304不锈钢杯头螺栓</t>
  </si>
  <si>
    <t>m1.6x3 304不锈钢十字圆头螺丝</t>
  </si>
  <si>
    <t>m3x1.7x5.3 304不锈钢薄型四方螺母</t>
  </si>
  <si>
    <t>m3x6 304圆头内六角螺丝</t>
  </si>
  <si>
    <t>合计：PCB及外壳</t>
  </si>
  <si>
    <t>(锡膏自备)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</si>
</sst>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right" vertical="center"/>
    </xf>
    <xf numFmtId="0" fontId="2" fillId="2" borderId="0" xfId="7">
      <alignment vertical="center"/>
    </xf>
    <xf numFmtId="0" fontId="3" fillId="3" borderId="2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tabSelected="1" zoomScale="85" zoomScaleNormal="85" workbookViewId="0">
      <selection activeCell="C30" sqref="C30"/>
    </sheetView>
  </sheetViews>
  <sheetFormatPr defaultColWidth="8.88888888888889" defaultRowHeight="14.4"/>
  <cols>
    <col min="1" max="1" width="16.4444444444444" customWidth="1"/>
    <col min="2" max="2" width="9.66666666666667" customWidth="1"/>
    <col min="3" max="4" width="32.1111111111111" customWidth="1"/>
    <col min="5" max="5" width="31.4444444444444" customWidth="1"/>
    <col min="6" max="7" width="12.5555555555556" customWidth="1"/>
    <col min="8" max="8" width="9.66666666666667" customWidth="1"/>
    <col min="9" max="9" width="9.66666666666667"/>
    <col min="10" max="10" width="11.8888888888889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 t="s">
        <v>9</v>
      </c>
      <c r="B2" s="5">
        <v>1</v>
      </c>
      <c r="C2" s="5" t="s">
        <v>10</v>
      </c>
      <c r="D2" s="5" t="s">
        <v>11</v>
      </c>
      <c r="E2" s="5" t="s">
        <v>12</v>
      </c>
      <c r="F2" s="5">
        <v>10</v>
      </c>
      <c r="G2" s="5">
        <v>3.27</v>
      </c>
      <c r="H2" s="5">
        <f t="shared" ref="H2:H33" si="0">G2/F2</f>
        <v>0.327</v>
      </c>
      <c r="I2" s="5">
        <f t="shared" ref="I2:I33" si="1">B2*H2</f>
        <v>0.327</v>
      </c>
    </row>
    <row r="3" spans="2:9">
      <c r="B3" s="6">
        <v>1</v>
      </c>
      <c r="C3" s="6" t="s">
        <v>13</v>
      </c>
      <c r="D3" s="6" t="s">
        <v>14</v>
      </c>
      <c r="E3" s="6" t="s">
        <v>15</v>
      </c>
      <c r="F3" s="6">
        <v>20</v>
      </c>
      <c r="G3" s="6">
        <v>2.6</v>
      </c>
      <c r="H3" s="6">
        <f t="shared" si="0"/>
        <v>0.13</v>
      </c>
      <c r="I3" s="6">
        <f t="shared" si="1"/>
        <v>0.13</v>
      </c>
    </row>
    <row r="4" spans="2:9">
      <c r="B4" s="7">
        <v>1</v>
      </c>
      <c r="C4" s="7" t="s">
        <v>16</v>
      </c>
      <c r="D4" s="7" t="s">
        <v>14</v>
      </c>
      <c r="E4" s="7" t="s">
        <v>17</v>
      </c>
      <c r="F4" s="7">
        <v>20</v>
      </c>
      <c r="G4" s="7">
        <v>2.6</v>
      </c>
      <c r="H4" s="7">
        <f t="shared" si="0"/>
        <v>0.13</v>
      </c>
      <c r="I4" s="7">
        <f t="shared" si="1"/>
        <v>0.13</v>
      </c>
    </row>
    <row r="5" spans="1:9">
      <c r="A5" s="4" t="s">
        <v>18</v>
      </c>
      <c r="B5" s="6">
        <v>2</v>
      </c>
      <c r="C5" s="6" t="s">
        <v>19</v>
      </c>
      <c r="D5" s="6" t="s">
        <v>14</v>
      </c>
      <c r="E5" s="6" t="s">
        <v>20</v>
      </c>
      <c r="F5" s="6">
        <v>100</v>
      </c>
      <c r="G5" s="6">
        <v>1</v>
      </c>
      <c r="H5" s="6">
        <f t="shared" si="0"/>
        <v>0.01</v>
      </c>
      <c r="I5" s="6">
        <f t="shared" si="1"/>
        <v>0.02</v>
      </c>
    </row>
    <row r="6" spans="2:9">
      <c r="B6" s="7">
        <v>4</v>
      </c>
      <c r="C6" s="7" t="s">
        <v>21</v>
      </c>
      <c r="D6" s="7" t="s">
        <v>14</v>
      </c>
      <c r="E6" s="7" t="s">
        <v>22</v>
      </c>
      <c r="F6" s="7">
        <v>100</v>
      </c>
      <c r="G6" s="7">
        <v>1</v>
      </c>
      <c r="H6" s="7">
        <f t="shared" si="0"/>
        <v>0.01</v>
      </c>
      <c r="I6" s="7">
        <f t="shared" si="1"/>
        <v>0.04</v>
      </c>
    </row>
    <row r="7" spans="2:9">
      <c r="B7" s="6">
        <v>5</v>
      </c>
      <c r="C7" s="6" t="s">
        <v>23</v>
      </c>
      <c r="D7" s="6" t="s">
        <v>14</v>
      </c>
      <c r="E7" s="6" t="s">
        <v>24</v>
      </c>
      <c r="F7" s="6">
        <v>100</v>
      </c>
      <c r="G7" s="6">
        <v>1</v>
      </c>
      <c r="H7" s="6">
        <f t="shared" si="0"/>
        <v>0.01</v>
      </c>
      <c r="I7" s="6">
        <f t="shared" si="1"/>
        <v>0.05</v>
      </c>
    </row>
    <row r="8" spans="2:9">
      <c r="B8" s="7">
        <v>1</v>
      </c>
      <c r="C8" s="7" t="s">
        <v>25</v>
      </c>
      <c r="D8" s="7" t="s">
        <v>14</v>
      </c>
      <c r="E8" s="7" t="s">
        <v>26</v>
      </c>
      <c r="F8" s="7">
        <v>100</v>
      </c>
      <c r="G8" s="7">
        <v>1</v>
      </c>
      <c r="H8" s="7">
        <f t="shared" si="0"/>
        <v>0.01</v>
      </c>
      <c r="I8" s="7">
        <f t="shared" si="1"/>
        <v>0.01</v>
      </c>
    </row>
    <row r="9" spans="2:9">
      <c r="B9" s="6">
        <v>8</v>
      </c>
      <c r="C9" s="6" t="s">
        <v>27</v>
      </c>
      <c r="D9" s="6" t="s">
        <v>14</v>
      </c>
      <c r="E9" s="6" t="s">
        <v>28</v>
      </c>
      <c r="F9" s="6">
        <v>100</v>
      </c>
      <c r="G9" s="6">
        <v>1</v>
      </c>
      <c r="H9" s="6">
        <f t="shared" si="0"/>
        <v>0.01</v>
      </c>
      <c r="I9" s="6">
        <f t="shared" si="1"/>
        <v>0.08</v>
      </c>
    </row>
    <row r="10" spans="2:9">
      <c r="B10" s="7">
        <v>4</v>
      </c>
      <c r="C10" s="7" t="s">
        <v>29</v>
      </c>
      <c r="D10" s="7" t="s">
        <v>14</v>
      </c>
      <c r="E10" s="7" t="s">
        <v>30</v>
      </c>
      <c r="F10" s="7">
        <v>100</v>
      </c>
      <c r="G10" s="7">
        <v>1</v>
      </c>
      <c r="H10" s="7">
        <f t="shared" si="0"/>
        <v>0.01</v>
      </c>
      <c r="I10" s="7">
        <f t="shared" si="1"/>
        <v>0.04</v>
      </c>
    </row>
    <row r="11" spans="2:9">
      <c r="B11" s="6">
        <v>1</v>
      </c>
      <c r="C11" s="6" t="s">
        <v>31</v>
      </c>
      <c r="D11" s="6" t="s">
        <v>14</v>
      </c>
      <c r="E11" s="6" t="s">
        <v>32</v>
      </c>
      <c r="F11" s="6">
        <v>100</v>
      </c>
      <c r="G11" s="6">
        <v>1</v>
      </c>
      <c r="H11" s="6">
        <f t="shared" si="0"/>
        <v>0.01</v>
      </c>
      <c r="I11" s="6">
        <f t="shared" si="1"/>
        <v>0.01</v>
      </c>
    </row>
    <row r="12" spans="2:9">
      <c r="B12" s="7">
        <v>4</v>
      </c>
      <c r="C12" s="7" t="s">
        <v>33</v>
      </c>
      <c r="D12" s="7" t="s">
        <v>14</v>
      </c>
      <c r="E12" s="7" t="s">
        <v>34</v>
      </c>
      <c r="F12" s="7">
        <v>100</v>
      </c>
      <c r="G12" s="7">
        <v>1</v>
      </c>
      <c r="H12" s="7">
        <f t="shared" si="0"/>
        <v>0.01</v>
      </c>
      <c r="I12" s="7">
        <f t="shared" si="1"/>
        <v>0.04</v>
      </c>
    </row>
    <row r="13" spans="2:9">
      <c r="B13" s="6">
        <v>1</v>
      </c>
      <c r="C13" s="6" t="s">
        <v>35</v>
      </c>
      <c r="D13" s="6" t="s">
        <v>14</v>
      </c>
      <c r="E13" s="6" t="s">
        <v>36</v>
      </c>
      <c r="F13" s="6">
        <v>100</v>
      </c>
      <c r="G13" s="6">
        <v>1</v>
      </c>
      <c r="H13" s="6">
        <f t="shared" si="0"/>
        <v>0.01</v>
      </c>
      <c r="I13" s="6">
        <f t="shared" si="1"/>
        <v>0.01</v>
      </c>
    </row>
    <row r="14" spans="1:9">
      <c r="A14" s="4" t="s">
        <v>37</v>
      </c>
      <c r="B14" s="7">
        <v>5</v>
      </c>
      <c r="C14" s="7" t="s">
        <v>23</v>
      </c>
      <c r="D14" s="7" t="s">
        <v>38</v>
      </c>
      <c r="E14" s="7" t="s">
        <v>39</v>
      </c>
      <c r="F14" s="7">
        <v>50</v>
      </c>
      <c r="G14" s="7">
        <v>1.5</v>
      </c>
      <c r="H14" s="7">
        <f t="shared" si="0"/>
        <v>0.03</v>
      </c>
      <c r="I14" s="7">
        <f t="shared" si="1"/>
        <v>0.15</v>
      </c>
    </row>
    <row r="15" spans="2:9">
      <c r="B15" s="6">
        <v>1</v>
      </c>
      <c r="C15" s="6" t="s">
        <v>40</v>
      </c>
      <c r="D15" s="6" t="s">
        <v>41</v>
      </c>
      <c r="E15" s="6" t="s">
        <v>42</v>
      </c>
      <c r="F15" s="6">
        <v>5</v>
      </c>
      <c r="G15" s="6">
        <v>2.3</v>
      </c>
      <c r="H15" s="6">
        <f t="shared" si="0"/>
        <v>0.46</v>
      </c>
      <c r="I15" s="6">
        <f t="shared" si="1"/>
        <v>0.46</v>
      </c>
    </row>
    <row r="16" spans="1:9">
      <c r="A16" s="4" t="s">
        <v>43</v>
      </c>
      <c r="B16" s="7">
        <v>2</v>
      </c>
      <c r="C16" s="7" t="s">
        <v>44</v>
      </c>
      <c r="D16" s="7" t="s">
        <v>45</v>
      </c>
      <c r="E16" s="7" t="s">
        <v>46</v>
      </c>
      <c r="F16" s="7">
        <v>50</v>
      </c>
      <c r="G16" s="7">
        <v>1.7</v>
      </c>
      <c r="H16" s="7">
        <f t="shared" si="0"/>
        <v>0.034</v>
      </c>
      <c r="I16" s="7">
        <f t="shared" si="1"/>
        <v>0.068</v>
      </c>
    </row>
    <row r="17" spans="2:9">
      <c r="B17" s="6">
        <v>1</v>
      </c>
      <c r="C17" s="6" t="s">
        <v>47</v>
      </c>
      <c r="D17" s="6" t="s">
        <v>45</v>
      </c>
      <c r="E17" s="6" t="s">
        <v>48</v>
      </c>
      <c r="F17" s="6">
        <v>50</v>
      </c>
      <c r="G17" s="6">
        <v>1.7</v>
      </c>
      <c r="H17" s="6">
        <f t="shared" si="0"/>
        <v>0.034</v>
      </c>
      <c r="I17" s="6">
        <f t="shared" si="1"/>
        <v>0.034</v>
      </c>
    </row>
    <row r="18" spans="2:9">
      <c r="B18" s="7">
        <v>2</v>
      </c>
      <c r="C18" s="7" t="s">
        <v>49</v>
      </c>
      <c r="D18" s="7" t="s">
        <v>45</v>
      </c>
      <c r="E18" s="7" t="s">
        <v>50</v>
      </c>
      <c r="F18" s="7">
        <v>50</v>
      </c>
      <c r="G18" s="7">
        <v>1.7</v>
      </c>
      <c r="H18" s="7">
        <f t="shared" si="0"/>
        <v>0.034</v>
      </c>
      <c r="I18" s="7">
        <f t="shared" si="1"/>
        <v>0.068</v>
      </c>
    </row>
    <row r="19" spans="2:9">
      <c r="B19" s="6">
        <v>2</v>
      </c>
      <c r="C19" s="6" t="s">
        <v>51</v>
      </c>
      <c r="D19" s="6" t="s">
        <v>45</v>
      </c>
      <c r="E19" s="6" t="s">
        <v>52</v>
      </c>
      <c r="F19" s="6">
        <v>50</v>
      </c>
      <c r="G19" s="6">
        <v>1</v>
      </c>
      <c r="H19" s="6">
        <f t="shared" si="0"/>
        <v>0.02</v>
      </c>
      <c r="I19" s="6">
        <f t="shared" si="1"/>
        <v>0.04</v>
      </c>
    </row>
    <row r="20" spans="2:9">
      <c r="B20" s="7">
        <v>14</v>
      </c>
      <c r="C20" s="7" t="s">
        <v>53</v>
      </c>
      <c r="D20" s="7" t="s">
        <v>45</v>
      </c>
      <c r="E20" s="7" t="s">
        <v>54</v>
      </c>
      <c r="F20" s="7">
        <v>50</v>
      </c>
      <c r="G20" s="7">
        <v>1.3</v>
      </c>
      <c r="H20" s="7">
        <f t="shared" si="0"/>
        <v>0.026</v>
      </c>
      <c r="I20" s="7">
        <f t="shared" si="1"/>
        <v>0.364</v>
      </c>
    </row>
    <row r="21" spans="2:9">
      <c r="B21" s="6">
        <v>6</v>
      </c>
      <c r="C21" s="6" t="s">
        <v>55</v>
      </c>
      <c r="D21" s="6" t="s">
        <v>45</v>
      </c>
      <c r="E21" s="6" t="s">
        <v>56</v>
      </c>
      <c r="F21" s="6">
        <v>50</v>
      </c>
      <c r="G21" s="6">
        <v>1.7</v>
      </c>
      <c r="H21" s="6">
        <f t="shared" si="0"/>
        <v>0.034</v>
      </c>
      <c r="I21" s="6">
        <f t="shared" si="1"/>
        <v>0.204</v>
      </c>
    </row>
    <row r="22" spans="2:9">
      <c r="B22" s="7">
        <v>1</v>
      </c>
      <c r="C22" s="7" t="s">
        <v>57</v>
      </c>
      <c r="D22" s="7" t="s">
        <v>45</v>
      </c>
      <c r="E22" s="7" t="s">
        <v>58</v>
      </c>
      <c r="F22" s="7">
        <v>50</v>
      </c>
      <c r="G22" s="7">
        <v>3.1</v>
      </c>
      <c r="H22" s="7">
        <f t="shared" si="0"/>
        <v>0.062</v>
      </c>
      <c r="I22" s="7">
        <f t="shared" si="1"/>
        <v>0.062</v>
      </c>
    </row>
    <row r="23" spans="2:9">
      <c r="B23" s="6">
        <v>2</v>
      </c>
      <c r="C23" s="6" t="s">
        <v>59</v>
      </c>
      <c r="D23" s="6" t="s">
        <v>45</v>
      </c>
      <c r="E23" s="6" t="s">
        <v>60</v>
      </c>
      <c r="F23" s="6">
        <v>50</v>
      </c>
      <c r="G23" s="6">
        <v>2</v>
      </c>
      <c r="H23" s="6">
        <f t="shared" si="0"/>
        <v>0.04</v>
      </c>
      <c r="I23" s="6">
        <f t="shared" si="1"/>
        <v>0.08</v>
      </c>
    </row>
    <row r="24" spans="2:9">
      <c r="B24" s="7">
        <v>4</v>
      </c>
      <c r="C24" s="7" t="s">
        <v>61</v>
      </c>
      <c r="D24" s="7" t="s">
        <v>45</v>
      </c>
      <c r="E24" s="7" t="s">
        <v>62</v>
      </c>
      <c r="F24" s="7">
        <v>50</v>
      </c>
      <c r="G24" s="7">
        <v>3.8</v>
      </c>
      <c r="H24" s="7">
        <f t="shared" si="0"/>
        <v>0.076</v>
      </c>
      <c r="I24" s="7">
        <f t="shared" si="1"/>
        <v>0.304</v>
      </c>
    </row>
    <row r="25" spans="2:9">
      <c r="B25" s="6">
        <v>1</v>
      </c>
      <c r="C25" s="6" t="s">
        <v>63</v>
      </c>
      <c r="D25" s="6" t="s">
        <v>64</v>
      </c>
      <c r="E25" s="6" t="s">
        <v>65</v>
      </c>
      <c r="F25" s="6">
        <v>10</v>
      </c>
      <c r="G25" s="6">
        <v>2.7</v>
      </c>
      <c r="H25" s="6">
        <f t="shared" si="0"/>
        <v>0.27</v>
      </c>
      <c r="I25" s="6">
        <f t="shared" si="1"/>
        <v>0.27</v>
      </c>
    </row>
    <row r="26" spans="2:9">
      <c r="B26" s="7">
        <v>1</v>
      </c>
      <c r="C26" s="7" t="s">
        <v>66</v>
      </c>
      <c r="D26" s="7" t="s">
        <v>64</v>
      </c>
      <c r="E26" s="7" t="s">
        <v>67</v>
      </c>
      <c r="F26" s="7">
        <v>20</v>
      </c>
      <c r="G26" s="7">
        <v>2.5</v>
      </c>
      <c r="H26" s="7">
        <f t="shared" si="0"/>
        <v>0.125</v>
      </c>
      <c r="I26" s="7">
        <f t="shared" si="1"/>
        <v>0.125</v>
      </c>
    </row>
    <row r="27" spans="1:9">
      <c r="A27" s="4" t="s">
        <v>68</v>
      </c>
      <c r="B27" s="6">
        <v>2</v>
      </c>
      <c r="C27" s="6" t="s">
        <v>69</v>
      </c>
      <c r="D27" s="6" t="s">
        <v>70</v>
      </c>
      <c r="E27" s="6" t="s">
        <v>71</v>
      </c>
      <c r="F27" s="6">
        <v>20</v>
      </c>
      <c r="G27" s="6">
        <v>3.2</v>
      </c>
      <c r="H27" s="6">
        <f t="shared" si="0"/>
        <v>0.16</v>
      </c>
      <c r="I27" s="6">
        <f t="shared" si="1"/>
        <v>0.32</v>
      </c>
    </row>
    <row r="28" spans="2:9">
      <c r="B28" s="7">
        <v>2</v>
      </c>
      <c r="C28" s="7" t="s">
        <v>72</v>
      </c>
      <c r="D28" s="7" t="s">
        <v>73</v>
      </c>
      <c r="E28" s="7" t="s">
        <v>74</v>
      </c>
      <c r="F28" s="7">
        <v>20</v>
      </c>
      <c r="G28" s="7">
        <v>4.3</v>
      </c>
      <c r="H28" s="7">
        <f t="shared" si="0"/>
        <v>0.215</v>
      </c>
      <c r="I28" s="7">
        <f t="shared" si="1"/>
        <v>0.43</v>
      </c>
    </row>
    <row r="29" spans="2:9">
      <c r="B29" s="6">
        <v>1</v>
      </c>
      <c r="C29" s="6" t="s">
        <v>75</v>
      </c>
      <c r="D29" s="6" t="s">
        <v>76</v>
      </c>
      <c r="E29" s="6" t="s">
        <v>77</v>
      </c>
      <c r="F29" s="6">
        <v>5</v>
      </c>
      <c r="G29" s="6">
        <v>2.6</v>
      </c>
      <c r="H29" s="6">
        <f t="shared" si="0"/>
        <v>0.52</v>
      </c>
      <c r="I29" s="6">
        <f t="shared" si="1"/>
        <v>0.52</v>
      </c>
    </row>
    <row r="30" spans="2:9">
      <c r="B30" s="7">
        <v>4</v>
      </c>
      <c r="C30" s="7" t="s">
        <v>78</v>
      </c>
      <c r="D30" s="7" t="s">
        <v>79</v>
      </c>
      <c r="E30" s="7" t="s">
        <v>80</v>
      </c>
      <c r="F30" s="7">
        <v>20</v>
      </c>
      <c r="G30" s="7">
        <v>2.4</v>
      </c>
      <c r="H30" s="7">
        <f t="shared" si="0"/>
        <v>0.12</v>
      </c>
      <c r="I30" s="7">
        <f t="shared" si="1"/>
        <v>0.48</v>
      </c>
    </row>
    <row r="31" spans="2:9">
      <c r="B31" s="6">
        <v>1</v>
      </c>
      <c r="C31" s="6" t="s">
        <v>81</v>
      </c>
      <c r="D31" s="6" t="s">
        <v>79</v>
      </c>
      <c r="E31" s="6" t="s">
        <v>82</v>
      </c>
      <c r="F31" s="6">
        <v>20</v>
      </c>
      <c r="G31" s="6">
        <v>3</v>
      </c>
      <c r="H31" s="6">
        <f t="shared" si="0"/>
        <v>0.15</v>
      </c>
      <c r="I31" s="6">
        <f t="shared" si="1"/>
        <v>0.15</v>
      </c>
    </row>
    <row r="32" spans="2:9">
      <c r="B32" s="7">
        <v>1</v>
      </c>
      <c r="C32" s="7" t="s">
        <v>83</v>
      </c>
      <c r="D32" s="7" t="s">
        <v>84</v>
      </c>
      <c r="E32" s="7" t="s">
        <v>85</v>
      </c>
      <c r="F32" s="7">
        <v>20</v>
      </c>
      <c r="G32" s="7">
        <v>2.5</v>
      </c>
      <c r="H32" s="7">
        <f t="shared" si="0"/>
        <v>0.125</v>
      </c>
      <c r="I32" s="7">
        <f t="shared" si="1"/>
        <v>0.125</v>
      </c>
    </row>
    <row r="33" spans="2:9">
      <c r="B33" s="6">
        <v>2</v>
      </c>
      <c r="C33" s="6" t="s">
        <v>86</v>
      </c>
      <c r="D33" s="6" t="s">
        <v>87</v>
      </c>
      <c r="E33" s="6" t="s">
        <v>88</v>
      </c>
      <c r="F33" s="6">
        <v>1</v>
      </c>
      <c r="G33" s="6">
        <v>1.2</v>
      </c>
      <c r="H33" s="6">
        <f t="shared" si="0"/>
        <v>1.2</v>
      </c>
      <c r="I33" s="6">
        <f t="shared" si="1"/>
        <v>2.4</v>
      </c>
    </row>
    <row r="34" spans="1:9">
      <c r="A34" s="4" t="s">
        <v>89</v>
      </c>
      <c r="B34" s="7">
        <v>1</v>
      </c>
      <c r="C34" s="7" t="s">
        <v>90</v>
      </c>
      <c r="D34" s="7" t="s">
        <v>84</v>
      </c>
      <c r="E34" s="7" t="s">
        <v>91</v>
      </c>
      <c r="F34" s="7">
        <v>10</v>
      </c>
      <c r="G34" s="7">
        <v>2.58</v>
      </c>
      <c r="H34" s="7">
        <f t="shared" ref="H34:H47" si="2">G34/F34</f>
        <v>0.258</v>
      </c>
      <c r="I34" s="7">
        <f t="shared" ref="I34:I47" si="3">B34*H34</f>
        <v>0.258</v>
      </c>
    </row>
    <row r="35" spans="2:9">
      <c r="B35" s="6">
        <v>1</v>
      </c>
      <c r="C35" s="6" t="s">
        <v>92</v>
      </c>
      <c r="D35" s="6" t="s">
        <v>93</v>
      </c>
      <c r="E35" s="6" t="s">
        <v>94</v>
      </c>
      <c r="F35" s="6">
        <v>1</v>
      </c>
      <c r="G35" s="6">
        <v>1.35</v>
      </c>
      <c r="H35" s="6">
        <f t="shared" si="2"/>
        <v>1.35</v>
      </c>
      <c r="I35" s="6">
        <f t="shared" si="3"/>
        <v>1.35</v>
      </c>
    </row>
    <row r="36" spans="2:9">
      <c r="B36" s="7">
        <v>1</v>
      </c>
      <c r="C36" s="7" t="s">
        <v>95</v>
      </c>
      <c r="D36" s="7" t="s">
        <v>76</v>
      </c>
      <c r="E36" s="7" t="s">
        <v>96</v>
      </c>
      <c r="F36" s="7">
        <v>1</v>
      </c>
      <c r="G36" s="7">
        <v>4.2</v>
      </c>
      <c r="H36" s="7">
        <f t="shared" si="2"/>
        <v>4.2</v>
      </c>
      <c r="I36" s="7">
        <f t="shared" si="3"/>
        <v>4.2</v>
      </c>
    </row>
    <row r="37" spans="2:9">
      <c r="B37" s="6">
        <v>1</v>
      </c>
      <c r="C37" s="6" t="s">
        <v>97</v>
      </c>
      <c r="D37" s="6" t="s">
        <v>98</v>
      </c>
      <c r="E37" s="6" t="s">
        <v>99</v>
      </c>
      <c r="F37" s="6">
        <v>1</v>
      </c>
      <c r="G37" s="6">
        <v>2.95</v>
      </c>
      <c r="H37" s="6">
        <f t="shared" si="2"/>
        <v>2.95</v>
      </c>
      <c r="I37" s="6">
        <f t="shared" si="3"/>
        <v>2.95</v>
      </c>
    </row>
    <row r="38" spans="2:9">
      <c r="B38" s="7">
        <v>1</v>
      </c>
      <c r="C38" s="7" t="s">
        <v>100</v>
      </c>
      <c r="D38" s="7" t="s">
        <v>101</v>
      </c>
      <c r="E38" s="7" t="s">
        <v>102</v>
      </c>
      <c r="F38" s="7">
        <v>1</v>
      </c>
      <c r="G38" s="7">
        <v>3</v>
      </c>
      <c r="H38" s="7">
        <f t="shared" si="2"/>
        <v>3</v>
      </c>
      <c r="I38" s="7">
        <f t="shared" si="3"/>
        <v>3</v>
      </c>
    </row>
    <row r="39" spans="2:9">
      <c r="B39" s="6">
        <v>1</v>
      </c>
      <c r="C39" s="6" t="s">
        <v>103</v>
      </c>
      <c r="D39" s="6" t="s">
        <v>104</v>
      </c>
      <c r="E39" s="6" t="s">
        <v>105</v>
      </c>
      <c r="F39" s="6">
        <v>1</v>
      </c>
      <c r="G39" s="6">
        <v>4</v>
      </c>
      <c r="H39" s="6">
        <f t="shared" si="2"/>
        <v>4</v>
      </c>
      <c r="I39" s="6">
        <f t="shared" si="3"/>
        <v>4</v>
      </c>
    </row>
    <row r="40" spans="2:9">
      <c r="B40" s="7">
        <v>1</v>
      </c>
      <c r="C40" s="7" t="s">
        <v>106</v>
      </c>
      <c r="D40" s="7" t="s">
        <v>107</v>
      </c>
      <c r="E40" s="7" t="s">
        <v>108</v>
      </c>
      <c r="F40" s="7">
        <v>1</v>
      </c>
      <c r="G40" s="7">
        <v>2.6</v>
      </c>
      <c r="H40" s="7">
        <f t="shared" si="2"/>
        <v>2.6</v>
      </c>
      <c r="I40" s="7">
        <f t="shared" si="3"/>
        <v>2.6</v>
      </c>
    </row>
    <row r="41" spans="2:9">
      <c r="B41" s="6">
        <v>1</v>
      </c>
      <c r="C41" s="6" t="s">
        <v>109</v>
      </c>
      <c r="D41" s="6" t="s">
        <v>110</v>
      </c>
      <c r="E41" s="6" t="s">
        <v>111</v>
      </c>
      <c r="F41" s="6">
        <v>1</v>
      </c>
      <c r="G41" s="6">
        <v>5</v>
      </c>
      <c r="H41" s="6">
        <f t="shared" si="2"/>
        <v>5</v>
      </c>
      <c r="I41" s="6">
        <f t="shared" si="3"/>
        <v>5</v>
      </c>
    </row>
    <row r="42" spans="1:9">
      <c r="A42" s="4" t="s">
        <v>112</v>
      </c>
      <c r="B42" s="7">
        <v>1</v>
      </c>
      <c r="C42" s="7" t="s">
        <v>113</v>
      </c>
      <c r="D42" s="7" t="s">
        <v>114</v>
      </c>
      <c r="E42" s="7" t="s">
        <v>115</v>
      </c>
      <c r="F42" s="7">
        <v>1</v>
      </c>
      <c r="G42" s="7">
        <v>5.1</v>
      </c>
      <c r="H42" s="7">
        <f t="shared" si="2"/>
        <v>5.1</v>
      </c>
      <c r="I42" s="7">
        <f t="shared" si="3"/>
        <v>5.1</v>
      </c>
    </row>
    <row r="43" spans="2:9">
      <c r="B43" s="6">
        <v>1</v>
      </c>
      <c r="C43" s="6" t="s">
        <v>116</v>
      </c>
      <c r="D43" s="6" t="s">
        <v>117</v>
      </c>
      <c r="E43" s="6" t="s">
        <v>118</v>
      </c>
      <c r="F43" s="6">
        <v>1</v>
      </c>
      <c r="G43" s="6">
        <v>0.9</v>
      </c>
      <c r="H43" s="6">
        <f t="shared" si="2"/>
        <v>0.9</v>
      </c>
      <c r="I43" s="6">
        <f t="shared" si="3"/>
        <v>0.9</v>
      </c>
    </row>
    <row r="44" spans="2:9">
      <c r="B44" s="7">
        <v>1</v>
      </c>
      <c r="C44" s="7" t="s">
        <v>119</v>
      </c>
      <c r="D44" s="7" t="s">
        <v>120</v>
      </c>
      <c r="E44" s="7" t="s">
        <v>121</v>
      </c>
      <c r="F44" s="7">
        <v>1</v>
      </c>
      <c r="G44" s="7">
        <v>0.5</v>
      </c>
      <c r="H44" s="7">
        <f t="shared" si="2"/>
        <v>0.5</v>
      </c>
      <c r="I44" s="7">
        <f t="shared" si="3"/>
        <v>0.5</v>
      </c>
    </row>
    <row r="45" spans="2:9">
      <c r="B45" s="6">
        <v>4</v>
      </c>
      <c r="C45" s="6" t="s">
        <v>122</v>
      </c>
      <c r="D45" s="6" t="s">
        <v>123</v>
      </c>
      <c r="E45" s="6" t="s">
        <v>124</v>
      </c>
      <c r="F45" s="6">
        <v>10</v>
      </c>
      <c r="G45" s="6">
        <v>0.8</v>
      </c>
      <c r="H45" s="6">
        <f t="shared" si="2"/>
        <v>0.08</v>
      </c>
      <c r="I45" s="6">
        <f t="shared" si="3"/>
        <v>0.32</v>
      </c>
    </row>
    <row r="46" spans="2:9">
      <c r="B46" s="7">
        <v>1</v>
      </c>
      <c r="C46" s="7" t="s">
        <v>125</v>
      </c>
      <c r="D46" s="7" t="s">
        <v>126</v>
      </c>
      <c r="E46" s="7" t="s">
        <v>127</v>
      </c>
      <c r="F46" s="7">
        <v>1</v>
      </c>
      <c r="G46" s="7">
        <v>1.5</v>
      </c>
      <c r="H46" s="7">
        <f t="shared" si="2"/>
        <v>1.5</v>
      </c>
      <c r="I46" s="7">
        <f t="shared" si="3"/>
        <v>1.5</v>
      </c>
    </row>
    <row r="47" spans="2:9">
      <c r="B47" s="8">
        <v>3</v>
      </c>
      <c r="C47" s="8" t="s">
        <v>128</v>
      </c>
      <c r="D47" s="8"/>
      <c r="E47" s="8"/>
      <c r="F47" s="8">
        <v>50</v>
      </c>
      <c r="G47" s="8">
        <v>2.5</v>
      </c>
      <c r="H47" s="8">
        <f t="shared" si="2"/>
        <v>0.05</v>
      </c>
      <c r="I47" s="8">
        <f t="shared" si="3"/>
        <v>0.15</v>
      </c>
    </row>
    <row r="48" spans="1:9">
      <c r="A48" s="4" t="s">
        <v>129</v>
      </c>
      <c r="B48" s="9">
        <f>SUM(B2:B47)</f>
        <v>107</v>
      </c>
      <c r="C48" s="9"/>
      <c r="D48" s="9"/>
      <c r="E48" s="9"/>
      <c r="F48" s="9"/>
      <c r="G48" s="9">
        <f>SUM(G2:G47)</f>
        <v>100.65</v>
      </c>
      <c r="H48" s="9"/>
      <c r="I48" s="9">
        <f>SUM(I2:I47)</f>
        <v>39.369</v>
      </c>
    </row>
    <row r="49" spans="1:10">
      <c r="A49" s="10"/>
      <c r="B49" s="11" t="s">
        <v>130</v>
      </c>
      <c r="C49" s="11"/>
      <c r="D49" s="11"/>
      <c r="E49" s="11"/>
      <c r="F49" s="11"/>
      <c r="G49" s="11" t="s">
        <v>131</v>
      </c>
      <c r="H49" s="11"/>
      <c r="I49" s="11" t="s">
        <v>132</v>
      </c>
      <c r="J49" s="10" t="s">
        <v>133</v>
      </c>
    </row>
    <row r="52" spans="1:9">
      <c r="A52" s="4" t="s">
        <v>134</v>
      </c>
      <c r="B52">
        <v>1</v>
      </c>
      <c r="C52" t="s">
        <v>135</v>
      </c>
      <c r="F52">
        <v>5</v>
      </c>
      <c r="G52">
        <v>5</v>
      </c>
      <c r="H52">
        <f t="shared" ref="H52:H62" si="4">G52/F52</f>
        <v>1</v>
      </c>
      <c r="I52">
        <f t="shared" ref="I52:I62" si="5">H52*B52</f>
        <v>1</v>
      </c>
    </row>
    <row r="53" spans="1:9">
      <c r="A53" s="4" t="s">
        <v>136</v>
      </c>
      <c r="B53">
        <v>1</v>
      </c>
      <c r="C53" t="s">
        <v>137</v>
      </c>
      <c r="F53">
        <v>1</v>
      </c>
      <c r="G53">
        <v>25</v>
      </c>
      <c r="H53">
        <v>25</v>
      </c>
      <c r="I53" s="10" t="s">
        <v>138</v>
      </c>
    </row>
    <row r="54" spans="1:9">
      <c r="A54" s="4" t="s">
        <v>139</v>
      </c>
      <c r="B54">
        <v>1</v>
      </c>
      <c r="C54" t="s">
        <v>140</v>
      </c>
      <c r="F54">
        <v>1</v>
      </c>
      <c r="G54">
        <v>40</v>
      </c>
      <c r="H54">
        <f t="shared" si="4"/>
        <v>40</v>
      </c>
      <c r="I54">
        <f t="shared" si="5"/>
        <v>40</v>
      </c>
    </row>
    <row r="55" spans="1:9">
      <c r="A55" s="4" t="s">
        <v>141</v>
      </c>
      <c r="B55">
        <v>1</v>
      </c>
      <c r="C55" t="s">
        <v>142</v>
      </c>
      <c r="F55">
        <v>10</v>
      </c>
      <c r="G55">
        <v>35</v>
      </c>
      <c r="H55">
        <f t="shared" si="4"/>
        <v>3.5</v>
      </c>
      <c r="I55">
        <f t="shared" si="5"/>
        <v>3.5</v>
      </c>
    </row>
    <row r="56" spans="1:9">
      <c r="A56" s="4" t="s">
        <v>143</v>
      </c>
      <c r="B56">
        <v>1</v>
      </c>
      <c r="C56" t="s">
        <v>144</v>
      </c>
      <c r="F56">
        <v>5</v>
      </c>
      <c r="G56">
        <v>0</v>
      </c>
      <c r="H56">
        <f t="shared" si="4"/>
        <v>0</v>
      </c>
      <c r="I56">
        <f t="shared" si="5"/>
        <v>0</v>
      </c>
    </row>
    <row r="57" spans="1:9">
      <c r="A57" s="4" t="s">
        <v>145</v>
      </c>
      <c r="B57">
        <v>1</v>
      </c>
      <c r="C57" t="s">
        <v>146</v>
      </c>
      <c r="F57">
        <v>1</v>
      </c>
      <c r="G57">
        <v>1.14</v>
      </c>
      <c r="H57">
        <f t="shared" si="4"/>
        <v>1.14</v>
      </c>
      <c r="I57">
        <f t="shared" si="5"/>
        <v>1.14</v>
      </c>
    </row>
    <row r="58" spans="2:9">
      <c r="B58">
        <v>4</v>
      </c>
      <c r="C58" t="s">
        <v>147</v>
      </c>
      <c r="F58">
        <v>50</v>
      </c>
      <c r="G58">
        <v>3.15</v>
      </c>
      <c r="H58">
        <f t="shared" si="4"/>
        <v>0.063</v>
      </c>
      <c r="I58">
        <f t="shared" si="5"/>
        <v>0.252</v>
      </c>
    </row>
    <row r="59" spans="2:9">
      <c r="B59">
        <v>4</v>
      </c>
      <c r="C59" t="s">
        <v>148</v>
      </c>
      <c r="F59">
        <v>20</v>
      </c>
      <c r="G59">
        <v>2.94</v>
      </c>
      <c r="H59">
        <f t="shared" si="4"/>
        <v>0.147</v>
      </c>
      <c r="I59">
        <f t="shared" si="5"/>
        <v>0.588</v>
      </c>
    </row>
    <row r="60" spans="2:9">
      <c r="B60">
        <v>1</v>
      </c>
      <c r="C60" t="s">
        <v>149</v>
      </c>
      <c r="F60">
        <v>50</v>
      </c>
      <c r="G60">
        <v>1.76</v>
      </c>
      <c r="H60">
        <f t="shared" si="4"/>
        <v>0.0352</v>
      </c>
      <c r="I60">
        <f t="shared" si="5"/>
        <v>0.0352</v>
      </c>
    </row>
    <row r="61" spans="2:9">
      <c r="B61">
        <v>1</v>
      </c>
      <c r="C61" t="s">
        <v>150</v>
      </c>
      <c r="F61">
        <v>20</v>
      </c>
      <c r="G61">
        <v>1.96</v>
      </c>
      <c r="H61">
        <f t="shared" si="4"/>
        <v>0.098</v>
      </c>
      <c r="I61">
        <f t="shared" si="5"/>
        <v>0.098</v>
      </c>
    </row>
    <row r="62" spans="2:9">
      <c r="B62">
        <v>1</v>
      </c>
      <c r="C62" t="s">
        <v>151</v>
      </c>
      <c r="F62">
        <v>100</v>
      </c>
      <c r="G62">
        <v>2.75</v>
      </c>
      <c r="H62">
        <f t="shared" si="4"/>
        <v>0.0275</v>
      </c>
      <c r="I62">
        <f t="shared" si="5"/>
        <v>0.0275</v>
      </c>
    </row>
    <row r="63" spans="1:10">
      <c r="A63" s="4" t="s">
        <v>152</v>
      </c>
      <c r="G63">
        <f>SUM(G52:G62)</f>
        <v>118.7</v>
      </c>
      <c r="I63">
        <f>SUM(I52:I62)</f>
        <v>46.6407</v>
      </c>
      <c r="J63" s="10" t="s">
        <v>153</v>
      </c>
    </row>
    <row r="64" spans="7:10">
      <c r="G64" s="11" t="s">
        <v>131</v>
      </c>
      <c r="I64" s="11" t="s">
        <v>132</v>
      </c>
      <c r="J64" s="10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2021-04-05T14:06:00Z</dcterms:created>
  <dcterms:modified xsi:type="dcterms:W3CDTF">2021-04-08T07:33:33Z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911F76904C7D457EBE862E000BE78951</vt:lpwstr>
  </property>
  <property fmtid="{D5CDD505-2E9C-101B-9397-08002B2CF9AE}" pid="3" name="KSOProductBuildVer">
    <vt:lpwstr>2052-11.1.0.10463</vt:lpwstr>
  </property>
</Properties>
</file>