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\test\Supplementary Codes\"/>
    </mc:Choice>
  </mc:AlternateContent>
  <xr:revisionPtr revIDLastSave="0" documentId="13_ncr:1_{25595C00-8D22-458A-98A4-8BA1056D71C9}" xr6:coauthVersionLast="47" xr6:coauthVersionMax="47" xr10:uidLastSave="{00000000-0000-0000-0000-000000000000}"/>
  <bookViews>
    <workbookView xWindow="-110" yWindow="-110" windowWidth="25820" windowHeight="13900" activeTab="1" xr2:uid="{E2F5F090-D8B7-4259-B326-00F30F82A061}"/>
  </bookViews>
  <sheets>
    <sheet name="PlPx" sheetId="3" r:id="rId1"/>
    <sheet name="Bul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6" i="2" l="1"/>
  <c r="P62" i="2"/>
  <c r="R62" i="2"/>
  <c r="S62" i="2"/>
  <c r="T62" i="2"/>
  <c r="U62" i="2"/>
  <c r="V62" i="2"/>
  <c r="W62" i="2"/>
  <c r="Y62" i="2"/>
  <c r="Z62" i="2"/>
  <c r="AA62" i="2"/>
  <c r="AB62" i="2"/>
  <c r="P63" i="2"/>
  <c r="R63" i="2"/>
  <c r="S63" i="2"/>
  <c r="T63" i="2"/>
  <c r="U63" i="2"/>
  <c r="V63" i="2"/>
  <c r="W63" i="2"/>
  <c r="Y63" i="2"/>
  <c r="Z63" i="2"/>
  <c r="AA63" i="2"/>
  <c r="AB63" i="2"/>
  <c r="P64" i="2"/>
  <c r="R64" i="2"/>
  <c r="S64" i="2"/>
  <c r="T64" i="2"/>
  <c r="U64" i="2"/>
  <c r="V64" i="2"/>
  <c r="W64" i="2"/>
  <c r="Y64" i="2"/>
  <c r="Z64" i="2"/>
  <c r="AA64" i="2"/>
  <c r="AB64" i="2"/>
  <c r="O64" i="2"/>
  <c r="O63" i="2"/>
  <c r="O62" i="2"/>
  <c r="P58" i="2"/>
  <c r="R58" i="2"/>
  <c r="S58" i="2"/>
  <c r="T58" i="2"/>
  <c r="V58" i="2"/>
  <c r="W58" i="2"/>
  <c r="X58" i="2"/>
  <c r="AA58" i="2"/>
  <c r="AB58" i="2"/>
  <c r="P59" i="2"/>
  <c r="R59" i="2"/>
  <c r="S59" i="2"/>
  <c r="T59" i="2"/>
  <c r="V59" i="2"/>
  <c r="W59" i="2"/>
  <c r="X59" i="2"/>
  <c r="AA59" i="2"/>
  <c r="AB59" i="2"/>
  <c r="P60" i="2"/>
  <c r="R60" i="2"/>
  <c r="S60" i="2"/>
  <c r="T60" i="2"/>
  <c r="V60" i="2"/>
  <c r="W60" i="2"/>
  <c r="X60" i="2"/>
  <c r="AA60" i="2"/>
  <c r="AB60" i="2"/>
  <c r="O60" i="2"/>
  <c r="O59" i="2"/>
  <c r="O58" i="2"/>
  <c r="P54" i="2"/>
  <c r="R54" i="2"/>
  <c r="S54" i="2"/>
  <c r="T54" i="2"/>
  <c r="U54" i="2"/>
  <c r="V54" i="2"/>
  <c r="W54" i="2"/>
  <c r="X54" i="2"/>
  <c r="Y54" i="2"/>
  <c r="AA54" i="2"/>
  <c r="AB54" i="2"/>
  <c r="P55" i="2"/>
  <c r="R55" i="2"/>
  <c r="S55" i="2"/>
  <c r="T55" i="2"/>
  <c r="U55" i="2"/>
  <c r="V55" i="2"/>
  <c r="W55" i="2"/>
  <c r="X55" i="2"/>
  <c r="Y55" i="2"/>
  <c r="AA55" i="2"/>
  <c r="AB55" i="2"/>
  <c r="P56" i="2"/>
  <c r="R56" i="2"/>
  <c r="S56" i="2"/>
  <c r="T56" i="2"/>
  <c r="U56" i="2"/>
  <c r="V56" i="2"/>
  <c r="W56" i="2"/>
  <c r="X56" i="2"/>
  <c r="Y56" i="2"/>
  <c r="AA56" i="2"/>
  <c r="AB56" i="2"/>
  <c r="O56" i="2"/>
  <c r="O55" i="2"/>
  <c r="O54" i="2"/>
  <c r="O66" i="2"/>
  <c r="O67" i="2"/>
  <c r="P67" i="2"/>
  <c r="S67" i="2"/>
  <c r="T67" i="2"/>
  <c r="V67" i="2"/>
  <c r="AA67" i="2"/>
  <c r="AB67" i="2"/>
  <c r="P68" i="2"/>
  <c r="S68" i="2"/>
  <c r="T68" i="2"/>
  <c r="V68" i="2"/>
  <c r="AA68" i="2"/>
  <c r="AB68" i="2"/>
  <c r="O68" i="2"/>
  <c r="S66" i="2"/>
  <c r="T66" i="2"/>
  <c r="V66" i="2"/>
  <c r="AA66" i="2"/>
  <c r="AB66" i="2"/>
</calcChain>
</file>

<file path=xl/sharedStrings.xml><?xml version="1.0" encoding="utf-8"?>
<sst xmlns="http://schemas.openxmlformats.org/spreadsheetml/2006/main" count="257" uniqueCount="137">
  <si>
    <t>SiO2</t>
  </si>
  <si>
    <t>TiO2</t>
  </si>
  <si>
    <t>Al2O3</t>
  </si>
  <si>
    <t>FeO</t>
  </si>
  <si>
    <t>MnO</t>
  </si>
  <si>
    <t>MgO</t>
  </si>
  <si>
    <t>CaO</t>
  </si>
  <si>
    <t>Na2O</t>
  </si>
  <si>
    <t>K2O</t>
  </si>
  <si>
    <t>P2O5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</si>
  <si>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</si>
  <si>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</si>
  <si>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</si>
  <si>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</si>
  <si>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</si>
  <si>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</si>
  <si>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</si>
  <si>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</si>
  <si>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</si>
  <si>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</si>
  <si>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</si>
  <si>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</si>
  <si>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</si>
  <si>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</si>
  <si>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r>
      <t>C</t>
    </r>
    <r>
      <rPr>
        <sz val="11"/>
        <color theme="1"/>
        <rFont val="Times New Roman"/>
        <family val="2"/>
      </rPr>
      <t>r2</t>
    </r>
    <r>
      <rPr>
        <sz val="11"/>
        <color theme="1"/>
        <rFont val="Times New Roman"/>
        <family val="2"/>
        <charset val="134"/>
      </rPr>
      <t>O3</t>
    </r>
    <phoneticPr fontId="1" type="noConversion"/>
  </si>
  <si>
    <t>Name</t>
    <phoneticPr fontId="1" type="noConversion"/>
  </si>
  <si>
    <t>No</t>
    <phoneticPr fontId="1" type="noConversion"/>
  </si>
  <si>
    <t>Sample</t>
    <phoneticPr fontId="1" type="noConversion"/>
  </si>
  <si>
    <t>Type</t>
    <phoneticPr fontId="1" type="noConversion"/>
  </si>
  <si>
    <t>Mass (g)</t>
    <phoneticPr fontId="1" type="noConversion"/>
  </si>
  <si>
    <t>Plag An</t>
    <phoneticPr fontId="1" type="noConversion"/>
  </si>
  <si>
    <t>LowPx Mg#</t>
    <phoneticPr fontId="1" type="noConversion"/>
  </si>
  <si>
    <t>Ref</t>
    <phoneticPr fontId="1" type="noConversion"/>
  </si>
  <si>
    <t>Norite</t>
    <phoneticPr fontId="1" type="noConversion"/>
  </si>
  <si>
    <t>77075/77215</t>
    <phoneticPr fontId="1" type="noConversion"/>
  </si>
  <si>
    <t>Ryder &amp; Norman (1979)</t>
    <phoneticPr fontId="1" type="noConversion"/>
  </si>
  <si>
    <t>78125/78255</t>
    <phoneticPr fontId="1" type="noConversion"/>
  </si>
  <si>
    <t>Warren &amp; Wasson (1979)</t>
    <phoneticPr fontId="1" type="noConversion"/>
  </si>
  <si>
    <t>15455c228</t>
    <phoneticPr fontId="1" type="noConversion"/>
  </si>
  <si>
    <t>77035c130</t>
    <phoneticPr fontId="1" type="noConversion"/>
  </si>
  <si>
    <t>15445c17B</t>
    <phoneticPr fontId="1" type="noConversion"/>
  </si>
  <si>
    <t>72255c42</t>
    <phoneticPr fontId="1" type="noConversion"/>
  </si>
  <si>
    <t>14318c146</t>
    <phoneticPr fontId="1" type="noConversion"/>
  </si>
  <si>
    <t>15360,11</t>
    <phoneticPr fontId="1" type="noConversion"/>
  </si>
  <si>
    <t>14318c150</t>
    <phoneticPr fontId="1" type="noConversion"/>
  </si>
  <si>
    <t>78236,3</t>
    <phoneticPr fontId="1" type="noConversion"/>
  </si>
  <si>
    <t>Blanchard &amp; McKay (1981)</t>
    <phoneticPr fontId="1" type="noConversion"/>
  </si>
  <si>
    <t>Ryder (1985)</t>
    <phoneticPr fontId="1" type="noConversion"/>
  </si>
  <si>
    <t>Shih et al. (1990)</t>
    <phoneticPr fontId="1" type="noConversion"/>
  </si>
  <si>
    <t>Warren et al. (1983)</t>
    <phoneticPr fontId="1" type="noConversion"/>
  </si>
  <si>
    <t>Warren et al. (1990)</t>
    <phoneticPr fontId="1" type="noConversion"/>
  </si>
  <si>
    <t>Warren et al. (1986)</t>
    <phoneticPr fontId="1" type="noConversion"/>
  </si>
  <si>
    <t>Gabbronorite</t>
    <phoneticPr fontId="1" type="noConversion"/>
  </si>
  <si>
    <t>76255c82U4</t>
    <phoneticPr fontId="1" type="noConversion"/>
  </si>
  <si>
    <t>73255c27,45</t>
    <phoneticPr fontId="1" type="noConversion"/>
  </si>
  <si>
    <t>61224,6</t>
    <phoneticPr fontId="1" type="noConversion"/>
  </si>
  <si>
    <t>14311c220</t>
    <phoneticPr fontId="1" type="noConversion"/>
  </si>
  <si>
    <t>76255c72U5A</t>
    <phoneticPr fontId="1" type="noConversion"/>
  </si>
  <si>
    <t>14304c114h</t>
    <phoneticPr fontId="1" type="noConversion"/>
  </si>
  <si>
    <t>&lt;0.1</t>
    <phoneticPr fontId="1" type="noConversion"/>
  </si>
  <si>
    <t>James &amp; McGee (1979)</t>
    <phoneticPr fontId="1" type="noConversion"/>
  </si>
  <si>
    <t>Marvin &amp; Warren (1980)</t>
    <phoneticPr fontId="1" type="noConversion"/>
  </si>
  <si>
    <t>Jolliff et al. (1993)</t>
    <phoneticPr fontId="1" type="noConversion"/>
  </si>
  <si>
    <t>Goodrich et al. (1986)</t>
    <phoneticPr fontId="1" type="noConversion"/>
  </si>
  <si>
    <t>Alkali norite</t>
    <phoneticPr fontId="1" type="noConversion"/>
  </si>
  <si>
    <t>12042,280/281</t>
    <phoneticPr fontId="1" type="noConversion"/>
  </si>
  <si>
    <t>14303,44</t>
    <phoneticPr fontId="1" type="noConversion"/>
  </si>
  <si>
    <t>14304c86g</t>
    <phoneticPr fontId="1" type="noConversion"/>
  </si>
  <si>
    <t>14311,96</t>
    <phoneticPr fontId="1" type="noConversion"/>
  </si>
  <si>
    <t>14313c70WhtA</t>
    <phoneticPr fontId="1" type="noConversion"/>
  </si>
  <si>
    <t>14316,6/12</t>
    <phoneticPr fontId="1" type="noConversion"/>
  </si>
  <si>
    <t>15405c170</t>
    <phoneticPr fontId="1" type="noConversion"/>
  </si>
  <si>
    <t>67915,163</t>
    <phoneticPr fontId="1" type="noConversion"/>
  </si>
  <si>
    <t>67975,14</t>
    <phoneticPr fontId="1" type="noConversion"/>
  </si>
  <si>
    <t>67975,44Nm</t>
    <phoneticPr fontId="1" type="noConversion"/>
  </si>
  <si>
    <t>67975,44Nf</t>
    <phoneticPr fontId="1" type="noConversion"/>
  </si>
  <si>
    <t>67975,62</t>
    <phoneticPr fontId="1" type="noConversion"/>
  </si>
  <si>
    <t>67975,86</t>
    <phoneticPr fontId="1" type="noConversion"/>
  </si>
  <si>
    <t>67975,136N</t>
    <phoneticPr fontId="1" type="noConversion"/>
  </si>
  <si>
    <t>67975,117N</t>
    <phoneticPr fontId="1" type="noConversion"/>
  </si>
  <si>
    <t>67975,42N</t>
    <phoneticPr fontId="1" type="noConversion"/>
  </si>
  <si>
    <t>77115c19</t>
    <phoneticPr fontId="1" type="noConversion"/>
  </si>
  <si>
    <t>Laul (1986), Simon &amp; Papike (1985)</t>
    <phoneticPr fontId="1" type="noConversion"/>
  </si>
  <si>
    <t>Hunter  &amp; Taylor (1983)</t>
    <phoneticPr fontId="1" type="noConversion"/>
  </si>
  <si>
    <t>Warren et al. (1981)</t>
    <phoneticPr fontId="1" type="noConversion"/>
  </si>
  <si>
    <t>Lindstrom et al. (1988)</t>
    <phoneticPr fontId="1" type="noConversion"/>
  </si>
  <si>
    <t>Marti et al. (1983)</t>
    <phoneticPr fontId="1" type="noConversion"/>
  </si>
  <si>
    <t>James et al. (1987)</t>
  </si>
  <si>
    <t>James et al. (1987)</t>
    <phoneticPr fontId="1" type="noConversion"/>
  </si>
  <si>
    <t>Winzer et al. (1974)</t>
    <phoneticPr fontId="1" type="noConversion"/>
  </si>
  <si>
    <t>14161,7044</t>
    <phoneticPr fontId="1" type="noConversion"/>
  </si>
  <si>
    <t>12003,555/534</t>
    <phoneticPr fontId="1" type="noConversion"/>
  </si>
  <si>
    <t>Gabbronorite/Alkali norite</t>
    <phoneticPr fontId="1" type="noConversion"/>
  </si>
  <si>
    <t>14318c146</t>
  </si>
  <si>
    <t>78527,5</t>
  </si>
  <si>
    <t>15360,11</t>
  </si>
  <si>
    <t>77035c130</t>
  </si>
  <si>
    <t>78255,4</t>
  </si>
  <si>
    <t>14311c220</t>
  </si>
  <si>
    <t>14316,6/12</t>
  </si>
  <si>
    <t>MAX</t>
    <phoneticPr fontId="1" type="noConversion"/>
  </si>
  <si>
    <t>MIN</t>
    <phoneticPr fontId="1" type="noConversion"/>
  </si>
  <si>
    <t>AVG</t>
    <phoneticPr fontId="1" type="noConversion"/>
  </si>
  <si>
    <t>Arguin 002</t>
    <phoneticPr fontId="1" type="noConversion"/>
  </si>
  <si>
    <t>This study</t>
    <phoneticPr fontId="1" type="noConversion"/>
  </si>
  <si>
    <t>15295,66</t>
    <phoneticPr fontId="1" type="noConversion"/>
  </si>
  <si>
    <t>15295,86</t>
    <phoneticPr fontId="1" type="noConversion"/>
  </si>
  <si>
    <t>15459,298</t>
    <phoneticPr fontId="1" type="noConversion"/>
  </si>
  <si>
    <t>15459,364</t>
    <phoneticPr fontId="1" type="noConversion"/>
  </si>
  <si>
    <t>15459,374</t>
    <phoneticPr fontId="1" type="noConversion"/>
  </si>
  <si>
    <t>15459,279</t>
    <phoneticPr fontId="1" type="noConversion"/>
  </si>
  <si>
    <t>15459,292</t>
    <phoneticPr fontId="1" type="noConversion"/>
  </si>
  <si>
    <t>15306,23</t>
    <phoneticPr fontId="1" type="noConversion"/>
  </si>
  <si>
    <t>15445,104</t>
    <phoneticPr fontId="1" type="noConversion"/>
  </si>
  <si>
    <t>15455,9015</t>
    <phoneticPr fontId="1" type="noConversion"/>
  </si>
  <si>
    <t>15465,59</t>
    <phoneticPr fontId="1" type="noConversion"/>
  </si>
  <si>
    <t>15563,113</t>
    <phoneticPr fontId="1" type="noConversion"/>
  </si>
  <si>
    <t>NWA 10401</t>
    <phoneticPr fontId="1" type="noConversion"/>
  </si>
  <si>
    <t>NWA 11788</t>
    <phoneticPr fontId="1" type="noConversion"/>
  </si>
  <si>
    <t>NWA 7611</t>
    <phoneticPr fontId="1" type="noConversion"/>
  </si>
  <si>
    <t>NWA 10986 (H2)</t>
    <phoneticPr fontId="1" type="noConversion"/>
  </si>
  <si>
    <t>NWA 10986 (H5)</t>
    <phoneticPr fontId="1" type="noConversion"/>
  </si>
  <si>
    <t>1σ</t>
    <phoneticPr fontId="1" type="noConversion"/>
  </si>
  <si>
    <t>Lindstrom et al. (1989)</t>
  </si>
  <si>
    <t>Lindstrom et al. (1989)</t>
    <phoneticPr fontId="1" type="noConversion"/>
  </si>
  <si>
    <t>Apollo-15 Fe-norite</t>
  </si>
  <si>
    <t>Apollo-15 Fe-norite</t>
    <phoneticPr fontId="1" type="noConversion"/>
  </si>
  <si>
    <t>Olivine norite</t>
    <phoneticPr fontId="1" type="noConversion"/>
  </si>
  <si>
    <t>Anortholitic troctolite</t>
    <phoneticPr fontId="1" type="noConversion"/>
  </si>
  <si>
    <t>Anortholitic norite</t>
    <phoneticPr fontId="1" type="noConversion"/>
  </si>
  <si>
    <t>Arguin 002-1</t>
    <phoneticPr fontId="1" type="noConversion"/>
  </si>
  <si>
    <t>Arguin 002-2</t>
  </si>
  <si>
    <t>Arguin 002-3</t>
  </si>
  <si>
    <t>Hulsey &amp; O'Sullivan (2024)</t>
    <phoneticPr fontId="1" type="noConversion"/>
  </si>
  <si>
    <t>Cao et al. (2024)</t>
    <phoneticPr fontId="1" type="noConversion"/>
  </si>
  <si>
    <t>Roberts et al. (2019)</t>
    <phoneticPr fontId="1" type="noConversion"/>
  </si>
  <si>
    <t>Gross et al. (2020)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</si>
</sst>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0"/>
  </numFmts>
  <fonts count="4" x14ac:knownFonts="1">
    <font>
      <sz val="11"/>
      <color theme="1"/>
      <name val="Times New Roman"/>
      <family val="2"/>
      <charset val="134"/>
    </font>
    <font>
      <sz val="9"/>
      <name val="Times New Roman"/>
      <family val="2"/>
      <charset val="134"/>
    </font>
    <font>
      <sz val="11"/>
      <color theme="1"/>
      <name val="Times New Roman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2AAF-1927-46AF-9075-13FED6F05C52}">
  <dimension ref="A1:H57"/>
  <sheetViews>
    <sheetView topLeftCell="A37" workbookViewId="0">
      <selection activeCell="H62" sqref="H62"/>
    </sheetView>
  </sheetViews>
  <sheetFormatPr defaultRowHeight="14" x14ac:dyDescent="0.3"/>
  <cols>
    <col min="1" max="1" width="16.1796875" style="1" bestFit="1" customWidth="1"/>
    <col min="2" max="2" width="23.453125" bestFit="1" customWidth="1"/>
    <col min="6" max="6" width="11.6328125" bestFit="1" customWidth="1"/>
    <col min="7" max="7" width="11.6328125" customWidth="1"/>
    <col min="8" max="8" width="33.1796875" bestFit="1" customWidth="1"/>
  </cols>
  <sheetData>
    <row r="1" spans="1:8" x14ac:dyDescent="0.3">
      <c r="A1" s="1" t="s">
        <v>27</v>
      </c>
      <c r="B1" t="s">
        <v>28</v>
      </c>
      <c r="C1" t="s">
        <v>29</v>
      </c>
      <c r="D1" t="s">
        <v>30</v>
      </c>
      <c r="E1" t="s">
        <v>122</v>
      </c>
      <c r="F1" t="s">
        <v>31</v>
      </c>
      <c r="G1" t="s">
        <v>122</v>
      </c>
      <c r="H1" t="s">
        <v>32</v>
      </c>
    </row>
    <row r="2" spans="1:8" x14ac:dyDescent="0.3">
      <c r="A2" s="1" t="s">
        <v>103</v>
      </c>
      <c r="B2" t="s">
        <v>33</v>
      </c>
      <c r="C2">
        <v>1146</v>
      </c>
      <c r="D2">
        <v>92.5</v>
      </c>
      <c r="E2">
        <v>0.5</v>
      </c>
      <c r="F2">
        <v>66.7</v>
      </c>
      <c r="G2">
        <v>2</v>
      </c>
      <c r="H2" t="s">
        <v>104</v>
      </c>
    </row>
    <row r="3" spans="1:8" x14ac:dyDescent="0.3">
      <c r="A3" s="1" t="s">
        <v>42</v>
      </c>
      <c r="B3" t="s">
        <v>33</v>
      </c>
      <c r="C3">
        <v>1.5</v>
      </c>
      <c r="D3">
        <v>87</v>
      </c>
      <c r="F3">
        <v>73</v>
      </c>
      <c r="H3" t="s">
        <v>49</v>
      </c>
    </row>
    <row r="4" spans="1:8" x14ac:dyDescent="0.3">
      <c r="A4" s="1" t="s">
        <v>44</v>
      </c>
      <c r="B4" t="s">
        <v>33</v>
      </c>
      <c r="C4">
        <v>0.5</v>
      </c>
      <c r="D4">
        <v>83</v>
      </c>
      <c r="F4">
        <v>78</v>
      </c>
      <c r="H4" t="s">
        <v>51</v>
      </c>
    </row>
    <row r="5" spans="1:8" x14ac:dyDescent="0.3">
      <c r="A5" s="1" t="s">
        <v>43</v>
      </c>
      <c r="B5" t="s">
        <v>33</v>
      </c>
      <c r="C5">
        <v>0.7</v>
      </c>
      <c r="D5">
        <v>93</v>
      </c>
      <c r="F5">
        <v>78</v>
      </c>
      <c r="H5" t="s">
        <v>50</v>
      </c>
    </row>
    <row r="6" spans="1:8" x14ac:dyDescent="0.3">
      <c r="A6" s="1">
        <v>15361</v>
      </c>
      <c r="B6" t="s">
        <v>33</v>
      </c>
      <c r="C6">
        <v>0.9</v>
      </c>
      <c r="D6">
        <v>94</v>
      </c>
      <c r="F6">
        <v>84</v>
      </c>
      <c r="H6" t="s">
        <v>50</v>
      </c>
    </row>
    <row r="7" spans="1:8" x14ac:dyDescent="0.3">
      <c r="A7" s="1" t="s">
        <v>40</v>
      </c>
      <c r="B7" t="s">
        <v>33</v>
      </c>
      <c r="C7">
        <v>10</v>
      </c>
      <c r="D7">
        <v>95</v>
      </c>
      <c r="F7">
        <v>82</v>
      </c>
      <c r="H7" t="s">
        <v>48</v>
      </c>
    </row>
    <row r="8" spans="1:8" x14ac:dyDescent="0.3">
      <c r="A8" s="1" t="s">
        <v>38</v>
      </c>
      <c r="B8" t="s">
        <v>33</v>
      </c>
      <c r="C8">
        <v>200</v>
      </c>
      <c r="D8">
        <v>93</v>
      </c>
      <c r="F8">
        <v>83</v>
      </c>
      <c r="H8" t="s">
        <v>47</v>
      </c>
    </row>
    <row r="9" spans="1:8" x14ac:dyDescent="0.3">
      <c r="A9" s="1" t="s">
        <v>41</v>
      </c>
      <c r="B9" t="s">
        <v>33</v>
      </c>
      <c r="C9">
        <v>10</v>
      </c>
      <c r="D9">
        <v>93</v>
      </c>
      <c r="F9">
        <v>75</v>
      </c>
      <c r="H9" t="s">
        <v>35</v>
      </c>
    </row>
    <row r="10" spans="1:8" x14ac:dyDescent="0.3">
      <c r="A10" s="1" t="s">
        <v>39</v>
      </c>
      <c r="B10" t="s">
        <v>33</v>
      </c>
      <c r="C10">
        <v>100</v>
      </c>
      <c r="D10">
        <v>93</v>
      </c>
      <c r="F10">
        <v>79</v>
      </c>
      <c r="H10" t="s">
        <v>37</v>
      </c>
    </row>
    <row r="11" spans="1:8" x14ac:dyDescent="0.3">
      <c r="A11" s="1" t="s">
        <v>34</v>
      </c>
      <c r="B11" t="s">
        <v>33</v>
      </c>
      <c r="C11">
        <v>840</v>
      </c>
      <c r="D11">
        <v>91</v>
      </c>
      <c r="F11">
        <v>71</v>
      </c>
      <c r="H11" t="s">
        <v>35</v>
      </c>
    </row>
    <row r="12" spans="1:8" x14ac:dyDescent="0.3">
      <c r="A12" s="1" t="s">
        <v>36</v>
      </c>
      <c r="B12" t="s">
        <v>33</v>
      </c>
      <c r="C12">
        <v>395</v>
      </c>
      <c r="D12">
        <v>93</v>
      </c>
      <c r="F12">
        <v>81</v>
      </c>
      <c r="H12" t="s">
        <v>37</v>
      </c>
    </row>
    <row r="13" spans="1:8" x14ac:dyDescent="0.3">
      <c r="A13" s="1" t="s">
        <v>45</v>
      </c>
      <c r="B13" t="s">
        <v>33</v>
      </c>
      <c r="H13" t="s">
        <v>46</v>
      </c>
    </row>
    <row r="14" spans="1:8" x14ac:dyDescent="0.3">
      <c r="A14" s="1">
        <v>78527</v>
      </c>
      <c r="B14" t="s">
        <v>33</v>
      </c>
      <c r="C14">
        <v>5.2</v>
      </c>
      <c r="D14">
        <v>93</v>
      </c>
      <c r="F14">
        <v>80</v>
      </c>
      <c r="H14" t="s">
        <v>49</v>
      </c>
    </row>
    <row r="15" spans="1:8" x14ac:dyDescent="0.3">
      <c r="A15" s="1" t="s">
        <v>90</v>
      </c>
      <c r="B15" t="s">
        <v>52</v>
      </c>
      <c r="C15" s="6" t="s">
        <v>59</v>
      </c>
      <c r="D15">
        <v>88</v>
      </c>
      <c r="F15">
        <v>64</v>
      </c>
      <c r="H15" t="s">
        <v>62</v>
      </c>
    </row>
    <row r="16" spans="1:8" x14ac:dyDescent="0.3">
      <c r="A16" s="1" t="s">
        <v>58</v>
      </c>
      <c r="B16" t="s">
        <v>52</v>
      </c>
      <c r="C16" s="6" t="s">
        <v>59</v>
      </c>
      <c r="D16">
        <v>82</v>
      </c>
      <c r="F16">
        <v>64.5</v>
      </c>
      <c r="H16" t="s">
        <v>63</v>
      </c>
    </row>
    <row r="17" spans="1:8" x14ac:dyDescent="0.3">
      <c r="A17" s="1" t="s">
        <v>56</v>
      </c>
      <c r="B17" t="s">
        <v>92</v>
      </c>
      <c r="C17">
        <v>0.2</v>
      </c>
      <c r="D17">
        <v>85</v>
      </c>
      <c r="F17">
        <v>60</v>
      </c>
      <c r="H17" t="s">
        <v>49</v>
      </c>
    </row>
    <row r="18" spans="1:8" x14ac:dyDescent="0.3">
      <c r="A18" s="1" t="s">
        <v>55</v>
      </c>
      <c r="B18" t="s">
        <v>52</v>
      </c>
      <c r="C18">
        <v>0.3</v>
      </c>
      <c r="D18">
        <v>83</v>
      </c>
      <c r="F18">
        <v>67</v>
      </c>
      <c r="H18" t="s">
        <v>61</v>
      </c>
    </row>
    <row r="19" spans="1:8" x14ac:dyDescent="0.3">
      <c r="A19" s="1">
        <v>67667</v>
      </c>
      <c r="B19" t="s">
        <v>52</v>
      </c>
      <c r="C19">
        <v>7.9</v>
      </c>
      <c r="D19">
        <v>91</v>
      </c>
      <c r="F19">
        <v>78</v>
      </c>
      <c r="H19" t="s">
        <v>37</v>
      </c>
    </row>
    <row r="20" spans="1:8" x14ac:dyDescent="0.3">
      <c r="A20" s="1" t="s">
        <v>54</v>
      </c>
      <c r="B20" t="s">
        <v>52</v>
      </c>
      <c r="C20">
        <v>0.9</v>
      </c>
      <c r="D20">
        <v>89</v>
      </c>
      <c r="F20">
        <v>74</v>
      </c>
      <c r="H20" t="s">
        <v>60</v>
      </c>
    </row>
    <row r="21" spans="1:8" x14ac:dyDescent="0.3">
      <c r="A21" s="1" t="s">
        <v>57</v>
      </c>
      <c r="B21" t="s">
        <v>52</v>
      </c>
      <c r="C21">
        <v>0.1</v>
      </c>
      <c r="D21">
        <v>86</v>
      </c>
      <c r="F21">
        <v>67</v>
      </c>
      <c r="H21" t="s">
        <v>35</v>
      </c>
    </row>
    <row r="22" spans="1:8" x14ac:dyDescent="0.3">
      <c r="A22" s="1" t="s">
        <v>53</v>
      </c>
      <c r="B22" t="s">
        <v>52</v>
      </c>
      <c r="C22">
        <v>300</v>
      </c>
      <c r="D22">
        <v>87</v>
      </c>
      <c r="F22">
        <v>65</v>
      </c>
      <c r="H22" t="s">
        <v>51</v>
      </c>
    </row>
    <row r="23" spans="1:8" x14ac:dyDescent="0.3">
      <c r="A23" s="1" t="s">
        <v>91</v>
      </c>
      <c r="B23" t="s">
        <v>64</v>
      </c>
      <c r="C23">
        <v>7.0000000000000007E-2</v>
      </c>
      <c r="D23">
        <v>82</v>
      </c>
      <c r="F23">
        <v>70</v>
      </c>
      <c r="H23" t="s">
        <v>82</v>
      </c>
    </row>
    <row r="24" spans="1:8" x14ac:dyDescent="0.3">
      <c r="A24" s="1" t="s">
        <v>65</v>
      </c>
      <c r="B24" t="s">
        <v>64</v>
      </c>
      <c r="C24">
        <v>0.05</v>
      </c>
      <c r="D24">
        <v>81</v>
      </c>
      <c r="F24">
        <v>62</v>
      </c>
      <c r="H24" t="s">
        <v>82</v>
      </c>
    </row>
    <row r="25" spans="1:8" x14ac:dyDescent="0.3">
      <c r="A25" s="1" t="s">
        <v>66</v>
      </c>
      <c r="B25" t="s">
        <v>64</v>
      </c>
      <c r="D25">
        <v>86</v>
      </c>
      <c r="F25">
        <v>61.2</v>
      </c>
      <c r="H25" t="s">
        <v>83</v>
      </c>
    </row>
    <row r="26" spans="1:8" x14ac:dyDescent="0.3">
      <c r="A26" s="1" t="s">
        <v>67</v>
      </c>
      <c r="B26" t="s">
        <v>64</v>
      </c>
      <c r="C26">
        <v>0.23</v>
      </c>
      <c r="D26">
        <v>81.7</v>
      </c>
      <c r="F26">
        <v>64.599999999999994</v>
      </c>
      <c r="H26" t="s">
        <v>63</v>
      </c>
    </row>
    <row r="27" spans="1:8" x14ac:dyDescent="0.3">
      <c r="A27" s="1" t="s">
        <v>68</v>
      </c>
      <c r="B27" t="s">
        <v>64</v>
      </c>
      <c r="D27">
        <v>85.4</v>
      </c>
      <c r="F27">
        <v>63.1</v>
      </c>
      <c r="H27" t="s">
        <v>83</v>
      </c>
    </row>
    <row r="28" spans="1:8" x14ac:dyDescent="0.3">
      <c r="A28" s="1" t="s">
        <v>69</v>
      </c>
      <c r="B28" t="s">
        <v>64</v>
      </c>
      <c r="C28">
        <v>0.03</v>
      </c>
      <c r="D28">
        <v>83</v>
      </c>
      <c r="F28">
        <v>58</v>
      </c>
      <c r="H28" t="s">
        <v>49</v>
      </c>
    </row>
    <row r="29" spans="1:8" x14ac:dyDescent="0.3">
      <c r="A29" s="1" t="s">
        <v>70</v>
      </c>
      <c r="B29" t="s">
        <v>64</v>
      </c>
      <c r="C29">
        <v>2E-3</v>
      </c>
      <c r="D29">
        <v>83.5</v>
      </c>
      <c r="F29">
        <v>55</v>
      </c>
      <c r="H29" t="s">
        <v>84</v>
      </c>
    </row>
    <row r="30" spans="1:8" x14ac:dyDescent="0.3">
      <c r="A30" s="1" t="s">
        <v>71</v>
      </c>
      <c r="B30" t="s">
        <v>64</v>
      </c>
      <c r="C30">
        <v>0.04</v>
      </c>
      <c r="D30">
        <v>89</v>
      </c>
      <c r="F30">
        <v>61</v>
      </c>
      <c r="H30" t="s">
        <v>85</v>
      </c>
    </row>
    <row r="31" spans="1:8" x14ac:dyDescent="0.3">
      <c r="A31" s="1" t="s">
        <v>72</v>
      </c>
      <c r="B31" t="s">
        <v>64</v>
      </c>
      <c r="C31">
        <v>0.23</v>
      </c>
      <c r="D31">
        <v>63</v>
      </c>
      <c r="H31" t="s">
        <v>86</v>
      </c>
    </row>
    <row r="32" spans="1:8" x14ac:dyDescent="0.3">
      <c r="A32" s="1" t="s">
        <v>73</v>
      </c>
      <c r="B32" t="s">
        <v>64</v>
      </c>
      <c r="D32">
        <v>88</v>
      </c>
      <c r="F32">
        <v>52</v>
      </c>
      <c r="H32" t="s">
        <v>88</v>
      </c>
    </row>
    <row r="33" spans="1:8" x14ac:dyDescent="0.3">
      <c r="A33" s="1" t="s">
        <v>74</v>
      </c>
      <c r="B33" t="s">
        <v>64</v>
      </c>
      <c r="D33">
        <v>86</v>
      </c>
      <c r="F33">
        <v>57</v>
      </c>
      <c r="H33" t="s">
        <v>88</v>
      </c>
    </row>
    <row r="34" spans="1:8" x14ac:dyDescent="0.3">
      <c r="A34" s="1" t="s">
        <v>75</v>
      </c>
      <c r="B34" t="s">
        <v>64</v>
      </c>
      <c r="D34">
        <v>70</v>
      </c>
      <c r="F34">
        <v>39</v>
      </c>
      <c r="H34" t="s">
        <v>87</v>
      </c>
    </row>
    <row r="35" spans="1:8" x14ac:dyDescent="0.3">
      <c r="A35" s="1" t="s">
        <v>76</v>
      </c>
      <c r="B35" t="s">
        <v>64</v>
      </c>
      <c r="D35">
        <v>85</v>
      </c>
      <c r="H35" t="s">
        <v>87</v>
      </c>
    </row>
    <row r="36" spans="1:8" x14ac:dyDescent="0.3">
      <c r="A36" s="1" t="s">
        <v>77</v>
      </c>
      <c r="B36" t="s">
        <v>64</v>
      </c>
      <c r="D36">
        <v>82</v>
      </c>
      <c r="F36">
        <v>58</v>
      </c>
      <c r="H36" t="s">
        <v>87</v>
      </c>
    </row>
    <row r="37" spans="1:8" x14ac:dyDescent="0.3">
      <c r="A37" s="1" t="s">
        <v>79</v>
      </c>
      <c r="B37" t="s">
        <v>64</v>
      </c>
      <c r="H37" t="s">
        <v>87</v>
      </c>
    </row>
    <row r="38" spans="1:8" x14ac:dyDescent="0.3">
      <c r="A38" s="1" t="s">
        <v>78</v>
      </c>
      <c r="B38" t="s">
        <v>64</v>
      </c>
      <c r="D38">
        <v>70</v>
      </c>
      <c r="F38">
        <v>48</v>
      </c>
      <c r="H38" t="s">
        <v>87</v>
      </c>
    </row>
    <row r="39" spans="1:8" x14ac:dyDescent="0.3">
      <c r="A39" s="1" t="s">
        <v>80</v>
      </c>
      <c r="B39" t="s">
        <v>64</v>
      </c>
      <c r="D39">
        <v>85</v>
      </c>
      <c r="F39">
        <v>54</v>
      </c>
      <c r="H39" t="s">
        <v>87</v>
      </c>
    </row>
    <row r="40" spans="1:8" x14ac:dyDescent="0.3">
      <c r="A40" s="1" t="s">
        <v>81</v>
      </c>
      <c r="B40" t="s">
        <v>64</v>
      </c>
      <c r="C40">
        <v>0.6</v>
      </c>
      <c r="H40" t="s">
        <v>89</v>
      </c>
    </row>
    <row r="41" spans="1:8" x14ac:dyDescent="0.3">
      <c r="A41" s="5" t="s">
        <v>105</v>
      </c>
      <c r="B41" t="s">
        <v>126</v>
      </c>
      <c r="C41">
        <v>3.7200000000000002E-3</v>
      </c>
      <c r="D41">
        <v>94</v>
      </c>
      <c r="E41">
        <v>1</v>
      </c>
      <c r="F41">
        <v>74.5</v>
      </c>
      <c r="G41">
        <v>1.5</v>
      </c>
      <c r="H41" t="s">
        <v>124</v>
      </c>
    </row>
    <row r="42" spans="1:8" x14ac:dyDescent="0.3">
      <c r="A42" s="5" t="s">
        <v>106</v>
      </c>
      <c r="B42" t="s">
        <v>126</v>
      </c>
      <c r="C42">
        <v>1.47E-2</v>
      </c>
      <c r="D42">
        <v>93.5</v>
      </c>
      <c r="E42">
        <v>0.5</v>
      </c>
      <c r="F42">
        <v>75.5</v>
      </c>
      <c r="G42">
        <v>1.5</v>
      </c>
      <c r="H42" t="s">
        <v>124</v>
      </c>
    </row>
    <row r="43" spans="1:8" x14ac:dyDescent="0.3">
      <c r="A43" s="5" t="s">
        <v>107</v>
      </c>
      <c r="B43" t="s">
        <v>125</v>
      </c>
      <c r="C43">
        <v>2.98E-2</v>
      </c>
      <c r="D43">
        <v>95.5</v>
      </c>
      <c r="E43">
        <v>1.5</v>
      </c>
      <c r="F43">
        <v>79</v>
      </c>
      <c r="G43">
        <v>1</v>
      </c>
      <c r="H43" t="s">
        <v>123</v>
      </c>
    </row>
    <row r="44" spans="1:8" x14ac:dyDescent="0.3">
      <c r="A44" s="5" t="s">
        <v>108</v>
      </c>
      <c r="B44" t="s">
        <v>125</v>
      </c>
      <c r="C44">
        <v>1.5299999999999999E-2</v>
      </c>
      <c r="D44">
        <v>90.5</v>
      </c>
      <c r="E44">
        <v>0.5</v>
      </c>
      <c r="F44">
        <v>63</v>
      </c>
      <c r="G44">
        <v>2</v>
      </c>
      <c r="H44" t="s">
        <v>123</v>
      </c>
    </row>
    <row r="45" spans="1:8" x14ac:dyDescent="0.3">
      <c r="A45" s="5" t="s">
        <v>109</v>
      </c>
      <c r="B45" t="s">
        <v>125</v>
      </c>
      <c r="C45">
        <v>3.5700000000000003E-2</v>
      </c>
      <c r="D45">
        <v>93</v>
      </c>
      <c r="E45">
        <v>3</v>
      </c>
      <c r="F45">
        <v>67</v>
      </c>
      <c r="G45">
        <v>9</v>
      </c>
      <c r="H45" t="s">
        <v>123</v>
      </c>
    </row>
    <row r="46" spans="1:8" x14ac:dyDescent="0.3">
      <c r="A46" s="5" t="s">
        <v>110</v>
      </c>
      <c r="B46" t="s">
        <v>125</v>
      </c>
      <c r="C46">
        <v>3.3799999999999997E-2</v>
      </c>
      <c r="D46">
        <v>93</v>
      </c>
      <c r="E46">
        <v>1</v>
      </c>
      <c r="F46">
        <v>64</v>
      </c>
      <c r="G46">
        <v>2</v>
      </c>
      <c r="H46" t="s">
        <v>123</v>
      </c>
    </row>
    <row r="47" spans="1:8" x14ac:dyDescent="0.3">
      <c r="A47" s="5" t="s">
        <v>111</v>
      </c>
      <c r="B47" t="s">
        <v>125</v>
      </c>
      <c r="C47">
        <v>7.0800000000000002E-2</v>
      </c>
      <c r="D47">
        <v>91</v>
      </c>
      <c r="E47">
        <v>1</v>
      </c>
      <c r="F47">
        <v>61.5</v>
      </c>
      <c r="G47">
        <v>1.5</v>
      </c>
      <c r="H47" t="s">
        <v>123</v>
      </c>
    </row>
    <row r="48" spans="1:8" x14ac:dyDescent="0.3">
      <c r="A48" s="5" t="s">
        <v>112</v>
      </c>
      <c r="B48" t="s">
        <v>125</v>
      </c>
      <c r="H48" t="s">
        <v>123</v>
      </c>
    </row>
    <row r="49" spans="1:8" x14ac:dyDescent="0.3">
      <c r="A49" s="5" t="s">
        <v>113</v>
      </c>
      <c r="B49" t="s">
        <v>125</v>
      </c>
      <c r="H49" t="s">
        <v>123</v>
      </c>
    </row>
    <row r="50" spans="1:8" x14ac:dyDescent="0.3">
      <c r="A50" s="5" t="s">
        <v>114</v>
      </c>
      <c r="B50" t="s">
        <v>125</v>
      </c>
      <c r="H50" t="s">
        <v>123</v>
      </c>
    </row>
    <row r="51" spans="1:8" x14ac:dyDescent="0.3">
      <c r="A51" s="5" t="s">
        <v>115</v>
      </c>
      <c r="B51" t="s">
        <v>125</v>
      </c>
      <c r="H51" t="s">
        <v>123</v>
      </c>
    </row>
    <row r="52" spans="1:8" x14ac:dyDescent="0.3">
      <c r="A52" s="5" t="s">
        <v>116</v>
      </c>
      <c r="B52" t="s">
        <v>125</v>
      </c>
      <c r="H52" t="s">
        <v>123</v>
      </c>
    </row>
    <row r="53" spans="1:8" x14ac:dyDescent="0.3">
      <c r="A53" s="1" t="s">
        <v>117</v>
      </c>
      <c r="B53" t="s">
        <v>128</v>
      </c>
      <c r="D53" s="2">
        <v>97.337000000000003</v>
      </c>
      <c r="E53" s="2">
        <v>0.68899999999999995</v>
      </c>
      <c r="F53" s="2">
        <v>83.605999999999995</v>
      </c>
      <c r="G53" s="2">
        <v>1.258</v>
      </c>
      <c r="H53" t="s">
        <v>136</v>
      </c>
    </row>
    <row r="54" spans="1:8" x14ac:dyDescent="0.3">
      <c r="A54" s="1" t="s">
        <v>118</v>
      </c>
      <c r="B54" t="s">
        <v>128</v>
      </c>
      <c r="D54" s="2">
        <v>97.305297737103288</v>
      </c>
      <c r="E54" s="2">
        <v>1.8862807941738788</v>
      </c>
      <c r="F54" s="2">
        <v>67.91745660254071</v>
      </c>
      <c r="G54" s="2">
        <v>2.2065886700382382</v>
      </c>
      <c r="H54" t="s">
        <v>133</v>
      </c>
    </row>
    <row r="55" spans="1:8" x14ac:dyDescent="0.3">
      <c r="A55" s="1" t="s">
        <v>119</v>
      </c>
      <c r="B55" t="s">
        <v>127</v>
      </c>
      <c r="D55" s="2">
        <v>96.534732267577724</v>
      </c>
      <c r="E55" s="2">
        <v>7.9448557555451771E-2</v>
      </c>
      <c r="F55" s="2">
        <v>81.476175987322733</v>
      </c>
      <c r="G55" s="2">
        <v>0.96448630613675101</v>
      </c>
      <c r="H55" t="s">
        <v>134</v>
      </c>
    </row>
    <row r="56" spans="1:8" x14ac:dyDescent="0.3">
      <c r="A56" s="1" t="s">
        <v>120</v>
      </c>
      <c r="B56" t="s">
        <v>128</v>
      </c>
      <c r="D56" s="2">
        <v>96.043830053876547</v>
      </c>
      <c r="E56" s="2">
        <v>0.56517660304743511</v>
      </c>
      <c r="F56" s="2">
        <v>79.178259520326279</v>
      </c>
      <c r="G56" s="2">
        <v>0.10976636964134912</v>
      </c>
      <c r="H56" t="s">
        <v>135</v>
      </c>
    </row>
    <row r="57" spans="1:8" x14ac:dyDescent="0.3">
      <c r="A57" s="1" t="s">
        <v>121</v>
      </c>
      <c r="B57" t="s">
        <v>129</v>
      </c>
      <c r="D57" s="2">
        <v>95.57270581815169</v>
      </c>
      <c r="E57" s="2">
        <v>0.37938382963752398</v>
      </c>
      <c r="F57" s="2">
        <v>73.324547004166519</v>
      </c>
      <c r="G57" s="2">
        <v>0.15435630018460264</v>
      </c>
      <c r="H57" t="s">
        <v>135</v>
      </c>
    </row>
  </sheetData>
  <sortState xmlns:xlrd2="http://schemas.microsoft.com/office/spreadsheetml/2017/richdata2" ref="A15:H22">
    <sortCondition ref="A15:A22"/>
  </sortState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3C65B-6CDB-4568-A461-D6426CC7A1FA}">
  <dimension ref="A1:AB68"/>
  <sheetViews>
    <sheetView tabSelected="1" workbookViewId="0">
      <pane ySplit="1" topLeftCell="A26" activePane="bottomLeft" state="frozen"/>
      <selection pane="bottomLeft" activeCell="E48" sqref="E48"/>
    </sheetView>
  </sheetViews>
  <sheetFormatPr defaultRowHeight="14" x14ac:dyDescent="0.3"/>
  <cols>
    <col min="2" max="2" width="14" bestFit="1" customWidth="1"/>
  </cols>
  <sheetData>
    <row r="1" spans="1:28" x14ac:dyDescent="0.3">
      <c r="A1" t="s">
        <v>26</v>
      </c>
      <c r="B1" t="s">
        <v>25</v>
      </c>
      <c r="C1" t="s">
        <v>0</v>
      </c>
      <c r="D1" t="s">
        <v>1</v>
      </c>
      <c r="E1" t="s">
        <v>2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8" x14ac:dyDescent="0.3">
      <c r="A2">
        <v>2</v>
      </c>
      <c r="B2" s="3" t="s">
        <v>41</v>
      </c>
      <c r="C2">
        <v>52</v>
      </c>
      <c r="D2">
        <v>0.3</v>
      </c>
      <c r="E2">
        <v>15.5</v>
      </c>
      <c r="G2">
        <v>7.4</v>
      </c>
      <c r="H2">
        <v>0.12</v>
      </c>
      <c r="I2">
        <v>15.9</v>
      </c>
      <c r="J2">
        <v>9.1</v>
      </c>
      <c r="K2">
        <v>0.33</v>
      </c>
      <c r="L2">
        <v>0.08</v>
      </c>
      <c r="O2">
        <v>16</v>
      </c>
      <c r="P2">
        <v>46</v>
      </c>
      <c r="S2">
        <v>7.6</v>
      </c>
      <c r="T2">
        <v>1.75</v>
      </c>
      <c r="V2">
        <v>1.9</v>
      </c>
      <c r="AA2">
        <v>6.6</v>
      </c>
      <c r="AB2">
        <v>1.01</v>
      </c>
    </row>
    <row r="3" spans="1:28" x14ac:dyDescent="0.3">
      <c r="A3">
        <v>3</v>
      </c>
      <c r="B3" s="3" t="s">
        <v>93</v>
      </c>
      <c r="C3" s="2">
        <v>49.419631126381944</v>
      </c>
      <c r="D3" s="2">
        <v>0.61735203793845439</v>
      </c>
      <c r="E3" s="2">
        <v>18.706021035345685</v>
      </c>
      <c r="F3" s="2">
        <v>0.15784998846065085</v>
      </c>
      <c r="G3" s="2">
        <v>7.976186213070724</v>
      </c>
      <c r="H3" s="2">
        <v>0.10588146638028323</v>
      </c>
      <c r="I3" s="2">
        <v>12.271425632585887</v>
      </c>
      <c r="J3" s="2">
        <v>10.07439492988672</v>
      </c>
      <c r="K3" s="2">
        <v>0.66185838067316816</v>
      </c>
      <c r="L3" s="2">
        <v>0.22767175810712997</v>
      </c>
      <c r="O3">
        <v>15.6</v>
      </c>
      <c r="P3">
        <v>39</v>
      </c>
      <c r="R3">
        <v>21.1</v>
      </c>
      <c r="S3">
        <v>5.7</v>
      </c>
      <c r="T3">
        <v>1.96</v>
      </c>
      <c r="V3">
        <v>1.4</v>
      </c>
      <c r="W3">
        <v>9.9</v>
      </c>
      <c r="X3">
        <v>2.5</v>
      </c>
      <c r="AA3">
        <v>8.9</v>
      </c>
      <c r="AB3">
        <v>1.49</v>
      </c>
    </row>
    <row r="4" spans="1:28" x14ac:dyDescent="0.3">
      <c r="A4">
        <v>4</v>
      </c>
      <c r="B4" s="3" t="s">
        <v>95</v>
      </c>
      <c r="C4" s="2">
        <v>47.708128749710696</v>
      </c>
      <c r="D4" s="2">
        <v>0.11679633150186974</v>
      </c>
      <c r="E4" s="2">
        <v>24.75241167303318</v>
      </c>
      <c r="F4" s="2">
        <v>0.26600646203554118</v>
      </c>
      <c r="G4" s="2">
        <v>4.3740376007162034</v>
      </c>
      <c r="H4" s="2">
        <v>7.8765481087771677E-2</v>
      </c>
      <c r="I4" s="2">
        <v>8.4573338819173003</v>
      </c>
      <c r="J4" s="2">
        <v>13.292604421378311</v>
      </c>
      <c r="K4" s="2">
        <v>0.37204259280202523</v>
      </c>
      <c r="L4" s="2">
        <v>6.1435236314622374E-2</v>
      </c>
      <c r="O4">
        <v>3.23</v>
      </c>
      <c r="P4">
        <v>8.1</v>
      </c>
      <c r="R4">
        <v>2.8</v>
      </c>
      <c r="S4">
        <v>0.9</v>
      </c>
      <c r="T4">
        <v>1.19</v>
      </c>
      <c r="V4">
        <v>0.21299999999999999</v>
      </c>
      <c r="W4">
        <v>1.5</v>
      </c>
      <c r="X4">
        <v>0.3</v>
      </c>
      <c r="AA4">
        <v>1.1299999999999999</v>
      </c>
      <c r="AB4">
        <v>0.16</v>
      </c>
    </row>
    <row r="5" spans="1:28" x14ac:dyDescent="0.3">
      <c r="A5">
        <v>5</v>
      </c>
      <c r="B5" s="3">
        <v>15361</v>
      </c>
      <c r="C5" s="2">
        <v>49.847506720549752</v>
      </c>
      <c r="D5" s="2">
        <v>0.18186857333862577</v>
      </c>
      <c r="E5" s="2">
        <v>18.13917191306248</v>
      </c>
      <c r="F5" s="2">
        <v>0.33616201246249711</v>
      </c>
      <c r="G5" s="2">
        <v>5.4032229185317808</v>
      </c>
      <c r="H5" s="2">
        <v>8.0056718482653166E-2</v>
      </c>
      <c r="I5" s="2">
        <v>15.588027154906396</v>
      </c>
      <c r="J5" s="2">
        <v>9.5147063226707917</v>
      </c>
      <c r="K5" s="2">
        <v>0.3235152980887176</v>
      </c>
      <c r="L5" s="2">
        <v>3.3729149349204443E-2</v>
      </c>
      <c r="O5">
        <v>2.96</v>
      </c>
      <c r="P5">
        <v>8</v>
      </c>
      <c r="R5">
        <v>3.5</v>
      </c>
      <c r="S5">
        <v>1.1499999999999999</v>
      </c>
      <c r="T5">
        <v>0.78</v>
      </c>
      <c r="V5">
        <v>0.25</v>
      </c>
      <c r="W5">
        <v>1.9</v>
      </c>
      <c r="X5">
        <v>0.4</v>
      </c>
      <c r="AA5">
        <v>1.27</v>
      </c>
      <c r="AB5">
        <v>0.19</v>
      </c>
    </row>
    <row r="6" spans="1:28" x14ac:dyDescent="0.3">
      <c r="A6">
        <v>6</v>
      </c>
      <c r="B6" s="3" t="s">
        <v>40</v>
      </c>
      <c r="C6">
        <v>45</v>
      </c>
      <c r="D6">
        <v>0.14000000000000001</v>
      </c>
      <c r="E6">
        <v>20.8</v>
      </c>
      <c r="G6">
        <v>3.8</v>
      </c>
      <c r="I6">
        <v>9.6999999999999993</v>
      </c>
      <c r="J6">
        <v>12.6</v>
      </c>
      <c r="K6">
        <v>0.32</v>
      </c>
      <c r="L6">
        <v>7.0000000000000007E-2</v>
      </c>
      <c r="O6">
        <v>4.0199999999999996</v>
      </c>
      <c r="P6">
        <v>11.1</v>
      </c>
      <c r="R6">
        <v>5.91</v>
      </c>
      <c r="S6">
        <v>1.65</v>
      </c>
      <c r="T6">
        <v>0.92900000000000005</v>
      </c>
      <c r="U6">
        <v>2.0499999999999998</v>
      </c>
      <c r="W6">
        <v>2.69</v>
      </c>
      <c r="Y6">
        <v>1.72</v>
      </c>
      <c r="AA6">
        <v>1.78</v>
      </c>
      <c r="AB6">
        <v>0.26800000000000002</v>
      </c>
    </row>
    <row r="7" spans="1:28" x14ac:dyDescent="0.3">
      <c r="A7">
        <v>7</v>
      </c>
      <c r="B7" s="4" t="s">
        <v>38</v>
      </c>
      <c r="C7">
        <v>44.4</v>
      </c>
      <c r="D7">
        <v>7.0000000000000007E-2</v>
      </c>
      <c r="E7">
        <v>26.2</v>
      </c>
      <c r="F7">
        <v>0.06</v>
      </c>
      <c r="G7">
        <v>4.2</v>
      </c>
      <c r="I7">
        <v>10.9</v>
      </c>
      <c r="J7">
        <v>14.2</v>
      </c>
      <c r="K7">
        <v>0.36</v>
      </c>
      <c r="L7">
        <v>0.06</v>
      </c>
      <c r="O7">
        <v>5.1100000000000003</v>
      </c>
      <c r="P7">
        <v>12.6</v>
      </c>
      <c r="R7">
        <v>7.79</v>
      </c>
      <c r="S7">
        <v>2.13</v>
      </c>
      <c r="T7">
        <v>1.07</v>
      </c>
      <c r="U7">
        <v>2.4</v>
      </c>
      <c r="W7">
        <v>2.69</v>
      </c>
      <c r="Y7">
        <v>1.61</v>
      </c>
      <c r="AA7">
        <v>1.48</v>
      </c>
      <c r="AB7">
        <v>0.21299999999999999</v>
      </c>
    </row>
    <row r="8" spans="1:28" x14ac:dyDescent="0.3">
      <c r="A8">
        <v>8</v>
      </c>
      <c r="B8" s="4" t="s">
        <v>38</v>
      </c>
      <c r="C8">
        <v>47.7</v>
      </c>
      <c r="D8">
        <v>0.1</v>
      </c>
      <c r="E8">
        <v>27</v>
      </c>
      <c r="F8">
        <v>0.17</v>
      </c>
      <c r="G8">
        <v>2.91</v>
      </c>
      <c r="H8">
        <v>0.05</v>
      </c>
      <c r="I8">
        <v>6.96</v>
      </c>
      <c r="J8">
        <v>14.8</v>
      </c>
      <c r="K8">
        <v>0.44</v>
      </c>
      <c r="L8">
        <v>0.08</v>
      </c>
      <c r="O8">
        <v>4.8</v>
      </c>
      <c r="P8">
        <v>11.8</v>
      </c>
      <c r="R8">
        <v>7.4</v>
      </c>
      <c r="S8">
        <v>1.74</v>
      </c>
      <c r="T8">
        <v>1.38</v>
      </c>
      <c r="V8">
        <v>0.35</v>
      </c>
      <c r="AA8">
        <v>1.22</v>
      </c>
      <c r="AB8">
        <v>0.17</v>
      </c>
    </row>
    <row r="9" spans="1:28" x14ac:dyDescent="0.3">
      <c r="A9">
        <v>9</v>
      </c>
      <c r="B9" s="3" t="s">
        <v>96</v>
      </c>
      <c r="C9" s="2">
        <v>50.275382314717554</v>
      </c>
      <c r="D9" s="2">
        <v>0.20022228257463387</v>
      </c>
      <c r="E9" s="2">
        <v>19.083920450201152</v>
      </c>
      <c r="F9" s="2">
        <v>0.32446942072467111</v>
      </c>
      <c r="G9" s="2">
        <v>5.7891674127126231</v>
      </c>
      <c r="H9" s="2">
        <v>9.5551567221231204E-2</v>
      </c>
      <c r="I9" s="2">
        <v>11.939765480353836</v>
      </c>
      <c r="J9" s="2">
        <v>11.753460751534508</v>
      </c>
      <c r="K9" s="2">
        <v>0.43944161323717468</v>
      </c>
      <c r="L9" s="2">
        <v>8.7936710803283011E-2</v>
      </c>
      <c r="O9">
        <v>5.5</v>
      </c>
      <c r="P9">
        <v>13</v>
      </c>
      <c r="R9">
        <v>8.6</v>
      </c>
      <c r="S9">
        <v>2.19</v>
      </c>
      <c r="T9">
        <v>0.93</v>
      </c>
      <c r="V9">
        <v>0.49</v>
      </c>
      <c r="AA9">
        <v>2.2000000000000002</v>
      </c>
      <c r="AB9">
        <v>0.32</v>
      </c>
    </row>
    <row r="10" spans="1:28" x14ac:dyDescent="0.3">
      <c r="A10">
        <v>10</v>
      </c>
      <c r="B10" s="3">
        <v>77075</v>
      </c>
      <c r="C10">
        <v>51.1</v>
      </c>
      <c r="D10">
        <v>0.34</v>
      </c>
      <c r="E10">
        <v>14.97</v>
      </c>
      <c r="G10">
        <v>10.67</v>
      </c>
      <c r="H10">
        <v>0.17</v>
      </c>
      <c r="I10">
        <v>12.9</v>
      </c>
      <c r="J10">
        <v>8.82</v>
      </c>
      <c r="K10">
        <v>0.38</v>
      </c>
      <c r="L10">
        <v>0.18</v>
      </c>
      <c r="O10">
        <v>7.2</v>
      </c>
      <c r="P10">
        <v>22</v>
      </c>
      <c r="R10">
        <v>8.5</v>
      </c>
      <c r="S10">
        <v>3</v>
      </c>
      <c r="T10">
        <v>0.98</v>
      </c>
      <c r="V10">
        <v>0.74</v>
      </c>
      <c r="AA10">
        <v>3.9</v>
      </c>
      <c r="AB10">
        <v>0.59</v>
      </c>
    </row>
    <row r="11" spans="1:28" x14ac:dyDescent="0.3">
      <c r="A11">
        <v>11</v>
      </c>
      <c r="B11" s="3">
        <v>77075</v>
      </c>
      <c r="C11">
        <v>50.9</v>
      </c>
      <c r="D11">
        <v>0.35</v>
      </c>
      <c r="E11">
        <v>14</v>
      </c>
      <c r="G11">
        <v>10.16</v>
      </c>
      <c r="H11">
        <v>0.18</v>
      </c>
      <c r="I11">
        <v>13.78</v>
      </c>
      <c r="J11">
        <v>8.82</v>
      </c>
      <c r="K11">
        <v>0.36</v>
      </c>
      <c r="L11">
        <v>0.16</v>
      </c>
      <c r="O11">
        <v>8.3000000000000007</v>
      </c>
      <c r="P11">
        <v>24</v>
      </c>
      <c r="R11">
        <v>15</v>
      </c>
      <c r="S11">
        <v>3.9</v>
      </c>
      <c r="T11">
        <v>1.01</v>
      </c>
      <c r="V11">
        <v>0.92</v>
      </c>
      <c r="AA11">
        <v>4.4000000000000004</v>
      </c>
      <c r="AB11">
        <v>0.68</v>
      </c>
    </row>
    <row r="12" spans="1:28" x14ac:dyDescent="0.3">
      <c r="A12">
        <v>12</v>
      </c>
      <c r="B12" s="3">
        <v>77215</v>
      </c>
      <c r="C12">
        <v>51.3</v>
      </c>
      <c r="D12">
        <v>0.32</v>
      </c>
      <c r="E12">
        <v>15.06</v>
      </c>
      <c r="F12">
        <v>0.32</v>
      </c>
      <c r="G12">
        <v>10.07</v>
      </c>
      <c r="H12">
        <v>0.16</v>
      </c>
      <c r="I12">
        <v>12.56</v>
      </c>
      <c r="J12">
        <v>8.9600000000000009</v>
      </c>
      <c r="K12">
        <v>0.43</v>
      </c>
      <c r="L12">
        <v>0.14000000000000001</v>
      </c>
      <c r="M12">
        <v>0.11</v>
      </c>
      <c r="P12">
        <v>27.2</v>
      </c>
      <c r="R12">
        <v>16.8</v>
      </c>
      <c r="S12">
        <v>4.68</v>
      </c>
      <c r="T12">
        <v>1.08</v>
      </c>
      <c r="U12">
        <v>6.64</v>
      </c>
      <c r="W12">
        <v>7.08</v>
      </c>
      <c r="Y12">
        <v>4.51</v>
      </c>
      <c r="AA12">
        <v>4.9800000000000004</v>
      </c>
      <c r="AB12">
        <v>0.76600000000000001</v>
      </c>
    </row>
    <row r="13" spans="1:28" x14ac:dyDescent="0.3">
      <c r="A13">
        <v>13</v>
      </c>
      <c r="B13" s="3">
        <v>78235</v>
      </c>
      <c r="C13">
        <v>49.5</v>
      </c>
      <c r="D13">
        <v>0.16</v>
      </c>
      <c r="E13">
        <v>20.87</v>
      </c>
      <c r="G13">
        <v>5.05</v>
      </c>
      <c r="H13">
        <v>0.08</v>
      </c>
      <c r="I13">
        <v>11.76</v>
      </c>
      <c r="J13">
        <v>11.71</v>
      </c>
      <c r="K13">
        <v>0.35</v>
      </c>
      <c r="L13">
        <v>6.0999999999999999E-2</v>
      </c>
      <c r="M13">
        <v>0.04</v>
      </c>
      <c r="P13">
        <v>9.16</v>
      </c>
      <c r="R13">
        <v>5.4</v>
      </c>
      <c r="S13">
        <v>1.49</v>
      </c>
      <c r="T13">
        <v>1.03</v>
      </c>
      <c r="W13">
        <v>2.2599999999999998</v>
      </c>
      <c r="Y13">
        <v>1.47</v>
      </c>
      <c r="AA13">
        <v>1.64</v>
      </c>
      <c r="AB13">
        <v>0.24099999999999999</v>
      </c>
    </row>
    <row r="14" spans="1:28" x14ac:dyDescent="0.3">
      <c r="A14">
        <v>14</v>
      </c>
      <c r="B14" s="3">
        <v>78235</v>
      </c>
      <c r="C14">
        <v>49.7</v>
      </c>
      <c r="D14">
        <v>0.16</v>
      </c>
      <c r="E14">
        <v>17.579999999999998</v>
      </c>
      <c r="G14">
        <v>7.39</v>
      </c>
      <c r="H14">
        <v>0.11</v>
      </c>
      <c r="I14">
        <v>14.51</v>
      </c>
      <c r="J14">
        <v>9.86</v>
      </c>
      <c r="K14">
        <v>0.34</v>
      </c>
      <c r="L14">
        <v>5.8000000000000003E-2</v>
      </c>
      <c r="M14">
        <v>7.0000000000000007E-2</v>
      </c>
      <c r="P14">
        <v>23.2</v>
      </c>
      <c r="R14">
        <v>9.48</v>
      </c>
      <c r="S14">
        <v>1.52</v>
      </c>
      <c r="T14">
        <v>0.81899999999999995</v>
      </c>
      <c r="W14">
        <v>2.34</v>
      </c>
      <c r="Y14">
        <v>1.66</v>
      </c>
      <c r="AA14">
        <v>1.63</v>
      </c>
      <c r="AB14">
        <v>0.25800000000000001</v>
      </c>
    </row>
    <row r="15" spans="1:28" x14ac:dyDescent="0.3">
      <c r="A15">
        <v>15</v>
      </c>
      <c r="B15" s="3">
        <v>78235</v>
      </c>
      <c r="C15">
        <v>49.8</v>
      </c>
      <c r="D15">
        <v>0.19</v>
      </c>
      <c r="E15">
        <v>17.149999999999999</v>
      </c>
      <c r="G15">
        <v>7.52</v>
      </c>
      <c r="H15">
        <v>0.12</v>
      </c>
      <c r="I15">
        <v>14.98</v>
      </c>
      <c r="J15">
        <v>9.92</v>
      </c>
      <c r="K15">
        <v>0.35</v>
      </c>
      <c r="L15">
        <v>0.06</v>
      </c>
      <c r="M15">
        <v>0.08</v>
      </c>
      <c r="P15">
        <v>20.5</v>
      </c>
      <c r="R15">
        <v>9.5</v>
      </c>
      <c r="S15">
        <v>2.04</v>
      </c>
      <c r="T15">
        <v>0.81499999999999995</v>
      </c>
      <c r="W15">
        <v>2.97</v>
      </c>
      <c r="Y15">
        <v>1.77</v>
      </c>
      <c r="AA15">
        <v>1.91</v>
      </c>
      <c r="AB15">
        <v>0.29699999999999999</v>
      </c>
    </row>
    <row r="16" spans="1:28" x14ac:dyDescent="0.3">
      <c r="A16">
        <v>16</v>
      </c>
      <c r="B16" s="3">
        <v>78235</v>
      </c>
      <c r="C16">
        <v>50.93</v>
      </c>
      <c r="D16">
        <v>0.25</v>
      </c>
      <c r="E16">
        <v>14.36</v>
      </c>
      <c r="G16">
        <v>7.33</v>
      </c>
      <c r="H16">
        <v>0.126</v>
      </c>
      <c r="I16">
        <v>16.43</v>
      </c>
      <c r="J16">
        <v>9.24</v>
      </c>
      <c r="K16">
        <v>0.25</v>
      </c>
      <c r="L16">
        <v>5.5E-2</v>
      </c>
      <c r="O16">
        <v>3.3</v>
      </c>
      <c r="P16">
        <v>8.6</v>
      </c>
      <c r="R16">
        <v>4.5</v>
      </c>
      <c r="S16">
        <v>1.49</v>
      </c>
      <c r="T16">
        <v>0.7</v>
      </c>
      <c r="V16">
        <v>0.38</v>
      </c>
      <c r="W16">
        <v>2.73</v>
      </c>
      <c r="AA16">
        <v>2.33</v>
      </c>
      <c r="AB16">
        <v>0.35</v>
      </c>
    </row>
    <row r="17" spans="1:28" x14ac:dyDescent="0.3">
      <c r="A17">
        <v>17</v>
      </c>
      <c r="B17" s="3">
        <v>78236</v>
      </c>
      <c r="C17">
        <v>50.15</v>
      </c>
      <c r="D17">
        <v>0.18</v>
      </c>
      <c r="E17">
        <v>17.66</v>
      </c>
      <c r="F17">
        <v>0.31</v>
      </c>
      <c r="G17">
        <v>6.49</v>
      </c>
      <c r="H17">
        <v>0.12</v>
      </c>
      <c r="I17">
        <v>14.28</v>
      </c>
      <c r="J17">
        <v>10.119999999999999</v>
      </c>
      <c r="K17">
        <v>0.31</v>
      </c>
      <c r="L17">
        <v>0.04</v>
      </c>
      <c r="M17">
        <v>0.08</v>
      </c>
      <c r="O17">
        <v>4.47</v>
      </c>
      <c r="P17">
        <v>12.8</v>
      </c>
      <c r="S17">
        <v>1.93</v>
      </c>
      <c r="T17">
        <v>0.82</v>
      </c>
      <c r="V17">
        <v>0.53</v>
      </c>
      <c r="AA17">
        <v>2.12</v>
      </c>
      <c r="AB17">
        <v>0.32</v>
      </c>
    </row>
    <row r="18" spans="1:28" x14ac:dyDescent="0.3">
      <c r="A18">
        <v>18</v>
      </c>
      <c r="B18" s="3" t="s">
        <v>45</v>
      </c>
      <c r="C18">
        <v>50.15</v>
      </c>
      <c r="D18">
        <v>0.18</v>
      </c>
      <c r="E18">
        <v>17.66</v>
      </c>
      <c r="F18">
        <v>0.31</v>
      </c>
      <c r="G18">
        <v>6.49</v>
      </c>
      <c r="H18">
        <v>0.12</v>
      </c>
      <c r="I18">
        <v>14.28</v>
      </c>
      <c r="J18">
        <v>10.119999999999999</v>
      </c>
      <c r="K18">
        <v>0.31</v>
      </c>
      <c r="L18">
        <v>0.04</v>
      </c>
      <c r="M18">
        <v>0.08</v>
      </c>
      <c r="O18">
        <v>4.47</v>
      </c>
      <c r="P18">
        <v>12.8</v>
      </c>
      <c r="S18">
        <v>1.93</v>
      </c>
      <c r="T18">
        <v>0.82</v>
      </c>
      <c r="V18">
        <v>0.53</v>
      </c>
      <c r="AA18">
        <v>2.12</v>
      </c>
      <c r="AB18">
        <v>0.32</v>
      </c>
    </row>
    <row r="19" spans="1:28" x14ac:dyDescent="0.3">
      <c r="A19">
        <v>19</v>
      </c>
      <c r="B19" s="3" t="s">
        <v>97</v>
      </c>
      <c r="C19" s="2">
        <v>47.280253155542894</v>
      </c>
      <c r="D19" s="2">
        <v>6.6740760858211304E-2</v>
      </c>
      <c r="E19" s="2">
        <v>27.397707577021453</v>
      </c>
      <c r="F19" s="2">
        <v>0.14469582275559659</v>
      </c>
      <c r="G19" s="2">
        <v>2.6372873769024165</v>
      </c>
      <c r="H19" s="2">
        <v>4.5838927518293347E-2</v>
      </c>
      <c r="I19" s="2">
        <v>5.9698827401769181</v>
      </c>
      <c r="J19" s="2">
        <v>14.9716702430261</v>
      </c>
      <c r="K19" s="2">
        <v>0.44618151528068967</v>
      </c>
      <c r="L19" s="2">
        <v>8.4322873373011115E-2</v>
      </c>
      <c r="O19">
        <v>3.3</v>
      </c>
      <c r="P19">
        <v>7.8</v>
      </c>
      <c r="R19">
        <v>5</v>
      </c>
      <c r="S19">
        <v>1.2</v>
      </c>
      <c r="T19">
        <v>1.21</v>
      </c>
      <c r="V19">
        <v>0.23</v>
      </c>
      <c r="AA19">
        <v>0.98</v>
      </c>
      <c r="AB19">
        <v>0.14000000000000001</v>
      </c>
    </row>
    <row r="20" spans="1:28" x14ac:dyDescent="0.3">
      <c r="A20">
        <v>20</v>
      </c>
      <c r="B20" s="3" t="s">
        <v>97</v>
      </c>
      <c r="C20" s="2">
        <v>49.633568923465837</v>
      </c>
      <c r="D20" s="2">
        <v>0.16685190214552822</v>
      </c>
      <c r="E20" s="2">
        <v>19.272870157628887</v>
      </c>
      <c r="F20" s="2">
        <v>0.32300784675744293</v>
      </c>
      <c r="G20" s="2">
        <v>6.0464637421665168</v>
      </c>
      <c r="H20" s="2">
        <v>9.5551567221231204E-2</v>
      </c>
      <c r="I20" s="2">
        <v>13.266406089282039</v>
      </c>
      <c r="J20" s="2">
        <v>10.774005688906632</v>
      </c>
      <c r="K20" s="2">
        <v>0.33025520013223258</v>
      </c>
      <c r="L20" s="2">
        <v>4.6979886593534755E-2</v>
      </c>
      <c r="O20">
        <v>3.4</v>
      </c>
      <c r="P20">
        <v>8</v>
      </c>
      <c r="R20">
        <v>4</v>
      </c>
      <c r="S20">
        <v>1.36</v>
      </c>
      <c r="T20">
        <v>0.83</v>
      </c>
      <c r="V20">
        <v>0.31</v>
      </c>
      <c r="AA20">
        <v>1.7</v>
      </c>
      <c r="AB20">
        <v>0.25</v>
      </c>
    </row>
    <row r="21" spans="1:28" x14ac:dyDescent="0.3">
      <c r="A21">
        <v>21</v>
      </c>
      <c r="B21" s="3" t="s">
        <v>94</v>
      </c>
      <c r="C21" s="2">
        <v>45.354812981787759</v>
      </c>
      <c r="D21" s="2">
        <v>0.36707418472016212</v>
      </c>
      <c r="E21" s="2">
        <v>14.927026886791001</v>
      </c>
      <c r="F21" s="2">
        <v>0.21485137318255251</v>
      </c>
      <c r="G21" s="2">
        <v>9.905908683974932</v>
      </c>
      <c r="H21" s="2">
        <v>0.12266755251374277</v>
      </c>
      <c r="I21" s="2">
        <v>19.733779057807034</v>
      </c>
      <c r="J21" s="2">
        <v>8.1154848046309702</v>
      </c>
      <c r="K21" s="2">
        <v>0.34508298462796549</v>
      </c>
      <c r="L21" s="2">
        <v>7.227674860543809E-2</v>
      </c>
      <c r="O21">
        <v>9.3000000000000007</v>
      </c>
      <c r="P21">
        <v>25.5</v>
      </c>
      <c r="R21">
        <v>14</v>
      </c>
      <c r="S21">
        <v>3.72</v>
      </c>
      <c r="T21">
        <v>0.98</v>
      </c>
      <c r="V21">
        <v>0.83</v>
      </c>
      <c r="W21">
        <v>5.7</v>
      </c>
      <c r="X21">
        <v>1.3</v>
      </c>
      <c r="AA21">
        <v>3.76</v>
      </c>
      <c r="AB21">
        <v>0.61</v>
      </c>
    </row>
    <row r="22" spans="1:28" x14ac:dyDescent="0.3">
      <c r="A22">
        <v>22</v>
      </c>
      <c r="B22" s="3">
        <v>14304</v>
      </c>
      <c r="C22">
        <v>48.1</v>
      </c>
      <c r="D22">
        <v>0.26</v>
      </c>
      <c r="E22">
        <v>23.9</v>
      </c>
      <c r="G22">
        <v>4.45</v>
      </c>
      <c r="H22">
        <v>0.1</v>
      </c>
      <c r="I22">
        <v>9.2100000000000009</v>
      </c>
      <c r="J22">
        <v>13.4</v>
      </c>
      <c r="K22">
        <v>0.32</v>
      </c>
      <c r="L22">
        <v>0.08</v>
      </c>
      <c r="M22">
        <v>0.03</v>
      </c>
      <c r="O22">
        <v>10.5</v>
      </c>
      <c r="P22">
        <v>24.5</v>
      </c>
      <c r="S22">
        <v>3.64</v>
      </c>
      <c r="T22">
        <v>2</v>
      </c>
      <c r="V22">
        <v>0.8</v>
      </c>
      <c r="AA22">
        <v>4.04</v>
      </c>
      <c r="AB22">
        <v>0.63</v>
      </c>
    </row>
    <row r="23" spans="1:28" x14ac:dyDescent="0.3">
      <c r="A23">
        <v>23</v>
      </c>
      <c r="B23" s="3">
        <v>14304</v>
      </c>
      <c r="C23">
        <v>47.4</v>
      </c>
      <c r="D23">
        <v>0.16</v>
      </c>
      <c r="E23">
        <v>24.8</v>
      </c>
      <c r="G23">
        <v>3.97</v>
      </c>
      <c r="H23">
        <v>0.06</v>
      </c>
      <c r="I23">
        <v>9.3800000000000008</v>
      </c>
      <c r="J23">
        <v>13.6</v>
      </c>
      <c r="K23">
        <v>0.32</v>
      </c>
      <c r="L23">
        <v>7.0000000000000007E-2</v>
      </c>
      <c r="M23">
        <v>0.04</v>
      </c>
      <c r="O23">
        <v>7.31</v>
      </c>
      <c r="P23">
        <v>18.8</v>
      </c>
      <c r="S23">
        <v>2.31</v>
      </c>
      <c r="T23">
        <v>1.71</v>
      </c>
      <c r="V23">
        <v>0.42299999999999999</v>
      </c>
      <c r="AA23">
        <v>2.93</v>
      </c>
      <c r="AB23">
        <v>0.43099999999999999</v>
      </c>
    </row>
    <row r="24" spans="1:28" x14ac:dyDescent="0.3">
      <c r="A24">
        <v>24</v>
      </c>
      <c r="B24" s="3" t="s">
        <v>98</v>
      </c>
      <c r="C24" s="2"/>
      <c r="D24" s="2"/>
      <c r="E24" s="2"/>
      <c r="F24" s="2">
        <v>0.10523332564043389</v>
      </c>
      <c r="G24" s="2">
        <v>7.0756490599820934</v>
      </c>
      <c r="H24" s="2">
        <v>9.9425279405875713E-2</v>
      </c>
      <c r="I24" s="2"/>
      <c r="J24" s="2">
        <v>15.391436698438046</v>
      </c>
      <c r="K24" s="2">
        <v>1.213182367832691</v>
      </c>
      <c r="L24" s="2">
        <v>0.11323357281518634</v>
      </c>
      <c r="O24">
        <v>25.8</v>
      </c>
      <c r="P24">
        <v>65</v>
      </c>
      <c r="R24">
        <v>39</v>
      </c>
      <c r="S24">
        <v>10.199999999999999</v>
      </c>
      <c r="T24">
        <v>4.8</v>
      </c>
      <c r="V24">
        <v>2.2400000000000002</v>
      </c>
      <c r="W24">
        <v>15.2</v>
      </c>
      <c r="X24">
        <v>3.3</v>
      </c>
      <c r="AA24">
        <v>10.6</v>
      </c>
      <c r="AB24">
        <v>1.68</v>
      </c>
    </row>
    <row r="25" spans="1:28" x14ac:dyDescent="0.3">
      <c r="A25">
        <v>25</v>
      </c>
      <c r="B25" s="4" t="s">
        <v>54</v>
      </c>
      <c r="D25">
        <v>0.68</v>
      </c>
      <c r="E25">
        <v>9.5</v>
      </c>
      <c r="F25">
        <v>0.3</v>
      </c>
      <c r="G25">
        <v>12.1</v>
      </c>
      <c r="H25">
        <v>0.18</v>
      </c>
      <c r="I25">
        <v>18.7</v>
      </c>
      <c r="J25">
        <v>7.1</v>
      </c>
      <c r="K25">
        <v>0.34</v>
      </c>
      <c r="O25">
        <v>9.77</v>
      </c>
      <c r="P25">
        <v>27</v>
      </c>
      <c r="R25">
        <v>18</v>
      </c>
      <c r="S25">
        <v>4.24</v>
      </c>
      <c r="T25">
        <v>0.75</v>
      </c>
      <c r="V25">
        <v>0.84</v>
      </c>
      <c r="AA25">
        <v>2.61</v>
      </c>
      <c r="AB25">
        <v>0.38</v>
      </c>
    </row>
    <row r="26" spans="1:28" x14ac:dyDescent="0.3">
      <c r="A26">
        <v>26</v>
      </c>
      <c r="B26" s="4" t="s">
        <v>54</v>
      </c>
      <c r="D26">
        <v>0.52</v>
      </c>
      <c r="E26">
        <v>15</v>
      </c>
      <c r="F26">
        <v>0.23</v>
      </c>
      <c r="G26">
        <v>9.1999999999999993</v>
      </c>
      <c r="H26">
        <v>0.14000000000000001</v>
      </c>
      <c r="I26">
        <v>14.8</v>
      </c>
      <c r="J26">
        <v>9.8000000000000007</v>
      </c>
      <c r="K26">
        <v>0.46</v>
      </c>
      <c r="L26">
        <v>0.08</v>
      </c>
      <c r="O26">
        <v>3.15</v>
      </c>
      <c r="P26">
        <v>8.6999999999999993</v>
      </c>
      <c r="R26">
        <v>4.4000000000000004</v>
      </c>
      <c r="S26">
        <v>1.48</v>
      </c>
      <c r="T26">
        <v>1.0900000000000001</v>
      </c>
      <c r="V26">
        <v>0.37</v>
      </c>
      <c r="AA26">
        <v>1.49</v>
      </c>
      <c r="AB26">
        <v>0.22</v>
      </c>
    </row>
    <row r="27" spans="1:28" x14ac:dyDescent="0.3">
      <c r="A27">
        <v>27</v>
      </c>
      <c r="B27" s="4" t="s">
        <v>53</v>
      </c>
      <c r="C27">
        <v>48.8</v>
      </c>
      <c r="D27">
        <v>0.83</v>
      </c>
      <c r="E27">
        <v>16.8</v>
      </c>
      <c r="F27">
        <v>0.19</v>
      </c>
      <c r="G27">
        <v>8.1</v>
      </c>
      <c r="H27">
        <v>0.13</v>
      </c>
      <c r="I27">
        <v>12.1</v>
      </c>
      <c r="J27">
        <v>11.6</v>
      </c>
      <c r="K27">
        <v>0.68600000000000005</v>
      </c>
      <c r="L27">
        <v>0.19</v>
      </c>
      <c r="O27">
        <v>12.1</v>
      </c>
      <c r="P27">
        <v>32</v>
      </c>
      <c r="R27">
        <v>20.2</v>
      </c>
      <c r="S27">
        <v>5.8</v>
      </c>
      <c r="T27">
        <v>1.55</v>
      </c>
      <c r="V27">
        <v>1.23</v>
      </c>
      <c r="W27">
        <v>8</v>
      </c>
      <c r="X27">
        <v>1.69</v>
      </c>
      <c r="AA27">
        <v>4</v>
      </c>
      <c r="AB27">
        <v>0.63</v>
      </c>
    </row>
    <row r="28" spans="1:28" x14ac:dyDescent="0.3">
      <c r="A28">
        <v>28</v>
      </c>
      <c r="B28" s="4" t="s">
        <v>53</v>
      </c>
      <c r="F28">
        <v>0.19</v>
      </c>
      <c r="G28">
        <v>7.7</v>
      </c>
      <c r="H28">
        <v>0.12</v>
      </c>
      <c r="J28">
        <v>11.6</v>
      </c>
      <c r="K28">
        <v>0.67</v>
      </c>
      <c r="L28">
        <v>0.15</v>
      </c>
      <c r="O28">
        <v>13.7</v>
      </c>
      <c r="P28">
        <v>37</v>
      </c>
      <c r="R28">
        <v>22.2</v>
      </c>
      <c r="S28">
        <v>6.3</v>
      </c>
      <c r="T28">
        <v>1.05</v>
      </c>
      <c r="V28">
        <v>1.34</v>
      </c>
      <c r="W28">
        <v>8.6999999999999993</v>
      </c>
      <c r="X28">
        <v>1.79</v>
      </c>
      <c r="AA28">
        <v>4.3</v>
      </c>
      <c r="AB28">
        <v>0.68</v>
      </c>
    </row>
    <row r="29" spans="1:28" x14ac:dyDescent="0.3">
      <c r="A29">
        <v>29</v>
      </c>
      <c r="B29" s="4" t="s">
        <v>91</v>
      </c>
      <c r="D29">
        <v>2</v>
      </c>
      <c r="E29">
        <v>16.2</v>
      </c>
      <c r="F29">
        <v>0.125</v>
      </c>
      <c r="G29">
        <v>11.2</v>
      </c>
      <c r="H29">
        <v>0.12</v>
      </c>
      <c r="I29">
        <v>9.5</v>
      </c>
      <c r="J29">
        <v>9.4</v>
      </c>
      <c r="K29">
        <v>0.89</v>
      </c>
      <c r="L29">
        <v>0.98</v>
      </c>
      <c r="O29">
        <v>150</v>
      </c>
      <c r="P29">
        <v>390</v>
      </c>
      <c r="R29">
        <v>220</v>
      </c>
      <c r="S29">
        <v>61</v>
      </c>
      <c r="T29">
        <v>4.0999999999999996</v>
      </c>
      <c r="V29">
        <v>12</v>
      </c>
      <c r="W29">
        <v>80</v>
      </c>
      <c r="Z29">
        <v>6.5</v>
      </c>
      <c r="AA29">
        <v>45</v>
      </c>
      <c r="AB29">
        <v>6.67</v>
      </c>
    </row>
    <row r="30" spans="1:28" x14ac:dyDescent="0.3">
      <c r="A30">
        <v>30</v>
      </c>
      <c r="B30" s="4" t="s">
        <v>65</v>
      </c>
      <c r="D30">
        <v>2.2999999999999998</v>
      </c>
      <c r="E30">
        <v>14.8</v>
      </c>
      <c r="F30">
        <v>0.2</v>
      </c>
      <c r="G30">
        <v>12.4</v>
      </c>
      <c r="H30">
        <v>0.13500000000000001</v>
      </c>
      <c r="I30">
        <v>9.3000000000000007</v>
      </c>
      <c r="J30">
        <v>9.4</v>
      </c>
      <c r="K30">
        <v>0.82</v>
      </c>
      <c r="L30">
        <v>0.75</v>
      </c>
      <c r="O30">
        <v>105</v>
      </c>
      <c r="P30">
        <v>280</v>
      </c>
      <c r="R30">
        <v>160</v>
      </c>
      <c r="S30">
        <v>44</v>
      </c>
      <c r="T30">
        <v>2.65</v>
      </c>
      <c r="V30">
        <v>8.8000000000000007</v>
      </c>
      <c r="W30">
        <v>54</v>
      </c>
      <c r="Z30">
        <v>4.9000000000000004</v>
      </c>
      <c r="AA30">
        <v>32</v>
      </c>
      <c r="AB30">
        <v>4.55</v>
      </c>
    </row>
    <row r="31" spans="1:28" x14ac:dyDescent="0.3">
      <c r="A31">
        <v>31</v>
      </c>
      <c r="B31" s="4" t="s">
        <v>70</v>
      </c>
      <c r="C31">
        <v>52.6</v>
      </c>
      <c r="D31">
        <v>0.7</v>
      </c>
      <c r="E31">
        <v>16.3</v>
      </c>
      <c r="F31">
        <v>0.16</v>
      </c>
      <c r="G31">
        <v>8.6</v>
      </c>
      <c r="I31">
        <v>9.9</v>
      </c>
      <c r="J31">
        <v>8.4</v>
      </c>
      <c r="K31">
        <v>0.73</v>
      </c>
      <c r="L31">
        <v>2.2000000000000002</v>
      </c>
      <c r="O31">
        <v>470</v>
      </c>
      <c r="P31">
        <v>1254</v>
      </c>
      <c r="R31">
        <v>780</v>
      </c>
      <c r="S31">
        <v>213</v>
      </c>
      <c r="T31">
        <v>4</v>
      </c>
      <c r="V31">
        <v>42</v>
      </c>
      <c r="AA31">
        <v>94</v>
      </c>
      <c r="AB31">
        <v>11.9</v>
      </c>
    </row>
    <row r="32" spans="1:28" x14ac:dyDescent="0.3">
      <c r="A32">
        <v>32</v>
      </c>
      <c r="B32" s="3" t="s">
        <v>99</v>
      </c>
      <c r="C32" s="2">
        <v>46.852377561375086</v>
      </c>
      <c r="D32" s="2">
        <v>1.5016671193097539</v>
      </c>
      <c r="E32" s="2">
        <v>10.581183615953114</v>
      </c>
      <c r="F32" s="2">
        <v>0.23969813062543271</v>
      </c>
      <c r="G32" s="2">
        <v>10.420501342882719</v>
      </c>
      <c r="H32" s="2">
        <v>0.13945363864720231</v>
      </c>
      <c r="I32" s="2">
        <v>15.919687307138449</v>
      </c>
      <c r="J32" s="2">
        <v>8.3953291082389345</v>
      </c>
      <c r="K32" s="2">
        <v>0.78317661745643707</v>
      </c>
      <c r="L32" s="2">
        <v>0.42763742924884202</v>
      </c>
      <c r="O32">
        <v>85</v>
      </c>
      <c r="P32">
        <v>218</v>
      </c>
      <c r="R32">
        <v>134</v>
      </c>
      <c r="S32">
        <v>37.4</v>
      </c>
      <c r="T32">
        <v>2.9</v>
      </c>
      <c r="V32">
        <v>7.6</v>
      </c>
      <c r="W32">
        <v>48</v>
      </c>
      <c r="AA32">
        <v>27</v>
      </c>
      <c r="AB32">
        <v>3.9</v>
      </c>
    </row>
    <row r="33" spans="1:28" x14ac:dyDescent="0.3">
      <c r="A33">
        <v>33</v>
      </c>
      <c r="B33" s="4" t="s">
        <v>71</v>
      </c>
      <c r="D33">
        <v>0.36</v>
      </c>
      <c r="F33">
        <v>0.17</v>
      </c>
      <c r="G33">
        <v>4.3</v>
      </c>
      <c r="I33">
        <v>4.4000000000000004</v>
      </c>
      <c r="J33">
        <v>16.399999999999999</v>
      </c>
      <c r="K33">
        <v>0.86</v>
      </c>
    </row>
    <row r="34" spans="1:28" x14ac:dyDescent="0.3">
      <c r="A34">
        <v>34</v>
      </c>
      <c r="B34" s="5" t="s">
        <v>78</v>
      </c>
      <c r="D34">
        <v>2.15</v>
      </c>
      <c r="E34">
        <v>13.9</v>
      </c>
      <c r="F34">
        <v>0.09</v>
      </c>
      <c r="G34">
        <v>13.35</v>
      </c>
      <c r="H34">
        <v>0.19</v>
      </c>
      <c r="I34">
        <v>8.1999999999999993</v>
      </c>
      <c r="J34">
        <v>9.1</v>
      </c>
      <c r="K34">
        <v>0.5</v>
      </c>
      <c r="O34">
        <v>225</v>
      </c>
      <c r="P34">
        <v>595</v>
      </c>
      <c r="R34">
        <v>390</v>
      </c>
      <c r="S34">
        <v>103.2</v>
      </c>
      <c r="T34">
        <v>6.62</v>
      </c>
      <c r="V34">
        <v>22</v>
      </c>
      <c r="AA34">
        <v>63</v>
      </c>
      <c r="AB34">
        <v>9.44</v>
      </c>
    </row>
    <row r="35" spans="1:28" x14ac:dyDescent="0.3">
      <c r="A35">
        <v>35</v>
      </c>
      <c r="B35" s="5" t="s">
        <v>80</v>
      </c>
      <c r="D35">
        <v>4</v>
      </c>
      <c r="E35">
        <v>15.7</v>
      </c>
      <c r="F35">
        <v>0.19</v>
      </c>
      <c r="G35">
        <v>10</v>
      </c>
      <c r="H35">
        <v>0.17</v>
      </c>
      <c r="I35">
        <v>5.0999999999999996</v>
      </c>
      <c r="J35">
        <v>12.8</v>
      </c>
      <c r="K35">
        <v>0.48299999999999998</v>
      </c>
      <c r="L35">
        <v>0.35</v>
      </c>
      <c r="O35">
        <v>101.6</v>
      </c>
      <c r="P35">
        <v>279</v>
      </c>
      <c r="R35">
        <v>181</v>
      </c>
      <c r="S35">
        <v>50.7</v>
      </c>
      <c r="T35">
        <v>2.86</v>
      </c>
      <c r="V35">
        <v>10.6</v>
      </c>
      <c r="AA35">
        <v>29.4</v>
      </c>
      <c r="AB35">
        <v>4.34</v>
      </c>
    </row>
    <row r="36" spans="1:28" x14ac:dyDescent="0.3">
      <c r="A36">
        <v>36</v>
      </c>
      <c r="B36" s="5" t="s">
        <v>81</v>
      </c>
      <c r="C36">
        <v>41.8</v>
      </c>
      <c r="D36">
        <v>0.17</v>
      </c>
      <c r="E36">
        <v>16.78</v>
      </c>
      <c r="F36">
        <v>0</v>
      </c>
      <c r="G36">
        <v>6.08</v>
      </c>
      <c r="H36">
        <v>0.06</v>
      </c>
      <c r="I36">
        <v>23.54</v>
      </c>
      <c r="J36">
        <v>10.24</v>
      </c>
      <c r="K36">
        <v>0.31</v>
      </c>
      <c r="L36">
        <v>0.08</v>
      </c>
      <c r="M36">
        <v>0.53</v>
      </c>
      <c r="P36">
        <v>226</v>
      </c>
      <c r="R36">
        <v>155</v>
      </c>
      <c r="S36">
        <v>42.2</v>
      </c>
      <c r="T36">
        <v>1.68</v>
      </c>
      <c r="U36">
        <v>50.8</v>
      </c>
      <c r="W36">
        <v>44.2</v>
      </c>
      <c r="Y36">
        <v>21.6</v>
      </c>
      <c r="AA36">
        <v>17.2</v>
      </c>
      <c r="AB36">
        <v>2.5099999999999998</v>
      </c>
    </row>
    <row r="37" spans="1:28" x14ac:dyDescent="0.3">
      <c r="A37">
        <v>37</v>
      </c>
      <c r="B37" s="5" t="s">
        <v>105</v>
      </c>
      <c r="C37">
        <v>54.3</v>
      </c>
      <c r="D37">
        <v>0.24</v>
      </c>
      <c r="E37">
        <v>11.5</v>
      </c>
      <c r="G37">
        <v>9.82</v>
      </c>
      <c r="I37">
        <v>15.9</v>
      </c>
      <c r="J37">
        <v>7.09</v>
      </c>
      <c r="K37">
        <v>0.25800000000000001</v>
      </c>
      <c r="L37">
        <v>4.2000000000000003E-2</v>
      </c>
      <c r="O37">
        <v>2.44</v>
      </c>
      <c r="P37">
        <v>7.3</v>
      </c>
      <c r="S37">
        <v>1.21</v>
      </c>
      <c r="T37">
        <v>0.74</v>
      </c>
      <c r="V37">
        <v>0.32</v>
      </c>
      <c r="AA37">
        <v>2.5</v>
      </c>
      <c r="AB37">
        <v>0.42</v>
      </c>
    </row>
    <row r="38" spans="1:28" x14ac:dyDescent="0.3">
      <c r="A38">
        <v>38</v>
      </c>
      <c r="B38" s="5" t="s">
        <v>106</v>
      </c>
      <c r="C38">
        <v>52.1</v>
      </c>
      <c r="D38">
        <v>0.22</v>
      </c>
      <c r="E38">
        <v>12</v>
      </c>
      <c r="G38">
        <v>9.15</v>
      </c>
      <c r="I38">
        <v>17.8</v>
      </c>
      <c r="J38">
        <v>7.21</v>
      </c>
      <c r="K38">
        <v>0.24</v>
      </c>
      <c r="L38">
        <v>4.3999999999999997E-2</v>
      </c>
      <c r="O38">
        <v>3.24</v>
      </c>
      <c r="P38">
        <v>9.6999999999999993</v>
      </c>
      <c r="S38">
        <v>1.54</v>
      </c>
      <c r="T38">
        <v>0.66</v>
      </c>
      <c r="V38">
        <v>0.39</v>
      </c>
      <c r="AA38">
        <v>2.4500000000000002</v>
      </c>
      <c r="AB38">
        <v>0.37</v>
      </c>
    </row>
    <row r="39" spans="1:28" x14ac:dyDescent="0.3">
      <c r="A39">
        <v>40</v>
      </c>
      <c r="B39" s="5" t="s">
        <v>108</v>
      </c>
      <c r="C39">
        <v>47.3</v>
      </c>
      <c r="D39">
        <v>0.22</v>
      </c>
      <c r="E39">
        <v>20.2</v>
      </c>
      <c r="G39">
        <v>6.63</v>
      </c>
      <c r="I39">
        <v>13</v>
      </c>
      <c r="J39">
        <v>11.2</v>
      </c>
      <c r="K39">
        <v>0.28399999999999997</v>
      </c>
      <c r="L39">
        <v>3.4000000000000002E-2</v>
      </c>
      <c r="O39">
        <v>2.25</v>
      </c>
      <c r="P39">
        <v>6.01</v>
      </c>
      <c r="S39">
        <v>1.04</v>
      </c>
      <c r="T39">
        <v>0.75</v>
      </c>
      <c r="V39">
        <v>0.254</v>
      </c>
      <c r="AA39">
        <v>1.36</v>
      </c>
      <c r="AB39">
        <v>0.19</v>
      </c>
    </row>
    <row r="40" spans="1:28" x14ac:dyDescent="0.3">
      <c r="A40">
        <v>42</v>
      </c>
      <c r="B40" s="5" t="s">
        <v>110</v>
      </c>
      <c r="C40">
        <v>48.5</v>
      </c>
      <c r="D40">
        <v>0.25</v>
      </c>
      <c r="E40">
        <v>22.9</v>
      </c>
      <c r="G40">
        <v>6.97</v>
      </c>
      <c r="I40">
        <v>7.35</v>
      </c>
      <c r="J40">
        <v>13.4</v>
      </c>
      <c r="K40">
        <v>0.61299999999999999</v>
      </c>
      <c r="L40">
        <v>0.1</v>
      </c>
      <c r="O40">
        <v>5.77</v>
      </c>
      <c r="P40">
        <v>16.600000000000001</v>
      </c>
      <c r="S40">
        <v>2.29</v>
      </c>
      <c r="T40">
        <v>1.4</v>
      </c>
      <c r="V40">
        <v>0.53</v>
      </c>
      <c r="AA40">
        <v>2.33</v>
      </c>
      <c r="AB40">
        <v>0.36</v>
      </c>
    </row>
    <row r="41" spans="1:28" x14ac:dyDescent="0.3">
      <c r="A41">
        <v>45</v>
      </c>
      <c r="B41" s="5" t="s">
        <v>113</v>
      </c>
      <c r="C41">
        <v>47.7</v>
      </c>
      <c r="D41">
        <v>0.27</v>
      </c>
      <c r="E41">
        <v>23</v>
      </c>
      <c r="G41">
        <v>3.9</v>
      </c>
      <c r="I41">
        <v>10.199999999999999</v>
      </c>
      <c r="J41">
        <v>12.8</v>
      </c>
      <c r="K41">
        <v>0.32</v>
      </c>
      <c r="L41">
        <v>6.6000000000000003E-2</v>
      </c>
      <c r="O41">
        <v>4.0199999999999996</v>
      </c>
      <c r="P41">
        <v>10.8</v>
      </c>
      <c r="S41">
        <v>1.81</v>
      </c>
      <c r="T41">
        <v>0.87</v>
      </c>
      <c r="V41">
        <v>0.46</v>
      </c>
      <c r="AA41">
        <v>1.72</v>
      </c>
      <c r="AB41">
        <v>0.28000000000000003</v>
      </c>
    </row>
    <row r="42" spans="1:28" x14ac:dyDescent="0.3">
      <c r="A42">
        <v>46</v>
      </c>
      <c r="B42" s="5" t="s">
        <v>114</v>
      </c>
      <c r="C42">
        <v>47.7</v>
      </c>
      <c r="D42">
        <v>0.1</v>
      </c>
      <c r="E42">
        <v>27</v>
      </c>
      <c r="G42">
        <v>2.8</v>
      </c>
      <c r="I42">
        <v>6.9</v>
      </c>
      <c r="J42">
        <v>14.8</v>
      </c>
      <c r="K42">
        <v>0.44</v>
      </c>
      <c r="L42">
        <v>0.08</v>
      </c>
      <c r="O42">
        <v>4.8</v>
      </c>
      <c r="P42">
        <v>11.8</v>
      </c>
      <c r="S42">
        <v>1.74</v>
      </c>
      <c r="T42">
        <v>1.38</v>
      </c>
      <c r="V42">
        <v>0.35</v>
      </c>
      <c r="AA42">
        <v>1.22</v>
      </c>
      <c r="AB42">
        <v>0.17</v>
      </c>
    </row>
    <row r="43" spans="1:28" x14ac:dyDescent="0.3">
      <c r="A43">
        <v>47</v>
      </c>
      <c r="B43" s="5" t="s">
        <v>115</v>
      </c>
      <c r="C43">
        <v>48.8</v>
      </c>
      <c r="D43">
        <v>0.32</v>
      </c>
      <c r="E43">
        <v>21.9</v>
      </c>
      <c r="G43">
        <v>5.2</v>
      </c>
      <c r="I43">
        <v>10.5</v>
      </c>
      <c r="J43">
        <v>13.3</v>
      </c>
      <c r="K43">
        <v>0.35</v>
      </c>
      <c r="L43">
        <v>9.7000000000000003E-2</v>
      </c>
      <c r="O43">
        <v>7.3</v>
      </c>
      <c r="P43">
        <v>21</v>
      </c>
      <c r="S43">
        <v>3.04</v>
      </c>
      <c r="T43">
        <v>0.99</v>
      </c>
      <c r="V43">
        <v>0.71</v>
      </c>
      <c r="AA43">
        <v>2.4</v>
      </c>
      <c r="AB43">
        <v>0.36</v>
      </c>
    </row>
    <row r="44" spans="1:28" x14ac:dyDescent="0.3">
      <c r="A44">
        <v>48</v>
      </c>
      <c r="B44" s="5" t="s">
        <v>116</v>
      </c>
      <c r="C44">
        <v>48.2</v>
      </c>
      <c r="D44">
        <v>0.1</v>
      </c>
      <c r="E44">
        <v>24.9</v>
      </c>
      <c r="G44">
        <v>4.0999999999999996</v>
      </c>
      <c r="I44">
        <v>8.8000000000000007</v>
      </c>
      <c r="J44">
        <v>13.3</v>
      </c>
      <c r="K44">
        <v>0.42499999999999999</v>
      </c>
      <c r="L44">
        <v>0.06</v>
      </c>
      <c r="O44">
        <v>4.25</v>
      </c>
      <c r="P44">
        <v>9.5</v>
      </c>
      <c r="S44">
        <v>1.38</v>
      </c>
      <c r="T44">
        <v>1.36</v>
      </c>
      <c r="V44">
        <v>0.24</v>
      </c>
      <c r="AA44">
        <v>1.35</v>
      </c>
      <c r="AB44">
        <v>0.19</v>
      </c>
    </row>
    <row r="45" spans="1:28" x14ac:dyDescent="0.3">
      <c r="A45">
        <v>39</v>
      </c>
      <c r="B45" s="5" t="s">
        <v>107</v>
      </c>
      <c r="G45">
        <v>8.7799999999999994</v>
      </c>
      <c r="J45">
        <v>10</v>
      </c>
      <c r="K45">
        <v>0.49399999999999999</v>
      </c>
      <c r="L45">
        <v>0.16</v>
      </c>
      <c r="O45">
        <v>15.9</v>
      </c>
      <c r="P45">
        <v>43.5</v>
      </c>
      <c r="S45">
        <v>7.55</v>
      </c>
      <c r="T45">
        <v>1.29</v>
      </c>
      <c r="V45">
        <v>1.68</v>
      </c>
      <c r="AA45">
        <v>6.79</v>
      </c>
      <c r="AB45">
        <v>1.04</v>
      </c>
    </row>
    <row r="46" spans="1:28" x14ac:dyDescent="0.3">
      <c r="A46">
        <v>44</v>
      </c>
      <c r="B46" s="5" t="s">
        <v>112</v>
      </c>
      <c r="C46">
        <v>47.3</v>
      </c>
      <c r="D46">
        <v>1.8</v>
      </c>
      <c r="E46">
        <v>18</v>
      </c>
      <c r="G46">
        <v>8.9</v>
      </c>
      <c r="I46">
        <v>12.9</v>
      </c>
      <c r="J46">
        <v>10.1</v>
      </c>
      <c r="K46">
        <v>0.42699999999999999</v>
      </c>
      <c r="L46">
        <v>0.05</v>
      </c>
      <c r="O46">
        <v>21.4</v>
      </c>
      <c r="P46">
        <v>53</v>
      </c>
      <c r="S46">
        <v>9.18</v>
      </c>
      <c r="T46">
        <v>1.05</v>
      </c>
      <c r="V46">
        <v>2</v>
      </c>
      <c r="AA46">
        <v>7.7</v>
      </c>
      <c r="AB46">
        <v>1.1299999999999999</v>
      </c>
    </row>
    <row r="47" spans="1:28" x14ac:dyDescent="0.3">
      <c r="A47">
        <v>41</v>
      </c>
      <c r="B47" s="5" t="s">
        <v>109</v>
      </c>
      <c r="C47">
        <v>50.1</v>
      </c>
      <c r="D47">
        <v>0.37</v>
      </c>
      <c r="E47">
        <v>11.5</v>
      </c>
      <c r="G47">
        <v>14</v>
      </c>
      <c r="I47">
        <v>13.2</v>
      </c>
      <c r="J47">
        <v>8.9600000000000009</v>
      </c>
      <c r="K47">
        <v>0.43099999999999999</v>
      </c>
      <c r="L47">
        <v>0.10199999999999999</v>
      </c>
      <c r="O47">
        <v>4.49</v>
      </c>
      <c r="P47">
        <v>12</v>
      </c>
      <c r="S47">
        <v>3.2</v>
      </c>
      <c r="T47">
        <v>1.49</v>
      </c>
      <c r="V47">
        <v>0.91</v>
      </c>
      <c r="AA47">
        <v>6.12</v>
      </c>
      <c r="AB47">
        <v>0.91</v>
      </c>
    </row>
    <row r="48" spans="1:28" x14ac:dyDescent="0.3">
      <c r="A48">
        <v>43</v>
      </c>
      <c r="B48" s="5" t="s">
        <v>111</v>
      </c>
      <c r="C48">
        <v>49.5</v>
      </c>
      <c r="D48">
        <v>0.31</v>
      </c>
      <c r="E48">
        <v>16.899999999999999</v>
      </c>
      <c r="G48">
        <v>11</v>
      </c>
      <c r="I48">
        <v>10</v>
      </c>
      <c r="J48">
        <v>11.3</v>
      </c>
      <c r="K48">
        <v>0.50600000000000001</v>
      </c>
      <c r="L48">
        <v>0.12</v>
      </c>
      <c r="O48">
        <v>4.46</v>
      </c>
      <c r="P48">
        <v>14.5</v>
      </c>
      <c r="S48">
        <v>2.98</v>
      </c>
      <c r="T48">
        <v>1.78</v>
      </c>
      <c r="V48">
        <v>0.92</v>
      </c>
      <c r="AA48">
        <v>5.15</v>
      </c>
      <c r="AB48">
        <v>0.78</v>
      </c>
    </row>
    <row r="49" spans="2:28" x14ac:dyDescent="0.3">
      <c r="B49" s="5"/>
    </row>
    <row r="50" spans="2:28" x14ac:dyDescent="0.3">
      <c r="B50" s="5"/>
      <c r="M50" t="s">
        <v>130</v>
      </c>
      <c r="O50" s="2">
        <v>5.9219999999999997</v>
      </c>
      <c r="P50" s="2">
        <v>14.2578</v>
      </c>
      <c r="Q50" s="2">
        <v>2.242</v>
      </c>
      <c r="R50" s="2">
        <v>10.798</v>
      </c>
      <c r="S50" s="2">
        <v>3.18</v>
      </c>
      <c r="T50" s="2">
        <v>0.58240000000000003</v>
      </c>
      <c r="U50" s="2">
        <v>3.8132999999999999</v>
      </c>
      <c r="V50" s="2">
        <v>0.69520000000000004</v>
      </c>
      <c r="W50" s="2">
        <v>4.9279999999999999</v>
      </c>
      <c r="X50" s="2">
        <v>1.0669999999999999</v>
      </c>
      <c r="Y50" s="2">
        <v>3.1990599999999998</v>
      </c>
      <c r="Z50" s="2">
        <v>0.48759999999999998</v>
      </c>
      <c r="AA50" s="2">
        <v>3.3439999999999999</v>
      </c>
      <c r="AB50" s="2">
        <v>0.498</v>
      </c>
    </row>
    <row r="51" spans="2:28" x14ac:dyDescent="0.3">
      <c r="B51" s="5"/>
      <c r="M51" t="s">
        <v>131</v>
      </c>
      <c r="O51" s="2">
        <v>4.54</v>
      </c>
      <c r="P51" s="2">
        <v>10.332000000000001</v>
      </c>
      <c r="Q51" s="2">
        <v>1.5926</v>
      </c>
      <c r="R51" s="2">
        <v>7.5</v>
      </c>
      <c r="S51" s="2">
        <v>2.258</v>
      </c>
      <c r="T51" s="2">
        <v>0.55579999999999996</v>
      </c>
      <c r="U51" s="2">
        <v>2.8481000000000001</v>
      </c>
      <c r="V51" s="2">
        <v>0.54900000000000004</v>
      </c>
      <c r="W51" s="2">
        <v>4.0640000000000001</v>
      </c>
      <c r="X51" s="2">
        <v>0.90480000000000005</v>
      </c>
      <c r="Y51" s="2">
        <v>2.8207599999999999</v>
      </c>
      <c r="Z51" s="2">
        <v>0.44180000000000003</v>
      </c>
      <c r="AA51" s="2">
        <v>3.1</v>
      </c>
      <c r="AB51" s="2">
        <v>0.46339999999999998</v>
      </c>
    </row>
    <row r="52" spans="2:28" x14ac:dyDescent="0.3">
      <c r="B52" s="5"/>
      <c r="M52" t="s">
        <v>132</v>
      </c>
      <c r="O52" s="2">
        <v>3.2221854097319875</v>
      </c>
      <c r="P52" s="2">
        <v>7.8596270699384929</v>
      </c>
      <c r="Q52" s="2">
        <v>1.1307252962470993</v>
      </c>
      <c r="R52" s="2">
        <v>5.1811593735513455</v>
      </c>
      <c r="S52" s="2">
        <v>1.5921331620481487</v>
      </c>
      <c r="T52" s="2">
        <v>0.5865487668399878</v>
      </c>
      <c r="U52" s="2">
        <v>2.1115436472558513</v>
      </c>
      <c r="V52" s="2">
        <v>0.43464697877742925</v>
      </c>
      <c r="W52" s="2">
        <v>3.1624080167584472</v>
      </c>
      <c r="X52" s="2">
        <v>0.73876063697200667</v>
      </c>
      <c r="Y52" s="2">
        <v>2.3475172078688709</v>
      </c>
      <c r="Z52" s="2">
        <v>0.37963204795280314</v>
      </c>
      <c r="AA52" s="2">
        <v>2.688647345053619</v>
      </c>
      <c r="AB52" s="2">
        <v>0.38633146396563711</v>
      </c>
    </row>
    <row r="54" spans="2:28" x14ac:dyDescent="0.3">
      <c r="M54" t="s">
        <v>33</v>
      </c>
      <c r="N54" t="s">
        <v>100</v>
      </c>
      <c r="O54">
        <f>MAX(O2:O21)</f>
        <v>16</v>
      </c>
      <c r="P54">
        <f>MAX(P2:P21)</f>
        <v>46</v>
      </c>
      <c r="R54">
        <f>MAX(R2:R21)</f>
        <v>21.1</v>
      </c>
      <c r="S54">
        <f>MAX(S2:S21)</f>
        <v>7.6</v>
      </c>
      <c r="T54">
        <f>MAX(T2:T21)</f>
        <v>1.96</v>
      </c>
      <c r="U54">
        <f>MAX(U2:U21)</f>
        <v>6.64</v>
      </c>
      <c r="V54">
        <f>MAX(V2:V21)</f>
        <v>1.9</v>
      </c>
      <c r="W54">
        <f>MAX(W2:W21)</f>
        <v>9.9</v>
      </c>
      <c r="X54">
        <f>MAX(X2:X21)</f>
        <v>2.5</v>
      </c>
      <c r="Y54">
        <f>MAX(Y2:Y21)</f>
        <v>4.51</v>
      </c>
      <c r="AA54">
        <f>MAX(AA2:AA21)</f>
        <v>8.9</v>
      </c>
      <c r="AB54">
        <f>MAX(AB2:AB21)</f>
        <v>1.49</v>
      </c>
    </row>
    <row r="55" spans="2:28" x14ac:dyDescent="0.3">
      <c r="N55" t="s">
        <v>101</v>
      </c>
      <c r="O55">
        <f>MIN(O2:O21)</f>
        <v>2.96</v>
      </c>
      <c r="P55">
        <f>MIN(P2:P21)</f>
        <v>7.8</v>
      </c>
      <c r="R55">
        <f>MIN(R2:R21)</f>
        <v>2.8</v>
      </c>
      <c r="S55">
        <f>MIN(S2:S21)</f>
        <v>0.9</v>
      </c>
      <c r="T55">
        <f>MIN(T2:T21)</f>
        <v>0.7</v>
      </c>
      <c r="U55">
        <f>MIN(U2:U21)</f>
        <v>2.0499999999999998</v>
      </c>
      <c r="V55">
        <f>MIN(V2:V21)</f>
        <v>0.21299999999999999</v>
      </c>
      <c r="W55">
        <f>MIN(W2:W21)</f>
        <v>1.5</v>
      </c>
      <c r="X55">
        <f>MIN(X2:X21)</f>
        <v>0.3</v>
      </c>
      <c r="Y55">
        <f>MIN(Y2:Y21)</f>
        <v>1.47</v>
      </c>
      <c r="AA55">
        <f>MIN(AA2:AA21)</f>
        <v>0.98</v>
      </c>
      <c r="AB55">
        <f>MIN(AB2:AB21)</f>
        <v>0.14000000000000001</v>
      </c>
    </row>
    <row r="56" spans="2:28" x14ac:dyDescent="0.3">
      <c r="N56" t="s">
        <v>102</v>
      </c>
      <c r="O56" s="7">
        <f>AVERAGE(O2:O21)</f>
        <v>6.31</v>
      </c>
      <c r="P56" s="7">
        <f>AVERAGE(P2:P21)</f>
        <v>17.558</v>
      </c>
      <c r="Q56" s="7"/>
      <c r="R56" s="7">
        <f>AVERAGE(R2:R21)</f>
        <v>8.7811764705882354</v>
      </c>
      <c r="S56" s="7">
        <f>AVERAGE(S2:S21)</f>
        <v>2.5660000000000003</v>
      </c>
      <c r="T56" s="7">
        <f>AVERAGE(T2:T21)</f>
        <v>1.0541500000000001</v>
      </c>
      <c r="U56" s="7">
        <f>AVERAGE(U2:U21)</f>
        <v>3.6966666666666668</v>
      </c>
      <c r="V56" s="7">
        <f>AVERAGE(V2:V21)</f>
        <v>0.64807142857142863</v>
      </c>
      <c r="W56" s="7">
        <f>AVERAGE(W2:W21)</f>
        <v>3.7963636363636364</v>
      </c>
      <c r="X56" s="7">
        <f>AVERAGE(X2:X21)</f>
        <v>1.125</v>
      </c>
      <c r="Y56" s="7">
        <f>AVERAGE(Y2:Y21)</f>
        <v>2.1233333333333335</v>
      </c>
      <c r="Z56" s="7"/>
      <c r="AA56" s="7">
        <f>AVERAGE(AA2:AA21)</f>
        <v>2.8024999999999993</v>
      </c>
      <c r="AB56" s="7">
        <f>AVERAGE(AB2:AB21)</f>
        <v>0.43214999999999992</v>
      </c>
    </row>
    <row r="58" spans="2:28" x14ac:dyDescent="0.3">
      <c r="M58" t="s">
        <v>52</v>
      </c>
      <c r="N58" t="s">
        <v>100</v>
      </c>
      <c r="O58">
        <f>MAX(O22:O28)</f>
        <v>25.8</v>
      </c>
      <c r="P58">
        <f>MAX(P22:P28)</f>
        <v>65</v>
      </c>
      <c r="R58">
        <f>MAX(R22:R28)</f>
        <v>39</v>
      </c>
      <c r="S58">
        <f>MAX(S22:S28)</f>
        <v>10.199999999999999</v>
      </c>
      <c r="T58">
        <f>MAX(T22:T28)</f>
        <v>4.8</v>
      </c>
      <c r="V58">
        <f>MAX(V22:V28)</f>
        <v>2.2400000000000002</v>
      </c>
      <c r="W58">
        <f>MAX(W22:W28)</f>
        <v>15.2</v>
      </c>
      <c r="X58">
        <f>MAX(X22:X28)</f>
        <v>3.3</v>
      </c>
      <c r="AA58">
        <f>MAX(AA22:AA28)</f>
        <v>10.6</v>
      </c>
      <c r="AB58">
        <f>MAX(AB22:AB28)</f>
        <v>1.68</v>
      </c>
    </row>
    <row r="59" spans="2:28" x14ac:dyDescent="0.3">
      <c r="N59" t="s">
        <v>101</v>
      </c>
      <c r="O59">
        <f>MIN(O22:O28)</f>
        <v>3.15</v>
      </c>
      <c r="P59">
        <f>MIN(P22:P28)</f>
        <v>8.6999999999999993</v>
      </c>
      <c r="R59">
        <f>MIN(R22:R28)</f>
        <v>4.4000000000000004</v>
      </c>
      <c r="S59">
        <f>MIN(S22:S28)</f>
        <v>1.48</v>
      </c>
      <c r="T59">
        <f>MIN(T22:T28)</f>
        <v>0.75</v>
      </c>
      <c r="V59">
        <f>MIN(V22:V28)</f>
        <v>0.37</v>
      </c>
      <c r="W59">
        <f>MIN(W22:W28)</f>
        <v>8</v>
      </c>
      <c r="X59">
        <f>MIN(X22:X28)</f>
        <v>1.69</v>
      </c>
      <c r="AA59">
        <f>MIN(AA22:AA28)</f>
        <v>1.49</v>
      </c>
      <c r="AB59">
        <f>MIN(AB22:AB28)</f>
        <v>0.22</v>
      </c>
    </row>
    <row r="60" spans="2:28" x14ac:dyDescent="0.3">
      <c r="N60" t="s">
        <v>102</v>
      </c>
      <c r="O60" s="2">
        <f>AVERAGE(O22:O28)</f>
        <v>11.761428571428571</v>
      </c>
      <c r="P60" s="2">
        <f>AVERAGE(P22:P28)</f>
        <v>30.428571428571427</v>
      </c>
      <c r="Q60" s="2"/>
      <c r="R60" s="2">
        <f>AVERAGE(R22:R28)</f>
        <v>20.759999999999998</v>
      </c>
      <c r="S60" s="2">
        <f>AVERAGE(S22:S28)</f>
        <v>4.8528571428571423</v>
      </c>
      <c r="T60" s="2">
        <f>AVERAGE(T22:T28)</f>
        <v>1.85</v>
      </c>
      <c r="U60" s="2"/>
      <c r="V60" s="2">
        <f>AVERAGE(V22:V28)</f>
        <v>1.0347142857142857</v>
      </c>
      <c r="W60" s="2">
        <f>AVERAGE(W22:W28)</f>
        <v>10.633333333333333</v>
      </c>
      <c r="X60" s="2">
        <f>AVERAGE(X22:X28)</f>
        <v>2.2600000000000002</v>
      </c>
      <c r="Y60" s="2"/>
      <c r="Z60" s="2"/>
      <c r="AA60" s="2">
        <f>AVERAGE(AA22:AA28)</f>
        <v>4.2814285714285711</v>
      </c>
      <c r="AB60" s="2">
        <f>AVERAGE(AB22:AB28)</f>
        <v>0.66442857142857137</v>
      </c>
    </row>
    <row r="62" spans="2:28" x14ac:dyDescent="0.3">
      <c r="M62" t="s">
        <v>64</v>
      </c>
      <c r="N62" t="s">
        <v>100</v>
      </c>
      <c r="O62">
        <f>MAX(O29:O36)</f>
        <v>470</v>
      </c>
      <c r="P62">
        <f>MAX(P29:P36)</f>
        <v>1254</v>
      </c>
      <c r="R62">
        <f>MAX(R29:R36)</f>
        <v>780</v>
      </c>
      <c r="S62">
        <f>MAX(S29:S36)</f>
        <v>213</v>
      </c>
      <c r="T62">
        <f>MAX(T29:T36)</f>
        <v>6.62</v>
      </c>
      <c r="U62">
        <f>MAX(U29:U36)</f>
        <v>50.8</v>
      </c>
      <c r="V62">
        <f>MAX(V29:V36)</f>
        <v>42</v>
      </c>
      <c r="W62">
        <f>MAX(W29:W36)</f>
        <v>80</v>
      </c>
      <c r="Y62">
        <f>MAX(Y29:Y36)</f>
        <v>21.6</v>
      </c>
      <c r="Z62">
        <f>MAX(Z29:Z36)</f>
        <v>6.5</v>
      </c>
      <c r="AA62">
        <f>MAX(AA29:AA36)</f>
        <v>94</v>
      </c>
      <c r="AB62">
        <f>MAX(AB29:AB36)</f>
        <v>11.9</v>
      </c>
    </row>
    <row r="63" spans="2:28" x14ac:dyDescent="0.3">
      <c r="N63" t="s">
        <v>101</v>
      </c>
      <c r="O63">
        <f>MIN(O29:O36)</f>
        <v>85</v>
      </c>
      <c r="P63">
        <f>MIN(P29:P36)</f>
        <v>218</v>
      </c>
      <c r="R63">
        <f>MIN(R29:R36)</f>
        <v>134</v>
      </c>
      <c r="S63">
        <f>MIN(S29:S36)</f>
        <v>37.4</v>
      </c>
      <c r="T63">
        <f>MIN(T29:T36)</f>
        <v>1.68</v>
      </c>
      <c r="U63">
        <f>MIN(U29:U36)</f>
        <v>50.8</v>
      </c>
      <c r="V63">
        <f>MIN(V29:V36)</f>
        <v>7.6</v>
      </c>
      <c r="W63">
        <f>MIN(W29:W36)</f>
        <v>44.2</v>
      </c>
      <c r="Y63">
        <f>MIN(Y29:Y36)</f>
        <v>21.6</v>
      </c>
      <c r="Z63">
        <f>MIN(Z29:Z36)</f>
        <v>4.9000000000000004</v>
      </c>
      <c r="AA63">
        <f>MIN(AA29:AA36)</f>
        <v>17.2</v>
      </c>
      <c r="AB63">
        <f>MIN(AB29:AB36)</f>
        <v>2.5099999999999998</v>
      </c>
    </row>
    <row r="64" spans="2:28" x14ac:dyDescent="0.3">
      <c r="N64" t="s">
        <v>102</v>
      </c>
      <c r="O64" s="2">
        <f>AVERAGE(O29:O36)</f>
        <v>189.43333333333331</v>
      </c>
      <c r="P64" s="2">
        <f>AVERAGE(P29:P36)</f>
        <v>463.14285714285717</v>
      </c>
      <c r="Q64" s="2"/>
      <c r="R64" s="2">
        <f>AVERAGE(R29:R36)</f>
        <v>288.57142857142856</v>
      </c>
      <c r="S64" s="2">
        <f>AVERAGE(S29:S36)</f>
        <v>78.785714285714292</v>
      </c>
      <c r="T64" s="2">
        <f>AVERAGE(T29:T36)</f>
        <v>3.544285714285714</v>
      </c>
      <c r="U64" s="2">
        <f>AVERAGE(U29:U36)</f>
        <v>50.8</v>
      </c>
      <c r="V64" s="2">
        <f>AVERAGE(V29:V36)</f>
        <v>17.166666666666664</v>
      </c>
      <c r="W64" s="2">
        <f>AVERAGE(W29:W36)</f>
        <v>56.55</v>
      </c>
      <c r="X64" s="2"/>
      <c r="Y64" s="2">
        <f>AVERAGE(Y29:Y36)</f>
        <v>21.6</v>
      </c>
      <c r="Z64" s="2">
        <f>AVERAGE(Z29:Z36)</f>
        <v>5.7</v>
      </c>
      <c r="AA64" s="2">
        <f>AVERAGE(AA29:AA36)</f>
        <v>43.942857142857136</v>
      </c>
      <c r="AB64" s="2">
        <f>AVERAGE(AB29:AB36)</f>
        <v>6.1871428571428568</v>
      </c>
    </row>
    <row r="66" spans="13:28" x14ac:dyDescent="0.3">
      <c r="M66" t="s">
        <v>126</v>
      </c>
      <c r="N66" t="s">
        <v>100</v>
      </c>
      <c r="O66">
        <f>MAX(O37:O44)</f>
        <v>7.3</v>
      </c>
      <c r="P66">
        <f>MAX(P37:P44)</f>
        <v>21</v>
      </c>
      <c r="S66">
        <f>MAX(S37:S44)</f>
        <v>3.04</v>
      </c>
      <c r="T66">
        <f>MAX(T37:T44)</f>
        <v>1.4</v>
      </c>
      <c r="V66">
        <f>MAX(V37:V44)</f>
        <v>0.71</v>
      </c>
      <c r="AA66">
        <f>MAX(AA37:AA44)</f>
        <v>2.5</v>
      </c>
      <c r="AB66">
        <f>MAX(AB37:AB44)</f>
        <v>0.42</v>
      </c>
    </row>
    <row r="67" spans="13:28" x14ac:dyDescent="0.3">
      <c r="N67" t="s">
        <v>101</v>
      </c>
      <c r="O67">
        <f>MIN(O37:O44)</f>
        <v>2.25</v>
      </c>
      <c r="P67">
        <f>MIN(P37:P44)</f>
        <v>6.01</v>
      </c>
      <c r="S67">
        <f>MIN(S37:S44)</f>
        <v>1.04</v>
      </c>
      <c r="T67">
        <f>MIN(T37:T44)</f>
        <v>0.66</v>
      </c>
      <c r="V67">
        <f>MIN(V37:V44)</f>
        <v>0.24</v>
      </c>
      <c r="AA67">
        <f>MIN(AA37:AA44)</f>
        <v>1.22</v>
      </c>
      <c r="AB67">
        <f>MIN(AB37:AB44)</f>
        <v>0.17</v>
      </c>
    </row>
    <row r="68" spans="13:28" x14ac:dyDescent="0.3">
      <c r="N68" t="s">
        <v>102</v>
      </c>
      <c r="O68" s="8">
        <f>AVERAGE(O37:O44)</f>
        <v>4.25875</v>
      </c>
      <c r="P68" s="8">
        <f t="shared" ref="P68:AB68" si="0">AVERAGE(P37:P44)</f>
        <v>11.588749999999999</v>
      </c>
      <c r="Q68" s="8"/>
      <c r="R68" s="8"/>
      <c r="S68" s="8">
        <f t="shared" si="0"/>
        <v>1.7562500000000001</v>
      </c>
      <c r="T68" s="8">
        <f t="shared" si="0"/>
        <v>1.01875</v>
      </c>
      <c r="U68" s="8"/>
      <c r="V68" s="8">
        <f t="shared" si="0"/>
        <v>0.40674999999999994</v>
      </c>
      <c r="W68" s="8"/>
      <c r="X68" s="8"/>
      <c r="Y68" s="8"/>
      <c r="Z68" s="8"/>
      <c r="AA68" s="8">
        <f t="shared" si="0"/>
        <v>1.9162500000000002</v>
      </c>
      <c r="AB68" s="8">
        <f t="shared" si="0"/>
        <v>0.29249999999999998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PlPx</vt:lpstr>
      <vt:lpstr>Bulk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Zilong Wang</cp:lastModifiedBy>
  <dcterms:created xsi:type="dcterms:W3CDTF">2023-09-12T11:51:59Z</dcterms:created>
  <dcterms:modified xsi:type="dcterms:W3CDTF">2024-11-12T16:09:55Z</dcterms:modified>
</cp:coreProperties>
</file>