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rxiv\Desktop\MATLAB文件\Ti Diffusion in Quartz (modified)\"/>
    </mc:Choice>
  </mc:AlternateContent>
  <xr:revisionPtr revIDLastSave="0" documentId="13_ncr:1_{67E508FE-CB3A-4001-B2A3-D461D74A998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px1" sheetId="1" r:id="rId1"/>
    <sheet name="cpx2" sheetId="2" r:id="rId2"/>
    <sheet name="cpx3" sheetId="3" r:id="rId3"/>
    <sheet name="cpx4" sheetId="4" r:id="rId4"/>
    <sheet name="cpx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5" l="1"/>
  <c r="AF2" i="5"/>
  <c r="AG2" i="5"/>
  <c r="AL2" i="4"/>
  <c r="AK2" i="4"/>
  <c r="AG2" i="4"/>
  <c r="AF2" i="4"/>
  <c r="AL2" i="3"/>
  <c r="AK2" i="3"/>
  <c r="AG2" i="3"/>
  <c r="AF2" i="3"/>
  <c r="AL2" i="2" l="1"/>
  <c r="AK2" i="2"/>
  <c r="AF2" i="2"/>
  <c r="AG2" i="2"/>
  <c r="AL2" i="1"/>
  <c r="AK2" i="1"/>
  <c r="AJ2" i="1"/>
  <c r="AE2" i="1"/>
  <c r="AG2" i="1"/>
  <c r="AF2" i="1"/>
  <c r="M12" i="5" l="1"/>
  <c r="M11" i="5"/>
  <c r="M10" i="5"/>
  <c r="M9" i="5"/>
  <c r="M8" i="5"/>
  <c r="M7" i="5"/>
  <c r="M6" i="5"/>
  <c r="M5" i="5"/>
  <c r="M4" i="5"/>
  <c r="M3" i="5"/>
  <c r="M2" i="5"/>
  <c r="M10" i="4"/>
  <c r="M9" i="4"/>
  <c r="M8" i="4"/>
  <c r="M7" i="4"/>
  <c r="M6" i="4"/>
  <c r="M5" i="4"/>
  <c r="M4" i="4"/>
  <c r="M3" i="4"/>
  <c r="M2" i="4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1" i="2"/>
  <c r="M10" i="2"/>
  <c r="M9" i="2"/>
  <c r="M8" i="2"/>
  <c r="M7" i="2"/>
  <c r="M6" i="2"/>
  <c r="M5" i="2"/>
  <c r="M4" i="2"/>
  <c r="M3" i="2"/>
  <c r="M2" i="2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<sst xmlns="http://schemas.openxmlformats.org/spreadsheetml/2006/main" count="180" uniqueCount="32">
  <si>
    <t xml:space="preserve">   SiO2  </t>
  </si>
  <si>
    <t xml:space="preserve">TiO2  </t>
  </si>
  <si>
    <t xml:space="preserve">Al2O3 </t>
  </si>
  <si>
    <t xml:space="preserve">Cr2O3 </t>
  </si>
  <si>
    <t xml:space="preserve">   FeO   </t>
  </si>
  <si>
    <t xml:space="preserve">   MnO   </t>
  </si>
  <si>
    <t xml:space="preserve">   NiO   </t>
  </si>
  <si>
    <t xml:space="preserve">   MgO   </t>
  </si>
  <si>
    <t xml:space="preserve">CaO   </t>
  </si>
  <si>
    <t xml:space="preserve">   Na2O  </t>
  </si>
  <si>
    <t xml:space="preserve">   K2O   </t>
  </si>
  <si>
    <t>Total</t>
    <phoneticPr fontId="1" type="noConversion"/>
  </si>
  <si>
    <t>Distance from the core</t>
    <phoneticPr fontId="1" type="noConversion"/>
  </si>
  <si>
    <t>Si</t>
  </si>
  <si>
    <t>Ti</t>
  </si>
  <si>
    <t>Al</t>
  </si>
  <si>
    <t>Cr</t>
  </si>
  <si>
    <t>Fe3+</t>
  </si>
  <si>
    <t>Fe2+</t>
  </si>
  <si>
    <t>Mn</t>
  </si>
  <si>
    <t>Mg</t>
  </si>
  <si>
    <t>Ca</t>
  </si>
  <si>
    <t>Na</t>
  </si>
  <si>
    <t>K</t>
  </si>
  <si>
    <t>totals</t>
  </si>
  <si>
    <t>Mg#</t>
  </si>
  <si>
    <t>r_core</t>
  </si>
  <si>
    <t>r_rim</t>
  </si>
  <si>
    <t>C0_core</t>
  </si>
  <si>
    <t>C0_rim</t>
  </si>
  <si>
    <t>Ca</t>
    <phoneticPr fontId="1" type="noConversion"/>
  </si>
  <si>
    <t>Fe-Mg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</si>
</sst>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82" fontId="0" fillId="0" borderId="0" xfId="0" applyNumberFormat="1"/>
    <xf numFmtId="1" fontId="2" fillId="0" borderId="0" xfId="0" applyNumberFormat="1" applyFont="1"/>
    <xf numFmtId="2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4</xdr:col>
      <xdr:colOff>40005</xdr:colOff>
      <xdr:row>30</xdr:row>
      <xdr:rowOff>61522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EEEDEA-D8E0-4974-B682-0914F18D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590925"/>
          <a:ext cx="2097405" cy="2052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4</xdr:col>
      <xdr:colOff>268604</xdr:colOff>
      <xdr:row>26</xdr:row>
      <xdr:rowOff>140356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29A8391-0551-4EFB-9CEF-DFC09CF0E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638425"/>
          <a:ext cx="2326004" cy="2312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18</xdr:row>
      <xdr:rowOff>38100</xdr:rowOff>
    </xdr:from>
    <xdr:to>
      <xdr:col>4</xdr:col>
      <xdr:colOff>152400</xdr:colOff>
      <xdr:row>30</xdr:row>
      <xdr:rowOff>106680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332CC08-51B3-4333-A561-2D487FD03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448050"/>
          <a:ext cx="2257425" cy="2240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222885</xdr:colOff>
      <xdr:row>24</xdr:row>
      <xdr:rowOff>62141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444B893-3051-4C48-B6D7-C6EC11ECD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66950"/>
          <a:ext cx="2280285" cy="22338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114300</xdr:rowOff>
    </xdr:from>
    <xdr:to>
      <xdr:col>4</xdr:col>
      <xdr:colOff>171449</xdr:colOff>
      <xdr:row>27</xdr:row>
      <xdr:rowOff>2451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877E99C-3250-40A2-AD32-0DE5109F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762250"/>
          <a:ext cx="2219324" cy="2240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topLeftCell="N1" workbookViewId="0">
      <selection activeCell="AJ5" sqref="AJ5"/>
    </sheetView>
  </sheetViews>
  <sheetFormatPr defaultRowHeight="14.25" x14ac:dyDescent="0.2"/>
  <sheetData>
    <row r="1" spans="1:38" ht="1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30</v>
      </c>
      <c r="AD1" t="s">
        <v>26</v>
      </c>
      <c r="AE1" t="s">
        <v>27</v>
      </c>
      <c r="AF1" t="s">
        <v>28</v>
      </c>
      <c r="AG1" t="s">
        <v>29</v>
      </c>
      <c r="AH1" t="s">
        <v>31</v>
      </c>
      <c r="AI1" t="s">
        <v>26</v>
      </c>
      <c r="AJ1" t="s">
        <v>27</v>
      </c>
      <c r="AK1" t="s">
        <v>28</v>
      </c>
      <c r="AL1" t="s">
        <v>29</v>
      </c>
    </row>
    <row r="2" spans="1:38" ht="15" x14ac:dyDescent="0.25">
      <c r="A2" s="1">
        <v>1</v>
      </c>
      <c r="B2" s="1">
        <v>46.375999999999998</v>
      </c>
      <c r="C2" s="1">
        <v>0.54100000000000004</v>
      </c>
      <c r="D2" s="1">
        <v>0.624</v>
      </c>
      <c r="E2" s="1">
        <v>4.2000000000000003E-2</v>
      </c>
      <c r="F2" s="1">
        <v>40.25</v>
      </c>
      <c r="G2" s="1">
        <v>0.47</v>
      </c>
      <c r="H2" s="1">
        <v>0</v>
      </c>
      <c r="I2" s="1">
        <v>1.3420000000000001</v>
      </c>
      <c r="J2" s="1">
        <v>6.0339999999999998</v>
      </c>
      <c r="K2" s="1">
        <v>3.6999999999999998E-2</v>
      </c>
      <c r="L2" s="1">
        <v>4.0000000000000001E-3</v>
      </c>
      <c r="M2" s="1">
        <v>96.173000000000002</v>
      </c>
      <c r="N2" s="1"/>
      <c r="O2" s="1">
        <v>143.96526494258671</v>
      </c>
      <c r="P2" s="1">
        <v>2.0270000000000001</v>
      </c>
      <c r="Q2" s="1">
        <v>1.7999999999999999E-2</v>
      </c>
      <c r="R2" s="1">
        <v>3.2000000000000001E-2</v>
      </c>
      <c r="S2" s="1">
        <v>1E-3</v>
      </c>
      <c r="T2" s="1">
        <v>0</v>
      </c>
      <c r="U2" s="1">
        <v>1.4710000000000001</v>
      </c>
      <c r="V2" s="1">
        <v>1.7000000000000001E-2</v>
      </c>
      <c r="W2" s="1">
        <v>8.6999999999999994E-2</v>
      </c>
      <c r="X2" s="1">
        <v>0.28299999999999997</v>
      </c>
      <c r="Y2" s="1">
        <v>3.0000000000000001E-3</v>
      </c>
      <c r="Z2" s="1">
        <v>0</v>
      </c>
      <c r="AA2" s="1">
        <v>3.94</v>
      </c>
      <c r="AB2" s="1">
        <v>5.5840821566110392</v>
      </c>
      <c r="AD2" s="1">
        <v>75</v>
      </c>
      <c r="AE2" s="4">
        <f>O2</f>
        <v>143.96526494258671</v>
      </c>
      <c r="AF2" s="3">
        <f>AVERAGE(X11:X16)</f>
        <v>0.74183333333333346</v>
      </c>
      <c r="AG2" s="3">
        <f>AVERAGE(X2:X7)</f>
        <v>0.27683333333333332</v>
      </c>
      <c r="AI2">
        <v>92</v>
      </c>
      <c r="AJ2" s="6">
        <f>O2</f>
        <v>143.96526494258671</v>
      </c>
      <c r="AK2" s="5">
        <f>AVERAGE(AB14:AB16)</f>
        <v>52.865906700505057</v>
      </c>
      <c r="AL2" s="5">
        <f>AVERAGE(AB2:AB4)</f>
        <v>6.3915417261360874</v>
      </c>
    </row>
    <row r="3" spans="1:38" ht="15" x14ac:dyDescent="0.25">
      <c r="A3" s="1">
        <v>2</v>
      </c>
      <c r="B3" s="1">
        <v>46.119</v>
      </c>
      <c r="C3" s="1">
        <v>0.57899999999999996</v>
      </c>
      <c r="D3" s="1">
        <v>0.47199999999999998</v>
      </c>
      <c r="E3" s="1">
        <v>5.0000000000000001E-3</v>
      </c>
      <c r="F3" s="1">
        <v>41.476999999999997</v>
      </c>
      <c r="G3" s="1">
        <v>0.46200000000000002</v>
      </c>
      <c r="H3" s="1">
        <v>0</v>
      </c>
      <c r="I3" s="1">
        <v>1.581</v>
      </c>
      <c r="J3" s="1">
        <v>6.3090000000000002</v>
      </c>
      <c r="K3" s="1">
        <v>4.3999999999999997E-2</v>
      </c>
      <c r="L3" s="1">
        <v>0</v>
      </c>
      <c r="M3" s="1">
        <f>SUM(B3:L3)</f>
        <v>97.048000000000002</v>
      </c>
      <c r="N3" s="1"/>
      <c r="O3" s="1">
        <v>133.63424369587523</v>
      </c>
      <c r="P3" s="1">
        <v>2.0019999999999998</v>
      </c>
      <c r="Q3" s="1">
        <v>1.9E-2</v>
      </c>
      <c r="R3" s="1">
        <v>2.4E-2</v>
      </c>
      <c r="S3" s="1">
        <v>0</v>
      </c>
      <c r="T3" s="1">
        <v>0</v>
      </c>
      <c r="U3" s="1">
        <v>1.506</v>
      </c>
      <c r="V3" s="1">
        <v>1.7000000000000001E-2</v>
      </c>
      <c r="W3" s="1">
        <v>0.10199999999999999</v>
      </c>
      <c r="X3" s="1">
        <v>0.29399999999999998</v>
      </c>
      <c r="Y3" s="1">
        <v>4.0000000000000001E-3</v>
      </c>
      <c r="Z3" s="1">
        <v>0</v>
      </c>
      <c r="AA3" s="1">
        <v>3.968</v>
      </c>
      <c r="AB3" s="1">
        <v>6.3432835820895512</v>
      </c>
    </row>
    <row r="4" spans="1:38" ht="15" x14ac:dyDescent="0.25">
      <c r="A4" s="1">
        <v>3</v>
      </c>
      <c r="B4" s="1">
        <v>46.195</v>
      </c>
      <c r="C4" s="1">
        <v>0.57499999999999996</v>
      </c>
      <c r="D4" s="1">
        <v>0.60399999999999998</v>
      </c>
      <c r="E4" s="1">
        <v>4.1000000000000002E-2</v>
      </c>
      <c r="F4" s="1">
        <v>42.197000000000003</v>
      </c>
      <c r="G4" s="1">
        <v>0.54500000000000004</v>
      </c>
      <c r="H4" s="1">
        <v>0</v>
      </c>
      <c r="I4" s="1">
        <v>1.847</v>
      </c>
      <c r="J4" s="1">
        <v>5.7279999999999998</v>
      </c>
      <c r="K4" s="1">
        <v>2.4E-2</v>
      </c>
      <c r="L4" s="1">
        <v>0</v>
      </c>
      <c r="M4" s="1">
        <f t="shared" ref="M4:M16" si="0">SUM(B4:L4)</f>
        <v>97.755999999999986</v>
      </c>
      <c r="N4" s="1"/>
      <c r="O4" s="1">
        <v>123.3921735926198</v>
      </c>
      <c r="P4" s="1">
        <v>1.9930000000000001</v>
      </c>
      <c r="Q4" s="1">
        <v>1.9E-2</v>
      </c>
      <c r="R4" s="1">
        <v>3.1E-2</v>
      </c>
      <c r="S4" s="1">
        <v>1E-3</v>
      </c>
      <c r="T4" s="1">
        <v>0</v>
      </c>
      <c r="U4" s="1">
        <v>1.5229999999999999</v>
      </c>
      <c r="V4" s="1">
        <v>0.02</v>
      </c>
      <c r="W4" s="1">
        <v>0.11899999999999999</v>
      </c>
      <c r="X4" s="1">
        <v>0.26500000000000001</v>
      </c>
      <c r="Y4" s="1">
        <v>2E-3</v>
      </c>
      <c r="Z4" s="1">
        <v>0</v>
      </c>
      <c r="AA4" s="1">
        <v>3.9729999999999999</v>
      </c>
      <c r="AB4" s="1">
        <v>7.2472594397076735</v>
      </c>
    </row>
    <row r="5" spans="1:38" ht="15" x14ac:dyDescent="0.25">
      <c r="A5" s="1">
        <v>4</v>
      </c>
      <c r="B5" s="1">
        <v>47.243000000000002</v>
      </c>
      <c r="C5" s="1">
        <v>0.53700000000000003</v>
      </c>
      <c r="D5" s="1">
        <v>0.47199999999999998</v>
      </c>
      <c r="E5" s="1">
        <v>1E-3</v>
      </c>
      <c r="F5" s="1">
        <v>40.646999999999998</v>
      </c>
      <c r="G5" s="1">
        <v>0.47699999999999998</v>
      </c>
      <c r="H5" s="1">
        <v>0</v>
      </c>
      <c r="I5" s="1">
        <v>2.8079999999999998</v>
      </c>
      <c r="J5" s="1">
        <v>5.3490000000000002</v>
      </c>
      <c r="K5" s="1">
        <v>2.5999999999999999E-2</v>
      </c>
      <c r="L5" s="1">
        <v>0</v>
      </c>
      <c r="M5" s="1">
        <f t="shared" si="0"/>
        <v>97.56</v>
      </c>
      <c r="N5" s="1"/>
      <c r="O5" s="1">
        <v>113.10626089612092</v>
      </c>
      <c r="P5" s="1">
        <v>2.0179999999999998</v>
      </c>
      <c r="Q5" s="1">
        <v>1.7000000000000001E-2</v>
      </c>
      <c r="R5" s="1">
        <v>2.4E-2</v>
      </c>
      <c r="S5" s="1">
        <v>0</v>
      </c>
      <c r="T5" s="1">
        <v>0</v>
      </c>
      <c r="U5" s="1">
        <v>1.452</v>
      </c>
      <c r="V5" s="1">
        <v>1.7000000000000001E-2</v>
      </c>
      <c r="W5" s="1">
        <v>0.17899999999999999</v>
      </c>
      <c r="X5" s="1">
        <v>0.245</v>
      </c>
      <c r="Y5" s="1">
        <v>2E-3</v>
      </c>
      <c r="Z5" s="1">
        <v>0</v>
      </c>
      <c r="AA5" s="1">
        <v>3.9540000000000002</v>
      </c>
      <c r="AB5" s="1">
        <v>10.974862047823422</v>
      </c>
    </row>
    <row r="6" spans="1:38" ht="15" x14ac:dyDescent="0.25">
      <c r="A6" s="1">
        <v>5</v>
      </c>
      <c r="B6" s="1">
        <v>48.228999999999999</v>
      </c>
      <c r="C6" s="1">
        <v>0.56699999999999995</v>
      </c>
      <c r="D6" s="1">
        <v>0.49299999999999999</v>
      </c>
      <c r="E6" s="1">
        <v>4.7E-2</v>
      </c>
      <c r="F6" s="1">
        <v>36.893999999999998</v>
      </c>
      <c r="G6" s="1">
        <v>0.51300000000000001</v>
      </c>
      <c r="H6" s="1">
        <v>0</v>
      </c>
      <c r="I6" s="1">
        <v>4.9249999999999998</v>
      </c>
      <c r="J6" s="1">
        <v>6.5919999999999996</v>
      </c>
      <c r="K6" s="1">
        <v>5.2999999999999999E-2</v>
      </c>
      <c r="L6" s="1">
        <v>4.0000000000000001E-3</v>
      </c>
      <c r="M6" s="1">
        <f t="shared" si="0"/>
        <v>98.316999999999993</v>
      </c>
      <c r="N6" s="1"/>
      <c r="O6" s="1">
        <v>102.86419079286551</v>
      </c>
      <c r="P6" s="1">
        <v>2.0099999999999998</v>
      </c>
      <c r="Q6" s="1">
        <v>1.7999999999999999E-2</v>
      </c>
      <c r="R6" s="1">
        <v>2.4E-2</v>
      </c>
      <c r="S6" s="1">
        <v>2E-3</v>
      </c>
      <c r="T6" s="1">
        <v>0</v>
      </c>
      <c r="U6" s="1">
        <v>1.286</v>
      </c>
      <c r="V6" s="1">
        <v>1.7999999999999999E-2</v>
      </c>
      <c r="W6" s="1">
        <v>0.30599999999999999</v>
      </c>
      <c r="X6" s="1">
        <v>0.29399999999999998</v>
      </c>
      <c r="Y6" s="1">
        <v>4.0000000000000001E-3</v>
      </c>
      <c r="Z6" s="1">
        <v>0</v>
      </c>
      <c r="AA6" s="1">
        <v>3.9620000000000002</v>
      </c>
      <c r="AB6" s="1">
        <v>19.221105527638191</v>
      </c>
    </row>
    <row r="7" spans="1:38" ht="15" x14ac:dyDescent="0.25">
      <c r="A7" s="1">
        <v>6</v>
      </c>
      <c r="B7" s="1">
        <v>48.505000000000003</v>
      </c>
      <c r="C7" s="1">
        <v>0.60499999999999998</v>
      </c>
      <c r="D7" s="1">
        <v>0.52400000000000002</v>
      </c>
      <c r="E7" s="1">
        <v>9.9000000000000005E-2</v>
      </c>
      <c r="F7" s="1">
        <v>35.241</v>
      </c>
      <c r="G7" s="1">
        <v>0.56399999999999995</v>
      </c>
      <c r="H7" s="1">
        <v>0</v>
      </c>
      <c r="I7" s="1">
        <v>6.4909999999999997</v>
      </c>
      <c r="J7" s="1">
        <v>6.3280000000000003</v>
      </c>
      <c r="K7" s="1">
        <v>0.04</v>
      </c>
      <c r="L7" s="1">
        <v>0</v>
      </c>
      <c r="M7" s="1">
        <f t="shared" si="0"/>
        <v>98.396999999999991</v>
      </c>
      <c r="N7" s="1"/>
      <c r="O7" s="1">
        <v>92.533169546153999</v>
      </c>
      <c r="P7" s="1">
        <v>2.0009999999999999</v>
      </c>
      <c r="Q7" s="1">
        <v>1.9E-2</v>
      </c>
      <c r="R7" s="1">
        <v>2.5000000000000001E-2</v>
      </c>
      <c r="S7" s="1">
        <v>3.0000000000000001E-3</v>
      </c>
      <c r="T7" s="1">
        <v>0</v>
      </c>
      <c r="U7" s="1">
        <v>1.216</v>
      </c>
      <c r="V7" s="1">
        <v>0.02</v>
      </c>
      <c r="W7" s="1">
        <v>0.39900000000000002</v>
      </c>
      <c r="X7" s="1">
        <v>0.28000000000000003</v>
      </c>
      <c r="Y7" s="1">
        <v>3.0000000000000001E-3</v>
      </c>
      <c r="Z7" s="1">
        <v>0</v>
      </c>
      <c r="AA7" s="1">
        <v>3.9670000000000001</v>
      </c>
      <c r="AB7" s="1">
        <v>24.705882352941178</v>
      </c>
    </row>
    <row r="8" spans="1:38" ht="15" x14ac:dyDescent="0.25">
      <c r="A8" s="1">
        <v>7</v>
      </c>
      <c r="B8" s="1">
        <v>49.110999999999997</v>
      </c>
      <c r="C8" s="1">
        <v>0.59199999999999997</v>
      </c>
      <c r="D8" s="1">
        <v>0.65300000000000002</v>
      </c>
      <c r="E8" s="1">
        <v>0.161</v>
      </c>
      <c r="F8" s="1">
        <v>32.439</v>
      </c>
      <c r="G8" s="1">
        <v>0.439</v>
      </c>
      <c r="H8" s="1">
        <v>0</v>
      </c>
      <c r="I8" s="1">
        <v>9.391</v>
      </c>
      <c r="J8" s="1">
        <v>5.8220000000000001</v>
      </c>
      <c r="K8" s="1">
        <v>3.1E-2</v>
      </c>
      <c r="L8" s="1">
        <v>5.0000000000000001E-3</v>
      </c>
      <c r="M8" s="1">
        <f t="shared" si="0"/>
        <v>98.643999999999991</v>
      </c>
      <c r="N8" s="1"/>
      <c r="O8" s="1">
        <v>82.291099442898584</v>
      </c>
      <c r="P8" s="1">
        <v>1.988</v>
      </c>
      <c r="Q8" s="1">
        <v>1.7999999999999999E-2</v>
      </c>
      <c r="R8" s="1">
        <v>3.1E-2</v>
      </c>
      <c r="S8" s="1">
        <v>5.0000000000000001E-3</v>
      </c>
      <c r="T8" s="1">
        <v>0</v>
      </c>
      <c r="U8" s="1">
        <v>1.0980000000000001</v>
      </c>
      <c r="V8" s="1">
        <v>1.4999999999999999E-2</v>
      </c>
      <c r="W8" s="1">
        <v>0.56699999999999995</v>
      </c>
      <c r="X8" s="1">
        <v>0.253</v>
      </c>
      <c r="Y8" s="1">
        <v>2E-3</v>
      </c>
      <c r="Z8" s="1">
        <v>0</v>
      </c>
      <c r="AA8" s="1">
        <v>3.9769999999999999</v>
      </c>
      <c r="AB8" s="1">
        <v>34.054054054054049</v>
      </c>
    </row>
    <row r="9" spans="1:38" ht="15" x14ac:dyDescent="0.25">
      <c r="A9" s="1">
        <v>8</v>
      </c>
      <c r="B9" s="1">
        <v>48.99</v>
      </c>
      <c r="C9" s="1">
        <v>1.3220000000000001</v>
      </c>
      <c r="D9" s="1">
        <v>1.75</v>
      </c>
      <c r="E9" s="1">
        <v>0.188</v>
      </c>
      <c r="F9" s="1">
        <v>22.344000000000001</v>
      </c>
      <c r="G9" s="1">
        <v>0.38100000000000001</v>
      </c>
      <c r="H9" s="1">
        <v>0</v>
      </c>
      <c r="I9" s="1">
        <v>9.1039999999999992</v>
      </c>
      <c r="J9" s="1">
        <v>14.308999999999999</v>
      </c>
      <c r="K9" s="1">
        <v>7.0000000000000007E-2</v>
      </c>
      <c r="L9" s="1">
        <v>0</v>
      </c>
      <c r="M9" s="1">
        <f t="shared" si="0"/>
        <v>98.457999999999998</v>
      </c>
      <c r="N9" s="1"/>
      <c r="O9" s="1">
        <v>72.005186746399701</v>
      </c>
      <c r="P9" s="1">
        <v>1.9430000000000001</v>
      </c>
      <c r="Q9" s="1">
        <v>3.9E-2</v>
      </c>
      <c r="R9" s="1">
        <v>8.2000000000000003E-2</v>
      </c>
      <c r="S9" s="1">
        <v>6.0000000000000001E-3</v>
      </c>
      <c r="T9" s="1">
        <v>0</v>
      </c>
      <c r="U9" s="1">
        <v>0.74099999999999999</v>
      </c>
      <c r="V9" s="1">
        <v>1.2999999999999999E-2</v>
      </c>
      <c r="W9" s="1">
        <v>0.53800000000000003</v>
      </c>
      <c r="X9" s="1">
        <v>0.60799999999999998</v>
      </c>
      <c r="Y9" s="1">
        <v>5.0000000000000001E-3</v>
      </c>
      <c r="Z9" s="1">
        <v>0</v>
      </c>
      <c r="AA9" s="1">
        <v>3.976</v>
      </c>
      <c r="AB9" s="1">
        <v>42.06411258795935</v>
      </c>
    </row>
    <row r="10" spans="1:38" ht="15" x14ac:dyDescent="0.25">
      <c r="A10" s="1">
        <v>9</v>
      </c>
      <c r="B10" s="1">
        <v>48.780999999999999</v>
      </c>
      <c r="C10" s="1">
        <v>1.7</v>
      </c>
      <c r="D10" s="1">
        <v>2.2909999999999999</v>
      </c>
      <c r="E10" s="1">
        <v>0.19600000000000001</v>
      </c>
      <c r="F10" s="1">
        <v>18.260000000000002</v>
      </c>
      <c r="G10" s="1">
        <v>0.313</v>
      </c>
      <c r="H10" s="1">
        <v>0</v>
      </c>
      <c r="I10" s="1">
        <v>8.9250000000000007</v>
      </c>
      <c r="J10" s="1">
        <v>17.242000000000001</v>
      </c>
      <c r="K10" s="1">
        <v>0.08</v>
      </c>
      <c r="L10" s="1">
        <v>1.0999999999999999E-2</v>
      </c>
      <c r="M10" s="1">
        <f t="shared" si="0"/>
        <v>97.798999999999992</v>
      </c>
      <c r="N10" s="1"/>
      <c r="O10" s="1">
        <v>61.674165499688584</v>
      </c>
      <c r="P10" s="1">
        <v>1.9279999999999999</v>
      </c>
      <c r="Q10" s="1">
        <v>5.0999999999999997E-2</v>
      </c>
      <c r="R10" s="1">
        <v>0.107</v>
      </c>
      <c r="S10" s="1">
        <v>6.0000000000000001E-3</v>
      </c>
      <c r="T10" s="1">
        <v>0</v>
      </c>
      <c r="U10" s="1">
        <v>0.60399999999999998</v>
      </c>
      <c r="V10" s="1">
        <v>0.01</v>
      </c>
      <c r="W10" s="1">
        <v>0.52600000000000002</v>
      </c>
      <c r="X10" s="1">
        <v>0.73</v>
      </c>
      <c r="Y10" s="1">
        <v>6.0000000000000001E-3</v>
      </c>
      <c r="Z10" s="1">
        <v>1E-3</v>
      </c>
      <c r="AA10" s="1">
        <v>3.968</v>
      </c>
      <c r="AB10" s="1">
        <v>46.548672566371692</v>
      </c>
    </row>
    <row r="11" spans="1:38" ht="15" x14ac:dyDescent="0.25">
      <c r="A11" s="1">
        <v>10</v>
      </c>
      <c r="B11" s="1">
        <v>47.866999999999997</v>
      </c>
      <c r="C11" s="1">
        <v>2.2069999999999999</v>
      </c>
      <c r="D11" s="1">
        <v>2.702</v>
      </c>
      <c r="E11" s="1">
        <v>0.24299999999999999</v>
      </c>
      <c r="F11" s="1">
        <v>16.334</v>
      </c>
      <c r="G11" s="1">
        <v>0.27300000000000002</v>
      </c>
      <c r="H11" s="1">
        <v>0</v>
      </c>
      <c r="I11" s="1">
        <v>9.0540000000000003</v>
      </c>
      <c r="J11" s="1">
        <v>18.155000000000001</v>
      </c>
      <c r="K11" s="1">
        <v>4.7E-2</v>
      </c>
      <c r="L11" s="1">
        <v>0</v>
      </c>
      <c r="M11" s="1">
        <f t="shared" si="0"/>
        <v>96.881999999999991</v>
      </c>
      <c r="N11" s="1"/>
      <c r="O11" s="1">
        <v>51.43209539643275</v>
      </c>
      <c r="P11" s="1">
        <v>1.9019999999999999</v>
      </c>
      <c r="Q11" s="1">
        <v>6.6000000000000003E-2</v>
      </c>
      <c r="R11" s="1">
        <v>0.127</v>
      </c>
      <c r="S11" s="1">
        <v>8.0000000000000002E-3</v>
      </c>
      <c r="T11" s="1">
        <v>0</v>
      </c>
      <c r="U11" s="1">
        <v>0.54300000000000004</v>
      </c>
      <c r="V11" s="1">
        <v>8.9999999999999993E-3</v>
      </c>
      <c r="W11" s="1">
        <v>0.53600000000000003</v>
      </c>
      <c r="X11" s="1">
        <v>0.77300000000000002</v>
      </c>
      <c r="Y11" s="1">
        <v>4.0000000000000001E-3</v>
      </c>
      <c r="Z11" s="1">
        <v>0</v>
      </c>
      <c r="AA11" s="1">
        <v>3.9670000000000001</v>
      </c>
      <c r="AB11" s="1">
        <v>49.675625579240027</v>
      </c>
    </row>
    <row r="12" spans="1:38" ht="15" x14ac:dyDescent="0.25">
      <c r="A12" s="1">
        <v>11</v>
      </c>
      <c r="B12" s="1">
        <v>48.183999999999997</v>
      </c>
      <c r="C12" s="1">
        <v>2.222</v>
      </c>
      <c r="D12" s="1">
        <v>2.7770000000000001</v>
      </c>
      <c r="E12" s="1">
        <v>0.26200000000000001</v>
      </c>
      <c r="F12" s="1">
        <v>17.091999999999999</v>
      </c>
      <c r="G12" s="1">
        <v>0.27300000000000002</v>
      </c>
      <c r="H12" s="1">
        <v>0</v>
      </c>
      <c r="I12" s="1">
        <v>9.8130000000000006</v>
      </c>
      <c r="J12" s="1">
        <v>17.052</v>
      </c>
      <c r="K12" s="1">
        <v>7.4999999999999997E-2</v>
      </c>
      <c r="L12" s="1">
        <v>1E-3</v>
      </c>
      <c r="M12" s="1">
        <f t="shared" si="0"/>
        <v>97.751000000000019</v>
      </c>
      <c r="N12" s="1"/>
      <c r="O12" s="1">
        <v>41.101074149721228</v>
      </c>
      <c r="P12" s="1">
        <v>1.897</v>
      </c>
      <c r="Q12" s="1">
        <v>6.6000000000000003E-2</v>
      </c>
      <c r="R12" s="1">
        <v>0.129</v>
      </c>
      <c r="S12" s="1">
        <v>8.0000000000000002E-3</v>
      </c>
      <c r="T12" s="1">
        <v>0</v>
      </c>
      <c r="U12" s="1">
        <v>0.56299999999999994</v>
      </c>
      <c r="V12" s="1">
        <v>8.9999999999999993E-3</v>
      </c>
      <c r="W12" s="1">
        <v>0.57599999999999996</v>
      </c>
      <c r="X12" s="1">
        <v>0.71899999999999997</v>
      </c>
      <c r="Y12" s="1">
        <v>6.0000000000000001E-3</v>
      </c>
      <c r="Z12" s="1">
        <v>0</v>
      </c>
      <c r="AA12" s="1">
        <v>3.972</v>
      </c>
      <c r="AB12" s="1">
        <v>50.570676031606673</v>
      </c>
    </row>
    <row r="13" spans="1:38" ht="15" x14ac:dyDescent="0.25">
      <c r="A13" s="1">
        <v>12</v>
      </c>
      <c r="B13" s="1">
        <v>47.935000000000002</v>
      </c>
      <c r="C13" s="1">
        <v>2.226</v>
      </c>
      <c r="D13" s="1">
        <v>2.875</v>
      </c>
      <c r="E13" s="1">
        <v>0.21199999999999999</v>
      </c>
      <c r="F13" s="1">
        <v>16.97</v>
      </c>
      <c r="G13" s="1">
        <v>0.25800000000000001</v>
      </c>
      <c r="H13" s="1">
        <v>0</v>
      </c>
      <c r="I13" s="1">
        <v>9.92</v>
      </c>
      <c r="J13" s="1">
        <v>16.637</v>
      </c>
      <c r="K13" s="1">
        <v>8.7999999999999995E-2</v>
      </c>
      <c r="L13" s="1">
        <v>0</v>
      </c>
      <c r="M13" s="1">
        <f t="shared" si="0"/>
        <v>97.120999999999995</v>
      </c>
      <c r="N13" s="1"/>
      <c r="O13" s="1">
        <v>30.859004046466247</v>
      </c>
      <c r="P13" s="1">
        <v>1.8959999999999999</v>
      </c>
      <c r="Q13" s="1">
        <v>6.6000000000000003E-2</v>
      </c>
      <c r="R13" s="1">
        <v>0.13400000000000001</v>
      </c>
      <c r="S13" s="1">
        <v>7.0000000000000001E-3</v>
      </c>
      <c r="T13" s="1">
        <v>0</v>
      </c>
      <c r="U13" s="1">
        <v>0.56100000000000005</v>
      </c>
      <c r="V13" s="1">
        <v>8.9999999999999993E-3</v>
      </c>
      <c r="W13" s="1">
        <v>0.58499999999999996</v>
      </c>
      <c r="X13" s="1">
        <v>0.70499999999999996</v>
      </c>
      <c r="Y13" s="1">
        <v>7.0000000000000001E-3</v>
      </c>
      <c r="Z13" s="1">
        <v>0</v>
      </c>
      <c r="AA13" s="1">
        <v>3.97</v>
      </c>
      <c r="AB13" s="1">
        <v>51.047120418848166</v>
      </c>
    </row>
    <row r="14" spans="1:38" ht="15" x14ac:dyDescent="0.25">
      <c r="A14" s="1">
        <v>13</v>
      </c>
      <c r="B14" s="1">
        <v>47.621000000000002</v>
      </c>
      <c r="C14" s="1">
        <v>2.452</v>
      </c>
      <c r="D14" s="1">
        <v>3.14</v>
      </c>
      <c r="E14" s="1">
        <v>0.26300000000000001</v>
      </c>
      <c r="F14" s="1">
        <v>15.615</v>
      </c>
      <c r="G14" s="1">
        <v>0.25900000000000001</v>
      </c>
      <c r="H14" s="1">
        <v>0</v>
      </c>
      <c r="I14" s="1">
        <v>9.7309999999999999</v>
      </c>
      <c r="J14" s="1">
        <v>17.478999999999999</v>
      </c>
      <c r="K14" s="1">
        <v>9.2999999999999999E-2</v>
      </c>
      <c r="L14" s="1">
        <v>0</v>
      </c>
      <c r="M14" s="1">
        <f t="shared" si="0"/>
        <v>96.652999999999992</v>
      </c>
      <c r="N14" s="1"/>
      <c r="O14" s="1">
        <v>20.573091349966958</v>
      </c>
      <c r="P14" s="1">
        <v>1.887</v>
      </c>
      <c r="Q14" s="1">
        <v>7.2999999999999995E-2</v>
      </c>
      <c r="R14" s="1">
        <v>0.14699999999999999</v>
      </c>
      <c r="S14" s="1">
        <v>8.0000000000000002E-3</v>
      </c>
      <c r="T14" s="1">
        <v>0</v>
      </c>
      <c r="U14" s="1">
        <v>0.51800000000000002</v>
      </c>
      <c r="V14" s="1">
        <v>8.9999999999999993E-3</v>
      </c>
      <c r="W14" s="1">
        <v>0.57499999999999996</v>
      </c>
      <c r="X14" s="1">
        <v>0.74199999999999999</v>
      </c>
      <c r="Y14" s="1">
        <v>7.0000000000000001E-3</v>
      </c>
      <c r="Z14" s="1">
        <v>0</v>
      </c>
      <c r="AA14" s="1">
        <v>3.9660000000000002</v>
      </c>
      <c r="AB14" s="1">
        <v>52.607502287282706</v>
      </c>
    </row>
    <row r="15" spans="1:38" ht="15" x14ac:dyDescent="0.25">
      <c r="A15" s="1">
        <v>14</v>
      </c>
      <c r="B15" s="1">
        <v>47.07</v>
      </c>
      <c r="C15" s="1">
        <v>2.7890000000000001</v>
      </c>
      <c r="D15" s="1">
        <v>3.1629999999999998</v>
      </c>
      <c r="E15" s="1">
        <v>0.248</v>
      </c>
      <c r="F15" s="1">
        <v>15.566000000000001</v>
      </c>
      <c r="G15" s="1">
        <v>0.18099999999999999</v>
      </c>
      <c r="H15" s="1">
        <v>0</v>
      </c>
      <c r="I15" s="1">
        <v>9.6210000000000004</v>
      </c>
      <c r="J15" s="1">
        <v>17.436</v>
      </c>
      <c r="K15" s="1">
        <v>7.8E-2</v>
      </c>
      <c r="L15" s="1">
        <v>0</v>
      </c>
      <c r="M15" s="1">
        <f t="shared" si="0"/>
        <v>96.151999999999987</v>
      </c>
      <c r="N15" s="1"/>
      <c r="O15" s="1">
        <v>10.331021246711522</v>
      </c>
      <c r="P15" s="1">
        <v>1.877</v>
      </c>
      <c r="Q15" s="1">
        <v>8.4000000000000005E-2</v>
      </c>
      <c r="R15" s="1">
        <v>0.14899999999999999</v>
      </c>
      <c r="S15" s="1">
        <v>8.0000000000000002E-3</v>
      </c>
      <c r="T15" s="1">
        <v>0</v>
      </c>
      <c r="U15" s="1">
        <v>0.51900000000000002</v>
      </c>
      <c r="V15" s="1">
        <v>6.0000000000000001E-3</v>
      </c>
      <c r="W15" s="1">
        <v>0.57199999999999995</v>
      </c>
      <c r="X15" s="1">
        <v>0.745</v>
      </c>
      <c r="Y15" s="1">
        <v>6.0000000000000001E-3</v>
      </c>
      <c r="Z15" s="1">
        <v>0</v>
      </c>
      <c r="AA15" s="1">
        <v>3.964</v>
      </c>
      <c r="AB15" s="1">
        <v>52.428964252978915</v>
      </c>
    </row>
    <row r="16" spans="1:38" ht="15" x14ac:dyDescent="0.25">
      <c r="A16" s="1">
        <v>15</v>
      </c>
      <c r="B16" s="1">
        <v>46.752000000000002</v>
      </c>
      <c r="C16" s="1">
        <v>3.125</v>
      </c>
      <c r="D16" s="1">
        <v>3.5249999999999999</v>
      </c>
      <c r="E16" s="1">
        <v>0.34499999999999997</v>
      </c>
      <c r="F16" s="1">
        <v>14.726000000000001</v>
      </c>
      <c r="G16" s="1">
        <v>0.26600000000000001</v>
      </c>
      <c r="H16" s="1">
        <v>0</v>
      </c>
      <c r="I16" s="1">
        <v>9.5239999999999991</v>
      </c>
      <c r="J16" s="1">
        <v>18.015999999999998</v>
      </c>
      <c r="K16" s="1">
        <v>8.7999999999999995E-2</v>
      </c>
      <c r="L16" s="1">
        <v>3.0000000000000001E-3</v>
      </c>
      <c r="M16" s="1">
        <f t="shared" si="0"/>
        <v>96.36999999999999</v>
      </c>
      <c r="N16" s="1"/>
      <c r="O16" s="1">
        <v>0</v>
      </c>
      <c r="P16" s="1">
        <v>1.8580000000000001</v>
      </c>
      <c r="Q16" s="1">
        <v>9.2999999999999999E-2</v>
      </c>
      <c r="R16" s="1">
        <v>0.16500000000000001</v>
      </c>
      <c r="S16" s="1">
        <v>1.0999999999999999E-2</v>
      </c>
      <c r="T16" s="1">
        <v>0</v>
      </c>
      <c r="U16" s="1">
        <v>0.48899999999999999</v>
      </c>
      <c r="V16" s="1">
        <v>8.9999999999999993E-3</v>
      </c>
      <c r="W16" s="1">
        <v>0.56399999999999995</v>
      </c>
      <c r="X16" s="1">
        <v>0.76700000000000002</v>
      </c>
      <c r="Y16" s="1">
        <v>7.0000000000000001E-3</v>
      </c>
      <c r="Z16" s="1">
        <v>0</v>
      </c>
      <c r="AA16" s="1">
        <v>3.964</v>
      </c>
      <c r="AB16" s="1">
        <v>53.561253561253565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F4C-7A9C-48CA-BCC6-585376921429}">
  <dimension ref="A1:AL11"/>
  <sheetViews>
    <sheetView topLeftCell="Q1" workbookViewId="0">
      <selection activeCell="AC1" sqref="AC1:AL2"/>
    </sheetView>
  </sheetViews>
  <sheetFormatPr defaultRowHeight="14.25" x14ac:dyDescent="0.2"/>
  <sheetData>
    <row r="1" spans="1:38" ht="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30</v>
      </c>
      <c r="AD1" t="s">
        <v>26</v>
      </c>
      <c r="AE1" t="s">
        <v>27</v>
      </c>
      <c r="AF1" t="s">
        <v>28</v>
      </c>
      <c r="AG1" t="s">
        <v>29</v>
      </c>
      <c r="AH1" t="s">
        <v>31</v>
      </c>
      <c r="AI1" t="s">
        <v>26</v>
      </c>
      <c r="AJ1" t="s">
        <v>27</v>
      </c>
      <c r="AK1" t="s">
        <v>28</v>
      </c>
      <c r="AL1" t="s">
        <v>29</v>
      </c>
    </row>
    <row r="2" spans="1:38" ht="15" x14ac:dyDescent="0.25">
      <c r="A2" s="1">
        <v>1</v>
      </c>
      <c r="B2" s="1">
        <v>49.395000000000003</v>
      </c>
      <c r="C2" s="1">
        <v>1.9950000000000001</v>
      </c>
      <c r="D2" s="1">
        <v>2.4529999999999998</v>
      </c>
      <c r="E2" s="1">
        <v>0.27500000000000002</v>
      </c>
      <c r="F2" s="1">
        <v>18.797000000000001</v>
      </c>
      <c r="G2" s="1">
        <v>0.32800000000000001</v>
      </c>
      <c r="H2" s="1">
        <v>0</v>
      </c>
      <c r="I2" s="1">
        <v>11.016999999999999</v>
      </c>
      <c r="J2" s="1">
        <v>15.438000000000001</v>
      </c>
      <c r="K2" s="1">
        <v>7.9000000000000001E-2</v>
      </c>
      <c r="L2" s="1">
        <v>0</v>
      </c>
      <c r="M2" s="1">
        <f>SUM(B2:L2)</f>
        <v>99.777000000000001</v>
      </c>
      <c r="N2" s="1"/>
      <c r="O2" s="1">
        <v>0</v>
      </c>
      <c r="P2" s="1">
        <v>1.9059999999999999</v>
      </c>
      <c r="Q2" s="1">
        <v>5.8000000000000003E-2</v>
      </c>
      <c r="R2" s="1">
        <v>0.112</v>
      </c>
      <c r="S2" s="1">
        <v>8.0000000000000002E-3</v>
      </c>
      <c r="T2" s="1">
        <v>0</v>
      </c>
      <c r="U2" s="1">
        <v>0.60699999999999998</v>
      </c>
      <c r="V2" s="1">
        <v>1.0999999999999999E-2</v>
      </c>
      <c r="W2" s="1">
        <v>0.63400000000000001</v>
      </c>
      <c r="X2" s="1">
        <v>0.63800000000000001</v>
      </c>
      <c r="Y2" s="1">
        <v>6.0000000000000001E-3</v>
      </c>
      <c r="Z2" s="1">
        <v>0</v>
      </c>
      <c r="AA2" s="1">
        <v>3.9790000000000001</v>
      </c>
      <c r="AB2" s="1">
        <v>51.08783239323126</v>
      </c>
      <c r="AD2" s="1">
        <v>70</v>
      </c>
      <c r="AE2" s="4">
        <v>100</v>
      </c>
      <c r="AF2" s="3">
        <f>AVERAGE(X5:X8)</f>
        <v>0.73675000000000002</v>
      </c>
      <c r="AG2" s="3">
        <f>AVERAGE(X11)</f>
        <v>0.42699999999999999</v>
      </c>
      <c r="AI2">
        <v>78</v>
      </c>
      <c r="AJ2" s="6">
        <v>100</v>
      </c>
      <c r="AK2" s="5">
        <f>AVERAGE(AB3:AB6)</f>
        <v>53.202922669041939</v>
      </c>
      <c r="AL2" s="5">
        <f>AVERAGE(AB11)</f>
        <v>4.7034764826175879</v>
      </c>
    </row>
    <row r="3" spans="1:38" ht="15" x14ac:dyDescent="0.25">
      <c r="A3" s="1">
        <v>2</v>
      </c>
      <c r="B3" s="1">
        <v>48.689</v>
      </c>
      <c r="C3" s="1">
        <v>2.282</v>
      </c>
      <c r="D3" s="1">
        <v>3.1560000000000001</v>
      </c>
      <c r="E3" s="1">
        <v>0.34399999999999997</v>
      </c>
      <c r="F3" s="1">
        <v>16.971</v>
      </c>
      <c r="G3" s="1">
        <v>0.26200000000000001</v>
      </c>
      <c r="H3" s="1">
        <v>0</v>
      </c>
      <c r="I3" s="1">
        <v>10.648999999999999</v>
      </c>
      <c r="J3" s="1">
        <v>16.863</v>
      </c>
      <c r="K3" s="1">
        <v>7.6999999999999999E-2</v>
      </c>
      <c r="L3" s="1">
        <v>3.0000000000000001E-3</v>
      </c>
      <c r="M3" s="1">
        <f t="shared" ref="M3:M11" si="0">SUM(B3:L3)</f>
        <v>99.296000000000006</v>
      </c>
      <c r="N3" s="1"/>
      <c r="O3" s="1">
        <v>10.101980003939818</v>
      </c>
      <c r="P3" s="1">
        <v>1.8819999999999999</v>
      </c>
      <c r="Q3" s="1">
        <v>6.6000000000000003E-2</v>
      </c>
      <c r="R3" s="1">
        <v>0.14399999999999999</v>
      </c>
      <c r="S3" s="1">
        <v>1.0999999999999999E-2</v>
      </c>
      <c r="T3" s="1">
        <v>0</v>
      </c>
      <c r="U3" s="1">
        <v>0.54900000000000004</v>
      </c>
      <c r="V3" s="1">
        <v>8.9999999999999993E-3</v>
      </c>
      <c r="W3" s="1">
        <v>0.61299999999999999</v>
      </c>
      <c r="X3" s="1">
        <v>0.69799999999999995</v>
      </c>
      <c r="Y3" s="1">
        <v>6.0000000000000001E-3</v>
      </c>
      <c r="Z3" s="1">
        <v>0</v>
      </c>
      <c r="AA3" s="1">
        <v>3.9780000000000002</v>
      </c>
      <c r="AB3" s="1">
        <v>52.753872633390706</v>
      </c>
    </row>
    <row r="4" spans="1:38" ht="15" x14ac:dyDescent="0.25">
      <c r="A4" s="1">
        <v>3</v>
      </c>
      <c r="B4" s="1">
        <v>48.497999999999998</v>
      </c>
      <c r="C4" s="1">
        <v>2.4369999999999998</v>
      </c>
      <c r="D4" s="1">
        <v>3.4159999999999999</v>
      </c>
      <c r="E4" s="1">
        <v>0.36799999999999999</v>
      </c>
      <c r="F4" s="1">
        <v>17.315999999999999</v>
      </c>
      <c r="G4" s="1">
        <v>0.251</v>
      </c>
      <c r="H4" s="1">
        <v>0</v>
      </c>
      <c r="I4" s="1">
        <v>10.909000000000001</v>
      </c>
      <c r="J4" s="1">
        <v>16.198</v>
      </c>
      <c r="K4" s="1">
        <v>0.11</v>
      </c>
      <c r="L4" s="1">
        <v>3.0000000000000001E-3</v>
      </c>
      <c r="M4" s="1">
        <f t="shared" si="0"/>
        <v>99.506</v>
      </c>
      <c r="N4" s="1"/>
      <c r="O4" s="1">
        <v>19.416484821695665</v>
      </c>
      <c r="P4" s="1">
        <v>1.871</v>
      </c>
      <c r="Q4" s="1">
        <v>7.0999999999999994E-2</v>
      </c>
      <c r="R4" s="1">
        <v>0.155</v>
      </c>
      <c r="S4" s="1">
        <v>1.0999999999999999E-2</v>
      </c>
      <c r="T4" s="1">
        <v>0</v>
      </c>
      <c r="U4" s="1">
        <v>0.55900000000000005</v>
      </c>
      <c r="V4" s="1">
        <v>8.0000000000000002E-3</v>
      </c>
      <c r="W4" s="1">
        <v>0.627</v>
      </c>
      <c r="X4" s="1">
        <v>0.66900000000000004</v>
      </c>
      <c r="Y4" s="1">
        <v>8.0000000000000002E-3</v>
      </c>
      <c r="Z4" s="1">
        <v>0</v>
      </c>
      <c r="AA4" s="1">
        <v>3.98</v>
      </c>
      <c r="AB4" s="1">
        <v>52.86677908937606</v>
      </c>
    </row>
    <row r="5" spans="1:38" ht="15" x14ac:dyDescent="0.25">
      <c r="A5" s="1">
        <v>4</v>
      </c>
      <c r="B5" s="1">
        <v>48.063000000000002</v>
      </c>
      <c r="C5" s="1">
        <v>2.714</v>
      </c>
      <c r="D5" s="1">
        <v>3.5710000000000002</v>
      </c>
      <c r="E5" s="1">
        <v>0.40899999999999997</v>
      </c>
      <c r="F5" s="1">
        <v>15.631</v>
      </c>
      <c r="G5" s="1">
        <v>0.248</v>
      </c>
      <c r="H5" s="1">
        <v>0</v>
      </c>
      <c r="I5" s="1">
        <v>10.263</v>
      </c>
      <c r="J5" s="1">
        <v>18.364999999999998</v>
      </c>
      <c r="K5" s="1">
        <v>0.105</v>
      </c>
      <c r="L5" s="1">
        <v>3.0000000000000001E-3</v>
      </c>
      <c r="M5" s="1">
        <f t="shared" si="0"/>
        <v>99.372000000000014</v>
      </c>
      <c r="N5" s="1"/>
      <c r="O5" s="1">
        <v>31.805592941330552</v>
      </c>
      <c r="P5" s="1">
        <v>1.8560000000000001</v>
      </c>
      <c r="Q5" s="1">
        <v>7.9000000000000001E-2</v>
      </c>
      <c r="R5" s="1">
        <v>0.16300000000000001</v>
      </c>
      <c r="S5" s="1">
        <v>1.2E-2</v>
      </c>
      <c r="T5" s="1">
        <v>0</v>
      </c>
      <c r="U5" s="1">
        <v>0.505</v>
      </c>
      <c r="V5" s="1">
        <v>8.0000000000000002E-3</v>
      </c>
      <c r="W5" s="1">
        <v>0.59099999999999997</v>
      </c>
      <c r="X5" s="1">
        <v>0.76</v>
      </c>
      <c r="Y5" s="1">
        <v>8.0000000000000002E-3</v>
      </c>
      <c r="Z5" s="1">
        <v>0</v>
      </c>
      <c r="AA5" s="1">
        <v>3.9820000000000002</v>
      </c>
      <c r="AB5" s="1">
        <v>53.923357664233571</v>
      </c>
    </row>
    <row r="6" spans="1:38" ht="15" x14ac:dyDescent="0.25">
      <c r="A6" s="1">
        <v>5</v>
      </c>
      <c r="B6" s="1">
        <v>48.43</v>
      </c>
      <c r="C6" s="1">
        <v>2.5150000000000001</v>
      </c>
      <c r="D6" s="1">
        <v>3.423</v>
      </c>
      <c r="E6" s="1">
        <v>0.28699999999999998</v>
      </c>
      <c r="F6" s="1">
        <v>16.2</v>
      </c>
      <c r="G6" s="1">
        <v>0.32100000000000001</v>
      </c>
      <c r="H6" s="1">
        <v>0</v>
      </c>
      <c r="I6" s="1">
        <v>10.356</v>
      </c>
      <c r="J6" s="1">
        <v>17.902999999999999</v>
      </c>
      <c r="K6" s="1">
        <v>0.127</v>
      </c>
      <c r="L6" s="1">
        <v>6.0000000000000001E-3</v>
      </c>
      <c r="M6" s="1">
        <f t="shared" si="0"/>
        <v>99.567999999999998</v>
      </c>
      <c r="N6" s="1"/>
      <c r="O6" s="1">
        <v>42.501853970307039</v>
      </c>
      <c r="P6" s="1">
        <v>1.867</v>
      </c>
      <c r="Q6" s="1">
        <v>7.2999999999999995E-2</v>
      </c>
      <c r="R6" s="1">
        <v>0.156</v>
      </c>
      <c r="S6" s="1">
        <v>8.9999999999999993E-3</v>
      </c>
      <c r="T6" s="1">
        <v>0</v>
      </c>
      <c r="U6" s="1">
        <v>0.52200000000000002</v>
      </c>
      <c r="V6" s="1">
        <v>0.01</v>
      </c>
      <c r="W6" s="1">
        <v>0.59499999999999997</v>
      </c>
      <c r="X6" s="1">
        <v>0.74</v>
      </c>
      <c r="Y6" s="1">
        <v>8.9999999999999993E-3</v>
      </c>
      <c r="Z6" s="1">
        <v>0</v>
      </c>
      <c r="AA6" s="1">
        <v>3.9820000000000002</v>
      </c>
      <c r="AB6" s="1">
        <v>53.267681289167413</v>
      </c>
    </row>
    <row r="7" spans="1:38" ht="15" x14ac:dyDescent="0.25">
      <c r="A7" s="1">
        <v>6</v>
      </c>
      <c r="B7" s="1">
        <v>49.003999999999998</v>
      </c>
      <c r="C7" s="1">
        <v>2.0510000000000002</v>
      </c>
      <c r="D7" s="1">
        <v>3.1230000000000002</v>
      </c>
      <c r="E7" s="1">
        <v>0.23300000000000001</v>
      </c>
      <c r="F7" s="1">
        <v>16.855</v>
      </c>
      <c r="G7" s="1">
        <v>0.29199999999999998</v>
      </c>
      <c r="H7" s="1">
        <v>0</v>
      </c>
      <c r="I7" s="1">
        <v>10.587999999999999</v>
      </c>
      <c r="J7" s="1">
        <v>17.134</v>
      </c>
      <c r="K7" s="1">
        <v>8.3000000000000004E-2</v>
      </c>
      <c r="L7" s="1">
        <v>8.0000000000000002E-3</v>
      </c>
      <c r="M7" s="1">
        <f t="shared" si="0"/>
        <v>99.370999999999981</v>
      </c>
      <c r="N7" s="1"/>
      <c r="O7" s="1">
        <v>52.703814566192506</v>
      </c>
      <c r="P7" s="1">
        <v>1.891</v>
      </c>
      <c r="Q7" s="1">
        <v>0.06</v>
      </c>
      <c r="R7" s="1">
        <v>0.14199999999999999</v>
      </c>
      <c r="S7" s="1">
        <v>7.0000000000000001E-3</v>
      </c>
      <c r="T7" s="1">
        <v>0</v>
      </c>
      <c r="U7" s="1">
        <v>0.54400000000000004</v>
      </c>
      <c r="V7" s="1">
        <v>0.01</v>
      </c>
      <c r="W7" s="1">
        <v>0.60899999999999999</v>
      </c>
      <c r="X7" s="1">
        <v>0.70899999999999996</v>
      </c>
      <c r="Y7" s="1">
        <v>6.0000000000000001E-3</v>
      </c>
      <c r="Z7" s="1">
        <v>0</v>
      </c>
      <c r="AA7" s="1">
        <v>3.9780000000000002</v>
      </c>
      <c r="AB7" s="1">
        <v>52.818733738074584</v>
      </c>
    </row>
    <row r="8" spans="1:38" ht="15" x14ac:dyDescent="0.25">
      <c r="A8" s="1">
        <v>7</v>
      </c>
      <c r="B8" s="1">
        <v>49.526000000000003</v>
      </c>
      <c r="C8" s="1">
        <v>1.927</v>
      </c>
      <c r="D8" s="1">
        <v>2.9660000000000002</v>
      </c>
      <c r="E8" s="1">
        <v>0.155</v>
      </c>
      <c r="F8" s="1">
        <v>16.783999999999999</v>
      </c>
      <c r="G8" s="1">
        <v>0.30599999999999999</v>
      </c>
      <c r="H8" s="1">
        <v>0</v>
      </c>
      <c r="I8" s="1">
        <v>10.349</v>
      </c>
      <c r="J8" s="1">
        <v>17.954999999999998</v>
      </c>
      <c r="K8" s="1">
        <v>6.0999999999999999E-2</v>
      </c>
      <c r="L8" s="1">
        <v>5.0000000000000001E-3</v>
      </c>
      <c r="M8" s="1">
        <f t="shared" si="0"/>
        <v>100.03400000000001</v>
      </c>
      <c r="N8" s="1"/>
      <c r="O8" s="1">
        <v>62.808269029447814</v>
      </c>
      <c r="P8" s="1">
        <v>1.9</v>
      </c>
      <c r="Q8" s="1">
        <v>5.6000000000000001E-2</v>
      </c>
      <c r="R8" s="1">
        <v>0.13400000000000001</v>
      </c>
      <c r="S8" s="1">
        <v>5.0000000000000001E-3</v>
      </c>
      <c r="T8" s="1">
        <v>0</v>
      </c>
      <c r="U8" s="1">
        <v>0.53800000000000003</v>
      </c>
      <c r="V8" s="1">
        <v>0.01</v>
      </c>
      <c r="W8" s="1">
        <v>0.59199999999999997</v>
      </c>
      <c r="X8" s="1">
        <v>0.73799999999999999</v>
      </c>
      <c r="Y8" s="1">
        <v>5.0000000000000001E-3</v>
      </c>
      <c r="Z8" s="1">
        <v>0</v>
      </c>
      <c r="AA8" s="1">
        <v>3.9769999999999999</v>
      </c>
      <c r="AB8" s="1">
        <v>52.389380530973447</v>
      </c>
    </row>
    <row r="9" spans="1:38" ht="15" x14ac:dyDescent="0.25">
      <c r="A9" s="1">
        <v>8</v>
      </c>
      <c r="B9" s="1">
        <v>48.884</v>
      </c>
      <c r="C9" s="1">
        <v>1.0549999999999999</v>
      </c>
      <c r="D9" s="1">
        <v>1.5740000000000001</v>
      </c>
      <c r="E9" s="1">
        <v>9.4E-2</v>
      </c>
      <c r="F9" s="1">
        <v>24.515000000000001</v>
      </c>
      <c r="G9" s="1">
        <v>0.42099999999999999</v>
      </c>
      <c r="H9" s="1">
        <v>0</v>
      </c>
      <c r="I9" s="1">
        <v>8.9770000000000003</v>
      </c>
      <c r="J9" s="1">
        <v>12.250999999999999</v>
      </c>
      <c r="K9" s="1">
        <v>4.1000000000000002E-2</v>
      </c>
      <c r="L9" s="1">
        <v>1.6E-2</v>
      </c>
      <c r="M9" s="1">
        <f t="shared" si="0"/>
        <v>97.828000000000017</v>
      </c>
      <c r="N9" s="1"/>
      <c r="O9" s="1">
        <v>72.910249033387629</v>
      </c>
      <c r="P9" s="1">
        <v>1.96</v>
      </c>
      <c r="Q9" s="1">
        <v>3.2000000000000001E-2</v>
      </c>
      <c r="R9" s="1">
        <v>7.3999999999999996E-2</v>
      </c>
      <c r="S9" s="1">
        <v>3.0000000000000001E-3</v>
      </c>
      <c r="T9" s="1">
        <v>0</v>
      </c>
      <c r="U9" s="1">
        <v>0.82199999999999995</v>
      </c>
      <c r="V9" s="1">
        <v>1.4E-2</v>
      </c>
      <c r="W9" s="1">
        <v>0.53600000000000003</v>
      </c>
      <c r="X9" s="1">
        <v>0.52600000000000002</v>
      </c>
      <c r="Y9" s="1">
        <v>3.0000000000000001E-3</v>
      </c>
      <c r="Z9" s="1">
        <v>1E-3</v>
      </c>
      <c r="AA9" s="1">
        <v>3.972</v>
      </c>
      <c r="AB9" s="1">
        <v>39.469808541973492</v>
      </c>
    </row>
    <row r="10" spans="1:38" ht="15" x14ac:dyDescent="0.25">
      <c r="A10" s="1">
        <v>9</v>
      </c>
      <c r="B10" s="1">
        <v>47.581000000000003</v>
      </c>
      <c r="C10" s="1">
        <v>0.98499999999999999</v>
      </c>
      <c r="D10" s="1">
        <v>1.145</v>
      </c>
      <c r="E10" s="1">
        <v>9.5000000000000001E-2</v>
      </c>
      <c r="F10" s="1">
        <v>36.917000000000002</v>
      </c>
      <c r="G10" s="1">
        <v>0.39700000000000002</v>
      </c>
      <c r="H10" s="1">
        <v>0</v>
      </c>
      <c r="I10" s="1">
        <v>3.0190000000000001</v>
      </c>
      <c r="J10" s="1">
        <v>10.029</v>
      </c>
      <c r="K10" s="1">
        <v>4.4999999999999998E-2</v>
      </c>
      <c r="L10" s="1">
        <v>6.0000000000000001E-3</v>
      </c>
      <c r="M10" s="1">
        <f t="shared" si="0"/>
        <v>100.21900000000002</v>
      </c>
      <c r="N10" s="1"/>
      <c r="O10" s="1">
        <v>83.114659844404599</v>
      </c>
      <c r="P10" s="1">
        <v>1.9650000000000001</v>
      </c>
      <c r="Q10" s="1">
        <v>3.1E-2</v>
      </c>
      <c r="R10" s="1">
        <v>5.6000000000000001E-2</v>
      </c>
      <c r="S10" s="1">
        <v>3.0000000000000001E-3</v>
      </c>
      <c r="T10" s="1">
        <v>0</v>
      </c>
      <c r="U10" s="1">
        <v>1.2749999999999999</v>
      </c>
      <c r="V10" s="1">
        <v>1.4E-2</v>
      </c>
      <c r="W10" s="1">
        <v>0.186</v>
      </c>
      <c r="X10" s="1">
        <v>0.44400000000000001</v>
      </c>
      <c r="Y10" s="1">
        <v>4.0000000000000001E-3</v>
      </c>
      <c r="Z10" s="1">
        <v>0</v>
      </c>
      <c r="AA10" s="1">
        <v>3.9769999999999999</v>
      </c>
      <c r="AB10" s="1">
        <v>12.73100616016427</v>
      </c>
    </row>
    <row r="11" spans="1:38" ht="15" x14ac:dyDescent="0.25">
      <c r="A11" s="1">
        <v>10</v>
      </c>
      <c r="B11" s="1">
        <v>45.78</v>
      </c>
      <c r="C11" s="1">
        <v>0.96599999999999997</v>
      </c>
      <c r="D11" s="1">
        <v>1.101</v>
      </c>
      <c r="E11" s="1">
        <v>0</v>
      </c>
      <c r="F11" s="1">
        <v>38.831000000000003</v>
      </c>
      <c r="G11" s="1">
        <v>0.47199999999999998</v>
      </c>
      <c r="H11" s="1">
        <v>0</v>
      </c>
      <c r="I11" s="1">
        <v>1.069</v>
      </c>
      <c r="J11" s="1">
        <v>9.2590000000000003</v>
      </c>
      <c r="K11" s="1">
        <v>5.0000000000000001E-3</v>
      </c>
      <c r="L11" s="1">
        <v>0</v>
      </c>
      <c r="M11" s="1">
        <f t="shared" si="0"/>
        <v>97.48299999999999</v>
      </c>
      <c r="N11" s="1"/>
      <c r="O11" s="1">
        <v>93.216639848344414</v>
      </c>
      <c r="P11" s="1">
        <v>1.9710000000000001</v>
      </c>
      <c r="Q11" s="1">
        <v>3.1E-2</v>
      </c>
      <c r="R11" s="1">
        <v>5.6000000000000001E-2</v>
      </c>
      <c r="S11" s="1">
        <v>0</v>
      </c>
      <c r="T11" s="1">
        <v>0</v>
      </c>
      <c r="U11" s="1">
        <v>1.3979999999999999</v>
      </c>
      <c r="V11" s="1">
        <v>1.7000000000000001E-2</v>
      </c>
      <c r="W11" s="1">
        <v>6.9000000000000006E-2</v>
      </c>
      <c r="X11" s="1">
        <v>0.42699999999999999</v>
      </c>
      <c r="Y11" s="1">
        <v>0</v>
      </c>
      <c r="Z11" s="1">
        <v>0</v>
      </c>
      <c r="AA11" s="1">
        <v>3.97</v>
      </c>
      <c r="AB11" s="1">
        <v>4.7034764826175879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BB8A-AA9F-4734-94EF-B64CBD33D131}">
  <dimension ref="A1:AL16"/>
  <sheetViews>
    <sheetView topLeftCell="P1" workbookViewId="0">
      <selection activeCell="AC1" sqref="AC1:AL2"/>
    </sheetView>
  </sheetViews>
  <sheetFormatPr defaultRowHeight="14.25" x14ac:dyDescent="0.2"/>
  <sheetData>
    <row r="1" spans="1:38" ht="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30</v>
      </c>
      <c r="AD1" t="s">
        <v>26</v>
      </c>
      <c r="AE1" t="s">
        <v>27</v>
      </c>
      <c r="AF1" t="s">
        <v>28</v>
      </c>
      <c r="AG1" t="s">
        <v>29</v>
      </c>
      <c r="AH1" t="s">
        <v>31</v>
      </c>
      <c r="AI1" t="s">
        <v>26</v>
      </c>
      <c r="AJ1" t="s">
        <v>27</v>
      </c>
      <c r="AK1" t="s">
        <v>28</v>
      </c>
      <c r="AL1" t="s">
        <v>29</v>
      </c>
    </row>
    <row r="2" spans="1:38" ht="15" x14ac:dyDescent="0.25">
      <c r="A2" s="1">
        <v>1</v>
      </c>
      <c r="B2" s="1">
        <v>50.341999999999999</v>
      </c>
      <c r="C2" s="1">
        <v>1.2769999999999999</v>
      </c>
      <c r="D2" s="1">
        <v>1.2529999999999999</v>
      </c>
      <c r="E2" s="1">
        <v>0.125</v>
      </c>
      <c r="F2" s="1">
        <v>18.643000000000001</v>
      </c>
      <c r="G2" s="1">
        <v>0.28000000000000003</v>
      </c>
      <c r="H2" s="1">
        <v>0</v>
      </c>
      <c r="I2" s="1">
        <v>11.734</v>
      </c>
      <c r="J2" s="1">
        <v>14.936999999999999</v>
      </c>
      <c r="K2" s="1">
        <v>8.7999999999999995E-2</v>
      </c>
      <c r="L2" s="1">
        <v>8.0000000000000002E-3</v>
      </c>
      <c r="M2" s="1">
        <f>SUM(B2:L2)</f>
        <v>98.686999999999983</v>
      </c>
      <c r="N2" s="1"/>
      <c r="O2" s="1">
        <v>0</v>
      </c>
      <c r="P2" s="1">
        <v>1.9570000000000001</v>
      </c>
      <c r="Q2" s="1">
        <v>3.6999999999999998E-2</v>
      </c>
      <c r="R2" s="1">
        <v>5.7000000000000002E-2</v>
      </c>
      <c r="S2" s="1">
        <v>4.0000000000000001E-3</v>
      </c>
      <c r="T2" s="1">
        <v>0</v>
      </c>
      <c r="U2" s="1">
        <v>0.60599999999999998</v>
      </c>
      <c r="V2" s="1">
        <v>8.9999999999999993E-3</v>
      </c>
      <c r="W2" s="1">
        <v>0.68</v>
      </c>
      <c r="X2" s="1">
        <v>0.622</v>
      </c>
      <c r="Y2" s="1">
        <v>7.0000000000000001E-3</v>
      </c>
      <c r="Z2" s="1">
        <v>0</v>
      </c>
      <c r="AA2" s="1">
        <v>3.9790000000000001</v>
      </c>
      <c r="AB2" s="1">
        <v>52.877138413685856</v>
      </c>
      <c r="AD2" s="1">
        <v>54</v>
      </c>
      <c r="AE2" s="4">
        <v>81</v>
      </c>
      <c r="AF2" s="3">
        <f>AVERAGE(X2:X8)</f>
        <v>0.66</v>
      </c>
      <c r="AG2" s="3">
        <f>AVERAGE(X10:X11)</f>
        <v>0.45150000000000001</v>
      </c>
      <c r="AI2">
        <v>58</v>
      </c>
      <c r="AJ2" s="6">
        <v>115</v>
      </c>
      <c r="AK2" s="5">
        <f>AVERAGE(AB2:AB5)</f>
        <v>53.087064141295699</v>
      </c>
      <c r="AL2" s="5">
        <f>AVERAGE(AB13:AB16)</f>
        <v>1.5762636925795992</v>
      </c>
    </row>
    <row r="3" spans="1:38" ht="15" x14ac:dyDescent="0.25">
      <c r="A3" s="1">
        <v>2</v>
      </c>
      <c r="B3" s="1">
        <v>50.552999999999997</v>
      </c>
      <c r="C3" s="1">
        <v>1.371</v>
      </c>
      <c r="D3" s="1">
        <v>1.3919999999999999</v>
      </c>
      <c r="E3" s="1">
        <v>0.216</v>
      </c>
      <c r="F3" s="1">
        <v>19.265000000000001</v>
      </c>
      <c r="G3" s="1">
        <v>0.33800000000000002</v>
      </c>
      <c r="H3" s="1">
        <v>0</v>
      </c>
      <c r="I3" s="1">
        <v>11.851000000000001</v>
      </c>
      <c r="J3" s="1">
        <v>14.555</v>
      </c>
      <c r="K3" s="1">
        <v>0.09</v>
      </c>
      <c r="L3" s="1">
        <v>1.7000000000000001E-2</v>
      </c>
      <c r="M3" s="1">
        <f t="shared" ref="M3:M16" si="0">SUM(B3:L3)</f>
        <v>99.647999999999996</v>
      </c>
      <c r="N3" s="1"/>
      <c r="O3" s="1">
        <v>8.1492330927516345</v>
      </c>
      <c r="P3" s="1">
        <v>1.9490000000000001</v>
      </c>
      <c r="Q3" s="1">
        <v>0.04</v>
      </c>
      <c r="R3" s="1">
        <v>6.3E-2</v>
      </c>
      <c r="S3" s="1">
        <v>7.0000000000000001E-3</v>
      </c>
      <c r="T3" s="1">
        <v>0</v>
      </c>
      <c r="U3" s="1">
        <v>0.621</v>
      </c>
      <c r="V3" s="1">
        <v>1.0999999999999999E-2</v>
      </c>
      <c r="W3" s="1">
        <v>0.68100000000000005</v>
      </c>
      <c r="X3" s="1">
        <v>0.60099999999999998</v>
      </c>
      <c r="Y3" s="1">
        <v>7.0000000000000001E-3</v>
      </c>
      <c r="Z3" s="1">
        <v>1E-3</v>
      </c>
      <c r="AA3" s="1">
        <v>3.98</v>
      </c>
      <c r="AB3" s="1">
        <v>52.304147465437786</v>
      </c>
    </row>
    <row r="4" spans="1:38" ht="15" x14ac:dyDescent="0.25">
      <c r="A4" s="1">
        <v>3</v>
      </c>
      <c r="B4" s="1">
        <v>50.533000000000001</v>
      </c>
      <c r="C4" s="1">
        <v>1.4359999999999999</v>
      </c>
      <c r="D4" s="1">
        <v>1.4039999999999999</v>
      </c>
      <c r="E4" s="1">
        <v>0.221</v>
      </c>
      <c r="F4" s="1">
        <v>18.934999999999999</v>
      </c>
      <c r="G4" s="1">
        <v>0.313</v>
      </c>
      <c r="H4" s="1">
        <v>0</v>
      </c>
      <c r="I4" s="1">
        <v>11.974</v>
      </c>
      <c r="J4" s="1">
        <v>14.569000000000001</v>
      </c>
      <c r="K4" s="1">
        <v>7.6999999999999999E-2</v>
      </c>
      <c r="L4" s="1">
        <v>0</v>
      </c>
      <c r="M4" s="1">
        <f t="shared" si="0"/>
        <v>99.462000000000003</v>
      </c>
      <c r="N4" s="1"/>
      <c r="O4" s="1">
        <v>16.26156937769467</v>
      </c>
      <c r="P4" s="1">
        <v>1.9490000000000001</v>
      </c>
      <c r="Q4" s="1">
        <v>4.2000000000000003E-2</v>
      </c>
      <c r="R4" s="1">
        <v>6.4000000000000001E-2</v>
      </c>
      <c r="S4" s="1">
        <v>7.0000000000000001E-3</v>
      </c>
      <c r="T4" s="1">
        <v>0</v>
      </c>
      <c r="U4" s="1">
        <v>0.61099999999999999</v>
      </c>
      <c r="V4" s="1">
        <v>0.01</v>
      </c>
      <c r="W4" s="1">
        <v>0.68799999999999994</v>
      </c>
      <c r="X4" s="1">
        <v>0.60199999999999998</v>
      </c>
      <c r="Y4" s="1">
        <v>6.0000000000000001E-3</v>
      </c>
      <c r="Z4" s="1">
        <v>0</v>
      </c>
      <c r="AA4" s="1">
        <v>3.9769999999999999</v>
      </c>
      <c r="AB4" s="1">
        <v>52.963818321785979</v>
      </c>
    </row>
    <row r="5" spans="1:38" ht="15" x14ac:dyDescent="0.25">
      <c r="A5" s="1">
        <v>4</v>
      </c>
      <c r="B5" s="1">
        <v>48.722999999999999</v>
      </c>
      <c r="C5" s="1">
        <v>2.169</v>
      </c>
      <c r="D5" s="1">
        <v>2.746</v>
      </c>
      <c r="E5" s="1">
        <v>0.20399999999999999</v>
      </c>
      <c r="F5" s="1">
        <v>16.077999999999999</v>
      </c>
      <c r="G5" s="1">
        <v>0.29199999999999998</v>
      </c>
      <c r="H5" s="1">
        <v>0</v>
      </c>
      <c r="I5" s="1">
        <v>10.675000000000001</v>
      </c>
      <c r="J5" s="1">
        <v>17.475999999999999</v>
      </c>
      <c r="K5" s="1">
        <v>6.3E-2</v>
      </c>
      <c r="L5" s="1">
        <v>2E-3</v>
      </c>
      <c r="M5" s="1">
        <f t="shared" si="0"/>
        <v>98.427999999999997</v>
      </c>
      <c r="N5" s="1"/>
      <c r="O5" s="1">
        <v>24.46034977480231</v>
      </c>
      <c r="P5" s="1">
        <v>1.8959999999999999</v>
      </c>
      <c r="Q5" s="1">
        <v>6.3E-2</v>
      </c>
      <c r="R5" s="1">
        <v>0.126</v>
      </c>
      <c r="S5" s="1">
        <v>6.0000000000000001E-3</v>
      </c>
      <c r="T5" s="1">
        <v>0</v>
      </c>
      <c r="U5" s="1">
        <v>0.52300000000000002</v>
      </c>
      <c r="V5" s="1">
        <v>0.01</v>
      </c>
      <c r="W5" s="1">
        <v>0.61899999999999999</v>
      </c>
      <c r="X5" s="1">
        <v>0.72899999999999998</v>
      </c>
      <c r="Y5" s="1">
        <v>5.0000000000000001E-3</v>
      </c>
      <c r="Z5" s="1">
        <v>0</v>
      </c>
      <c r="AA5" s="1">
        <v>3.9769999999999999</v>
      </c>
      <c r="AB5" s="1">
        <v>54.203152364273208</v>
      </c>
    </row>
    <row r="6" spans="1:38" ht="15" x14ac:dyDescent="0.25">
      <c r="A6" s="1">
        <v>5</v>
      </c>
      <c r="B6" s="1">
        <v>49.097000000000001</v>
      </c>
      <c r="C6" s="1">
        <v>1.88</v>
      </c>
      <c r="D6" s="1">
        <v>2.4300000000000002</v>
      </c>
      <c r="E6" s="1">
        <v>0.20300000000000001</v>
      </c>
      <c r="F6" s="1">
        <v>17.427</v>
      </c>
      <c r="G6" s="1">
        <v>0.27300000000000002</v>
      </c>
      <c r="H6" s="1">
        <v>0</v>
      </c>
      <c r="I6" s="1">
        <v>10.042</v>
      </c>
      <c r="J6" s="1">
        <v>17.495999999999999</v>
      </c>
      <c r="K6" s="1">
        <v>0.115</v>
      </c>
      <c r="L6" s="1">
        <v>2E-3</v>
      </c>
      <c r="M6" s="1">
        <f t="shared" si="0"/>
        <v>98.964999999999989</v>
      </c>
      <c r="N6" s="1"/>
      <c r="O6" s="1">
        <v>32.609582867554138</v>
      </c>
      <c r="P6" s="1">
        <v>1.91</v>
      </c>
      <c r="Q6" s="1">
        <v>5.5E-2</v>
      </c>
      <c r="R6" s="1">
        <v>0.111</v>
      </c>
      <c r="S6" s="1">
        <v>6.0000000000000001E-3</v>
      </c>
      <c r="T6" s="1">
        <v>0</v>
      </c>
      <c r="U6" s="1">
        <v>0.56699999999999995</v>
      </c>
      <c r="V6" s="1">
        <v>8.9999999999999993E-3</v>
      </c>
      <c r="W6" s="1">
        <v>0.58199999999999996</v>
      </c>
      <c r="X6" s="1">
        <v>0.72899999999999998</v>
      </c>
      <c r="Y6" s="1">
        <v>8.9999999999999993E-3</v>
      </c>
      <c r="Z6" s="1">
        <v>0</v>
      </c>
      <c r="AA6" s="1">
        <v>3.98</v>
      </c>
      <c r="AB6" s="1">
        <v>50.652741514360308</v>
      </c>
    </row>
    <row r="7" spans="1:38" ht="15" x14ac:dyDescent="0.25">
      <c r="A7" s="1">
        <v>6</v>
      </c>
      <c r="B7" s="1">
        <v>49.072000000000003</v>
      </c>
      <c r="C7" s="1">
        <v>1.589</v>
      </c>
      <c r="D7" s="1">
        <v>1.994</v>
      </c>
      <c r="E7" s="1">
        <v>0.14399999999999999</v>
      </c>
      <c r="F7" s="1">
        <v>20.288</v>
      </c>
      <c r="G7" s="1">
        <v>0.34599999999999997</v>
      </c>
      <c r="H7" s="1">
        <v>0</v>
      </c>
      <c r="I7" s="1">
        <v>9.34</v>
      </c>
      <c r="J7" s="1">
        <v>16.567</v>
      </c>
      <c r="K7" s="1">
        <v>0.17399999999999999</v>
      </c>
      <c r="L7" s="1">
        <v>2.1000000000000001E-2</v>
      </c>
      <c r="M7" s="1">
        <f t="shared" si="0"/>
        <v>99.535000000000011</v>
      </c>
      <c r="N7" s="1"/>
      <c r="O7" s="1">
        <v>40.758815960305775</v>
      </c>
      <c r="P7" s="1">
        <v>1.92</v>
      </c>
      <c r="Q7" s="1">
        <v>4.7E-2</v>
      </c>
      <c r="R7" s="1">
        <v>9.1999999999999998E-2</v>
      </c>
      <c r="S7" s="1">
        <v>4.0000000000000001E-3</v>
      </c>
      <c r="T7" s="1">
        <v>0</v>
      </c>
      <c r="U7" s="1">
        <v>0.66400000000000003</v>
      </c>
      <c r="V7" s="1">
        <v>1.0999999999999999E-2</v>
      </c>
      <c r="W7" s="1">
        <v>0.54500000000000004</v>
      </c>
      <c r="X7" s="1">
        <v>0.69499999999999995</v>
      </c>
      <c r="Y7" s="1">
        <v>1.2999999999999999E-2</v>
      </c>
      <c r="Z7" s="1">
        <v>1E-3</v>
      </c>
      <c r="AA7" s="1">
        <v>3.992</v>
      </c>
      <c r="AB7" s="1">
        <v>45.07857733664185</v>
      </c>
    </row>
    <row r="8" spans="1:38" ht="15" x14ac:dyDescent="0.25">
      <c r="A8" s="1">
        <v>7</v>
      </c>
      <c r="B8" s="1">
        <v>49.468000000000004</v>
      </c>
      <c r="C8" s="1">
        <v>1.284</v>
      </c>
      <c r="D8" s="1">
        <v>1.714</v>
      </c>
      <c r="E8" s="1">
        <v>0.13800000000000001</v>
      </c>
      <c r="F8" s="1">
        <v>23.363</v>
      </c>
      <c r="G8" s="1">
        <v>0.32600000000000001</v>
      </c>
      <c r="H8" s="1">
        <v>0</v>
      </c>
      <c r="I8" s="1">
        <v>8.2100000000000009</v>
      </c>
      <c r="J8" s="1">
        <v>15.233000000000001</v>
      </c>
      <c r="K8" s="1">
        <v>0.11600000000000001</v>
      </c>
      <c r="L8" s="1">
        <v>1.2999999999999999E-2</v>
      </c>
      <c r="M8" s="1">
        <f t="shared" si="0"/>
        <v>99.864999999999995</v>
      </c>
      <c r="N8" s="1"/>
      <c r="O8" s="1">
        <v>48.871152245248808</v>
      </c>
      <c r="P8" s="1">
        <v>1.946</v>
      </c>
      <c r="Q8" s="1">
        <v>3.7999999999999999E-2</v>
      </c>
      <c r="R8" s="1">
        <v>7.9000000000000001E-2</v>
      </c>
      <c r="S8" s="1">
        <v>4.0000000000000001E-3</v>
      </c>
      <c r="T8" s="1">
        <v>0</v>
      </c>
      <c r="U8" s="1">
        <v>0.76800000000000002</v>
      </c>
      <c r="V8" s="1">
        <v>1.0999999999999999E-2</v>
      </c>
      <c r="W8" s="1">
        <v>0.48099999999999998</v>
      </c>
      <c r="X8" s="1">
        <v>0.64200000000000002</v>
      </c>
      <c r="Y8" s="1">
        <v>8.9999999999999993E-3</v>
      </c>
      <c r="Z8" s="1">
        <v>1E-3</v>
      </c>
      <c r="AA8" s="1">
        <v>3.9790000000000001</v>
      </c>
      <c r="AB8" s="1">
        <v>38.510808646917525</v>
      </c>
    </row>
    <row r="9" spans="1:38" ht="15" x14ac:dyDescent="0.25">
      <c r="A9" s="1">
        <v>8</v>
      </c>
      <c r="B9" s="1">
        <v>48.563000000000002</v>
      </c>
      <c r="C9" s="1">
        <v>0.98299999999999998</v>
      </c>
      <c r="D9" s="1">
        <v>1.151</v>
      </c>
      <c r="E9" s="1">
        <v>9.7000000000000003E-2</v>
      </c>
      <c r="F9" s="1">
        <v>31.803000000000001</v>
      </c>
      <c r="G9" s="1">
        <v>0.45700000000000002</v>
      </c>
      <c r="H9" s="1">
        <v>0</v>
      </c>
      <c r="I9" s="1">
        <v>6.0389999999999997</v>
      </c>
      <c r="J9" s="1">
        <v>11.074</v>
      </c>
      <c r="K9" s="1">
        <v>0.13100000000000001</v>
      </c>
      <c r="L9" s="1">
        <v>1.4999999999999999E-2</v>
      </c>
      <c r="M9" s="1">
        <f t="shared" si="0"/>
        <v>100.313</v>
      </c>
      <c r="N9" s="1"/>
      <c r="O9" s="1">
        <v>57.069932642356449</v>
      </c>
      <c r="P9" s="1">
        <v>1.9590000000000001</v>
      </c>
      <c r="Q9" s="1">
        <v>0.03</v>
      </c>
      <c r="R9" s="1">
        <v>5.5E-2</v>
      </c>
      <c r="S9" s="1">
        <v>3.0000000000000001E-3</v>
      </c>
      <c r="T9" s="1">
        <v>0</v>
      </c>
      <c r="U9" s="1">
        <v>1.073</v>
      </c>
      <c r="V9" s="1">
        <v>1.6E-2</v>
      </c>
      <c r="W9" s="1">
        <v>0.36299999999999999</v>
      </c>
      <c r="X9" s="1">
        <v>0.47899999999999998</v>
      </c>
      <c r="Y9" s="1">
        <v>0.01</v>
      </c>
      <c r="Z9" s="1">
        <v>1E-3</v>
      </c>
      <c r="AA9" s="1">
        <v>3.988</v>
      </c>
      <c r="AB9" s="1">
        <v>25.278551532033429</v>
      </c>
    </row>
    <row r="10" spans="1:38" ht="15" x14ac:dyDescent="0.25">
      <c r="A10" s="1">
        <v>9</v>
      </c>
      <c r="B10" s="1">
        <v>47.252000000000002</v>
      </c>
      <c r="C10" s="1">
        <v>0.95799999999999996</v>
      </c>
      <c r="D10" s="1">
        <v>1.1599999999999999</v>
      </c>
      <c r="E10" s="1">
        <v>8.2000000000000003E-2</v>
      </c>
      <c r="F10" s="1">
        <v>35.561999999999998</v>
      </c>
      <c r="G10" s="1">
        <v>0.47699999999999998</v>
      </c>
      <c r="H10" s="1">
        <v>0</v>
      </c>
      <c r="I10" s="1">
        <v>3.286</v>
      </c>
      <c r="J10" s="1">
        <v>9.84</v>
      </c>
      <c r="K10" s="1">
        <v>8.4000000000000005E-2</v>
      </c>
      <c r="L10" s="1">
        <v>8.9999999999999993E-3</v>
      </c>
      <c r="M10" s="1">
        <f t="shared" si="0"/>
        <v>98.710000000000008</v>
      </c>
      <c r="N10" s="1"/>
      <c r="O10" s="1">
        <v>65.219165735108277</v>
      </c>
      <c r="P10" s="1">
        <v>1.972</v>
      </c>
      <c r="Q10" s="1">
        <v>0.03</v>
      </c>
      <c r="R10" s="1">
        <v>5.7000000000000002E-2</v>
      </c>
      <c r="S10" s="1">
        <v>3.0000000000000001E-3</v>
      </c>
      <c r="T10" s="1">
        <v>0</v>
      </c>
      <c r="U10" s="1">
        <v>1.2410000000000001</v>
      </c>
      <c r="V10" s="1">
        <v>1.7000000000000001E-2</v>
      </c>
      <c r="W10" s="1">
        <v>0.20399999999999999</v>
      </c>
      <c r="X10" s="1">
        <v>0.44</v>
      </c>
      <c r="Y10" s="1">
        <v>7.0000000000000001E-3</v>
      </c>
      <c r="Z10" s="1">
        <v>0</v>
      </c>
      <c r="AA10" s="1">
        <v>3.972</v>
      </c>
      <c r="AB10" s="1">
        <v>14.117647058823529</v>
      </c>
    </row>
    <row r="11" spans="1:38" ht="15" x14ac:dyDescent="0.25">
      <c r="A11" s="1">
        <v>10</v>
      </c>
      <c r="B11" s="1">
        <v>46.758000000000003</v>
      </c>
      <c r="C11" s="1">
        <v>1.111</v>
      </c>
      <c r="D11" s="1">
        <v>1.413</v>
      </c>
      <c r="E11" s="1">
        <v>7.1999999999999995E-2</v>
      </c>
      <c r="F11" s="1">
        <v>38.003</v>
      </c>
      <c r="G11" s="1">
        <v>0.68799999999999994</v>
      </c>
      <c r="H11" s="1">
        <v>0</v>
      </c>
      <c r="I11" s="1">
        <v>1.581</v>
      </c>
      <c r="J11" s="1">
        <v>10.342000000000001</v>
      </c>
      <c r="K11" s="1">
        <v>7.0999999999999994E-2</v>
      </c>
      <c r="L11" s="1">
        <v>8.0000000000000002E-3</v>
      </c>
      <c r="M11" s="1">
        <f t="shared" si="0"/>
        <v>100.047</v>
      </c>
      <c r="N11" s="1"/>
      <c r="O11" s="1">
        <v>73.331502020051119</v>
      </c>
      <c r="P11" s="1">
        <v>1.9530000000000001</v>
      </c>
      <c r="Q11" s="1">
        <v>3.5000000000000003E-2</v>
      </c>
      <c r="R11" s="1">
        <v>7.0000000000000007E-2</v>
      </c>
      <c r="S11" s="1">
        <v>2E-3</v>
      </c>
      <c r="T11" s="1">
        <v>0</v>
      </c>
      <c r="U11" s="1">
        <v>1.3280000000000001</v>
      </c>
      <c r="V11" s="1">
        <v>2.4E-2</v>
      </c>
      <c r="W11" s="1">
        <v>9.8000000000000004E-2</v>
      </c>
      <c r="X11" s="1">
        <v>0.46300000000000002</v>
      </c>
      <c r="Y11" s="1">
        <v>6.0000000000000001E-3</v>
      </c>
      <c r="Z11" s="1">
        <v>0</v>
      </c>
      <c r="AA11" s="1">
        <v>3.9790000000000001</v>
      </c>
      <c r="AB11" s="1">
        <v>6.8723702664796633</v>
      </c>
    </row>
    <row r="12" spans="1:38" ht="15" x14ac:dyDescent="0.25">
      <c r="A12" s="1">
        <v>11</v>
      </c>
      <c r="B12" s="1">
        <v>46.634999999999998</v>
      </c>
      <c r="C12" s="1">
        <v>0.91200000000000003</v>
      </c>
      <c r="D12" s="1">
        <v>1.2809999999999999</v>
      </c>
      <c r="E12" s="1">
        <v>0</v>
      </c>
      <c r="F12" s="1">
        <v>38.53</v>
      </c>
      <c r="G12" s="1">
        <v>0.40699999999999997</v>
      </c>
      <c r="H12" s="1">
        <v>0</v>
      </c>
      <c r="I12" s="1">
        <v>1.014</v>
      </c>
      <c r="J12" s="1">
        <v>10.231999999999999</v>
      </c>
      <c r="K12" s="1">
        <v>7.5999999999999998E-2</v>
      </c>
      <c r="L12" s="1">
        <v>0</v>
      </c>
      <c r="M12" s="1">
        <f t="shared" si="0"/>
        <v>99.086999999999989</v>
      </c>
      <c r="N12" s="1"/>
      <c r="O12" s="1">
        <v>81.480735112802947</v>
      </c>
      <c r="P12" s="1">
        <v>1.97</v>
      </c>
      <c r="Q12" s="1">
        <v>2.9000000000000001E-2</v>
      </c>
      <c r="R12" s="1">
        <v>6.4000000000000001E-2</v>
      </c>
      <c r="S12" s="1">
        <v>0</v>
      </c>
      <c r="T12" s="1">
        <v>0</v>
      </c>
      <c r="U12" s="1">
        <v>1.361</v>
      </c>
      <c r="V12" s="1">
        <v>1.4999999999999999E-2</v>
      </c>
      <c r="W12" s="1">
        <v>6.4000000000000001E-2</v>
      </c>
      <c r="X12" s="1">
        <v>0.46300000000000002</v>
      </c>
      <c r="Y12" s="1">
        <v>6.0000000000000001E-3</v>
      </c>
      <c r="Z12" s="1">
        <v>0</v>
      </c>
      <c r="AA12" s="1">
        <v>3.972</v>
      </c>
      <c r="AB12" s="1">
        <v>4.4912280701754383</v>
      </c>
    </row>
    <row r="13" spans="1:38" ht="15" x14ac:dyDescent="0.25">
      <c r="A13" s="1">
        <v>12</v>
      </c>
      <c r="B13" s="1">
        <v>46.103000000000002</v>
      </c>
      <c r="C13" s="1">
        <v>0.92800000000000005</v>
      </c>
      <c r="D13" s="1">
        <v>1.387</v>
      </c>
      <c r="E13" s="1">
        <v>0</v>
      </c>
      <c r="F13" s="1">
        <v>41.027999999999999</v>
      </c>
      <c r="G13" s="1">
        <v>0.52400000000000002</v>
      </c>
      <c r="H13" s="1">
        <v>0</v>
      </c>
      <c r="I13" s="1">
        <v>0.48399999999999999</v>
      </c>
      <c r="J13" s="1">
        <v>8.3350000000000009</v>
      </c>
      <c r="K13" s="1">
        <v>8.6999999999999994E-2</v>
      </c>
      <c r="L13" s="1">
        <v>8.9999999999999993E-3</v>
      </c>
      <c r="M13" s="1">
        <f t="shared" si="0"/>
        <v>98.884999999999991</v>
      </c>
      <c r="N13" s="1"/>
      <c r="O13" s="1">
        <v>90.367241738018322</v>
      </c>
      <c r="P13" s="1">
        <v>1.968</v>
      </c>
      <c r="Q13" s="1">
        <v>0.03</v>
      </c>
      <c r="R13" s="1">
        <v>7.0000000000000007E-2</v>
      </c>
      <c r="S13" s="1">
        <v>0</v>
      </c>
      <c r="T13" s="1">
        <v>0</v>
      </c>
      <c r="U13" s="1">
        <v>1.4650000000000001</v>
      </c>
      <c r="V13" s="1">
        <v>1.9E-2</v>
      </c>
      <c r="W13" s="1">
        <v>3.1E-2</v>
      </c>
      <c r="X13" s="1">
        <v>0.38100000000000001</v>
      </c>
      <c r="Y13" s="1">
        <v>7.0000000000000001E-3</v>
      </c>
      <c r="Z13" s="1">
        <v>0</v>
      </c>
      <c r="AA13" s="1">
        <v>3.9710000000000001</v>
      </c>
      <c r="AB13" s="1">
        <v>2.072192513368984</v>
      </c>
    </row>
    <row r="14" spans="1:38" ht="15" x14ac:dyDescent="0.25">
      <c r="A14" s="1">
        <v>13</v>
      </c>
      <c r="B14" s="1">
        <v>46.116999999999997</v>
      </c>
      <c r="C14" s="1">
        <v>0.85399999999999998</v>
      </c>
      <c r="D14" s="1">
        <v>1.28</v>
      </c>
      <c r="E14" s="1">
        <v>0</v>
      </c>
      <c r="F14" s="1">
        <v>41.668999999999997</v>
      </c>
      <c r="G14" s="1">
        <v>0.54100000000000004</v>
      </c>
      <c r="H14" s="1">
        <v>0</v>
      </c>
      <c r="I14" s="1">
        <v>0.40200000000000002</v>
      </c>
      <c r="J14" s="1">
        <v>8.0489999999999995</v>
      </c>
      <c r="K14" s="1">
        <v>1.0999999999999999E-2</v>
      </c>
      <c r="L14" s="1">
        <v>1.4999999999999999E-2</v>
      </c>
      <c r="M14" s="1">
        <f t="shared" si="0"/>
        <v>98.937999999999974</v>
      </c>
      <c r="N14" s="1"/>
      <c r="O14" s="1">
        <v>98.083458427562562</v>
      </c>
      <c r="P14" s="1">
        <v>1.972</v>
      </c>
      <c r="Q14" s="1">
        <v>2.7E-2</v>
      </c>
      <c r="R14" s="1">
        <v>6.5000000000000002E-2</v>
      </c>
      <c r="S14" s="1">
        <v>0</v>
      </c>
      <c r="T14" s="1">
        <v>0</v>
      </c>
      <c r="U14" s="1">
        <v>1.49</v>
      </c>
      <c r="V14" s="1">
        <v>0.02</v>
      </c>
      <c r="W14" s="1">
        <v>2.5999999999999999E-2</v>
      </c>
      <c r="X14" s="1">
        <v>0.36899999999999999</v>
      </c>
      <c r="Y14" s="1">
        <v>1E-3</v>
      </c>
      <c r="Z14" s="1">
        <v>1E-3</v>
      </c>
      <c r="AA14" s="1">
        <v>3.9689999999999999</v>
      </c>
      <c r="AB14" s="1">
        <v>1.7150395778364116</v>
      </c>
    </row>
    <row r="15" spans="1:38" ht="15" x14ac:dyDescent="0.25">
      <c r="A15" s="1">
        <v>14</v>
      </c>
      <c r="B15" s="1">
        <v>44.817</v>
      </c>
      <c r="C15" s="1">
        <v>0.877</v>
      </c>
      <c r="D15" s="1">
        <v>2.2000000000000002</v>
      </c>
      <c r="E15" s="1">
        <v>0</v>
      </c>
      <c r="F15" s="1">
        <v>41.017000000000003</v>
      </c>
      <c r="G15" s="1">
        <v>0.46300000000000002</v>
      </c>
      <c r="H15" s="1">
        <v>0</v>
      </c>
      <c r="I15" s="1">
        <v>0.377</v>
      </c>
      <c r="J15" s="1">
        <v>7.468</v>
      </c>
      <c r="K15" s="1">
        <v>0.155</v>
      </c>
      <c r="L15" s="1">
        <v>3.5999999999999997E-2</v>
      </c>
      <c r="M15" s="1">
        <f t="shared" si="0"/>
        <v>97.41</v>
      </c>
      <c r="N15" s="1"/>
      <c r="O15" s="1">
        <v>105.90202607131923</v>
      </c>
      <c r="P15" s="1">
        <v>1.9450000000000001</v>
      </c>
      <c r="Q15" s="1">
        <v>2.9000000000000001E-2</v>
      </c>
      <c r="R15" s="1">
        <v>0.113</v>
      </c>
      <c r="S15" s="1">
        <v>0</v>
      </c>
      <c r="T15" s="1">
        <v>0</v>
      </c>
      <c r="U15" s="1">
        <v>1.488</v>
      </c>
      <c r="V15" s="1">
        <v>1.7000000000000001E-2</v>
      </c>
      <c r="W15" s="1">
        <v>2.4E-2</v>
      </c>
      <c r="X15" s="1">
        <v>0.34699999999999998</v>
      </c>
      <c r="Y15" s="1">
        <v>1.2999999999999999E-2</v>
      </c>
      <c r="Z15" s="1">
        <v>2E-3</v>
      </c>
      <c r="AA15" s="1">
        <v>3.9780000000000002</v>
      </c>
      <c r="AB15" s="1">
        <v>1.5873015873015872</v>
      </c>
    </row>
    <row r="16" spans="1:38" ht="15" x14ac:dyDescent="0.25">
      <c r="A16" s="1">
        <v>15</v>
      </c>
      <c r="B16" s="1">
        <v>46.067999999999998</v>
      </c>
      <c r="C16" s="1">
        <v>0.82799999999999996</v>
      </c>
      <c r="D16" s="1">
        <v>1.21</v>
      </c>
      <c r="E16" s="1">
        <v>7.0000000000000007E-2</v>
      </c>
      <c r="F16" s="1">
        <v>44.48</v>
      </c>
      <c r="G16" s="1">
        <v>0.59299999999999997</v>
      </c>
      <c r="H16" s="1">
        <v>0</v>
      </c>
      <c r="I16" s="1">
        <v>0.23499999999999999</v>
      </c>
      <c r="J16" s="1">
        <v>5.665</v>
      </c>
      <c r="K16" s="1">
        <v>5.5E-2</v>
      </c>
      <c r="L16" s="1">
        <v>1.2E-2</v>
      </c>
      <c r="M16" s="1">
        <f t="shared" si="0"/>
        <v>99.216000000000022</v>
      </c>
      <c r="N16" s="1"/>
      <c r="O16" s="1">
        <v>114.52351086223563</v>
      </c>
      <c r="P16" s="1">
        <v>1.9770000000000001</v>
      </c>
      <c r="Q16" s="1">
        <v>2.7E-2</v>
      </c>
      <c r="R16" s="1">
        <v>6.0999999999999999E-2</v>
      </c>
      <c r="S16" s="1">
        <v>2E-3</v>
      </c>
      <c r="T16" s="1">
        <v>0</v>
      </c>
      <c r="U16" s="1">
        <v>1.597</v>
      </c>
      <c r="V16" s="1">
        <v>2.1999999999999999E-2</v>
      </c>
      <c r="W16" s="1">
        <v>1.4999999999999999E-2</v>
      </c>
      <c r="X16" s="1">
        <v>0.26100000000000001</v>
      </c>
      <c r="Y16" s="1">
        <v>5.0000000000000001E-3</v>
      </c>
      <c r="Z16" s="1">
        <v>1E-3</v>
      </c>
      <c r="AA16" s="1">
        <v>3.9670000000000001</v>
      </c>
      <c r="AB16" s="1">
        <v>0.93052109181141451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C27C-CADF-4118-BF6F-4F2501FD13D5}">
  <dimension ref="A1:AL10"/>
  <sheetViews>
    <sheetView topLeftCell="N1" workbookViewId="0">
      <selection activeCell="AC1" sqref="AC1:AL2"/>
    </sheetView>
  </sheetViews>
  <sheetFormatPr defaultRowHeight="14.25" x14ac:dyDescent="0.2"/>
  <sheetData>
    <row r="1" spans="1:38" ht="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30</v>
      </c>
      <c r="AD1" t="s">
        <v>26</v>
      </c>
      <c r="AE1" t="s">
        <v>27</v>
      </c>
      <c r="AF1" t="s">
        <v>28</v>
      </c>
      <c r="AG1" t="s">
        <v>29</v>
      </c>
      <c r="AH1" t="s">
        <v>31</v>
      </c>
      <c r="AI1" t="s">
        <v>26</v>
      </c>
      <c r="AJ1" t="s">
        <v>27</v>
      </c>
      <c r="AK1" t="s">
        <v>28</v>
      </c>
      <c r="AL1" t="s">
        <v>29</v>
      </c>
    </row>
    <row r="2" spans="1:38" ht="15" x14ac:dyDescent="0.25">
      <c r="A2" s="1">
        <v>1</v>
      </c>
      <c r="B2" s="1">
        <v>49.146999999999998</v>
      </c>
      <c r="C2" s="1">
        <v>2.3479999999999999</v>
      </c>
      <c r="D2" s="1">
        <v>2.992</v>
      </c>
      <c r="E2" s="1">
        <v>0.183</v>
      </c>
      <c r="F2" s="1">
        <v>17.460999999999999</v>
      </c>
      <c r="G2" s="1">
        <v>0.27900000000000003</v>
      </c>
      <c r="H2" s="1">
        <v>0</v>
      </c>
      <c r="I2" s="1">
        <v>9.7889999999999997</v>
      </c>
      <c r="J2" s="1">
        <v>17.026</v>
      </c>
      <c r="K2" s="1">
        <v>0.108</v>
      </c>
      <c r="L2" s="1">
        <v>0</v>
      </c>
      <c r="M2" s="1">
        <f t="shared" ref="M2:M10" si="0">SUM(B2:L2)</f>
        <v>99.332999999999998</v>
      </c>
      <c r="N2" s="1"/>
      <c r="O2" s="1">
        <v>0</v>
      </c>
      <c r="P2" s="1">
        <v>1.901</v>
      </c>
      <c r="Q2" s="1">
        <v>6.8000000000000005E-2</v>
      </c>
      <c r="R2" s="1">
        <v>0.13600000000000001</v>
      </c>
      <c r="S2" s="1">
        <v>6.0000000000000001E-3</v>
      </c>
      <c r="T2" s="1">
        <v>0</v>
      </c>
      <c r="U2" s="1">
        <v>0.56499999999999995</v>
      </c>
      <c r="V2" s="1">
        <v>8.9999999999999993E-3</v>
      </c>
      <c r="W2" s="1">
        <v>0.56399999999999995</v>
      </c>
      <c r="X2" s="1">
        <v>0.70599999999999996</v>
      </c>
      <c r="Y2" s="1">
        <v>8.0000000000000002E-3</v>
      </c>
      <c r="Z2" s="1">
        <v>0</v>
      </c>
      <c r="AA2" s="1">
        <v>3.964</v>
      </c>
      <c r="AB2" s="1">
        <v>49.955713020372002</v>
      </c>
      <c r="AD2" s="1">
        <v>17</v>
      </c>
      <c r="AE2" s="4">
        <v>40</v>
      </c>
      <c r="AF2" s="3">
        <f>AVERAGE(X2:X3)</f>
        <v>0.72150000000000003</v>
      </c>
      <c r="AG2" s="3">
        <f>AVERAGE(X7:X10)</f>
        <v>0.41049999999999998</v>
      </c>
      <c r="AI2">
        <v>22</v>
      </c>
      <c r="AJ2" s="6">
        <v>40</v>
      </c>
      <c r="AK2" s="5">
        <f>AVERAGE(AB2:AB4)</f>
        <v>49.556472019613103</v>
      </c>
      <c r="AL2" s="5">
        <f>AVERAGE(AB9:AB10)</f>
        <v>9.9529765177098888</v>
      </c>
    </row>
    <row r="3" spans="1:38" ht="15" x14ac:dyDescent="0.25">
      <c r="A3" s="1">
        <v>2</v>
      </c>
      <c r="B3" s="1">
        <v>48.942</v>
      </c>
      <c r="C3" s="1">
        <v>2.56</v>
      </c>
      <c r="D3" s="1">
        <v>3.0840000000000001</v>
      </c>
      <c r="E3" s="1">
        <v>0.13500000000000001</v>
      </c>
      <c r="F3" s="1">
        <v>16.654</v>
      </c>
      <c r="G3" s="1">
        <v>0.30099999999999999</v>
      </c>
      <c r="H3" s="1">
        <v>0</v>
      </c>
      <c r="I3" s="1">
        <v>9.4860000000000007</v>
      </c>
      <c r="J3" s="1">
        <v>17.728999999999999</v>
      </c>
      <c r="K3" s="1">
        <v>9.5000000000000001E-2</v>
      </c>
      <c r="L3" s="1">
        <v>0</v>
      </c>
      <c r="M3" s="1">
        <f t="shared" si="0"/>
        <v>98.986000000000004</v>
      </c>
      <c r="N3" s="1"/>
      <c r="O3" s="1">
        <v>4.9658836071751447</v>
      </c>
      <c r="P3" s="1">
        <v>1.897</v>
      </c>
      <c r="Q3" s="1">
        <v>7.4999999999999997E-2</v>
      </c>
      <c r="R3" s="1">
        <v>0.14099999999999999</v>
      </c>
      <c r="S3" s="1">
        <v>4.0000000000000001E-3</v>
      </c>
      <c r="T3" s="1">
        <v>0</v>
      </c>
      <c r="U3" s="1">
        <v>0.54</v>
      </c>
      <c r="V3" s="1">
        <v>0.01</v>
      </c>
      <c r="W3" s="1">
        <v>0.54800000000000004</v>
      </c>
      <c r="X3" s="1">
        <v>0.73699999999999999</v>
      </c>
      <c r="Y3" s="1">
        <v>7.0000000000000001E-3</v>
      </c>
      <c r="Z3" s="1">
        <v>0</v>
      </c>
      <c r="AA3" s="1">
        <v>3.9590000000000001</v>
      </c>
      <c r="AB3" s="1">
        <v>50.367647058823529</v>
      </c>
    </row>
    <row r="4" spans="1:38" ht="15" x14ac:dyDescent="0.25">
      <c r="A4" s="1">
        <v>3</v>
      </c>
      <c r="B4" s="1">
        <v>48.981999999999999</v>
      </c>
      <c r="C4" s="1">
        <v>2.024</v>
      </c>
      <c r="D4" s="1">
        <v>2.5019999999999998</v>
      </c>
      <c r="E4" s="1">
        <v>0.20200000000000001</v>
      </c>
      <c r="F4" s="1">
        <v>18.626999999999999</v>
      </c>
      <c r="G4" s="1">
        <v>0.28599999999999998</v>
      </c>
      <c r="H4" s="1">
        <v>0</v>
      </c>
      <c r="I4" s="1">
        <v>9.7949999999999999</v>
      </c>
      <c r="J4" s="1">
        <v>16.266999999999999</v>
      </c>
      <c r="K4" s="1">
        <v>5.2999999999999999E-2</v>
      </c>
      <c r="L4" s="1">
        <v>0</v>
      </c>
      <c r="M4" s="1">
        <f t="shared" si="0"/>
        <v>98.738</v>
      </c>
      <c r="N4" s="1"/>
      <c r="O4" s="1">
        <v>10.022562359082745</v>
      </c>
      <c r="P4" s="1">
        <v>1.9139999999999999</v>
      </c>
      <c r="Q4" s="1">
        <v>5.8999999999999997E-2</v>
      </c>
      <c r="R4" s="1">
        <v>0.115</v>
      </c>
      <c r="S4" s="1">
        <v>6.0000000000000001E-3</v>
      </c>
      <c r="T4" s="1">
        <v>0</v>
      </c>
      <c r="U4" s="1">
        <v>0.60899999999999999</v>
      </c>
      <c r="V4" s="1">
        <v>8.9999999999999993E-3</v>
      </c>
      <c r="W4" s="1">
        <v>0.56999999999999995</v>
      </c>
      <c r="X4" s="1">
        <v>0.68100000000000005</v>
      </c>
      <c r="Y4" s="1">
        <v>4.0000000000000001E-3</v>
      </c>
      <c r="Z4" s="1">
        <v>0</v>
      </c>
      <c r="AA4" s="1">
        <v>3.968</v>
      </c>
      <c r="AB4" s="1">
        <v>48.346055979643765</v>
      </c>
    </row>
    <row r="5" spans="1:38" ht="15" x14ac:dyDescent="0.25">
      <c r="A5" s="1">
        <v>4</v>
      </c>
      <c r="B5" s="1">
        <v>50.145000000000003</v>
      </c>
      <c r="C5" s="1">
        <v>1.4690000000000001</v>
      </c>
      <c r="D5" s="1">
        <v>1.877</v>
      </c>
      <c r="E5" s="1">
        <v>5.7000000000000002E-2</v>
      </c>
      <c r="F5" s="1">
        <v>22.422999999999998</v>
      </c>
      <c r="G5" s="1">
        <v>0.3</v>
      </c>
      <c r="H5" s="1">
        <v>0</v>
      </c>
      <c r="I5" s="1">
        <v>9.2309999999999999</v>
      </c>
      <c r="J5" s="1">
        <v>14.372</v>
      </c>
      <c r="K5" s="1">
        <v>3.3000000000000002E-2</v>
      </c>
      <c r="L5" s="1">
        <v>7.0000000000000001E-3</v>
      </c>
      <c r="M5" s="1">
        <f t="shared" si="0"/>
        <v>99.914000000000001</v>
      </c>
      <c r="N5" s="1"/>
      <c r="O5" s="1">
        <v>14.988445966256386</v>
      </c>
      <c r="P5" s="1">
        <v>1.9530000000000001</v>
      </c>
      <c r="Q5" s="1">
        <v>4.2999999999999997E-2</v>
      </c>
      <c r="R5" s="1">
        <v>8.5999999999999993E-2</v>
      </c>
      <c r="S5" s="1">
        <v>2E-3</v>
      </c>
      <c r="T5" s="1">
        <v>0</v>
      </c>
      <c r="U5" s="1">
        <v>0.73</v>
      </c>
      <c r="V5" s="1">
        <v>0.01</v>
      </c>
      <c r="W5" s="1">
        <v>0.53600000000000003</v>
      </c>
      <c r="X5" s="1">
        <v>0.6</v>
      </c>
      <c r="Y5" s="1">
        <v>2E-3</v>
      </c>
      <c r="Z5" s="1">
        <v>0</v>
      </c>
      <c r="AA5" s="1">
        <v>3.9620000000000002</v>
      </c>
      <c r="AB5" s="1">
        <v>42.338072669826225</v>
      </c>
    </row>
    <row r="6" spans="1:38" ht="15" x14ac:dyDescent="0.25">
      <c r="A6" s="1">
        <v>5</v>
      </c>
      <c r="B6" s="1">
        <v>49.582000000000001</v>
      </c>
      <c r="C6" s="1">
        <v>0.93799999999999994</v>
      </c>
      <c r="D6" s="1">
        <v>1.204</v>
      </c>
      <c r="E6" s="1">
        <v>4.5999999999999999E-2</v>
      </c>
      <c r="F6" s="1">
        <v>30.968</v>
      </c>
      <c r="G6" s="1">
        <v>0.47199999999999998</v>
      </c>
      <c r="H6" s="1">
        <v>0</v>
      </c>
      <c r="I6" s="1">
        <v>7.2770000000000001</v>
      </c>
      <c r="J6" s="1">
        <v>10.704000000000001</v>
      </c>
      <c r="K6" s="1">
        <v>5.2999999999999999E-2</v>
      </c>
      <c r="L6" s="1">
        <v>0</v>
      </c>
      <c r="M6" s="1">
        <f t="shared" si="0"/>
        <v>101.244</v>
      </c>
      <c r="N6" s="1"/>
      <c r="O6" s="1">
        <v>19.954329573431529</v>
      </c>
      <c r="P6" s="1">
        <v>1.9650000000000001</v>
      </c>
      <c r="Q6" s="1">
        <v>2.8000000000000001E-2</v>
      </c>
      <c r="R6" s="1">
        <v>5.6000000000000001E-2</v>
      </c>
      <c r="S6" s="1">
        <v>1E-3</v>
      </c>
      <c r="T6" s="1">
        <v>0</v>
      </c>
      <c r="U6" s="1">
        <v>1.026</v>
      </c>
      <c r="V6" s="1">
        <v>1.6E-2</v>
      </c>
      <c r="W6" s="1">
        <v>0.43</v>
      </c>
      <c r="X6" s="1">
        <v>0.45400000000000001</v>
      </c>
      <c r="Y6" s="1">
        <v>4.0000000000000001E-3</v>
      </c>
      <c r="Z6" s="1">
        <v>0</v>
      </c>
      <c r="AA6" s="1">
        <v>3.9809999999999999</v>
      </c>
      <c r="AB6" s="1">
        <v>29.532967032967033</v>
      </c>
    </row>
    <row r="7" spans="1:38" ht="15" x14ac:dyDescent="0.25">
      <c r="A7" s="1">
        <v>6</v>
      </c>
      <c r="B7" s="1">
        <v>48.118000000000002</v>
      </c>
      <c r="C7" s="1">
        <v>1.0249999999999999</v>
      </c>
      <c r="D7" s="1">
        <v>1.1499999999999999</v>
      </c>
      <c r="E7" s="1">
        <v>1.7999999999999999E-2</v>
      </c>
      <c r="F7" s="1">
        <v>35.935000000000002</v>
      </c>
      <c r="G7" s="1">
        <v>0.441</v>
      </c>
      <c r="H7" s="1">
        <v>0</v>
      </c>
      <c r="I7" s="1">
        <v>4.7329999999999997</v>
      </c>
      <c r="J7" s="1">
        <v>9.5399999999999991</v>
      </c>
      <c r="K7" s="1">
        <v>0.04</v>
      </c>
      <c r="L7" s="1">
        <v>0.01</v>
      </c>
      <c r="M7" s="1">
        <f t="shared" si="0"/>
        <v>101.01000000000002</v>
      </c>
      <c r="N7" s="1"/>
      <c r="O7" s="1">
        <v>25.053349087023577</v>
      </c>
      <c r="P7" s="1">
        <v>1.956</v>
      </c>
      <c r="Q7" s="1">
        <v>3.1E-2</v>
      </c>
      <c r="R7" s="1">
        <v>5.5E-2</v>
      </c>
      <c r="S7" s="1">
        <v>1E-3</v>
      </c>
      <c r="T7" s="1">
        <v>0</v>
      </c>
      <c r="U7" s="1">
        <v>1.222</v>
      </c>
      <c r="V7" s="1">
        <v>1.4999999999999999E-2</v>
      </c>
      <c r="W7" s="1">
        <v>0.28699999999999998</v>
      </c>
      <c r="X7" s="1">
        <v>0.41599999999999998</v>
      </c>
      <c r="Y7" s="1">
        <v>3.0000000000000001E-3</v>
      </c>
      <c r="Z7" s="1">
        <v>1E-3</v>
      </c>
      <c r="AA7" s="1">
        <v>3.9860000000000002</v>
      </c>
      <c r="AB7" s="1">
        <v>19.019218025182241</v>
      </c>
    </row>
    <row r="8" spans="1:38" ht="15" x14ac:dyDescent="0.25">
      <c r="A8" s="1">
        <v>7</v>
      </c>
      <c r="B8" s="1">
        <v>47.872999999999998</v>
      </c>
      <c r="C8" s="1">
        <v>0.93600000000000005</v>
      </c>
      <c r="D8" s="1">
        <v>1.087</v>
      </c>
      <c r="E8" s="1">
        <v>3.5999999999999997E-2</v>
      </c>
      <c r="F8" s="1">
        <v>35.993000000000002</v>
      </c>
      <c r="G8" s="1">
        <v>0.39700000000000002</v>
      </c>
      <c r="H8" s="1">
        <v>0</v>
      </c>
      <c r="I8" s="1">
        <v>3.4630000000000001</v>
      </c>
      <c r="J8" s="1">
        <v>9.6280000000000001</v>
      </c>
      <c r="K8" s="1">
        <v>1.4999999999999999E-2</v>
      </c>
      <c r="L8" s="1">
        <v>0</v>
      </c>
      <c r="M8" s="1">
        <f t="shared" si="0"/>
        <v>99.428000000000011</v>
      </c>
      <c r="N8" s="1"/>
      <c r="O8" s="1">
        <v>30.019232694197218</v>
      </c>
      <c r="P8" s="1">
        <v>1.98</v>
      </c>
      <c r="Q8" s="1">
        <v>2.9000000000000001E-2</v>
      </c>
      <c r="R8" s="1">
        <v>5.2999999999999999E-2</v>
      </c>
      <c r="S8" s="1">
        <v>1E-3</v>
      </c>
      <c r="T8" s="1">
        <v>0</v>
      </c>
      <c r="U8" s="1">
        <v>1.2450000000000001</v>
      </c>
      <c r="V8" s="1">
        <v>1.4E-2</v>
      </c>
      <c r="W8" s="1">
        <v>0.21299999999999999</v>
      </c>
      <c r="X8" s="1">
        <v>0.42699999999999999</v>
      </c>
      <c r="Y8" s="1">
        <v>1E-3</v>
      </c>
      <c r="Z8" s="1">
        <v>0</v>
      </c>
      <c r="AA8" s="1">
        <v>3.964</v>
      </c>
      <c r="AB8" s="1">
        <v>14.609053497942385</v>
      </c>
    </row>
    <row r="9" spans="1:38" ht="15" x14ac:dyDescent="0.25">
      <c r="A9" s="1">
        <v>8</v>
      </c>
      <c r="B9" s="1">
        <v>47.658000000000001</v>
      </c>
      <c r="C9" s="1">
        <v>0.89800000000000002</v>
      </c>
      <c r="D9" s="1">
        <v>1.145</v>
      </c>
      <c r="E9" s="1">
        <v>0.126</v>
      </c>
      <c r="F9" s="1">
        <v>38.905000000000001</v>
      </c>
      <c r="G9" s="1">
        <v>0.64100000000000001</v>
      </c>
      <c r="H9" s="1">
        <v>0</v>
      </c>
      <c r="I9" s="1">
        <v>2.512</v>
      </c>
      <c r="J9" s="1">
        <v>9.0350000000000001</v>
      </c>
      <c r="K9" s="1">
        <v>1.9E-2</v>
      </c>
      <c r="L9" s="1">
        <v>0</v>
      </c>
      <c r="M9" s="1">
        <f t="shared" si="0"/>
        <v>100.93900000000001</v>
      </c>
      <c r="N9" s="1"/>
      <c r="O9" s="1">
        <v>34.985116301372365</v>
      </c>
      <c r="P9" s="1">
        <v>1.9670000000000001</v>
      </c>
      <c r="Q9" s="1">
        <v>2.8000000000000001E-2</v>
      </c>
      <c r="R9" s="1">
        <v>5.6000000000000001E-2</v>
      </c>
      <c r="S9" s="1">
        <v>4.0000000000000001E-3</v>
      </c>
      <c r="T9" s="1">
        <v>0</v>
      </c>
      <c r="U9" s="1">
        <v>1.343</v>
      </c>
      <c r="V9" s="1">
        <v>2.1999999999999999E-2</v>
      </c>
      <c r="W9" s="1">
        <v>0.155</v>
      </c>
      <c r="X9" s="1">
        <v>0.4</v>
      </c>
      <c r="Y9" s="1">
        <v>2E-3</v>
      </c>
      <c r="Z9" s="1">
        <v>0</v>
      </c>
      <c r="AA9" s="1">
        <v>3.976</v>
      </c>
      <c r="AB9" s="1">
        <v>10.347129506008011</v>
      </c>
    </row>
    <row r="10" spans="1:38" ht="15" x14ac:dyDescent="0.25">
      <c r="A10" s="1">
        <v>9</v>
      </c>
      <c r="B10" s="1">
        <v>47.478999999999999</v>
      </c>
      <c r="C10" s="1">
        <v>0.93500000000000005</v>
      </c>
      <c r="D10" s="1">
        <v>1.2310000000000001</v>
      </c>
      <c r="E10" s="1">
        <v>0.18</v>
      </c>
      <c r="F10" s="1">
        <v>39.084000000000003</v>
      </c>
      <c r="G10" s="1">
        <v>0.497</v>
      </c>
      <c r="H10" s="1">
        <v>0</v>
      </c>
      <c r="I10" s="1">
        <v>2.31</v>
      </c>
      <c r="J10" s="1">
        <v>8.9969999999999999</v>
      </c>
      <c r="K10" s="1">
        <v>0</v>
      </c>
      <c r="L10" s="1">
        <v>8.9999999999999993E-3</v>
      </c>
      <c r="M10" s="1">
        <f t="shared" si="0"/>
        <v>100.72200000000001</v>
      </c>
      <c r="N10" s="1"/>
      <c r="O10" s="1">
        <v>40.041795053279962</v>
      </c>
      <c r="P10" s="1">
        <v>1.9650000000000001</v>
      </c>
      <c r="Q10" s="1">
        <v>2.9000000000000001E-2</v>
      </c>
      <c r="R10" s="1">
        <v>0.06</v>
      </c>
      <c r="S10" s="1">
        <v>6.0000000000000001E-3</v>
      </c>
      <c r="T10" s="1">
        <v>0</v>
      </c>
      <c r="U10" s="1">
        <v>1.353</v>
      </c>
      <c r="V10" s="1">
        <v>1.7000000000000001E-2</v>
      </c>
      <c r="W10" s="1">
        <v>0.14299999999999999</v>
      </c>
      <c r="X10" s="1">
        <v>0.39900000000000002</v>
      </c>
      <c r="Y10" s="1">
        <v>0</v>
      </c>
      <c r="Z10" s="1">
        <v>0</v>
      </c>
      <c r="AA10" s="1">
        <v>3.9729999999999999</v>
      </c>
      <c r="AB10" s="1">
        <v>9.5588235294117645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71DC-2240-4C02-90A6-046B84B2DF2A}">
  <dimension ref="A1:AL12"/>
  <sheetViews>
    <sheetView tabSelected="1" topLeftCell="R1" workbookViewId="0">
      <selection activeCell="AG17" sqref="AG17"/>
    </sheetView>
  </sheetViews>
  <sheetFormatPr defaultRowHeight="14.25" x14ac:dyDescent="0.2"/>
  <sheetData>
    <row r="1" spans="1:38" ht="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30</v>
      </c>
      <c r="AD1" t="s">
        <v>26</v>
      </c>
      <c r="AE1" t="s">
        <v>27</v>
      </c>
      <c r="AF1" t="s">
        <v>28</v>
      </c>
      <c r="AG1" t="s">
        <v>29</v>
      </c>
      <c r="AH1" t="s">
        <v>31</v>
      </c>
      <c r="AI1" t="s">
        <v>26</v>
      </c>
      <c r="AJ1" t="s">
        <v>27</v>
      </c>
      <c r="AK1" t="s">
        <v>28</v>
      </c>
      <c r="AL1" t="s">
        <v>29</v>
      </c>
    </row>
    <row r="2" spans="1:38" ht="15" x14ac:dyDescent="0.25">
      <c r="A2" s="1">
        <v>1</v>
      </c>
      <c r="B2" s="1">
        <v>50.472000000000001</v>
      </c>
      <c r="C2" s="1">
        <v>1.302</v>
      </c>
      <c r="D2" s="1">
        <v>1.141</v>
      </c>
      <c r="E2" s="1">
        <v>0.17299999999999999</v>
      </c>
      <c r="F2" s="1">
        <v>20.382999999999999</v>
      </c>
      <c r="G2" s="1">
        <v>0.36799999999999999</v>
      </c>
      <c r="H2" s="1">
        <v>0</v>
      </c>
      <c r="I2" s="1">
        <v>11.18</v>
      </c>
      <c r="J2" s="1">
        <v>13.766</v>
      </c>
      <c r="K2" s="1">
        <v>0.111</v>
      </c>
      <c r="L2" s="1">
        <v>8.9999999999999993E-3</v>
      </c>
      <c r="M2" s="1">
        <f>SUM(B2:L2)</f>
        <v>98.905000000000015</v>
      </c>
      <c r="N2" s="1"/>
      <c r="O2" s="1">
        <v>0</v>
      </c>
      <c r="P2" s="1">
        <v>1.966</v>
      </c>
      <c r="Q2" s="1">
        <v>3.7999999999999999E-2</v>
      </c>
      <c r="R2" s="1">
        <v>5.1999999999999998E-2</v>
      </c>
      <c r="S2" s="1">
        <v>5.0000000000000001E-3</v>
      </c>
      <c r="T2" s="1">
        <v>0</v>
      </c>
      <c r="U2" s="1">
        <v>0.66400000000000003</v>
      </c>
      <c r="V2" s="1">
        <v>1.2E-2</v>
      </c>
      <c r="W2" s="1">
        <v>0.64900000000000002</v>
      </c>
      <c r="X2" s="1">
        <v>0.57499999999999996</v>
      </c>
      <c r="Y2" s="1">
        <v>8.0000000000000002E-3</v>
      </c>
      <c r="Z2" s="1">
        <v>0</v>
      </c>
      <c r="AA2" s="1">
        <v>3.9710000000000001</v>
      </c>
      <c r="AB2" s="1">
        <v>49.428789032749428</v>
      </c>
      <c r="AD2" s="1">
        <v>27</v>
      </c>
      <c r="AE2" s="4">
        <v>53</v>
      </c>
      <c r="AF2" s="3">
        <f>AVERAGE(X3:X6)</f>
        <v>0.63449999999999995</v>
      </c>
      <c r="AG2" s="3">
        <f>AVERAGE(X10:X12)</f>
        <v>0.38700000000000001</v>
      </c>
      <c r="AI2">
        <v>33</v>
      </c>
      <c r="AJ2" s="6">
        <v>53</v>
      </c>
      <c r="AK2" s="5">
        <f>AVERAGE(AB2:AB4)</f>
        <v>49.466171667294326</v>
      </c>
      <c r="AL2" s="5">
        <v>14</v>
      </c>
    </row>
    <row r="3" spans="1:38" ht="15" x14ac:dyDescent="0.25">
      <c r="A3" s="1">
        <v>2</v>
      </c>
      <c r="B3" s="1">
        <v>50.695</v>
      </c>
      <c r="C3" s="1">
        <v>1.3580000000000001</v>
      </c>
      <c r="D3" s="1">
        <v>1.2230000000000001</v>
      </c>
      <c r="E3" s="1">
        <v>0.14399999999999999</v>
      </c>
      <c r="F3" s="1">
        <v>19.725999999999999</v>
      </c>
      <c r="G3" s="1">
        <v>0.24299999999999999</v>
      </c>
      <c r="H3" s="1">
        <v>0</v>
      </c>
      <c r="I3" s="1">
        <v>10.722</v>
      </c>
      <c r="J3" s="1">
        <v>14.455</v>
      </c>
      <c r="K3" s="1">
        <v>4.2999999999999997E-2</v>
      </c>
      <c r="L3" s="1">
        <v>0</v>
      </c>
      <c r="M3" s="1">
        <f t="shared" ref="M3:M12" si="0">SUM(B3:L3)</f>
        <v>98.60899999999998</v>
      </c>
      <c r="N3" s="1"/>
      <c r="O3" s="1">
        <v>4.9396356140896573</v>
      </c>
      <c r="P3" s="1">
        <v>1.9750000000000001</v>
      </c>
      <c r="Q3" s="1">
        <v>0.04</v>
      </c>
      <c r="R3" s="1">
        <v>5.6000000000000001E-2</v>
      </c>
      <c r="S3" s="1">
        <v>4.0000000000000001E-3</v>
      </c>
      <c r="T3" s="1">
        <v>0</v>
      </c>
      <c r="U3" s="1">
        <v>0.64300000000000002</v>
      </c>
      <c r="V3" s="1">
        <v>8.0000000000000002E-3</v>
      </c>
      <c r="W3" s="1">
        <v>0.623</v>
      </c>
      <c r="X3" s="1">
        <v>0.60399999999999998</v>
      </c>
      <c r="Y3" s="1">
        <v>3.0000000000000001E-3</v>
      </c>
      <c r="Z3" s="1">
        <v>0</v>
      </c>
      <c r="AA3" s="1">
        <v>3.956</v>
      </c>
      <c r="AB3" s="1">
        <v>49.210110584518162</v>
      </c>
    </row>
    <row r="4" spans="1:38" ht="15" x14ac:dyDescent="0.25">
      <c r="A4" s="1">
        <v>3</v>
      </c>
      <c r="B4" s="1">
        <v>50.494999999999997</v>
      </c>
      <c r="C4" s="1">
        <v>1.4370000000000001</v>
      </c>
      <c r="D4" s="1">
        <v>1.1739999999999999</v>
      </c>
      <c r="E4" s="1">
        <v>0.14499999999999999</v>
      </c>
      <c r="F4" s="1">
        <v>19.225000000000001</v>
      </c>
      <c r="G4" s="1">
        <v>0.29499999999999998</v>
      </c>
      <c r="H4" s="1">
        <v>0</v>
      </c>
      <c r="I4" s="1">
        <v>10.701000000000001</v>
      </c>
      <c r="J4" s="1">
        <v>15.186999999999999</v>
      </c>
      <c r="K4" s="1">
        <v>2.1000000000000001E-2</v>
      </c>
      <c r="L4" s="1">
        <v>1E-3</v>
      </c>
      <c r="M4" s="1">
        <f t="shared" si="0"/>
        <v>98.681000000000012</v>
      </c>
      <c r="N4" s="1"/>
      <c r="O4" s="1">
        <v>10.017036524005071</v>
      </c>
      <c r="P4" s="1">
        <v>1.968</v>
      </c>
      <c r="Q4" s="1">
        <v>4.2000000000000003E-2</v>
      </c>
      <c r="R4" s="1">
        <v>5.3999999999999999E-2</v>
      </c>
      <c r="S4" s="1">
        <v>4.0000000000000001E-3</v>
      </c>
      <c r="T4" s="1">
        <v>0</v>
      </c>
      <c r="U4" s="1">
        <v>0.627</v>
      </c>
      <c r="V4" s="1">
        <v>0.01</v>
      </c>
      <c r="W4" s="1">
        <v>0.621</v>
      </c>
      <c r="X4" s="1">
        <v>0.63400000000000001</v>
      </c>
      <c r="Y4" s="1">
        <v>2E-3</v>
      </c>
      <c r="Z4" s="1">
        <v>0</v>
      </c>
      <c r="AA4" s="1">
        <v>3.9620000000000002</v>
      </c>
      <c r="AB4" s="1">
        <v>49.759615384615387</v>
      </c>
    </row>
    <row r="5" spans="1:38" ht="15" x14ac:dyDescent="0.25">
      <c r="A5" s="1">
        <v>4</v>
      </c>
      <c r="B5" s="1">
        <v>48.555999999999997</v>
      </c>
      <c r="C5" s="1">
        <v>2.0680000000000001</v>
      </c>
      <c r="D5" s="1">
        <v>2.5630000000000002</v>
      </c>
      <c r="E5" s="1">
        <v>0.183</v>
      </c>
      <c r="F5" s="1">
        <v>19.155000000000001</v>
      </c>
      <c r="G5" s="1">
        <v>0.24299999999999999</v>
      </c>
      <c r="H5" s="1">
        <v>0</v>
      </c>
      <c r="I5" s="1">
        <v>9.6240000000000006</v>
      </c>
      <c r="J5" s="1">
        <v>16.231000000000002</v>
      </c>
      <c r="K5" s="1">
        <v>7.2999999999999995E-2</v>
      </c>
      <c r="L5" s="1">
        <v>0.01</v>
      </c>
      <c r="M5" s="1">
        <f t="shared" si="0"/>
        <v>98.705999999999989</v>
      </c>
      <c r="N5" s="1"/>
      <c r="O5" s="1">
        <v>14.956672138095879</v>
      </c>
      <c r="P5" s="1">
        <v>1.9039999999999999</v>
      </c>
      <c r="Q5" s="1">
        <v>6.0999999999999999E-2</v>
      </c>
      <c r="R5" s="1">
        <v>0.11799999999999999</v>
      </c>
      <c r="S5" s="1">
        <v>6.0000000000000001E-3</v>
      </c>
      <c r="T5" s="1">
        <v>0</v>
      </c>
      <c r="U5" s="1">
        <v>0.628</v>
      </c>
      <c r="V5" s="1">
        <v>8.0000000000000002E-3</v>
      </c>
      <c r="W5" s="1">
        <v>0.56200000000000006</v>
      </c>
      <c r="X5" s="1">
        <v>0.68200000000000005</v>
      </c>
      <c r="Y5" s="1">
        <v>6.0000000000000001E-3</v>
      </c>
      <c r="Z5" s="1">
        <v>1E-3</v>
      </c>
      <c r="AA5" s="1">
        <v>3.976</v>
      </c>
      <c r="AB5" s="1">
        <v>47.226890756302524</v>
      </c>
    </row>
    <row r="6" spans="1:38" ht="15" x14ac:dyDescent="0.25">
      <c r="A6" s="1">
        <v>5</v>
      </c>
      <c r="B6" s="1">
        <v>49.162999999999997</v>
      </c>
      <c r="C6" s="1">
        <v>1.7649999999999999</v>
      </c>
      <c r="D6" s="1">
        <v>2.35</v>
      </c>
      <c r="E6" s="1">
        <v>0.192</v>
      </c>
      <c r="F6" s="1">
        <v>21.082999999999998</v>
      </c>
      <c r="G6" s="1">
        <v>0.317</v>
      </c>
      <c r="H6" s="1">
        <v>0</v>
      </c>
      <c r="I6" s="1">
        <v>9.3049999999999997</v>
      </c>
      <c r="J6" s="1">
        <v>14.714</v>
      </c>
      <c r="K6" s="1">
        <v>5.5E-2</v>
      </c>
      <c r="L6" s="1">
        <v>0</v>
      </c>
      <c r="M6" s="1">
        <f t="shared" si="0"/>
        <v>98.943999999999988</v>
      </c>
      <c r="N6" s="1"/>
      <c r="O6" s="1">
        <v>20.034073048011294</v>
      </c>
      <c r="P6" s="1">
        <v>1.929</v>
      </c>
      <c r="Q6" s="1">
        <v>5.1999999999999998E-2</v>
      </c>
      <c r="R6" s="1">
        <v>0.109</v>
      </c>
      <c r="S6" s="1">
        <v>6.0000000000000001E-3</v>
      </c>
      <c r="T6" s="1">
        <v>0</v>
      </c>
      <c r="U6" s="1">
        <v>0.69199999999999995</v>
      </c>
      <c r="V6" s="1">
        <v>1.0999999999999999E-2</v>
      </c>
      <c r="W6" s="1">
        <v>0.54400000000000004</v>
      </c>
      <c r="X6" s="1">
        <v>0.61799999999999999</v>
      </c>
      <c r="Y6" s="1">
        <v>4.0000000000000001E-3</v>
      </c>
      <c r="Z6" s="1">
        <v>0</v>
      </c>
      <c r="AA6" s="1">
        <v>3.964</v>
      </c>
      <c r="AB6" s="1">
        <v>44.012944983818777</v>
      </c>
    </row>
    <row r="7" spans="1:38" ht="15" x14ac:dyDescent="0.25">
      <c r="A7" s="1">
        <v>6</v>
      </c>
      <c r="B7" s="1">
        <v>49.496000000000002</v>
      </c>
      <c r="C7" s="1">
        <v>1.2270000000000001</v>
      </c>
      <c r="D7" s="1">
        <v>1.802</v>
      </c>
      <c r="E7" s="1">
        <v>0.13300000000000001</v>
      </c>
      <c r="F7" s="1">
        <v>24.797999999999998</v>
      </c>
      <c r="G7" s="1">
        <v>0.30099999999999999</v>
      </c>
      <c r="H7" s="1">
        <v>0</v>
      </c>
      <c r="I7" s="1">
        <v>8.9939999999999998</v>
      </c>
      <c r="J7" s="1">
        <v>12.48</v>
      </c>
      <c r="K7" s="1">
        <v>4.2000000000000003E-2</v>
      </c>
      <c r="L7" s="1">
        <v>0</v>
      </c>
      <c r="M7" s="1">
        <f t="shared" si="0"/>
        <v>99.27300000000001</v>
      </c>
      <c r="N7" s="1"/>
      <c r="O7" s="1">
        <v>24.97370866210095</v>
      </c>
      <c r="P7" s="1">
        <v>1.954</v>
      </c>
      <c r="Q7" s="1">
        <v>3.5999999999999997E-2</v>
      </c>
      <c r="R7" s="1">
        <v>8.4000000000000005E-2</v>
      </c>
      <c r="S7" s="1">
        <v>4.0000000000000001E-3</v>
      </c>
      <c r="T7" s="1">
        <v>0</v>
      </c>
      <c r="U7" s="1">
        <v>0.81899999999999995</v>
      </c>
      <c r="V7" s="1">
        <v>0.01</v>
      </c>
      <c r="W7" s="1">
        <v>0.52900000000000003</v>
      </c>
      <c r="X7" s="1">
        <v>0.52800000000000002</v>
      </c>
      <c r="Y7" s="1">
        <v>3.0000000000000001E-3</v>
      </c>
      <c r="Z7" s="1">
        <v>0</v>
      </c>
      <c r="AA7" s="1">
        <v>3.9670000000000001</v>
      </c>
      <c r="AB7" s="1">
        <v>39.243323442136507</v>
      </c>
    </row>
    <row r="8" spans="1:38" ht="15" x14ac:dyDescent="0.25">
      <c r="A8" s="1">
        <v>7</v>
      </c>
      <c r="B8" s="1">
        <v>48.636000000000003</v>
      </c>
      <c r="C8" s="1">
        <v>0.95199999999999996</v>
      </c>
      <c r="D8" s="1">
        <v>1.43</v>
      </c>
      <c r="E8" s="1">
        <v>6.5000000000000002E-2</v>
      </c>
      <c r="F8" s="1">
        <v>29.443999999999999</v>
      </c>
      <c r="G8" s="1">
        <v>0.40899999999999997</v>
      </c>
      <c r="H8" s="1">
        <v>0</v>
      </c>
      <c r="I8" s="1">
        <v>7.7690000000000001</v>
      </c>
      <c r="J8" s="1">
        <v>10.327</v>
      </c>
      <c r="K8" s="1">
        <v>3.7999999999999999E-2</v>
      </c>
      <c r="L8" s="1">
        <v>0</v>
      </c>
      <c r="M8" s="1">
        <f t="shared" si="0"/>
        <v>99.070000000000007</v>
      </c>
      <c r="N8" s="1"/>
      <c r="O8" s="1">
        <v>29.998646472660646</v>
      </c>
      <c r="P8" s="1">
        <v>1.9590000000000001</v>
      </c>
      <c r="Q8" s="1">
        <v>2.9000000000000001E-2</v>
      </c>
      <c r="R8" s="1">
        <v>6.8000000000000005E-2</v>
      </c>
      <c r="S8" s="1">
        <v>2E-3</v>
      </c>
      <c r="T8" s="1">
        <v>0</v>
      </c>
      <c r="U8" s="1">
        <v>0.99199999999999999</v>
      </c>
      <c r="V8" s="1">
        <v>1.4E-2</v>
      </c>
      <c r="W8" s="1">
        <v>0.46600000000000003</v>
      </c>
      <c r="X8" s="1">
        <v>0.44600000000000001</v>
      </c>
      <c r="Y8" s="1">
        <v>3.0000000000000001E-3</v>
      </c>
      <c r="Z8" s="1">
        <v>0</v>
      </c>
      <c r="AA8" s="1">
        <v>3.9790000000000001</v>
      </c>
      <c r="AB8" s="1">
        <v>31.961591220850483</v>
      </c>
    </row>
    <row r="9" spans="1:38" ht="15" x14ac:dyDescent="0.25">
      <c r="A9" s="1">
        <v>8</v>
      </c>
      <c r="B9" s="1">
        <v>48.667999999999999</v>
      </c>
      <c r="C9" s="1">
        <v>0.94099999999999995</v>
      </c>
      <c r="D9" s="1">
        <v>1.216</v>
      </c>
      <c r="E9" s="1">
        <v>8.3000000000000004E-2</v>
      </c>
      <c r="F9" s="1">
        <v>32.19</v>
      </c>
      <c r="G9" s="1">
        <v>0.437</v>
      </c>
      <c r="H9" s="1">
        <v>0</v>
      </c>
      <c r="I9" s="1">
        <v>6.33</v>
      </c>
      <c r="J9" s="1">
        <v>9.2550000000000008</v>
      </c>
      <c r="K9" s="1">
        <v>6.0000000000000001E-3</v>
      </c>
      <c r="L9" s="1">
        <v>0</v>
      </c>
      <c r="M9" s="1">
        <f t="shared" si="0"/>
        <v>99.125999999999991</v>
      </c>
      <c r="N9" s="1"/>
      <c r="O9" s="1">
        <v>34.991641565789791</v>
      </c>
      <c r="P9" s="1">
        <v>1.978</v>
      </c>
      <c r="Q9" s="1">
        <v>2.9000000000000001E-2</v>
      </c>
      <c r="R9" s="1">
        <v>5.8000000000000003E-2</v>
      </c>
      <c r="S9" s="1">
        <v>3.0000000000000001E-3</v>
      </c>
      <c r="T9" s="1">
        <v>0</v>
      </c>
      <c r="U9" s="1">
        <v>1.0940000000000001</v>
      </c>
      <c r="V9" s="1">
        <v>1.4999999999999999E-2</v>
      </c>
      <c r="W9" s="1">
        <v>0.38300000000000001</v>
      </c>
      <c r="X9" s="1">
        <v>0.40300000000000002</v>
      </c>
      <c r="Y9" s="1">
        <v>0</v>
      </c>
      <c r="Z9" s="1">
        <v>0</v>
      </c>
      <c r="AA9" s="1">
        <v>3.9630000000000001</v>
      </c>
      <c r="AB9" s="1">
        <v>25.930941096817872</v>
      </c>
    </row>
    <row r="10" spans="1:38" ht="15" x14ac:dyDescent="0.25">
      <c r="A10" s="1">
        <v>9</v>
      </c>
      <c r="B10" s="1">
        <v>47.878</v>
      </c>
      <c r="C10" s="1">
        <v>0.99399999999999999</v>
      </c>
      <c r="D10" s="1">
        <v>1.161</v>
      </c>
      <c r="E10" s="1">
        <v>7.2999999999999995E-2</v>
      </c>
      <c r="F10" s="1">
        <v>34.308</v>
      </c>
      <c r="G10" s="1">
        <v>0.312</v>
      </c>
      <c r="H10" s="1">
        <v>0</v>
      </c>
      <c r="I10" s="1">
        <v>5.3769999999999998</v>
      </c>
      <c r="J10" s="1">
        <v>8.7490000000000006</v>
      </c>
      <c r="K10" s="1">
        <v>3.0000000000000001E-3</v>
      </c>
      <c r="L10" s="1">
        <v>1E-3</v>
      </c>
      <c r="M10" s="1">
        <f t="shared" si="0"/>
        <v>98.855999999999995</v>
      </c>
      <c r="N10" s="1"/>
      <c r="O10" s="1">
        <v>40.016579376351324</v>
      </c>
      <c r="P10" s="1">
        <v>1.9710000000000001</v>
      </c>
      <c r="Q10" s="1">
        <v>3.1E-2</v>
      </c>
      <c r="R10" s="1">
        <v>5.6000000000000001E-2</v>
      </c>
      <c r="S10" s="1">
        <v>2E-3</v>
      </c>
      <c r="T10" s="1">
        <v>0</v>
      </c>
      <c r="U10" s="1">
        <v>1.181</v>
      </c>
      <c r="V10" s="1">
        <v>1.0999999999999999E-2</v>
      </c>
      <c r="W10" s="1">
        <v>0.33</v>
      </c>
      <c r="X10" s="1">
        <v>0.38600000000000001</v>
      </c>
      <c r="Y10" s="1">
        <v>0</v>
      </c>
      <c r="Z10" s="1">
        <v>0</v>
      </c>
      <c r="AA10" s="1">
        <v>3.9689999999999999</v>
      </c>
      <c r="AB10" s="1">
        <v>21.839841164791526</v>
      </c>
    </row>
    <row r="11" spans="1:38" ht="15" x14ac:dyDescent="0.25">
      <c r="A11" s="1">
        <v>10</v>
      </c>
      <c r="B11" s="1">
        <v>47.646999999999998</v>
      </c>
      <c r="C11" s="1">
        <v>0.97099999999999997</v>
      </c>
      <c r="D11" s="1">
        <v>1.004</v>
      </c>
      <c r="E11" s="1">
        <v>6.4000000000000001E-2</v>
      </c>
      <c r="F11" s="1">
        <v>37.564999999999998</v>
      </c>
      <c r="G11" s="1">
        <v>0.39800000000000002</v>
      </c>
      <c r="H11" s="1">
        <v>0</v>
      </c>
      <c r="I11" s="1">
        <v>4.0890000000000004</v>
      </c>
      <c r="J11" s="1">
        <v>8.6969999999999992</v>
      </c>
      <c r="K11" s="1">
        <v>6.0000000000000001E-3</v>
      </c>
      <c r="L11" s="1">
        <v>3.0000000000000001E-3</v>
      </c>
      <c r="M11" s="1">
        <f t="shared" si="0"/>
        <v>100.44399999999999</v>
      </c>
      <c r="N11" s="1"/>
      <c r="O11" s="1">
        <v>49.318729665397029</v>
      </c>
      <c r="P11" s="1">
        <v>1.9610000000000001</v>
      </c>
      <c r="Q11" s="1">
        <v>0.03</v>
      </c>
      <c r="R11" s="1">
        <v>4.9000000000000002E-2</v>
      </c>
      <c r="S11" s="1">
        <v>2E-3</v>
      </c>
      <c r="T11" s="1">
        <v>0</v>
      </c>
      <c r="U11" s="1">
        <v>1.2929999999999999</v>
      </c>
      <c r="V11" s="1">
        <v>1.4E-2</v>
      </c>
      <c r="W11" s="1">
        <v>0.251</v>
      </c>
      <c r="X11" s="1">
        <v>0.38400000000000001</v>
      </c>
      <c r="Y11" s="1">
        <v>0</v>
      </c>
      <c r="Z11" s="1">
        <v>0</v>
      </c>
      <c r="AA11" s="1">
        <v>3.984</v>
      </c>
      <c r="AB11" s="1">
        <v>16.256476683937823</v>
      </c>
    </row>
    <row r="12" spans="1:38" ht="15" x14ac:dyDescent="0.25">
      <c r="A12" s="1">
        <v>11</v>
      </c>
      <c r="B12" s="1">
        <v>47.448999999999998</v>
      </c>
      <c r="C12" s="1">
        <v>0.999</v>
      </c>
      <c r="D12" s="1">
        <v>1.0840000000000001</v>
      </c>
      <c r="E12" s="1">
        <v>0</v>
      </c>
      <c r="F12" s="1">
        <v>36.869999999999997</v>
      </c>
      <c r="G12" s="1">
        <v>0.67400000000000004</v>
      </c>
      <c r="H12" s="1">
        <v>0</v>
      </c>
      <c r="I12" s="1">
        <v>3.79</v>
      </c>
      <c r="J12" s="1">
        <v>8.82</v>
      </c>
      <c r="K12" s="1">
        <v>1.9E-2</v>
      </c>
      <c r="L12" s="1">
        <v>0</v>
      </c>
      <c r="M12" s="1">
        <f t="shared" si="0"/>
        <v>99.705000000000013</v>
      </c>
      <c r="N12" s="1"/>
      <c r="O12" s="1">
        <v>51.926410627479093</v>
      </c>
      <c r="P12" s="1">
        <v>1.966</v>
      </c>
      <c r="Q12" s="1">
        <v>3.1E-2</v>
      </c>
      <c r="R12" s="1">
        <v>5.2999999999999999E-2</v>
      </c>
      <c r="S12" s="1">
        <v>0</v>
      </c>
      <c r="T12" s="1">
        <v>0</v>
      </c>
      <c r="U12" s="1">
        <v>1.2769999999999999</v>
      </c>
      <c r="V12" s="1">
        <v>2.4E-2</v>
      </c>
      <c r="W12" s="1">
        <v>0.23400000000000001</v>
      </c>
      <c r="X12" s="1">
        <v>0.39100000000000001</v>
      </c>
      <c r="Y12" s="1">
        <v>2E-3</v>
      </c>
      <c r="Z12" s="1">
        <v>0</v>
      </c>
      <c r="AA12" s="1">
        <v>3.9780000000000002</v>
      </c>
      <c r="AB12" s="1">
        <v>15.486432825943087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cpx1</vt:lpstr>
      <vt:lpstr>cpx2</vt:lpstr>
      <vt:lpstr>cpx3</vt:lpstr>
      <vt:lpstr>cpx4</vt:lpstr>
      <vt:lpstr>cpx5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Zilong Wang</dc:creator>
  <cp:lastModifiedBy>Zilong Wang</cp:lastModifiedBy>
  <dcterms:created xsi:type="dcterms:W3CDTF">2015-06-05T18:19:34Z</dcterms:created>
  <dcterms:modified xsi:type="dcterms:W3CDTF">2025-04-22T20:05:32Z</dcterms:modified>
</cp:coreProperties>
</file>