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1C491BAC-0ED8-418E-97B8-873F32F7C23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MC" sheetId="4" r:id="rId1"/>
    <sheet name="Ref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" i="4" l="1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2" i="4"/>
</calcChain>
</file>

<file path=xl/sharedStrings.xml><?xml version="1.0" encoding="utf-8"?>
<sst xmlns="http://schemas.openxmlformats.org/spreadsheetml/2006/main" count="165" uniqueCount="109">
  <si>
    <t>No.</t>
  </si>
  <si>
    <t>wt.%</t>
  </si>
  <si>
    <t>SiO2</t>
  </si>
  <si>
    <t>TiO2</t>
  </si>
  <si>
    <t>Al2O3</t>
  </si>
  <si>
    <t>Cr2O3</t>
  </si>
  <si>
    <t>FeO</t>
  </si>
  <si>
    <t>MgO</t>
  </si>
  <si>
    <t>MnO</t>
  </si>
  <si>
    <t>CaO</t>
  </si>
  <si>
    <t>Na2O</t>
  </si>
  <si>
    <t>K2O</t>
  </si>
  <si>
    <t>P2O5</t>
  </si>
  <si>
    <t>Total</t>
  </si>
  <si>
    <t>Mg#</t>
  </si>
  <si>
    <t>N</t>
  </si>
  <si>
    <t>GV1</t>
  </si>
  <si>
    <t>NK3</t>
  </si>
  <si>
    <t>NIM</t>
  </si>
  <si>
    <t>NK93</t>
  </si>
  <si>
    <t>HC</t>
  </si>
  <si>
    <t>NK01</t>
  </si>
  <si>
    <t>GH6</t>
  </si>
  <si>
    <t>NA03</t>
  </si>
  <si>
    <t>FMI</t>
  </si>
  <si>
    <t>YIM</t>
  </si>
  <si>
    <t>NPM05</t>
  </si>
  <si>
    <t>PTL53</t>
  </si>
  <si>
    <t>PTL40</t>
  </si>
  <si>
    <t>T93</t>
  </si>
  <si>
    <t>PTL62</t>
  </si>
  <si>
    <t>J1</t>
  </si>
  <si>
    <t>J2</t>
  </si>
  <si>
    <t>J3</t>
  </si>
  <si>
    <t>J4</t>
  </si>
  <si>
    <t>B'</t>
  </si>
  <si>
    <t>N'</t>
  </si>
  <si>
    <t>MM</t>
  </si>
  <si>
    <t>MIM</t>
  </si>
  <si>
    <t>CTM</t>
  </si>
  <si>
    <t>AMI</t>
  </si>
  <si>
    <t>PTL_OL1</t>
    <phoneticPr fontId="2" type="noConversion"/>
  </si>
  <si>
    <t>PTL_OL2</t>
  </si>
  <si>
    <t>PTL_PX1</t>
    <phoneticPr fontId="2" type="noConversion"/>
  </si>
  <si>
    <t>PTL_PX2</t>
  </si>
  <si>
    <t>PTL_PX3</t>
  </si>
  <si>
    <t>PTL_PX4</t>
  </si>
  <si>
    <t>PTL_PX5</t>
  </si>
  <si>
    <t>PTL_PX6</t>
  </si>
  <si>
    <t>PTL_PX7</t>
  </si>
  <si>
    <t>MIL 090030 MI 01-A</t>
  </si>
  <si>
    <t>MIL 090030 MI 01-B</t>
  </si>
  <si>
    <t>MIL 090030 MI 02-A</t>
  </si>
  <si>
    <t>MIL 090030 MI 02-B</t>
  </si>
  <si>
    <t>MIL 090032 MI 01-A</t>
  </si>
  <si>
    <t>MIL 090032 MI 01-B</t>
  </si>
  <si>
    <t>MIL 090032 MI 02-A</t>
  </si>
  <si>
    <t>MIL 090032 MI 02-B</t>
  </si>
  <si>
    <t>MIL 090032 MI 03-A</t>
  </si>
  <si>
    <t>MIL 090032 MI0 3-B</t>
  </si>
  <si>
    <t>Governador V.-A</t>
  </si>
  <si>
    <t>Governador V.-B</t>
  </si>
  <si>
    <t>NWA10645 MI 02</t>
  </si>
  <si>
    <t>NWA10645 MI 03</t>
  </si>
  <si>
    <t>NWA10645 MI 04</t>
  </si>
  <si>
    <t>NWA10645 MI 05</t>
  </si>
  <si>
    <t>MIL090030 MI 01</t>
  </si>
  <si>
    <t>CeC 022 MI 02</t>
  </si>
  <si>
    <t>CeC 022 MI 04</t>
  </si>
  <si>
    <t>CeC 022 MI 08</t>
  </si>
  <si>
    <t>CeC 022 MI 12</t>
  </si>
  <si>
    <t>CeC 022 MI 13</t>
  </si>
  <si>
    <t>CeC 022 MI 14</t>
  </si>
  <si>
    <t>Ostwald et al. (2024) MaPS</t>
  </si>
  <si>
    <t>Ostwald et al. (2024) MaPS</t>
    <phoneticPr fontId="2" type="noConversion"/>
  </si>
  <si>
    <t>References</t>
    <phoneticPr fontId="2" type="noConversion"/>
  </si>
  <si>
    <t>No.</t>
    <phoneticPr fontId="2" type="noConversion"/>
  </si>
  <si>
    <t>Abbreviations</t>
    <phoneticPr fontId="2" type="noConversion"/>
  </si>
  <si>
    <t>Details</t>
    <phoneticPr fontId="2" type="noConversion"/>
  </si>
  <si>
    <t>Martínez et al. (2023) GCA</t>
    <phoneticPr fontId="2" type="noConversion"/>
  </si>
  <si>
    <t>Martínez M., Shearer C. K., Brearley A. J. 2023. Ferro-chloro-winchite in Northwest Africa (NWA) 998 apatite-hosted melt inclusion: New insights into the nakhlite parent melt. Geochimica et Cosmochimica Acta 344: 122-133.</t>
    <phoneticPr fontId="2" type="noConversion"/>
  </si>
  <si>
    <t>Ramsey S. R., Ostwald A. M., Udry A., et al. 2024. Northwest Africa 13669, a reequilibrated nakhlite from a previously unsampled portion of the nakhlite igneous complex. Meteoritics &amp; Planetary Science 59(1): 134-170.</t>
    <phoneticPr fontId="2" type="noConversion"/>
  </si>
  <si>
    <t>Ramsey et al. (2024) MaPS</t>
  </si>
  <si>
    <t>Ramsey et al. (2024) MaPS</t>
    <phoneticPr fontId="2" type="noConversion"/>
  </si>
  <si>
    <t>Jambon A., Sautter V., Barrat J. A., et al. 2016. Northwest Africa 5790: revisiting nakhlite petrogenesis. Geochimica et Cosmochimica Acta 190: 191-212.</t>
    <phoneticPr fontId="2" type="noConversion"/>
  </si>
  <si>
    <t>Jambon et al. (2016) GCA</t>
    <phoneticPr fontId="2" type="noConversion"/>
  </si>
  <si>
    <t>Ostwald A. M., Udry A., Day J. M. D., et al. 2024. Melt inclusion heterogeneity in nakhlite and chassignite meteorites and evidence for complicated, multigenerational magmas. Meteoritics &amp; Planetary Science 59(6): 1473-1494.</t>
    <phoneticPr fontId="2" type="noConversion"/>
  </si>
  <si>
    <t>Goodrich et al. (2013) MaPS</t>
    <phoneticPr fontId="2" type="noConversion"/>
  </si>
  <si>
    <t>Rutherford M. J., Calvin C., Nicholis M., et al. 2005. Petrology and Melt Compositions in Nakhlite MIL 00346: Significance of Data from Natural Sample and from Experimentally Fused Groundmass and MI's. 36th Annual Lunar and Planetary Science Conference: 2233.</t>
    <phoneticPr fontId="2" type="noConversion"/>
  </si>
  <si>
    <t>Rutherford et al. (2005) LPSC</t>
    <phoneticPr fontId="2" type="noConversion"/>
  </si>
  <si>
    <t>Imae &amp; Ikeda (2007) MaPS</t>
    <phoneticPr fontId="2" type="noConversion"/>
  </si>
  <si>
    <t>Sautter et al. (2012) MaPS</t>
    <phoneticPr fontId="2" type="noConversion"/>
  </si>
  <si>
    <t>Sautter V., Toplis M. J., Lorand J. P., et al. 2012. Melt inclusions in augite from the nakhlite meteorites: A reassessment of nakhlite parental melt and implications for petrogenesis. Meteoritics &amp; Planetary Science 47(3): 330-344.</t>
    <phoneticPr fontId="2" type="noConversion"/>
  </si>
  <si>
    <t>Stockstill et al. (2005) MaPS</t>
    <phoneticPr fontId="2" type="noConversion"/>
  </si>
  <si>
    <t>Stockstill K. R., McSween Jr H. Y., Bodnar R. J. 2005. Melt inclusions in augite of the Nakhla Martian meteorite: Evidence for basaltic parental melt. Meteoritics &amp; Planetary Science 40(3): 377-396.</t>
    <phoneticPr fontId="2" type="noConversion"/>
  </si>
  <si>
    <t>Varela M. E., Kurat G., Clocchiatti R. 2001. Glass-bearing inclusions in Nakhla (SNC meteorite) augite: heterogeneously trapped phases. Mineralogy and Petrology 71: 155-172.</t>
    <phoneticPr fontId="2" type="noConversion"/>
  </si>
  <si>
    <t>Varela et al. (2001) MaP</t>
    <phoneticPr fontId="2" type="noConversion"/>
  </si>
  <si>
    <t>Treiman A. H., Goodrich C. A. 2001. A parent magma for the Nakhla martian meteorite: reconciliation of estimates from 1-bar experiments, magmatic inclusions in olivine, and magmatic inclusions in augite. Lunar and Planetary Science Conference: 1107.</t>
    <phoneticPr fontId="2" type="noConversion"/>
  </si>
  <si>
    <t>Treiman &amp; Goodrich (2001) LPSC</t>
    <phoneticPr fontId="2" type="noConversion"/>
  </si>
  <si>
    <r>
      <t>Imae N., Ikeda Y. 2007. Petrology of the Miller Range 03346 nakhlite in comparison with the Yamato</t>
    </r>
    <r>
      <rPr>
        <sz val="11"/>
        <color theme="1"/>
        <rFont val="等线"/>
        <family val="2"/>
      </rPr>
      <t>‐</t>
    </r>
    <r>
      <rPr>
        <sz val="11"/>
        <color theme="1"/>
        <rFont val="Calibri"/>
        <family val="2"/>
      </rPr>
      <t>000593 nakhlite. Meteoritics &amp; Planetary Science 42(2): 171-184.</t>
    </r>
    <phoneticPr fontId="2" type="noConversion"/>
  </si>
  <si>
    <r>
      <t>Goodrich C. A., Treiman A. H., Filiberto J., et al. 2013. K2O</t>
    </r>
    <r>
      <rPr>
        <sz val="11"/>
        <color theme="1"/>
        <rFont val="等线"/>
        <family val="2"/>
      </rPr>
      <t>‐</t>
    </r>
    <r>
      <rPr>
        <sz val="11"/>
        <color theme="1"/>
        <rFont val="Calibri"/>
        <family val="2"/>
      </rPr>
      <t>rich trapped melt in olivine in the Nakhla meteorite: Implications for petrogenesis of nakhlites and evolution of the Martian mantle. Meteoritics &amp; Planetary Science 48(12): 2371-2405.</t>
    </r>
    <phoneticPr fontId="2" type="noConversion"/>
  </si>
  <si>
    <t>Kaneda K., McKay G., Le L. 1998. Synthetic and natural Nakhla pyroxenes: A close match at last. 29th Lunar and Planetary Science Conference: 1620.</t>
    <phoneticPr fontId="2" type="noConversion"/>
  </si>
  <si>
    <t>Kaneda et al. (1998) LPSC</t>
    <phoneticPr fontId="2" type="noConversion"/>
  </si>
  <si>
    <t>Treiman A. H. 1993. The parent magma of the Nakhla (SNC) meteorite, inferred from magmatic inclusions. Geochimica et Cosmochimica Acta 57(19): 4753-4767.</t>
    <phoneticPr fontId="2" type="noConversion"/>
  </si>
  <si>
    <t>Treiman (1993) GCA</t>
    <phoneticPr fontId="2" type="noConversion"/>
  </si>
  <si>
    <t>Longhi J., Pan V. 1989. The parent magmas of the SNC meteorites. 19th Lunar and Planetary Science Conference: 451-464.</t>
    <phoneticPr fontId="2" type="noConversion"/>
  </si>
  <si>
    <t>Longhi &amp; Pan (1989) LPSC</t>
    <phoneticPr fontId="2" type="noConversion"/>
  </si>
  <si>
    <t>Harvey R. P., McSween Jr H. Y. 1992. The parent magma of the nakhlite meteorites: Clues from melt inclusions. Earth and Planetary Science Letters 111(2-4): 467-482.</t>
    <phoneticPr fontId="2" type="noConversion"/>
  </si>
  <si>
    <t>Harvey &amp; McSween (1992) EPSL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</si>
</sst>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3" fillId="0" borderId="0" xfId="0" applyFont="1"/>
    <xf numFmtId="0" fontId="3" fillId="0" borderId="0" xfId="1" applyFont="1">
      <alignment vertical="center"/>
    </xf>
    <xf numFmtId="2" fontId="3" fillId="0" borderId="0" xfId="1" applyNumberFormat="1" applyFont="1">
      <alignment vertical="center"/>
    </xf>
    <xf numFmtId="2" fontId="3" fillId="0" borderId="0" xfId="0" applyNumberFormat="1" applyFont="1"/>
    <xf numFmtId="0" fontId="5" fillId="0" borderId="0" xfId="0" applyFont="1"/>
  </cellXfs>
  <cellStyles count="2">
    <cellStyle name="常规" xfId="0" builtinId="0"/>
    <cellStyle name="常规 2" xfId="1" xr:uid="{DB10BBE0-1616-42FE-BBF3-E603FC54A8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A1E9-2CB8-49CF-ADEF-6CB84482D0CC}">
  <dimension ref="A1:P59"/>
  <sheetViews>
    <sheetView tabSelected="1" zoomScaleNormal="100" workbookViewId="0"/>
  </sheetViews>
  <sheetFormatPr defaultRowHeight="14.5" x14ac:dyDescent="0.35"/>
  <cols>
    <col min="1" max="15" width="8.6640625" style="1"/>
    <col min="16" max="16" width="26.9140625" style="1" bestFit="1" customWidth="1"/>
    <col min="17" max="16384" width="8.6640625" style="1"/>
  </cols>
  <sheetData>
    <row r="1" spans="1:1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75</v>
      </c>
    </row>
    <row r="2" spans="1:16" x14ac:dyDescent="0.35">
      <c r="A2" s="1">
        <v>1</v>
      </c>
      <c r="B2" s="2" t="s">
        <v>35</v>
      </c>
      <c r="C2" s="3">
        <v>48.3</v>
      </c>
      <c r="D2" s="3">
        <v>0.7</v>
      </c>
      <c r="E2" s="3">
        <v>3.4</v>
      </c>
      <c r="F2" s="3">
        <v>0.3</v>
      </c>
      <c r="G2" s="3">
        <v>25</v>
      </c>
      <c r="H2" s="3">
        <v>5.3</v>
      </c>
      <c r="I2" s="3">
        <v>0.5</v>
      </c>
      <c r="J2" s="4">
        <v>14.9</v>
      </c>
      <c r="K2" s="3">
        <v>1</v>
      </c>
      <c r="L2" s="3">
        <v>0.3</v>
      </c>
      <c r="M2" s="4">
        <v>0.3</v>
      </c>
      <c r="N2" s="4">
        <f t="shared" ref="N2:N59" si="0">SUM(C2:M2)</f>
        <v>99.999999999999986</v>
      </c>
      <c r="O2" s="4">
        <f>(H2/40.3)/(H2/40.3+G2/71.84)*100</f>
        <v>27.426720797088716</v>
      </c>
      <c r="P2" s="1" t="s">
        <v>104</v>
      </c>
    </row>
    <row r="3" spans="1:16" x14ac:dyDescent="0.35">
      <c r="A3" s="1">
        <v>2</v>
      </c>
      <c r="B3" s="2" t="s">
        <v>15</v>
      </c>
      <c r="C3" s="3">
        <v>49.01</v>
      </c>
      <c r="D3" s="3">
        <v>1.06</v>
      </c>
      <c r="E3" s="3">
        <v>2.85</v>
      </c>
      <c r="F3" s="3">
        <v>0.08</v>
      </c>
      <c r="G3" s="3">
        <v>26.23</v>
      </c>
      <c r="H3" s="3">
        <v>5.22</v>
      </c>
      <c r="I3" s="3">
        <v>0.73</v>
      </c>
      <c r="J3" s="4">
        <v>13.92</v>
      </c>
      <c r="K3" s="3">
        <v>0.86</v>
      </c>
      <c r="L3" s="3">
        <v>0.34</v>
      </c>
      <c r="M3" s="4">
        <v>0</v>
      </c>
      <c r="N3" s="4">
        <f t="shared" si="0"/>
        <v>100.30000000000001</v>
      </c>
      <c r="O3" s="4">
        <f t="shared" ref="O3:O59" si="1">(H3/40.3)/(H3/40.3+G3/71.84)*100</f>
        <v>26.186136496596752</v>
      </c>
      <c r="P3" s="1" t="s">
        <v>106</v>
      </c>
    </row>
    <row r="4" spans="1:16" x14ac:dyDescent="0.35">
      <c r="A4" s="1">
        <v>3</v>
      </c>
      <c r="B4" s="2" t="s">
        <v>36</v>
      </c>
      <c r="C4" s="3">
        <v>50.5</v>
      </c>
      <c r="D4" s="3">
        <v>1.4</v>
      </c>
      <c r="E4" s="3">
        <v>6.8</v>
      </c>
      <c r="F4" s="3">
        <v>0.1</v>
      </c>
      <c r="G4" s="3">
        <v>21.9</v>
      </c>
      <c r="H4" s="3">
        <v>4.3</v>
      </c>
      <c r="I4" s="3">
        <v>0.4</v>
      </c>
      <c r="J4" s="4">
        <v>13</v>
      </c>
      <c r="K4" s="3">
        <v>1.2</v>
      </c>
      <c r="L4" s="3">
        <v>0.3</v>
      </c>
      <c r="M4" s="4">
        <v>0</v>
      </c>
      <c r="N4" s="4">
        <f t="shared" si="0"/>
        <v>99.899999999999991</v>
      </c>
      <c r="O4" s="4">
        <f t="shared" si="1"/>
        <v>25.926703047129546</v>
      </c>
      <c r="P4" s="1" t="s">
        <v>104</v>
      </c>
    </row>
    <row r="5" spans="1:16" x14ac:dyDescent="0.35">
      <c r="A5" s="1">
        <v>4</v>
      </c>
      <c r="B5" s="2" t="s">
        <v>16</v>
      </c>
      <c r="C5" s="3">
        <v>46.77</v>
      </c>
      <c r="D5" s="3">
        <v>4.24</v>
      </c>
      <c r="E5" s="3">
        <v>8.14</v>
      </c>
      <c r="F5" s="3">
        <v>0</v>
      </c>
      <c r="G5" s="3">
        <v>23.31</v>
      </c>
      <c r="H5" s="3">
        <v>5.14</v>
      </c>
      <c r="I5" s="3">
        <v>0</v>
      </c>
      <c r="J5" s="4">
        <v>9.65</v>
      </c>
      <c r="K5" s="3">
        <v>2.08</v>
      </c>
      <c r="L5" s="3">
        <v>1.05</v>
      </c>
      <c r="M5" s="4">
        <v>0</v>
      </c>
      <c r="N5" s="4">
        <f t="shared" si="0"/>
        <v>100.38000000000001</v>
      </c>
      <c r="O5" s="4">
        <f t="shared" si="1"/>
        <v>28.216668375806353</v>
      </c>
      <c r="P5" s="1" t="s">
        <v>108</v>
      </c>
    </row>
    <row r="6" spans="1:16" x14ac:dyDescent="0.35">
      <c r="A6" s="1">
        <v>5</v>
      </c>
      <c r="B6" s="2" t="s">
        <v>17</v>
      </c>
      <c r="C6" s="3">
        <v>45.76</v>
      </c>
      <c r="D6" s="3">
        <v>3.13</v>
      </c>
      <c r="E6" s="3">
        <v>7.18</v>
      </c>
      <c r="F6" s="3">
        <v>0</v>
      </c>
      <c r="G6" s="3">
        <v>26.05</v>
      </c>
      <c r="H6" s="3">
        <v>5.7</v>
      </c>
      <c r="I6" s="3">
        <v>0</v>
      </c>
      <c r="J6" s="4">
        <v>10.43</v>
      </c>
      <c r="K6" s="3">
        <v>0.83</v>
      </c>
      <c r="L6" s="3">
        <v>1.35</v>
      </c>
      <c r="M6" s="4">
        <v>0</v>
      </c>
      <c r="N6" s="4">
        <f t="shared" si="0"/>
        <v>100.42999999999999</v>
      </c>
      <c r="O6" s="4">
        <f t="shared" si="1"/>
        <v>28.060519302708208</v>
      </c>
      <c r="P6" s="1" t="s">
        <v>108</v>
      </c>
    </row>
    <row r="7" spans="1:16" x14ac:dyDescent="0.35">
      <c r="A7" s="1">
        <v>6</v>
      </c>
      <c r="B7" s="2" t="s">
        <v>18</v>
      </c>
      <c r="C7" s="3">
        <v>46.27</v>
      </c>
      <c r="D7" s="3">
        <v>3.69</v>
      </c>
      <c r="E7" s="3">
        <v>7.66</v>
      </c>
      <c r="F7" s="3">
        <v>0</v>
      </c>
      <c r="G7" s="3">
        <v>24.68</v>
      </c>
      <c r="H7" s="3">
        <v>5.42</v>
      </c>
      <c r="I7" s="3">
        <v>0</v>
      </c>
      <c r="J7" s="4">
        <v>10.039999999999999</v>
      </c>
      <c r="K7" s="3">
        <v>1.46</v>
      </c>
      <c r="L7" s="3">
        <v>1.2</v>
      </c>
      <c r="M7" s="4">
        <v>0</v>
      </c>
      <c r="N7" s="4">
        <f t="shared" si="0"/>
        <v>100.42000000000002</v>
      </c>
      <c r="O7" s="4">
        <f t="shared" si="1"/>
        <v>28.134344448548561</v>
      </c>
      <c r="P7" s="1" t="s">
        <v>108</v>
      </c>
    </row>
    <row r="8" spans="1:16" x14ac:dyDescent="0.35">
      <c r="A8" s="1">
        <v>7</v>
      </c>
      <c r="B8" s="2" t="s">
        <v>19</v>
      </c>
      <c r="C8" s="3">
        <v>50.2</v>
      </c>
      <c r="D8" s="3">
        <v>1</v>
      </c>
      <c r="E8" s="3">
        <v>8.6</v>
      </c>
      <c r="F8" s="3">
        <v>0.1</v>
      </c>
      <c r="G8" s="3">
        <v>19.100000000000001</v>
      </c>
      <c r="H8" s="3">
        <v>4</v>
      </c>
      <c r="I8" s="3">
        <v>0.4</v>
      </c>
      <c r="J8" s="4">
        <v>11.9</v>
      </c>
      <c r="K8" s="3">
        <v>1.2</v>
      </c>
      <c r="L8" s="3">
        <v>2.8</v>
      </c>
      <c r="M8" s="4">
        <v>0.7</v>
      </c>
      <c r="N8" s="4">
        <f t="shared" si="0"/>
        <v>100.00000000000001</v>
      </c>
      <c r="O8" s="4">
        <f t="shared" si="1"/>
        <v>27.184061905797996</v>
      </c>
      <c r="P8" s="1" t="s">
        <v>104</v>
      </c>
    </row>
    <row r="9" spans="1:16" x14ac:dyDescent="0.35">
      <c r="A9" s="1">
        <v>8</v>
      </c>
      <c r="B9" s="2" t="s">
        <v>20</v>
      </c>
      <c r="C9" s="3">
        <v>49.75</v>
      </c>
      <c r="D9" s="3">
        <v>0.8</v>
      </c>
      <c r="E9" s="3">
        <v>5.73</v>
      </c>
      <c r="F9" s="3">
        <v>0.05</v>
      </c>
      <c r="G9" s="3">
        <v>22.96</v>
      </c>
      <c r="H9" s="3">
        <v>4.5599999999999996</v>
      </c>
      <c r="I9" s="3">
        <v>0.57999999999999996</v>
      </c>
      <c r="J9" s="4">
        <v>12.22</v>
      </c>
      <c r="K9" s="3">
        <v>1</v>
      </c>
      <c r="L9" s="3">
        <v>1.04</v>
      </c>
      <c r="M9" s="4">
        <v>0.17</v>
      </c>
      <c r="N9" s="4">
        <f t="shared" si="0"/>
        <v>98.86</v>
      </c>
      <c r="O9" s="4">
        <f t="shared" si="1"/>
        <v>26.147022727824183</v>
      </c>
      <c r="P9" s="1" t="s">
        <v>102</v>
      </c>
    </row>
    <row r="10" spans="1:16" x14ac:dyDescent="0.35">
      <c r="A10" s="1">
        <v>9</v>
      </c>
      <c r="B10" s="2" t="s">
        <v>21</v>
      </c>
      <c r="C10" s="3">
        <v>49.8</v>
      </c>
      <c r="D10" s="3">
        <v>0.8</v>
      </c>
      <c r="E10" s="3">
        <v>7.5</v>
      </c>
      <c r="F10" s="3">
        <v>0.1</v>
      </c>
      <c r="G10" s="3">
        <v>22.3</v>
      </c>
      <c r="H10" s="3">
        <v>4.5999999999999996</v>
      </c>
      <c r="I10" s="3">
        <v>0.5</v>
      </c>
      <c r="J10" s="4">
        <v>10.4</v>
      </c>
      <c r="K10" s="3">
        <v>1.1000000000000001</v>
      </c>
      <c r="L10" s="3">
        <v>2.4</v>
      </c>
      <c r="M10" s="4">
        <v>0.6</v>
      </c>
      <c r="N10" s="4">
        <f t="shared" si="0"/>
        <v>100.1</v>
      </c>
      <c r="O10" s="4">
        <f t="shared" si="1"/>
        <v>26.885483836850383</v>
      </c>
      <c r="P10" s="1" t="s">
        <v>98</v>
      </c>
    </row>
    <row r="11" spans="1:16" x14ac:dyDescent="0.35">
      <c r="A11" s="1">
        <v>10</v>
      </c>
      <c r="B11" s="2" t="s">
        <v>22</v>
      </c>
      <c r="C11" s="3">
        <v>55.4</v>
      </c>
      <c r="D11" s="3">
        <v>1.1000000000000001</v>
      </c>
      <c r="E11" s="3">
        <v>9.4</v>
      </c>
      <c r="F11" s="3">
        <v>0.2</v>
      </c>
      <c r="G11" s="3">
        <v>13.4</v>
      </c>
      <c r="H11" s="3">
        <v>4.9000000000000004</v>
      </c>
      <c r="I11" s="3">
        <v>0.2</v>
      </c>
      <c r="J11" s="4">
        <v>10.199999999999999</v>
      </c>
      <c r="K11" s="3">
        <v>3.2</v>
      </c>
      <c r="L11" s="3">
        <v>0.6</v>
      </c>
      <c r="M11" s="4">
        <v>0.3</v>
      </c>
      <c r="N11" s="4">
        <f t="shared" si="0"/>
        <v>98.90000000000002</v>
      </c>
      <c r="O11" s="4">
        <f t="shared" si="1"/>
        <v>39.462084489863649</v>
      </c>
      <c r="P11" s="1" t="s">
        <v>96</v>
      </c>
    </row>
    <row r="12" spans="1:16" x14ac:dyDescent="0.35">
      <c r="A12" s="1">
        <v>11</v>
      </c>
      <c r="B12" s="2" t="s">
        <v>23</v>
      </c>
      <c r="C12" s="4">
        <v>47.2</v>
      </c>
      <c r="D12" s="4">
        <v>0.88</v>
      </c>
      <c r="E12" s="4">
        <v>5.9</v>
      </c>
      <c r="F12" s="4">
        <v>0</v>
      </c>
      <c r="G12" s="4">
        <v>26.9</v>
      </c>
      <c r="H12" s="4">
        <v>4.5999999999999996</v>
      </c>
      <c r="I12" s="4">
        <v>0.71</v>
      </c>
      <c r="J12" s="4">
        <v>10.1</v>
      </c>
      <c r="K12" s="4">
        <v>2.2999999999999998</v>
      </c>
      <c r="L12" s="4">
        <v>0.39</v>
      </c>
      <c r="M12" s="4">
        <v>0.09</v>
      </c>
      <c r="N12" s="4">
        <f t="shared" si="0"/>
        <v>99.069999999999979</v>
      </c>
      <c r="O12" s="4">
        <f t="shared" si="1"/>
        <v>23.362040078216573</v>
      </c>
      <c r="P12" s="1" t="s">
        <v>93</v>
      </c>
    </row>
    <row r="13" spans="1:16" x14ac:dyDescent="0.35">
      <c r="A13" s="1">
        <v>12</v>
      </c>
      <c r="B13" s="2" t="s">
        <v>37</v>
      </c>
      <c r="C13" s="4">
        <v>49.34</v>
      </c>
      <c r="D13" s="4">
        <v>1.35</v>
      </c>
      <c r="E13" s="4">
        <v>9.1999999999999993</v>
      </c>
      <c r="F13" s="4">
        <v>0</v>
      </c>
      <c r="G13" s="4">
        <v>22.9</v>
      </c>
      <c r="H13" s="4">
        <v>3.51</v>
      </c>
      <c r="I13" s="4">
        <v>0.44</v>
      </c>
      <c r="J13" s="4">
        <v>9.35</v>
      </c>
      <c r="K13" s="4">
        <v>2.58</v>
      </c>
      <c r="L13" s="4">
        <v>0.73</v>
      </c>
      <c r="M13" s="4">
        <v>0.6</v>
      </c>
      <c r="N13" s="4">
        <f t="shared" si="0"/>
        <v>99.999999999999986</v>
      </c>
      <c r="O13" s="4">
        <f t="shared" si="1"/>
        <v>21.459770674479021</v>
      </c>
      <c r="P13" s="1" t="s">
        <v>89</v>
      </c>
    </row>
    <row r="14" spans="1:16" x14ac:dyDescent="0.35">
      <c r="A14" s="1">
        <v>13</v>
      </c>
      <c r="B14" s="2" t="s">
        <v>24</v>
      </c>
      <c r="C14" s="4">
        <v>49.5</v>
      </c>
      <c r="D14" s="4">
        <v>1.55</v>
      </c>
      <c r="E14" s="4">
        <v>9.8000000000000007</v>
      </c>
      <c r="F14" s="4">
        <v>0</v>
      </c>
      <c r="G14" s="4">
        <v>24.5</v>
      </c>
      <c r="H14" s="4">
        <v>2.25</v>
      </c>
      <c r="I14" s="4">
        <v>0.46</v>
      </c>
      <c r="J14" s="4">
        <v>8.6999999999999993</v>
      </c>
      <c r="K14" s="4">
        <v>2.35</v>
      </c>
      <c r="L14" s="4">
        <v>0.78</v>
      </c>
      <c r="M14" s="4">
        <v>0.64</v>
      </c>
      <c r="N14" s="4">
        <f t="shared" si="0"/>
        <v>100.52999999999999</v>
      </c>
      <c r="O14" s="4">
        <f t="shared" si="1"/>
        <v>14.068007554460877</v>
      </c>
      <c r="P14" s="1" t="s">
        <v>89</v>
      </c>
    </row>
    <row r="15" spans="1:16" x14ac:dyDescent="0.35">
      <c r="A15" s="1">
        <v>14</v>
      </c>
      <c r="B15" s="2" t="s">
        <v>25</v>
      </c>
      <c r="C15" s="4">
        <v>47.93</v>
      </c>
      <c r="D15" s="4">
        <v>0.16</v>
      </c>
      <c r="E15" s="4">
        <v>5.05</v>
      </c>
      <c r="F15" s="4">
        <v>0.19</v>
      </c>
      <c r="G15" s="4">
        <v>26.44</v>
      </c>
      <c r="H15" s="4">
        <v>4.95</v>
      </c>
      <c r="I15" s="4">
        <v>0.81</v>
      </c>
      <c r="J15" s="4">
        <v>11.42</v>
      </c>
      <c r="K15" s="4">
        <v>1.82</v>
      </c>
      <c r="L15" s="4">
        <v>0.57999999999999996</v>
      </c>
      <c r="M15" s="4">
        <v>0.65</v>
      </c>
      <c r="N15" s="4">
        <f t="shared" si="0"/>
        <v>100</v>
      </c>
      <c r="O15" s="4">
        <f t="shared" si="1"/>
        <v>25.022728232264242</v>
      </c>
      <c r="P15" s="1" t="s">
        <v>90</v>
      </c>
    </row>
    <row r="16" spans="1:16" x14ac:dyDescent="0.35">
      <c r="A16" s="1">
        <v>15</v>
      </c>
      <c r="B16" s="2" t="s">
        <v>38</v>
      </c>
      <c r="C16" s="4">
        <v>47.02</v>
      </c>
      <c r="D16" s="4">
        <v>0</v>
      </c>
      <c r="E16" s="4">
        <v>7.27</v>
      </c>
      <c r="F16" s="4">
        <v>0.01</v>
      </c>
      <c r="G16" s="4">
        <v>26.9</v>
      </c>
      <c r="H16" s="4">
        <v>5.14</v>
      </c>
      <c r="I16" s="4">
        <v>0.52</v>
      </c>
      <c r="J16" s="4">
        <v>9.92</v>
      </c>
      <c r="K16" s="4">
        <v>2.0299999999999998</v>
      </c>
      <c r="L16" s="4">
        <v>0.68</v>
      </c>
      <c r="M16" s="4">
        <v>0.5</v>
      </c>
      <c r="N16" s="4">
        <f t="shared" si="0"/>
        <v>99.990000000000009</v>
      </c>
      <c r="O16" s="4">
        <f t="shared" si="1"/>
        <v>25.407733259865157</v>
      </c>
      <c r="P16" s="1" t="s">
        <v>90</v>
      </c>
    </row>
    <row r="17" spans="1:16" x14ac:dyDescent="0.35">
      <c r="A17" s="1">
        <v>16</v>
      </c>
      <c r="B17" s="2" t="s">
        <v>39</v>
      </c>
      <c r="C17" s="4">
        <v>48.43</v>
      </c>
      <c r="D17" s="4">
        <v>1.79</v>
      </c>
      <c r="E17" s="4">
        <v>8.0299999999999994</v>
      </c>
      <c r="F17" s="4">
        <v>0.08</v>
      </c>
      <c r="G17" s="4">
        <v>22.17</v>
      </c>
      <c r="H17" s="4">
        <v>4.4000000000000004</v>
      </c>
      <c r="I17" s="4">
        <v>0.46</v>
      </c>
      <c r="J17" s="4">
        <v>11</v>
      </c>
      <c r="K17" s="4">
        <v>1.83</v>
      </c>
      <c r="L17" s="4">
        <v>1.1599999999999999</v>
      </c>
      <c r="M17" s="4">
        <v>0.44</v>
      </c>
      <c r="N17" s="4">
        <f t="shared" si="0"/>
        <v>99.789999999999992</v>
      </c>
      <c r="O17" s="4">
        <f t="shared" si="1"/>
        <v>26.133420197809592</v>
      </c>
      <c r="P17" s="1" t="s">
        <v>90</v>
      </c>
    </row>
    <row r="18" spans="1:16" x14ac:dyDescent="0.35">
      <c r="A18" s="1">
        <v>17</v>
      </c>
      <c r="B18" s="2" t="s">
        <v>26</v>
      </c>
      <c r="C18" s="4">
        <v>49.1</v>
      </c>
      <c r="D18" s="4">
        <v>1.1000000000000001</v>
      </c>
      <c r="E18" s="4">
        <v>6.2</v>
      </c>
      <c r="F18" s="4">
        <v>0.04</v>
      </c>
      <c r="G18" s="4">
        <v>22.6</v>
      </c>
      <c r="H18" s="4">
        <v>5.3</v>
      </c>
      <c r="I18" s="4">
        <v>0.55000000000000004</v>
      </c>
      <c r="J18" s="4">
        <v>12.1</v>
      </c>
      <c r="K18" s="4">
        <v>1.8</v>
      </c>
      <c r="L18" s="4">
        <v>0.32</v>
      </c>
      <c r="M18" s="4">
        <v>0.36</v>
      </c>
      <c r="N18" s="4">
        <f t="shared" si="0"/>
        <v>99.469999999999985</v>
      </c>
      <c r="O18" s="4">
        <f t="shared" si="1"/>
        <v>29.480647788827529</v>
      </c>
      <c r="P18" s="1" t="s">
        <v>91</v>
      </c>
    </row>
    <row r="19" spans="1:16" x14ac:dyDescent="0.35">
      <c r="A19" s="1">
        <v>18</v>
      </c>
      <c r="B19" s="2" t="s">
        <v>27</v>
      </c>
      <c r="C19" s="4">
        <v>47.6</v>
      </c>
      <c r="D19" s="4">
        <v>0.79</v>
      </c>
      <c r="E19" s="4">
        <v>6.4</v>
      </c>
      <c r="F19" s="4">
        <v>0.09</v>
      </c>
      <c r="G19" s="4">
        <v>26.3</v>
      </c>
      <c r="H19" s="4">
        <v>5.5</v>
      </c>
      <c r="I19" s="4">
        <v>0.34</v>
      </c>
      <c r="J19" s="4">
        <v>9.6999999999999993</v>
      </c>
      <c r="K19" s="4">
        <v>0.9</v>
      </c>
      <c r="L19" s="4">
        <v>1.8</v>
      </c>
      <c r="M19" s="4">
        <v>0.52</v>
      </c>
      <c r="N19" s="4">
        <f t="shared" si="0"/>
        <v>99.940000000000012</v>
      </c>
      <c r="O19" s="4">
        <f t="shared" si="1"/>
        <v>27.155827107717474</v>
      </c>
      <c r="P19" s="1" t="s">
        <v>87</v>
      </c>
    </row>
    <row r="20" spans="1:16" x14ac:dyDescent="0.35">
      <c r="A20" s="1">
        <v>19</v>
      </c>
      <c r="B20" s="2" t="s">
        <v>28</v>
      </c>
      <c r="C20" s="4">
        <v>47</v>
      </c>
      <c r="D20" s="4">
        <v>0.78</v>
      </c>
      <c r="E20" s="4">
        <v>6.3</v>
      </c>
      <c r="F20" s="4">
        <v>0.09</v>
      </c>
      <c r="G20" s="4">
        <v>28.9</v>
      </c>
      <c r="H20" s="4">
        <v>3.8</v>
      </c>
      <c r="I20" s="4">
        <v>0.34</v>
      </c>
      <c r="J20" s="4">
        <v>9.6</v>
      </c>
      <c r="K20" s="4">
        <v>0.9</v>
      </c>
      <c r="L20" s="4">
        <v>1.8</v>
      </c>
      <c r="M20" s="4">
        <v>0.51</v>
      </c>
      <c r="N20" s="4">
        <f t="shared" si="0"/>
        <v>100.02</v>
      </c>
      <c r="O20" s="4">
        <f t="shared" si="1"/>
        <v>18.988607892536635</v>
      </c>
      <c r="P20" s="1" t="s">
        <v>87</v>
      </c>
    </row>
    <row r="21" spans="1:16" x14ac:dyDescent="0.35">
      <c r="A21" s="1">
        <v>20</v>
      </c>
      <c r="B21" s="2" t="s">
        <v>29</v>
      </c>
      <c r="C21" s="4">
        <v>47.1</v>
      </c>
      <c r="D21" s="4">
        <v>0.75</v>
      </c>
      <c r="E21" s="4">
        <v>7.1</v>
      </c>
      <c r="F21" s="4">
        <v>0.04</v>
      </c>
      <c r="G21" s="4">
        <v>25.7</v>
      </c>
      <c r="H21" s="4">
        <v>5.4</v>
      </c>
      <c r="I21" s="4">
        <v>0.3</v>
      </c>
      <c r="J21" s="4">
        <v>9.8000000000000007</v>
      </c>
      <c r="K21" s="4">
        <v>1</v>
      </c>
      <c r="L21" s="4">
        <v>2.2999999999999998</v>
      </c>
      <c r="M21" s="4">
        <v>0.57999999999999996</v>
      </c>
      <c r="N21" s="4">
        <f t="shared" si="0"/>
        <v>100.07</v>
      </c>
      <c r="O21" s="4">
        <f t="shared" si="1"/>
        <v>27.24947072516623</v>
      </c>
      <c r="P21" s="1" t="s">
        <v>87</v>
      </c>
    </row>
    <row r="22" spans="1:16" x14ac:dyDescent="0.35">
      <c r="A22" s="1">
        <v>21</v>
      </c>
      <c r="B22" s="2" t="s">
        <v>30</v>
      </c>
      <c r="C22" s="4">
        <v>52.6</v>
      </c>
      <c r="D22" s="4">
        <v>0.82</v>
      </c>
      <c r="E22" s="4">
        <v>7.2</v>
      </c>
      <c r="F22" s="4">
        <v>0.14000000000000001</v>
      </c>
      <c r="G22" s="4">
        <v>21.3</v>
      </c>
      <c r="H22" s="4">
        <v>4.5</v>
      </c>
      <c r="I22" s="4">
        <v>0.41</v>
      </c>
      <c r="J22" s="4">
        <v>10.9</v>
      </c>
      <c r="K22" s="4">
        <v>1.1000000000000001</v>
      </c>
      <c r="L22" s="4">
        <v>0.8</v>
      </c>
      <c r="M22" s="4">
        <v>0.13</v>
      </c>
      <c r="N22" s="4">
        <f t="shared" si="0"/>
        <v>99.899999999999991</v>
      </c>
      <c r="O22" s="4">
        <f t="shared" si="1"/>
        <v>27.357891797202267</v>
      </c>
      <c r="P22" s="1" t="s">
        <v>87</v>
      </c>
    </row>
    <row r="23" spans="1:16" x14ac:dyDescent="0.35">
      <c r="A23" s="1">
        <v>22</v>
      </c>
      <c r="B23" s="1" t="s">
        <v>31</v>
      </c>
      <c r="C23" s="4">
        <v>52.54</v>
      </c>
      <c r="D23" s="4">
        <v>0.97</v>
      </c>
      <c r="E23" s="4">
        <v>11.69</v>
      </c>
      <c r="F23" s="4">
        <v>0.02</v>
      </c>
      <c r="G23" s="4">
        <v>18.71</v>
      </c>
      <c r="H23" s="4">
        <v>1.72</v>
      </c>
      <c r="I23" s="4">
        <v>0.36</v>
      </c>
      <c r="J23" s="4">
        <v>6.7</v>
      </c>
      <c r="K23" s="4">
        <v>4.6100000000000003</v>
      </c>
      <c r="L23" s="4">
        <v>1.4</v>
      </c>
      <c r="M23" s="4">
        <v>0.9</v>
      </c>
      <c r="N23" s="4">
        <f t="shared" si="0"/>
        <v>99.620000000000019</v>
      </c>
      <c r="O23" s="4">
        <f t="shared" si="1"/>
        <v>14.080210324372382</v>
      </c>
      <c r="P23" s="1" t="s">
        <v>85</v>
      </c>
    </row>
    <row r="24" spans="1:16" x14ac:dyDescent="0.35">
      <c r="A24" s="1">
        <v>23</v>
      </c>
      <c r="B24" s="1" t="s">
        <v>32</v>
      </c>
      <c r="C24" s="4">
        <v>52.33</v>
      </c>
      <c r="D24" s="4">
        <v>0.93</v>
      </c>
      <c r="E24" s="4">
        <v>11.03</v>
      </c>
      <c r="F24" s="4">
        <v>0.03</v>
      </c>
      <c r="G24" s="4">
        <v>18.809999999999999</v>
      </c>
      <c r="H24" s="4">
        <v>2.3199999999999998</v>
      </c>
      <c r="I24" s="4">
        <v>0.36</v>
      </c>
      <c r="J24" s="4">
        <v>7.38</v>
      </c>
      <c r="K24" s="4">
        <v>4.3099999999999996</v>
      </c>
      <c r="L24" s="4">
        <v>1.3</v>
      </c>
      <c r="M24" s="4">
        <v>0.84</v>
      </c>
      <c r="N24" s="4">
        <f t="shared" si="0"/>
        <v>99.639999999999986</v>
      </c>
      <c r="O24" s="4">
        <f t="shared" si="1"/>
        <v>18.023864300206835</v>
      </c>
      <c r="P24" s="1" t="s">
        <v>85</v>
      </c>
    </row>
    <row r="25" spans="1:16" x14ac:dyDescent="0.35">
      <c r="A25" s="1">
        <v>24</v>
      </c>
      <c r="B25" s="1" t="s">
        <v>33</v>
      </c>
      <c r="C25" s="4">
        <v>52.4</v>
      </c>
      <c r="D25" s="4">
        <v>0.98</v>
      </c>
      <c r="E25" s="4">
        <v>11.68</v>
      </c>
      <c r="F25" s="4">
        <v>0.01</v>
      </c>
      <c r="G25" s="4">
        <v>19.09</v>
      </c>
      <c r="H25" s="4">
        <v>1.7</v>
      </c>
      <c r="I25" s="4">
        <v>0.36</v>
      </c>
      <c r="J25" s="4">
        <v>6.64</v>
      </c>
      <c r="K25" s="4">
        <v>4.57</v>
      </c>
      <c r="L25" s="4">
        <v>1.38</v>
      </c>
      <c r="M25" s="4">
        <v>0.89</v>
      </c>
      <c r="N25" s="4">
        <f t="shared" si="0"/>
        <v>99.7</v>
      </c>
      <c r="O25" s="4">
        <f t="shared" si="1"/>
        <v>13.699850244824475</v>
      </c>
      <c r="P25" s="1" t="s">
        <v>85</v>
      </c>
    </row>
    <row r="26" spans="1:16" x14ac:dyDescent="0.35">
      <c r="A26" s="1">
        <v>25</v>
      </c>
      <c r="B26" s="1" t="s">
        <v>34</v>
      </c>
      <c r="C26" s="4">
        <v>52.12</v>
      </c>
      <c r="D26" s="4">
        <v>0.85</v>
      </c>
      <c r="E26" s="4">
        <v>9.24</v>
      </c>
      <c r="F26" s="4">
        <v>0.04</v>
      </c>
      <c r="G26" s="4">
        <v>17.98</v>
      </c>
      <c r="H26" s="4">
        <v>4.3899999999999997</v>
      </c>
      <c r="I26" s="4">
        <v>0.35</v>
      </c>
      <c r="J26" s="4">
        <v>9.5399999999999991</v>
      </c>
      <c r="K26" s="4">
        <v>3.45</v>
      </c>
      <c r="L26" s="4">
        <v>1.04</v>
      </c>
      <c r="M26" s="4">
        <v>0.67</v>
      </c>
      <c r="N26" s="4">
        <f t="shared" si="0"/>
        <v>99.67</v>
      </c>
      <c r="O26" s="4">
        <f t="shared" si="1"/>
        <v>30.325597352850792</v>
      </c>
      <c r="P26" s="1" t="s">
        <v>85</v>
      </c>
    </row>
    <row r="27" spans="1:16" x14ac:dyDescent="0.35">
      <c r="A27" s="1">
        <v>26</v>
      </c>
      <c r="B27" s="1" t="s">
        <v>40</v>
      </c>
      <c r="C27" s="4">
        <v>52.85</v>
      </c>
      <c r="D27" s="4">
        <v>0.12</v>
      </c>
      <c r="E27" s="4">
        <v>8.76</v>
      </c>
      <c r="F27" s="4">
        <v>0.03</v>
      </c>
      <c r="G27" s="4">
        <v>26.69</v>
      </c>
      <c r="H27" s="4">
        <v>7.38</v>
      </c>
      <c r="I27" s="4">
        <v>0.24</v>
      </c>
      <c r="J27" s="4">
        <v>2.12</v>
      </c>
      <c r="K27" s="4">
        <v>0.16</v>
      </c>
      <c r="L27" s="4">
        <v>1.17</v>
      </c>
      <c r="M27" s="4">
        <v>0.12</v>
      </c>
      <c r="N27" s="4">
        <f t="shared" si="0"/>
        <v>99.64</v>
      </c>
      <c r="O27" s="4">
        <f t="shared" si="1"/>
        <v>33.016798873972142</v>
      </c>
      <c r="P27" s="1" t="s">
        <v>79</v>
      </c>
    </row>
    <row r="28" spans="1:16" x14ac:dyDescent="0.35">
      <c r="A28" s="1">
        <v>27</v>
      </c>
      <c r="B28" s="1" t="s">
        <v>41</v>
      </c>
      <c r="C28" s="4">
        <v>57.627000000000002</v>
      </c>
      <c r="D28" s="4">
        <v>0.29399999999999998</v>
      </c>
      <c r="E28" s="4">
        <v>9.9009999999999998</v>
      </c>
      <c r="F28" s="4">
        <v>0</v>
      </c>
      <c r="G28" s="4">
        <v>22.2</v>
      </c>
      <c r="H28" s="4">
        <v>1.738</v>
      </c>
      <c r="I28" s="4">
        <v>7.0000000000000007E-2</v>
      </c>
      <c r="J28" s="4">
        <v>2.831</v>
      </c>
      <c r="K28" s="4">
        <v>2.726</v>
      </c>
      <c r="L28" s="4">
        <v>1.2889999999999999</v>
      </c>
      <c r="M28" s="4">
        <v>0.39200000000000002</v>
      </c>
      <c r="N28" s="4">
        <f t="shared" si="0"/>
        <v>99.067999999999998</v>
      </c>
      <c r="O28" s="4">
        <f t="shared" si="1"/>
        <v>12.246760704314056</v>
      </c>
      <c r="P28" s="1" t="s">
        <v>83</v>
      </c>
    </row>
    <row r="29" spans="1:16" x14ac:dyDescent="0.35">
      <c r="A29" s="1">
        <v>28</v>
      </c>
      <c r="B29" s="1" t="s">
        <v>42</v>
      </c>
      <c r="C29" s="4">
        <v>53.234999999999999</v>
      </c>
      <c r="D29" s="4">
        <v>0.247</v>
      </c>
      <c r="E29" s="4">
        <v>8.3209999999999997</v>
      </c>
      <c r="F29" s="4">
        <v>0</v>
      </c>
      <c r="G29" s="4">
        <v>28.9</v>
      </c>
      <c r="H29" s="4">
        <v>2.3340000000000001</v>
      </c>
      <c r="I29" s="4">
        <v>5.8999999999999997E-2</v>
      </c>
      <c r="J29" s="4">
        <v>2.379</v>
      </c>
      <c r="K29" s="4">
        <v>2.2909999999999999</v>
      </c>
      <c r="L29" s="4">
        <v>1.0840000000000001</v>
      </c>
      <c r="M29" s="4">
        <v>0.33</v>
      </c>
      <c r="N29" s="4">
        <f t="shared" si="0"/>
        <v>99.18</v>
      </c>
      <c r="O29" s="4">
        <f t="shared" si="1"/>
        <v>12.584924728480148</v>
      </c>
      <c r="P29" s="1" t="s">
        <v>83</v>
      </c>
    </row>
    <row r="30" spans="1:16" x14ac:dyDescent="0.35">
      <c r="A30" s="1">
        <v>29</v>
      </c>
      <c r="B30" s="1" t="s">
        <v>43</v>
      </c>
      <c r="C30" s="4">
        <v>54.398769428888428</v>
      </c>
      <c r="D30" s="4">
        <v>2.6490208198117098</v>
      </c>
      <c r="E30" s="4">
        <v>9.7963012929590345</v>
      </c>
      <c r="F30" s="4">
        <v>6.6730717977063855E-2</v>
      </c>
      <c r="G30" s="4">
        <v>15.240782363260974</v>
      </c>
      <c r="H30" s="4">
        <v>4.5555177684945782</v>
      </c>
      <c r="I30" s="4">
        <v>0.26743419081354047</v>
      </c>
      <c r="J30" s="4">
        <v>9.0077155103061983</v>
      </c>
      <c r="K30" s="4">
        <v>2.6871512869081808</v>
      </c>
      <c r="L30" s="4">
        <v>0.71481902847205758</v>
      </c>
      <c r="M30" s="4">
        <v>0.56489216354445404</v>
      </c>
      <c r="N30" s="4">
        <f t="shared" si="0"/>
        <v>99.949134571436232</v>
      </c>
      <c r="O30" s="4">
        <f t="shared" si="1"/>
        <v>34.761354804665508</v>
      </c>
      <c r="P30" s="1" t="s">
        <v>82</v>
      </c>
    </row>
    <row r="31" spans="1:16" x14ac:dyDescent="0.35">
      <c r="A31" s="1">
        <v>30</v>
      </c>
      <c r="B31" s="1" t="s">
        <v>44</v>
      </c>
      <c r="C31" s="4">
        <v>55.315450451614737</v>
      </c>
      <c r="D31" s="4">
        <v>1.0000100000000001</v>
      </c>
      <c r="E31" s="4">
        <v>9.961380091292952</v>
      </c>
      <c r="F31" s="4">
        <v>6.7855206333044774E-2</v>
      </c>
      <c r="G31" s="4">
        <v>15.497606848641411</v>
      </c>
      <c r="H31" s="4">
        <v>4.6322834146831449</v>
      </c>
      <c r="I31" s="4">
        <v>0.27194076054150851</v>
      </c>
      <c r="J31" s="4">
        <v>9.1595057429365365</v>
      </c>
      <c r="K31" s="4">
        <v>2.7324328367624173</v>
      </c>
      <c r="L31" s="4">
        <v>0.72686454062174999</v>
      </c>
      <c r="M31" s="4">
        <v>0.57441123781110504</v>
      </c>
      <c r="N31" s="4">
        <f t="shared" si="0"/>
        <v>99.939741131238605</v>
      </c>
      <c r="O31" s="4">
        <f t="shared" si="1"/>
        <v>34.761354804665501</v>
      </c>
      <c r="P31" s="1" t="s">
        <v>82</v>
      </c>
    </row>
    <row r="32" spans="1:16" x14ac:dyDescent="0.35">
      <c r="A32" s="1">
        <v>31</v>
      </c>
      <c r="B32" s="1" t="s">
        <v>45</v>
      </c>
      <c r="C32" s="4">
        <v>52.31</v>
      </c>
      <c r="D32" s="4">
        <v>2.2156764476623438</v>
      </c>
      <c r="E32" s="4">
        <v>5.8591808655893436</v>
      </c>
      <c r="F32" s="4">
        <v>0.15374699847765924</v>
      </c>
      <c r="G32" s="4">
        <v>20.402504799820036</v>
      </c>
      <c r="H32" s="4">
        <v>4.1851291897066742</v>
      </c>
      <c r="I32" s="4">
        <v>0.23883276746899076</v>
      </c>
      <c r="J32" s="4">
        <v>9.4165406768400164</v>
      </c>
      <c r="K32" s="4">
        <v>1.9350363321527781</v>
      </c>
      <c r="L32" s="4">
        <v>2.631916841483001</v>
      </c>
      <c r="M32" s="4">
        <v>0.61188053548727972</v>
      </c>
      <c r="N32" s="4">
        <f t="shared" si="0"/>
        <v>99.960445454688127</v>
      </c>
      <c r="O32" s="4">
        <f t="shared" si="1"/>
        <v>26.775747523783789</v>
      </c>
      <c r="P32" s="1" t="s">
        <v>82</v>
      </c>
    </row>
    <row r="33" spans="1:16" x14ac:dyDescent="0.35">
      <c r="A33" s="1">
        <v>32</v>
      </c>
      <c r="B33" s="1" t="s">
        <v>46</v>
      </c>
      <c r="C33" s="4">
        <v>52.955952106688976</v>
      </c>
      <c r="D33" s="4">
        <v>1.0123485396040712</v>
      </c>
      <c r="E33" s="4">
        <v>5.9315331925554906</v>
      </c>
      <c r="F33" s="4">
        <v>0.15564554937736769</v>
      </c>
      <c r="G33" s="4">
        <v>20.654445938362866</v>
      </c>
      <c r="H33" s="4">
        <v>4.2368094232539217</v>
      </c>
      <c r="I33" s="4">
        <v>0.24178200335683153</v>
      </c>
      <c r="J33" s="4">
        <v>9.5328212023213226</v>
      </c>
      <c r="K33" s="4">
        <v>1.9589312049356835</v>
      </c>
      <c r="L33" s="4">
        <v>2.664417170834676</v>
      </c>
      <c r="M33" s="4">
        <v>0.61943636651270473</v>
      </c>
      <c r="N33" s="4">
        <f t="shared" si="0"/>
        <v>99.964122697803916</v>
      </c>
      <c r="O33" s="4">
        <f t="shared" si="1"/>
        <v>26.775747523783792</v>
      </c>
      <c r="P33" s="1" t="s">
        <v>82</v>
      </c>
    </row>
    <row r="34" spans="1:16" x14ac:dyDescent="0.35">
      <c r="A34" s="1">
        <v>33</v>
      </c>
      <c r="B34" s="1" t="s">
        <v>47</v>
      </c>
      <c r="C34" s="4">
        <v>53.97</v>
      </c>
      <c r="D34" s="4">
        <v>1</v>
      </c>
      <c r="E34" s="4">
        <v>6.32</v>
      </c>
      <c r="F34" s="4">
        <v>0.08</v>
      </c>
      <c r="G34" s="4">
        <v>21.08</v>
      </c>
      <c r="H34" s="4">
        <v>3.16</v>
      </c>
      <c r="I34" s="4">
        <v>0.3</v>
      </c>
      <c r="J34" s="4">
        <v>9.49</v>
      </c>
      <c r="K34" s="4">
        <v>3.67</v>
      </c>
      <c r="L34" s="4">
        <v>0.82</v>
      </c>
      <c r="M34" s="4">
        <v>6.4575440531330658E-2</v>
      </c>
      <c r="N34" s="4">
        <f t="shared" si="0"/>
        <v>99.954575440531301</v>
      </c>
      <c r="O34" s="4">
        <f t="shared" si="1"/>
        <v>21.087441005355689</v>
      </c>
      <c r="P34" s="1" t="s">
        <v>82</v>
      </c>
    </row>
    <row r="35" spans="1:16" x14ac:dyDescent="0.35">
      <c r="A35" s="1">
        <v>34</v>
      </c>
      <c r="B35" s="1" t="s">
        <v>48</v>
      </c>
      <c r="C35" s="4">
        <v>54.022143039031924</v>
      </c>
      <c r="D35" s="4">
        <v>1.0605397120054325</v>
      </c>
      <c r="E35" s="4">
        <v>6.3632382720325955</v>
      </c>
      <c r="F35" s="4">
        <v>0.26683179154056685</v>
      </c>
      <c r="G35" s="4">
        <v>19.80188092417799</v>
      </c>
      <c r="H35" s="4">
        <v>4.844810539368817</v>
      </c>
      <c r="I35" s="4">
        <v>0.21513048058030196</v>
      </c>
      <c r="J35" s="4">
        <v>8.4891961787186858</v>
      </c>
      <c r="K35" s="4">
        <v>4.1254994797011326</v>
      </c>
      <c r="L35" s="4">
        <v>0.70737998790762358</v>
      </c>
      <c r="M35" s="4">
        <v>7.2646970272372116E-2</v>
      </c>
      <c r="N35" s="4">
        <f t="shared" si="0"/>
        <v>99.969297375337447</v>
      </c>
      <c r="O35" s="4">
        <f t="shared" si="1"/>
        <v>30.369183657319866</v>
      </c>
      <c r="P35" s="1" t="s">
        <v>82</v>
      </c>
    </row>
    <row r="36" spans="1:16" x14ac:dyDescent="0.35">
      <c r="A36" s="1">
        <v>35</v>
      </c>
      <c r="B36" s="1" t="s">
        <v>49</v>
      </c>
      <c r="C36" s="4">
        <v>54.054867700262577</v>
      </c>
      <c r="D36" s="4">
        <v>1.000605763847743</v>
      </c>
      <c r="E36" s="4">
        <v>6.3670928917323675</v>
      </c>
      <c r="F36" s="4">
        <v>0.26699342859331066</v>
      </c>
      <c r="G36" s="4">
        <v>19.81387618775917</v>
      </c>
      <c r="H36" s="4">
        <v>4.8477453504427315</v>
      </c>
      <c r="I36" s="4">
        <v>0.2152607988479851</v>
      </c>
      <c r="J36" s="4">
        <v>8.4943386268601522</v>
      </c>
      <c r="K36" s="4">
        <v>4.1279985581398186</v>
      </c>
      <c r="L36" s="4">
        <v>0.70780849313091498</v>
      </c>
      <c r="M36" s="4">
        <v>7.2690977180611183E-2</v>
      </c>
      <c r="N36" s="4">
        <f t="shared" si="0"/>
        <v>99.969278776797395</v>
      </c>
      <c r="O36" s="4">
        <f t="shared" si="1"/>
        <v>30.369183657319866</v>
      </c>
      <c r="P36" s="1" t="s">
        <v>82</v>
      </c>
    </row>
    <row r="37" spans="1:16" x14ac:dyDescent="0.35">
      <c r="A37" s="1">
        <v>36</v>
      </c>
      <c r="B37" s="1" t="s">
        <v>50</v>
      </c>
      <c r="C37" s="4">
        <v>52.5</v>
      </c>
      <c r="D37" s="4">
        <v>1.35</v>
      </c>
      <c r="E37" s="4">
        <v>10.199999999999999</v>
      </c>
      <c r="F37" s="4">
        <v>0</v>
      </c>
      <c r="G37" s="4">
        <v>22.9</v>
      </c>
      <c r="H37" s="4">
        <v>2.84</v>
      </c>
      <c r="I37" s="4">
        <v>0.08</v>
      </c>
      <c r="J37" s="4">
        <v>5.28</v>
      </c>
      <c r="K37" s="4">
        <v>3.02</v>
      </c>
      <c r="L37" s="4">
        <v>1.05</v>
      </c>
      <c r="M37" s="4">
        <v>0.69</v>
      </c>
      <c r="N37" s="4">
        <f>SUM(C37:M37)</f>
        <v>99.909999999999982</v>
      </c>
      <c r="O37" s="4">
        <f t="shared" si="1"/>
        <v>18.105102194027562</v>
      </c>
      <c r="P37" s="1" t="s">
        <v>74</v>
      </c>
    </row>
    <row r="38" spans="1:16" x14ac:dyDescent="0.35">
      <c r="A38" s="1">
        <v>37</v>
      </c>
      <c r="B38" s="1" t="s">
        <v>51</v>
      </c>
      <c r="C38" s="4">
        <v>49.8</v>
      </c>
      <c r="D38" s="4">
        <v>1.18</v>
      </c>
      <c r="E38" s="4">
        <v>8.89</v>
      </c>
      <c r="F38" s="4">
        <v>0</v>
      </c>
      <c r="G38" s="4">
        <v>27.8</v>
      </c>
      <c r="H38" s="4">
        <v>3.59</v>
      </c>
      <c r="I38" s="4">
        <v>7.0000000000000007E-2</v>
      </c>
      <c r="J38" s="4">
        <v>4.5999999999999996</v>
      </c>
      <c r="K38" s="4">
        <v>2.63</v>
      </c>
      <c r="L38" s="4">
        <v>0.91</v>
      </c>
      <c r="M38" s="4">
        <v>0.6</v>
      </c>
      <c r="N38" s="4">
        <f t="shared" si="0"/>
        <v>100.06999999999998</v>
      </c>
      <c r="O38" s="4">
        <f t="shared" si="1"/>
        <v>18.71260100521997</v>
      </c>
      <c r="P38" s="1" t="s">
        <v>74</v>
      </c>
    </row>
    <row r="39" spans="1:16" x14ac:dyDescent="0.35">
      <c r="A39" s="1">
        <v>38</v>
      </c>
      <c r="B39" s="1" t="s">
        <v>52</v>
      </c>
      <c r="C39" s="4">
        <v>48.9</v>
      </c>
      <c r="D39" s="4">
        <v>1.69</v>
      </c>
      <c r="E39" s="4">
        <v>9.18</v>
      </c>
      <c r="F39" s="4">
        <v>0.02</v>
      </c>
      <c r="G39" s="4">
        <v>23.2</v>
      </c>
      <c r="H39" s="4">
        <v>2.64</v>
      </c>
      <c r="I39" s="4">
        <v>0.17</v>
      </c>
      <c r="J39" s="4">
        <v>10.7</v>
      </c>
      <c r="K39" s="4">
        <v>2.1800000000000002</v>
      </c>
      <c r="L39" s="4">
        <v>0.68</v>
      </c>
      <c r="M39" s="4">
        <v>0.8</v>
      </c>
      <c r="N39" s="4">
        <f t="shared" si="0"/>
        <v>100.16000000000001</v>
      </c>
      <c r="O39" s="4">
        <f t="shared" si="1"/>
        <v>16.864185657418133</v>
      </c>
      <c r="P39" s="1" t="s">
        <v>73</v>
      </c>
    </row>
    <row r="40" spans="1:16" x14ac:dyDescent="0.35">
      <c r="A40" s="1">
        <v>39</v>
      </c>
      <c r="B40" s="1" t="s">
        <v>53</v>
      </c>
      <c r="C40" s="4">
        <v>46.5</v>
      </c>
      <c r="D40" s="4">
        <v>1.46</v>
      </c>
      <c r="E40" s="4">
        <v>7.97</v>
      </c>
      <c r="F40" s="4">
        <v>0.01</v>
      </c>
      <c r="G40" s="4">
        <v>28.2</v>
      </c>
      <c r="H40" s="4">
        <v>3.33</v>
      </c>
      <c r="I40" s="4">
        <v>0.15</v>
      </c>
      <c r="J40" s="4">
        <v>9.25</v>
      </c>
      <c r="K40" s="4">
        <v>1.89</v>
      </c>
      <c r="L40" s="4">
        <v>0.59</v>
      </c>
      <c r="M40" s="4">
        <v>0.7</v>
      </c>
      <c r="N40" s="4">
        <f t="shared" si="0"/>
        <v>100.05000000000001</v>
      </c>
      <c r="O40" s="4">
        <f t="shared" si="1"/>
        <v>17.389650786894002</v>
      </c>
      <c r="P40" s="1" t="s">
        <v>73</v>
      </c>
    </row>
    <row r="41" spans="1:16" x14ac:dyDescent="0.35">
      <c r="A41" s="1">
        <v>40</v>
      </c>
      <c r="B41" s="1" t="s">
        <v>54</v>
      </c>
      <c r="C41" s="4">
        <v>48.9</v>
      </c>
      <c r="D41" s="4">
        <v>1.68</v>
      </c>
      <c r="E41" s="4">
        <v>8.99</v>
      </c>
      <c r="F41" s="4">
        <v>0</v>
      </c>
      <c r="G41" s="4">
        <v>23.4</v>
      </c>
      <c r="H41" s="4">
        <v>2.62</v>
      </c>
      <c r="I41" s="4">
        <v>0.24</v>
      </c>
      <c r="J41" s="4">
        <v>10.4</v>
      </c>
      <c r="K41" s="4">
        <v>2.21</v>
      </c>
      <c r="L41" s="4">
        <v>0.98</v>
      </c>
      <c r="M41" s="4">
        <v>0.59</v>
      </c>
      <c r="N41" s="4">
        <f t="shared" si="0"/>
        <v>100.01</v>
      </c>
      <c r="O41" s="4">
        <f t="shared" si="1"/>
        <v>16.638438076137284</v>
      </c>
      <c r="P41" s="1" t="s">
        <v>73</v>
      </c>
    </row>
    <row r="42" spans="1:16" x14ac:dyDescent="0.35">
      <c r="A42" s="1">
        <v>41</v>
      </c>
      <c r="B42" s="1" t="s">
        <v>55</v>
      </c>
      <c r="C42" s="4">
        <v>48</v>
      </c>
      <c r="D42" s="4">
        <v>1.34</v>
      </c>
      <c r="E42" s="4">
        <v>7.48</v>
      </c>
      <c r="F42" s="4">
        <v>0</v>
      </c>
      <c r="G42" s="4">
        <v>28.1</v>
      </c>
      <c r="H42" s="4">
        <v>3.46</v>
      </c>
      <c r="I42" s="4">
        <v>0.19</v>
      </c>
      <c r="J42" s="4">
        <v>8.36</v>
      </c>
      <c r="K42" s="4">
        <v>1.8</v>
      </c>
      <c r="L42" s="4">
        <v>0.79</v>
      </c>
      <c r="M42" s="4">
        <v>0.47</v>
      </c>
      <c r="N42" s="4">
        <f t="shared" si="0"/>
        <v>99.990000000000009</v>
      </c>
      <c r="O42" s="4">
        <f t="shared" si="1"/>
        <v>17.999062126447253</v>
      </c>
      <c r="P42" s="1" t="s">
        <v>73</v>
      </c>
    </row>
    <row r="43" spans="1:16" x14ac:dyDescent="0.35">
      <c r="A43" s="1">
        <v>42</v>
      </c>
      <c r="B43" s="1" t="s">
        <v>56</v>
      </c>
      <c r="C43" s="4">
        <v>50.3</v>
      </c>
      <c r="D43" s="4">
        <v>1.26</v>
      </c>
      <c r="E43" s="4">
        <v>9.85</v>
      </c>
      <c r="F43" s="4">
        <v>0</v>
      </c>
      <c r="G43" s="4">
        <v>22.9</v>
      </c>
      <c r="H43" s="4">
        <v>2.78</v>
      </c>
      <c r="I43" s="4">
        <v>0.15</v>
      </c>
      <c r="J43" s="4">
        <v>8.39</v>
      </c>
      <c r="K43" s="4">
        <v>2.41</v>
      </c>
      <c r="L43" s="4">
        <v>0.97</v>
      </c>
      <c r="M43" s="4">
        <v>0.97</v>
      </c>
      <c r="N43" s="4">
        <f t="shared" si="0"/>
        <v>99.98</v>
      </c>
      <c r="O43" s="4">
        <f t="shared" si="1"/>
        <v>17.790649654030716</v>
      </c>
      <c r="P43" s="1" t="s">
        <v>73</v>
      </c>
    </row>
    <row r="44" spans="1:16" x14ac:dyDescent="0.35">
      <c r="A44" s="1">
        <v>43</v>
      </c>
      <c r="B44" s="1" t="s">
        <v>57</v>
      </c>
      <c r="C44" s="4">
        <v>47.9</v>
      </c>
      <c r="D44" s="4">
        <v>1.1000000000000001</v>
      </c>
      <c r="E44" s="4">
        <v>8.6</v>
      </c>
      <c r="F44" s="4">
        <v>0</v>
      </c>
      <c r="G44" s="4">
        <v>27.7</v>
      </c>
      <c r="H44" s="4">
        <v>3.47</v>
      </c>
      <c r="I44" s="4">
        <v>0.13</v>
      </c>
      <c r="J44" s="4">
        <v>7.33</v>
      </c>
      <c r="K44" s="4">
        <v>2.1</v>
      </c>
      <c r="L44" s="4">
        <v>0.84</v>
      </c>
      <c r="M44" s="4">
        <v>0.85</v>
      </c>
      <c r="N44" s="4">
        <f t="shared" si="0"/>
        <v>100.01999999999998</v>
      </c>
      <c r="O44" s="4">
        <f t="shared" si="1"/>
        <v>18.254668222228148</v>
      </c>
      <c r="P44" s="1" t="s">
        <v>73</v>
      </c>
    </row>
    <row r="45" spans="1:16" x14ac:dyDescent="0.35">
      <c r="A45" s="1">
        <v>44</v>
      </c>
      <c r="B45" s="1" t="s">
        <v>58</v>
      </c>
      <c r="C45" s="4">
        <v>47.5</v>
      </c>
      <c r="D45" s="4">
        <v>1.68</v>
      </c>
      <c r="E45" s="4">
        <v>8.89</v>
      </c>
      <c r="F45" s="4">
        <v>0</v>
      </c>
      <c r="G45" s="4">
        <v>23.4</v>
      </c>
      <c r="H45" s="4">
        <v>2.64</v>
      </c>
      <c r="I45" s="4">
        <v>0.18</v>
      </c>
      <c r="J45" s="4">
        <v>12.4</v>
      </c>
      <c r="K45" s="4">
        <v>1.58</v>
      </c>
      <c r="L45" s="4">
        <v>0.56999999999999995</v>
      </c>
      <c r="M45" s="4">
        <v>1.0900000000000001</v>
      </c>
      <c r="N45" s="4">
        <f t="shared" si="0"/>
        <v>99.93</v>
      </c>
      <c r="O45" s="4">
        <f t="shared" si="1"/>
        <v>16.744182104422304</v>
      </c>
      <c r="P45" s="1" t="s">
        <v>73</v>
      </c>
    </row>
    <row r="46" spans="1:16" x14ac:dyDescent="0.35">
      <c r="A46" s="1">
        <v>45</v>
      </c>
      <c r="B46" s="1" t="s">
        <v>59</v>
      </c>
      <c r="C46" s="4">
        <v>45.5</v>
      </c>
      <c r="D46" s="4">
        <v>1.48</v>
      </c>
      <c r="E46" s="4">
        <v>7.81</v>
      </c>
      <c r="F46" s="4">
        <v>0</v>
      </c>
      <c r="G46" s="4">
        <v>28</v>
      </c>
      <c r="H46" s="4">
        <v>3.26</v>
      </c>
      <c r="I46" s="4">
        <v>0.16</v>
      </c>
      <c r="J46" s="4">
        <v>10.9</v>
      </c>
      <c r="K46" s="4">
        <v>1.39</v>
      </c>
      <c r="L46" s="4">
        <v>0.5</v>
      </c>
      <c r="M46" s="4">
        <v>0.96</v>
      </c>
      <c r="N46" s="4">
        <f t="shared" si="0"/>
        <v>99.96</v>
      </c>
      <c r="O46" s="4">
        <f t="shared" si="1"/>
        <v>17.187632100551419</v>
      </c>
      <c r="P46" s="1" t="s">
        <v>73</v>
      </c>
    </row>
    <row r="47" spans="1:16" x14ac:dyDescent="0.35">
      <c r="A47" s="1">
        <v>46</v>
      </c>
      <c r="B47" s="1" t="s">
        <v>60</v>
      </c>
      <c r="C47" s="4">
        <v>54.1</v>
      </c>
      <c r="D47" s="4">
        <v>1.85</v>
      </c>
      <c r="E47" s="4">
        <v>9.77</v>
      </c>
      <c r="F47" s="4">
        <v>0.05</v>
      </c>
      <c r="G47" s="4">
        <v>22.8</v>
      </c>
      <c r="H47" s="4">
        <v>2.5</v>
      </c>
      <c r="I47" s="4">
        <v>0.1</v>
      </c>
      <c r="J47" s="4">
        <v>3.34</v>
      </c>
      <c r="K47" s="4">
        <v>2.84</v>
      </c>
      <c r="L47" s="4">
        <v>1.76</v>
      </c>
      <c r="M47" s="4">
        <v>0.84</v>
      </c>
      <c r="N47" s="4">
        <f t="shared" si="0"/>
        <v>99.95</v>
      </c>
      <c r="O47" s="4">
        <f t="shared" si="1"/>
        <v>16.350460653290124</v>
      </c>
      <c r="P47" s="1" t="s">
        <v>73</v>
      </c>
    </row>
    <row r="48" spans="1:16" x14ac:dyDescent="0.35">
      <c r="A48" s="1">
        <v>47</v>
      </c>
      <c r="B48" s="1" t="s">
        <v>61</v>
      </c>
      <c r="C48" s="4">
        <v>49.9</v>
      </c>
      <c r="D48" s="4">
        <v>1.51</v>
      </c>
      <c r="E48" s="4">
        <v>8.01</v>
      </c>
      <c r="F48" s="4">
        <v>0.04</v>
      </c>
      <c r="G48" s="4">
        <v>29.7</v>
      </c>
      <c r="H48" s="4">
        <v>3.51</v>
      </c>
      <c r="I48" s="4">
        <v>0.08</v>
      </c>
      <c r="J48" s="4">
        <v>2.73</v>
      </c>
      <c r="K48" s="4">
        <v>2.33</v>
      </c>
      <c r="L48" s="4">
        <v>1.45</v>
      </c>
      <c r="M48" s="4">
        <v>0.69</v>
      </c>
      <c r="N48" s="4">
        <f t="shared" si="0"/>
        <v>99.95</v>
      </c>
      <c r="O48" s="4">
        <f t="shared" si="1"/>
        <v>17.401414591609338</v>
      </c>
      <c r="P48" s="1" t="s">
        <v>73</v>
      </c>
    </row>
    <row r="49" spans="1:16" x14ac:dyDescent="0.35">
      <c r="A49" s="1">
        <v>48</v>
      </c>
      <c r="B49" s="1" t="s">
        <v>62</v>
      </c>
      <c r="C49" s="4">
        <v>52.9</v>
      </c>
      <c r="D49" s="4">
        <v>0.44</v>
      </c>
      <c r="E49" s="4">
        <v>5.51</v>
      </c>
      <c r="F49" s="4">
        <v>0.05</v>
      </c>
      <c r="G49" s="4">
        <v>19.7</v>
      </c>
      <c r="H49" s="4">
        <v>5.84</v>
      </c>
      <c r="I49" s="4">
        <v>0.51</v>
      </c>
      <c r="J49" s="4">
        <v>11.7</v>
      </c>
      <c r="K49" s="4">
        <v>1.4</v>
      </c>
      <c r="L49" s="4">
        <v>1.59</v>
      </c>
      <c r="M49" s="4">
        <v>0.3</v>
      </c>
      <c r="N49" s="4">
        <f t="shared" si="0"/>
        <v>99.940000000000012</v>
      </c>
      <c r="O49" s="4">
        <f t="shared" si="1"/>
        <v>34.574450025200761</v>
      </c>
      <c r="P49" s="1" t="s">
        <v>73</v>
      </c>
    </row>
    <row r="50" spans="1:16" x14ac:dyDescent="0.35">
      <c r="A50" s="1">
        <v>49</v>
      </c>
      <c r="B50" s="1" t="s">
        <v>63</v>
      </c>
      <c r="C50" s="4">
        <v>52.8</v>
      </c>
      <c r="D50" s="4">
        <v>0.44</v>
      </c>
      <c r="E50" s="4">
        <v>5.38</v>
      </c>
      <c r="F50" s="4">
        <v>0.05</v>
      </c>
      <c r="G50" s="4">
        <v>19.7</v>
      </c>
      <c r="H50" s="4">
        <v>5.84</v>
      </c>
      <c r="I50" s="4">
        <v>0.52</v>
      </c>
      <c r="J50" s="4">
        <v>11.9</v>
      </c>
      <c r="K50" s="4">
        <v>1.38</v>
      </c>
      <c r="L50" s="4">
        <v>1.57</v>
      </c>
      <c r="M50" s="4">
        <v>0.41</v>
      </c>
      <c r="N50" s="4">
        <f t="shared" si="0"/>
        <v>99.989999999999981</v>
      </c>
      <c r="O50" s="4">
        <f t="shared" si="1"/>
        <v>34.574450025200761</v>
      </c>
      <c r="P50" s="1" t="s">
        <v>73</v>
      </c>
    </row>
    <row r="51" spans="1:16" x14ac:dyDescent="0.35">
      <c r="A51" s="1">
        <v>50</v>
      </c>
      <c r="B51" s="1" t="s">
        <v>64</v>
      </c>
      <c r="C51" s="4">
        <v>52.6</v>
      </c>
      <c r="D51" s="4">
        <v>0.44</v>
      </c>
      <c r="E51" s="4">
        <v>5.49</v>
      </c>
      <c r="F51" s="4">
        <v>0.05</v>
      </c>
      <c r="G51" s="4">
        <v>19.8</v>
      </c>
      <c r="H51" s="4">
        <v>5.83</v>
      </c>
      <c r="I51" s="4">
        <v>0.52</v>
      </c>
      <c r="J51" s="4">
        <v>11.7</v>
      </c>
      <c r="K51" s="4">
        <v>1.48</v>
      </c>
      <c r="L51" s="4">
        <v>1.77</v>
      </c>
      <c r="M51" s="4">
        <v>0.25</v>
      </c>
      <c r="N51" s="4">
        <f t="shared" si="0"/>
        <v>99.929999999999993</v>
      </c>
      <c r="O51" s="4">
        <f t="shared" si="1"/>
        <v>34.421309187164155</v>
      </c>
      <c r="P51" s="1" t="s">
        <v>73</v>
      </c>
    </row>
    <row r="52" spans="1:16" x14ac:dyDescent="0.35">
      <c r="A52" s="1">
        <v>51</v>
      </c>
      <c r="B52" s="1" t="s">
        <v>65</v>
      </c>
      <c r="C52" s="4">
        <v>53.8</v>
      </c>
      <c r="D52" s="4">
        <v>0.32</v>
      </c>
      <c r="E52" s="4">
        <v>5.8</v>
      </c>
      <c r="F52" s="4">
        <v>0.04</v>
      </c>
      <c r="G52" s="4">
        <v>19</v>
      </c>
      <c r="H52" s="4">
        <v>5.82</v>
      </c>
      <c r="I52" s="4">
        <v>0.51</v>
      </c>
      <c r="J52" s="4">
        <v>11.5</v>
      </c>
      <c r="K52" s="4">
        <v>2.37</v>
      </c>
      <c r="L52" s="4">
        <v>0.69</v>
      </c>
      <c r="M52" s="4">
        <v>0.09</v>
      </c>
      <c r="N52" s="4">
        <f t="shared" si="0"/>
        <v>99.940000000000012</v>
      </c>
      <c r="O52" s="4">
        <f t="shared" si="1"/>
        <v>35.318946775864482</v>
      </c>
      <c r="P52" s="1" t="s">
        <v>73</v>
      </c>
    </row>
    <row r="53" spans="1:16" x14ac:dyDescent="0.35">
      <c r="A53" s="1">
        <v>52</v>
      </c>
      <c r="B53" s="1" t="s">
        <v>66</v>
      </c>
      <c r="C53" s="4">
        <v>53.5</v>
      </c>
      <c r="D53" s="4">
        <v>0.08</v>
      </c>
      <c r="E53" s="4">
        <v>4.8099999999999996</v>
      </c>
      <c r="F53" s="4">
        <v>0.02</v>
      </c>
      <c r="G53" s="4">
        <v>17</v>
      </c>
      <c r="H53" s="4">
        <v>5.77</v>
      </c>
      <c r="I53" s="4">
        <v>0.63</v>
      </c>
      <c r="J53" s="4">
        <v>14.5</v>
      </c>
      <c r="K53" s="4">
        <v>0.56000000000000005</v>
      </c>
      <c r="L53" s="4">
        <v>3.03</v>
      </c>
      <c r="M53" s="4">
        <v>0.05</v>
      </c>
      <c r="N53" s="4">
        <f t="shared" si="0"/>
        <v>99.949999999999989</v>
      </c>
      <c r="O53" s="4">
        <f t="shared" si="1"/>
        <v>37.69647753653819</v>
      </c>
      <c r="P53" s="1" t="s">
        <v>73</v>
      </c>
    </row>
    <row r="54" spans="1:16" x14ac:dyDescent="0.35">
      <c r="A54" s="1">
        <v>53</v>
      </c>
      <c r="B54" s="1" t="s">
        <v>67</v>
      </c>
      <c r="C54" s="4">
        <v>58.8</v>
      </c>
      <c r="D54" s="4">
        <v>0.63</v>
      </c>
      <c r="E54" s="4">
        <v>10.1</v>
      </c>
      <c r="F54" s="4">
        <v>0.03</v>
      </c>
      <c r="G54" s="4">
        <v>9.2799999999999994</v>
      </c>
      <c r="H54" s="4">
        <v>3.49</v>
      </c>
      <c r="I54" s="4">
        <v>0.26</v>
      </c>
      <c r="J54" s="4">
        <v>11.7</v>
      </c>
      <c r="K54" s="4">
        <v>2.02</v>
      </c>
      <c r="L54" s="4">
        <v>1.46</v>
      </c>
      <c r="M54" s="4">
        <v>1.51</v>
      </c>
      <c r="N54" s="4">
        <f t="shared" si="0"/>
        <v>99.28</v>
      </c>
      <c r="O54" s="4">
        <f t="shared" si="1"/>
        <v>40.134360889353324</v>
      </c>
      <c r="P54" s="1" t="s">
        <v>73</v>
      </c>
    </row>
    <row r="55" spans="1:16" x14ac:dyDescent="0.35">
      <c r="A55" s="1">
        <v>54</v>
      </c>
      <c r="B55" s="1" t="s">
        <v>68</v>
      </c>
      <c r="C55" s="4">
        <v>55.7</v>
      </c>
      <c r="D55" s="4">
        <v>0.83</v>
      </c>
      <c r="E55" s="4">
        <v>8.65</v>
      </c>
      <c r="F55" s="4">
        <v>0.04</v>
      </c>
      <c r="G55" s="4">
        <v>16.100000000000001</v>
      </c>
      <c r="H55" s="4">
        <v>3.36</v>
      </c>
      <c r="I55" s="4">
        <v>0.5</v>
      </c>
      <c r="J55" s="4">
        <v>9.17</v>
      </c>
      <c r="K55" s="4">
        <v>2.85</v>
      </c>
      <c r="L55" s="4">
        <v>2.61</v>
      </c>
      <c r="M55" s="4">
        <v>0.16</v>
      </c>
      <c r="N55" s="4">
        <f t="shared" si="0"/>
        <v>99.970000000000013</v>
      </c>
      <c r="O55" s="4">
        <f t="shared" si="1"/>
        <v>27.115146902020236</v>
      </c>
      <c r="P55" s="1" t="s">
        <v>73</v>
      </c>
    </row>
    <row r="56" spans="1:16" x14ac:dyDescent="0.35">
      <c r="A56" s="1">
        <v>55</v>
      </c>
      <c r="B56" s="1" t="s">
        <v>69</v>
      </c>
      <c r="C56" s="4">
        <v>53.9</v>
      </c>
      <c r="D56" s="4">
        <v>0.84</v>
      </c>
      <c r="E56" s="4">
        <v>5.8</v>
      </c>
      <c r="F56" s="4">
        <v>7.0000000000000007E-2</v>
      </c>
      <c r="G56" s="4">
        <v>18.100000000000001</v>
      </c>
      <c r="H56" s="4">
        <v>5.03</v>
      </c>
      <c r="I56" s="4">
        <v>0.53</v>
      </c>
      <c r="J56" s="4">
        <v>12.6</v>
      </c>
      <c r="K56" s="4">
        <v>2.11</v>
      </c>
      <c r="L56" s="4">
        <v>0.67</v>
      </c>
      <c r="M56" s="4">
        <v>0.24</v>
      </c>
      <c r="N56" s="4">
        <f t="shared" si="0"/>
        <v>99.89</v>
      </c>
      <c r="O56" s="4">
        <f t="shared" si="1"/>
        <v>33.127988901939631</v>
      </c>
      <c r="P56" s="1" t="s">
        <v>73</v>
      </c>
    </row>
    <row r="57" spans="1:16" x14ac:dyDescent="0.35">
      <c r="A57" s="1">
        <v>56</v>
      </c>
      <c r="B57" s="1" t="s">
        <v>70</v>
      </c>
      <c r="C57" s="4">
        <v>55.6</v>
      </c>
      <c r="D57" s="4">
        <v>0.74</v>
      </c>
      <c r="E57" s="4">
        <v>9.7100000000000009</v>
      </c>
      <c r="F57" s="4">
        <v>0.04</v>
      </c>
      <c r="G57" s="4">
        <v>14.1</v>
      </c>
      <c r="H57" s="4">
        <v>3.97</v>
      </c>
      <c r="I57" s="4">
        <v>0.42</v>
      </c>
      <c r="J57" s="4">
        <v>10.7</v>
      </c>
      <c r="K57" s="4">
        <v>3.79</v>
      </c>
      <c r="L57" s="4">
        <v>0.97</v>
      </c>
      <c r="M57" s="4">
        <v>0.15</v>
      </c>
      <c r="N57" s="4">
        <f t="shared" si="0"/>
        <v>100.19000000000003</v>
      </c>
      <c r="O57" s="4">
        <f t="shared" si="1"/>
        <v>33.418463835784536</v>
      </c>
      <c r="P57" s="1" t="s">
        <v>73</v>
      </c>
    </row>
    <row r="58" spans="1:16" x14ac:dyDescent="0.35">
      <c r="A58" s="1">
        <v>57</v>
      </c>
      <c r="B58" s="1" t="s">
        <v>71</v>
      </c>
      <c r="C58" s="4">
        <v>53.4</v>
      </c>
      <c r="D58" s="4">
        <v>0.86</v>
      </c>
      <c r="E58" s="4">
        <v>6.89</v>
      </c>
      <c r="F58" s="4">
        <v>0.04</v>
      </c>
      <c r="G58" s="4">
        <v>19.600000000000001</v>
      </c>
      <c r="H58" s="4">
        <v>3.84</v>
      </c>
      <c r="I58" s="4">
        <v>0.52</v>
      </c>
      <c r="J58" s="4">
        <v>9.9600000000000009</v>
      </c>
      <c r="K58" s="4">
        <v>1.95</v>
      </c>
      <c r="L58" s="4">
        <v>1.95</v>
      </c>
      <c r="M58" s="4">
        <v>0.5</v>
      </c>
      <c r="N58" s="4">
        <f t="shared" si="0"/>
        <v>99.509999999999991</v>
      </c>
      <c r="O58" s="4">
        <f t="shared" si="1"/>
        <v>25.884751482905489</v>
      </c>
      <c r="P58" s="1" t="s">
        <v>73</v>
      </c>
    </row>
    <row r="59" spans="1:16" x14ac:dyDescent="0.35">
      <c r="A59" s="1">
        <v>58</v>
      </c>
      <c r="B59" s="1" t="s">
        <v>72</v>
      </c>
      <c r="C59" s="4">
        <v>52.4</v>
      </c>
      <c r="D59" s="4">
        <v>0.84</v>
      </c>
      <c r="E59" s="4">
        <v>5.05</v>
      </c>
      <c r="F59" s="4">
        <v>0.06</v>
      </c>
      <c r="G59" s="4">
        <v>19.100000000000001</v>
      </c>
      <c r="H59" s="4">
        <v>5.35</v>
      </c>
      <c r="I59" s="4">
        <v>0.55000000000000004</v>
      </c>
      <c r="J59" s="4">
        <v>12.8</v>
      </c>
      <c r="K59" s="4">
        <v>1.21</v>
      </c>
      <c r="L59" s="4">
        <v>2.0499999999999998</v>
      </c>
      <c r="M59" s="4">
        <v>0.27</v>
      </c>
      <c r="N59" s="4">
        <f t="shared" si="0"/>
        <v>99.679999999999978</v>
      </c>
      <c r="O59" s="4">
        <f t="shared" si="1"/>
        <v>33.303237054123045</v>
      </c>
      <c r="P59" s="1" t="s">
        <v>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C71F-3071-47C4-BB8A-E296A35C8CEF}">
  <dimension ref="A1:C16"/>
  <sheetViews>
    <sheetView workbookViewId="0"/>
  </sheetViews>
  <sheetFormatPr defaultRowHeight="14.5" x14ac:dyDescent="0.35"/>
  <cols>
    <col min="1" max="1" width="8.6640625" style="1"/>
    <col min="2" max="2" width="26.9140625" style="1" bestFit="1" customWidth="1"/>
    <col min="3" max="16384" width="8.6640625" style="1"/>
  </cols>
  <sheetData>
    <row r="1" spans="1:3" x14ac:dyDescent="0.35">
      <c r="A1" s="5" t="s">
        <v>76</v>
      </c>
      <c r="B1" s="5" t="s">
        <v>77</v>
      </c>
      <c r="C1" s="5" t="s">
        <v>78</v>
      </c>
    </row>
    <row r="2" spans="1:3" x14ac:dyDescent="0.35">
      <c r="A2" s="1">
        <v>1</v>
      </c>
      <c r="B2" s="1" t="s">
        <v>104</v>
      </c>
      <c r="C2" s="1" t="s">
        <v>103</v>
      </c>
    </row>
    <row r="3" spans="1:3" x14ac:dyDescent="0.35">
      <c r="A3" s="1">
        <v>2</v>
      </c>
      <c r="B3" s="1" t="s">
        <v>106</v>
      </c>
      <c r="C3" s="1" t="s">
        <v>105</v>
      </c>
    </row>
    <row r="4" spans="1:3" x14ac:dyDescent="0.35">
      <c r="A4" s="1">
        <v>3</v>
      </c>
      <c r="B4" s="1" t="s">
        <v>108</v>
      </c>
      <c r="C4" s="1" t="s">
        <v>107</v>
      </c>
    </row>
    <row r="5" spans="1:3" x14ac:dyDescent="0.35">
      <c r="A5" s="1">
        <v>4</v>
      </c>
      <c r="B5" s="1" t="s">
        <v>102</v>
      </c>
      <c r="C5" s="1" t="s">
        <v>101</v>
      </c>
    </row>
    <row r="6" spans="1:3" x14ac:dyDescent="0.35">
      <c r="A6" s="1">
        <v>5</v>
      </c>
      <c r="B6" s="1" t="s">
        <v>98</v>
      </c>
      <c r="C6" s="1" t="s">
        <v>97</v>
      </c>
    </row>
    <row r="7" spans="1:3" x14ac:dyDescent="0.35">
      <c r="A7" s="1">
        <v>6</v>
      </c>
      <c r="B7" s="1" t="s">
        <v>96</v>
      </c>
      <c r="C7" s="1" t="s">
        <v>95</v>
      </c>
    </row>
    <row r="8" spans="1:3" x14ac:dyDescent="0.35">
      <c r="A8" s="1">
        <v>7</v>
      </c>
      <c r="B8" s="1" t="s">
        <v>93</v>
      </c>
      <c r="C8" s="1" t="s">
        <v>94</v>
      </c>
    </row>
    <row r="9" spans="1:3" x14ac:dyDescent="0.35">
      <c r="A9" s="1">
        <v>8</v>
      </c>
      <c r="B9" s="1" t="s">
        <v>89</v>
      </c>
      <c r="C9" s="1" t="s">
        <v>88</v>
      </c>
    </row>
    <row r="10" spans="1:3" x14ac:dyDescent="0.35">
      <c r="A10" s="1">
        <v>9</v>
      </c>
      <c r="B10" s="1" t="s">
        <v>90</v>
      </c>
      <c r="C10" s="1" t="s">
        <v>99</v>
      </c>
    </row>
    <row r="11" spans="1:3" x14ac:dyDescent="0.35">
      <c r="A11" s="1">
        <v>10</v>
      </c>
      <c r="B11" s="1" t="s">
        <v>91</v>
      </c>
      <c r="C11" s="1" t="s">
        <v>92</v>
      </c>
    </row>
    <row r="12" spans="1:3" x14ac:dyDescent="0.35">
      <c r="A12" s="1">
        <v>11</v>
      </c>
      <c r="B12" s="1" t="s">
        <v>87</v>
      </c>
      <c r="C12" s="1" t="s">
        <v>100</v>
      </c>
    </row>
    <row r="13" spans="1:3" x14ac:dyDescent="0.35">
      <c r="A13" s="1">
        <v>12</v>
      </c>
      <c r="B13" s="1" t="s">
        <v>85</v>
      </c>
      <c r="C13" s="1" t="s">
        <v>84</v>
      </c>
    </row>
    <row r="14" spans="1:3" x14ac:dyDescent="0.35">
      <c r="A14" s="1">
        <v>13</v>
      </c>
      <c r="B14" s="1" t="s">
        <v>79</v>
      </c>
      <c r="C14" s="1" t="s">
        <v>80</v>
      </c>
    </row>
    <row r="15" spans="1:3" x14ac:dyDescent="0.35">
      <c r="A15" s="1">
        <v>14</v>
      </c>
      <c r="B15" s="1" t="s">
        <v>83</v>
      </c>
      <c r="C15" s="1" t="s">
        <v>81</v>
      </c>
    </row>
    <row r="16" spans="1:3" x14ac:dyDescent="0.35">
      <c r="A16" s="1">
        <v>15</v>
      </c>
      <c r="B16" s="1" t="s">
        <v>74</v>
      </c>
      <c r="C16" s="1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PMC</vt:lpstr>
      <vt:lpstr>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2024-12-28T12:46:34Z</dcterms:modified>
</cp:coreProperties>
</file>