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est-a-Perceptual-Phenomenon\"/>
    </mc:Choice>
  </mc:AlternateContent>
  <xr:revisionPtr revIDLastSave="0" documentId="10_ncr:8100000_{4A2E1218-0622-4ECF-989F-C78DEEC15A74}" xr6:coauthVersionLast="34" xr6:coauthVersionMax="34" xr10:uidLastSave="{00000000-0000-0000-0000-000000000000}"/>
  <bookViews>
    <workbookView xWindow="0" yWindow="0" windowWidth="23145" windowHeight="10260" activeTab="1" xr2:uid="{00000000-000D-0000-FFFF-FFFF00000000}"/>
  </bookViews>
  <sheets>
    <sheet name="Sheet1" sheetId="2" r:id="rId1"/>
    <sheet name="Sheet3" sheetId="4" r:id="rId2"/>
    <sheet name="stroopdata - excel计算" sheetId="1" r:id="rId3"/>
  </sheets>
  <calcPr calcId="162913"/>
</workbook>
</file>

<file path=xl/calcChain.xml><?xml version="1.0" encoding="utf-8"?>
<calcChain xmlns="http://schemas.openxmlformats.org/spreadsheetml/2006/main">
  <c r="E29" i="1" l="1"/>
  <c r="E28" i="1"/>
  <c r="D29" i="1"/>
  <c r="D28" i="1"/>
  <c r="C29" i="1"/>
  <c r="C28" i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E2" i="1" l="1"/>
  <c r="A29" i="1" l="1"/>
  <c r="B28" i="1"/>
  <c r="A28" i="1"/>
  <c r="B27" i="1"/>
  <c r="A27" i="1"/>
</calcChain>
</file>

<file path=xl/sharedStrings.xml><?xml version="1.0" encoding="utf-8"?>
<sst xmlns="http://schemas.openxmlformats.org/spreadsheetml/2006/main" count="30" uniqueCount="18">
  <si>
    <t>Congruent</t>
  </si>
  <si>
    <t>Incongruent</t>
  </si>
  <si>
    <t>t-检验: 双样本异方差假设</t>
  </si>
  <si>
    <t>变量 1</t>
  </si>
  <si>
    <t>变量 2</t>
  </si>
  <si>
    <t>平均</t>
  </si>
  <si>
    <t>方差</t>
  </si>
  <si>
    <t>观测值</t>
  </si>
  <si>
    <t>假设平均差</t>
  </si>
  <si>
    <t>df</t>
  </si>
  <si>
    <t>t Stat</t>
  </si>
  <si>
    <t>P(T&lt;=t) 单尾</t>
  </si>
  <si>
    <t>t 单尾临界</t>
  </si>
  <si>
    <t>P(T&lt;=t) 双尾</t>
  </si>
  <si>
    <t>t 双尾临界</t>
  </si>
  <si>
    <t>t-检验: 双样本等方差假设</t>
  </si>
  <si>
    <t>合并方差</t>
  </si>
  <si>
    <t>Difference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</si>
</sst>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43D7-F842-4782-B9E9-D93702C384A0}">
  <dimension ref="A1:C13"/>
  <sheetViews>
    <sheetView workbookViewId="0">
      <selection sqref="A1:C13"/>
    </sheetView>
  </sheetViews>
  <sheetFormatPr defaultRowHeight="14.25" x14ac:dyDescent="0.2"/>
  <cols>
    <col min="1" max="1" width="23.125" customWidth="1"/>
    <col min="2" max="2" width="17.5" customWidth="1"/>
    <col min="3" max="3" width="24.5" customWidth="1"/>
  </cols>
  <sheetData>
    <row r="1" spans="1:3" x14ac:dyDescent="0.2">
      <c r="A1" t="s">
        <v>2</v>
      </c>
    </row>
    <row r="2" spans="1:3" ht="15" thickBot="1" x14ac:dyDescent="0.25"/>
    <row r="3" spans="1:3" x14ac:dyDescent="0.2">
      <c r="A3" s="3"/>
      <c r="B3" s="3" t="s">
        <v>3</v>
      </c>
      <c r="C3" s="3" t="s">
        <v>4</v>
      </c>
    </row>
    <row r="4" spans="1:3" x14ac:dyDescent="0.2">
      <c r="A4" s="1" t="s">
        <v>5</v>
      </c>
      <c r="B4" s="1">
        <v>14.051125000000001</v>
      </c>
      <c r="C4" s="1">
        <v>22.015916666666669</v>
      </c>
    </row>
    <row r="5" spans="1:3" x14ac:dyDescent="0.2">
      <c r="A5" s="1" t="s">
        <v>6</v>
      </c>
      <c r="B5" s="1">
        <v>12.669029070652117</v>
      </c>
      <c r="C5" s="1">
        <v>23.011757036231874</v>
      </c>
    </row>
    <row r="6" spans="1:3" x14ac:dyDescent="0.2">
      <c r="A6" s="1" t="s">
        <v>7</v>
      </c>
      <c r="B6" s="1">
        <v>24</v>
      </c>
      <c r="C6" s="1">
        <v>24</v>
      </c>
    </row>
    <row r="7" spans="1:3" x14ac:dyDescent="0.2">
      <c r="A7" s="1" t="s">
        <v>8</v>
      </c>
      <c r="B7" s="1">
        <v>0</v>
      </c>
      <c r="C7" s="1"/>
    </row>
    <row r="8" spans="1:3" x14ac:dyDescent="0.2">
      <c r="A8" s="1" t="s">
        <v>9</v>
      </c>
      <c r="B8" s="1">
        <v>42</v>
      </c>
      <c r="C8" s="1"/>
    </row>
    <row r="9" spans="1:3" x14ac:dyDescent="0.2">
      <c r="A9" s="1" t="s">
        <v>10</v>
      </c>
      <c r="B9" s="1">
        <v>-6.5322505539032356</v>
      </c>
      <c r="C9" s="1"/>
    </row>
    <row r="10" spans="1:3" x14ac:dyDescent="0.2">
      <c r="A10" s="1" t="s">
        <v>11</v>
      </c>
      <c r="B10" s="1">
        <v>3.40517840705625E-8</v>
      </c>
      <c r="C10" s="1"/>
    </row>
    <row r="11" spans="1:3" x14ac:dyDescent="0.2">
      <c r="A11" s="1" t="s">
        <v>12</v>
      </c>
      <c r="B11" s="1">
        <v>1.6819523574675355</v>
      </c>
      <c r="C11" s="1"/>
    </row>
    <row r="12" spans="1:3" x14ac:dyDescent="0.2">
      <c r="A12" s="1" t="s">
        <v>13</v>
      </c>
      <c r="B12" s="1">
        <v>6.8103568141125E-8</v>
      </c>
      <c r="C12" s="1"/>
    </row>
    <row r="13" spans="1:3" ht="15" thickBot="1" x14ac:dyDescent="0.25">
      <c r="A13" s="2" t="s">
        <v>14</v>
      </c>
      <c r="B13" s="2">
        <v>2.0180817028184461</v>
      </c>
      <c r="C13" s="2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398A-3EB9-4AE6-A592-377B808FA4D3}">
  <dimension ref="A1:C14"/>
  <sheetViews>
    <sheetView tabSelected="1" topLeftCell="A4" workbookViewId="0">
      <selection sqref="A1:C14"/>
    </sheetView>
  </sheetViews>
  <sheetFormatPr defaultRowHeight="14.25" x14ac:dyDescent="0.2"/>
  <cols>
    <col min="1" max="1" width="14.75" customWidth="1"/>
    <col min="2" max="2" width="13.25" customWidth="1"/>
    <col min="3" max="3" width="16.125" customWidth="1"/>
  </cols>
  <sheetData>
    <row r="1" spans="1:3" x14ac:dyDescent="0.2">
      <c r="A1" t="s">
        <v>15</v>
      </c>
    </row>
    <row r="2" spans="1:3" ht="15" thickBot="1" x14ac:dyDescent="0.25"/>
    <row r="3" spans="1:3" x14ac:dyDescent="0.2">
      <c r="A3" s="3"/>
      <c r="B3" s="3" t="s">
        <v>3</v>
      </c>
      <c r="C3" s="3" t="s">
        <v>4</v>
      </c>
    </row>
    <row r="4" spans="1:3" x14ac:dyDescent="0.2">
      <c r="A4" s="1" t="s">
        <v>5</v>
      </c>
      <c r="B4" s="1">
        <v>14.051125000000001</v>
      </c>
      <c r="C4" s="1">
        <v>22.015916666666669</v>
      </c>
    </row>
    <row r="5" spans="1:3" x14ac:dyDescent="0.2">
      <c r="A5" s="1" t="s">
        <v>6</v>
      </c>
      <c r="B5" s="1">
        <v>12.669029070652117</v>
      </c>
      <c r="C5" s="1">
        <v>23.011757036231874</v>
      </c>
    </row>
    <row r="6" spans="1:3" x14ac:dyDescent="0.2">
      <c r="A6" s="1" t="s">
        <v>7</v>
      </c>
      <c r="B6" s="1">
        <v>24</v>
      </c>
      <c r="C6" s="1">
        <v>24</v>
      </c>
    </row>
    <row r="7" spans="1:3" x14ac:dyDescent="0.2">
      <c r="A7" s="1" t="s">
        <v>16</v>
      </c>
      <c r="B7" s="1">
        <v>17.840393053441996</v>
      </c>
      <c r="C7" s="1"/>
    </row>
    <row r="8" spans="1:3" x14ac:dyDescent="0.2">
      <c r="A8" s="1" t="s">
        <v>8</v>
      </c>
      <c r="B8" s="1">
        <v>0</v>
      </c>
      <c r="C8" s="1"/>
    </row>
    <row r="9" spans="1:3" x14ac:dyDescent="0.2">
      <c r="A9" s="1" t="s">
        <v>9</v>
      </c>
      <c r="B9" s="1">
        <v>46</v>
      </c>
      <c r="C9" s="1"/>
    </row>
    <row r="10" spans="1:3" x14ac:dyDescent="0.2">
      <c r="A10" s="1" t="s">
        <v>10</v>
      </c>
      <c r="B10" s="1">
        <v>-6.5322505539032356</v>
      </c>
      <c r="C10" s="1"/>
    </row>
    <row r="11" spans="1:3" x14ac:dyDescent="0.2">
      <c r="A11" s="1" t="s">
        <v>11</v>
      </c>
      <c r="B11" s="1">
        <v>2.2974744811475391E-8</v>
      </c>
      <c r="C11" s="1"/>
    </row>
    <row r="12" spans="1:3" x14ac:dyDescent="0.2">
      <c r="A12" s="1" t="s">
        <v>12</v>
      </c>
      <c r="B12" s="1">
        <v>1.678660413556865</v>
      </c>
      <c r="C12" s="1"/>
    </row>
    <row r="13" spans="1:3" x14ac:dyDescent="0.2">
      <c r="A13" s="1" t="s">
        <v>13</v>
      </c>
      <c r="B13" s="1">
        <v>4.5949489622950782E-8</v>
      </c>
      <c r="C13" s="1"/>
    </row>
    <row r="14" spans="1:3" ht="15" thickBot="1" x14ac:dyDescent="0.25">
      <c r="A14" s="2" t="s">
        <v>14</v>
      </c>
      <c r="B14" s="2">
        <v>2.0128955989194299</v>
      </c>
      <c r="C14" s="2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E29" sqref="E29"/>
    </sheetView>
  </sheetViews>
  <sheetFormatPr defaultRowHeight="14.25" x14ac:dyDescent="0.2"/>
  <cols>
    <col min="1" max="1" width="17.5" customWidth="1"/>
    <col min="2" max="2" width="16.625" customWidth="1"/>
    <col min="3" max="3" width="16.75" customWidth="1"/>
    <col min="5" max="5" width="10.875" bestFit="1" customWidth="1"/>
  </cols>
  <sheetData>
    <row r="1" spans="1:5" x14ac:dyDescent="0.2">
      <c r="A1" t="s">
        <v>0</v>
      </c>
      <c r="B1" t="s">
        <v>1</v>
      </c>
      <c r="C1" t="s">
        <v>17</v>
      </c>
    </row>
    <row r="2" spans="1:5" x14ac:dyDescent="0.2">
      <c r="A2">
        <v>12.079000000000001</v>
      </c>
      <c r="B2">
        <v>19.277999999999999</v>
      </c>
      <c r="C2">
        <f>A2-B2</f>
        <v>-7.1989999999999981</v>
      </c>
      <c r="E2">
        <f>TTEST(A2:A25,B2:B25,2,1)</f>
        <v>4.1030005857111378E-8</v>
      </c>
    </row>
    <row r="3" spans="1:5" x14ac:dyDescent="0.2">
      <c r="A3">
        <v>16.791</v>
      </c>
      <c r="B3">
        <v>18.741</v>
      </c>
      <c r="C3">
        <f t="shared" ref="C3:C25" si="0">A3-B3</f>
        <v>-1.9499999999999993</v>
      </c>
    </row>
    <row r="4" spans="1:5" x14ac:dyDescent="0.2">
      <c r="A4">
        <v>9.5640000000000001</v>
      </c>
      <c r="B4">
        <v>21.213999999999999</v>
      </c>
      <c r="C4">
        <f t="shared" si="0"/>
        <v>-11.649999999999999</v>
      </c>
    </row>
    <row r="5" spans="1:5" x14ac:dyDescent="0.2">
      <c r="A5">
        <v>8.6300000000000008</v>
      </c>
      <c r="B5">
        <v>15.686999999999999</v>
      </c>
      <c r="C5">
        <f t="shared" si="0"/>
        <v>-7.0569999999999986</v>
      </c>
    </row>
    <row r="6" spans="1:5" x14ac:dyDescent="0.2">
      <c r="A6">
        <v>14.669</v>
      </c>
      <c r="B6">
        <v>22.803000000000001</v>
      </c>
      <c r="C6">
        <f t="shared" si="0"/>
        <v>-8.1340000000000003</v>
      </c>
    </row>
    <row r="7" spans="1:5" x14ac:dyDescent="0.2">
      <c r="A7">
        <v>12.238</v>
      </c>
      <c r="B7">
        <v>20.878</v>
      </c>
      <c r="C7">
        <f t="shared" si="0"/>
        <v>-8.64</v>
      </c>
    </row>
    <row r="8" spans="1:5" x14ac:dyDescent="0.2">
      <c r="A8">
        <v>14.692</v>
      </c>
      <c r="B8">
        <v>24.571999999999999</v>
      </c>
      <c r="C8">
        <f t="shared" si="0"/>
        <v>-9.879999999999999</v>
      </c>
    </row>
    <row r="9" spans="1:5" x14ac:dyDescent="0.2">
      <c r="A9">
        <v>8.9870000000000001</v>
      </c>
      <c r="B9">
        <v>17.393999999999998</v>
      </c>
      <c r="C9">
        <f t="shared" si="0"/>
        <v>-8.4069999999999983</v>
      </c>
    </row>
    <row r="10" spans="1:5" x14ac:dyDescent="0.2">
      <c r="A10">
        <v>9.4009999999999998</v>
      </c>
      <c r="B10">
        <v>20.762</v>
      </c>
      <c r="C10">
        <f t="shared" si="0"/>
        <v>-11.361000000000001</v>
      </c>
    </row>
    <row r="11" spans="1:5" x14ac:dyDescent="0.2">
      <c r="A11">
        <v>14.48</v>
      </c>
      <c r="B11">
        <v>26.282</v>
      </c>
      <c r="C11">
        <f t="shared" si="0"/>
        <v>-11.802</v>
      </c>
    </row>
    <row r="12" spans="1:5" x14ac:dyDescent="0.2">
      <c r="A12">
        <v>22.327999999999999</v>
      </c>
      <c r="B12">
        <v>24.524000000000001</v>
      </c>
      <c r="C12">
        <f t="shared" si="0"/>
        <v>-2.1960000000000015</v>
      </c>
    </row>
    <row r="13" spans="1:5" x14ac:dyDescent="0.2">
      <c r="A13">
        <v>15.298</v>
      </c>
      <c r="B13">
        <v>18.643999999999998</v>
      </c>
      <c r="C13">
        <f t="shared" si="0"/>
        <v>-3.3459999999999983</v>
      </c>
    </row>
    <row r="14" spans="1:5" x14ac:dyDescent="0.2">
      <c r="A14">
        <v>15.073</v>
      </c>
      <c r="B14">
        <v>17.510000000000002</v>
      </c>
      <c r="C14">
        <f t="shared" si="0"/>
        <v>-2.4370000000000012</v>
      </c>
    </row>
    <row r="15" spans="1:5" x14ac:dyDescent="0.2">
      <c r="A15">
        <v>16.928999999999998</v>
      </c>
      <c r="B15">
        <v>20.329999999999998</v>
      </c>
      <c r="C15">
        <f t="shared" si="0"/>
        <v>-3.4009999999999998</v>
      </c>
    </row>
    <row r="16" spans="1:5" x14ac:dyDescent="0.2">
      <c r="A16">
        <v>18.2</v>
      </c>
      <c r="B16">
        <v>35.255000000000003</v>
      </c>
      <c r="C16">
        <f t="shared" si="0"/>
        <v>-17.055000000000003</v>
      </c>
    </row>
    <row r="17" spans="1:5" x14ac:dyDescent="0.2">
      <c r="A17">
        <v>12.13</v>
      </c>
      <c r="B17">
        <v>22.158000000000001</v>
      </c>
      <c r="C17">
        <f t="shared" si="0"/>
        <v>-10.028</v>
      </c>
    </row>
    <row r="18" spans="1:5" x14ac:dyDescent="0.2">
      <c r="A18">
        <v>18.495000000000001</v>
      </c>
      <c r="B18">
        <v>25.138999999999999</v>
      </c>
      <c r="C18">
        <f t="shared" si="0"/>
        <v>-6.6439999999999984</v>
      </c>
    </row>
    <row r="19" spans="1:5" x14ac:dyDescent="0.2">
      <c r="A19">
        <v>10.638999999999999</v>
      </c>
      <c r="B19">
        <v>20.428999999999998</v>
      </c>
      <c r="C19">
        <f t="shared" si="0"/>
        <v>-9.7899999999999991</v>
      </c>
    </row>
    <row r="20" spans="1:5" x14ac:dyDescent="0.2">
      <c r="A20">
        <v>11.343999999999999</v>
      </c>
      <c r="B20">
        <v>17.425000000000001</v>
      </c>
      <c r="C20">
        <f t="shared" si="0"/>
        <v>-6.0810000000000013</v>
      </c>
    </row>
    <row r="21" spans="1:5" x14ac:dyDescent="0.2">
      <c r="A21">
        <v>12.369</v>
      </c>
      <c r="B21">
        <v>34.287999999999997</v>
      </c>
      <c r="C21">
        <f t="shared" si="0"/>
        <v>-21.918999999999997</v>
      </c>
    </row>
    <row r="22" spans="1:5" x14ac:dyDescent="0.2">
      <c r="A22">
        <v>12.944000000000001</v>
      </c>
      <c r="B22">
        <v>23.893999999999998</v>
      </c>
      <c r="C22">
        <f t="shared" si="0"/>
        <v>-10.949999999999998</v>
      </c>
    </row>
    <row r="23" spans="1:5" x14ac:dyDescent="0.2">
      <c r="A23">
        <v>14.233000000000001</v>
      </c>
      <c r="B23">
        <v>17.96</v>
      </c>
      <c r="C23">
        <f t="shared" si="0"/>
        <v>-3.7270000000000003</v>
      </c>
    </row>
    <row r="24" spans="1:5" x14ac:dyDescent="0.2">
      <c r="A24">
        <v>19.71</v>
      </c>
      <c r="B24">
        <v>22.058</v>
      </c>
      <c r="C24">
        <f t="shared" si="0"/>
        <v>-2.347999999999999</v>
      </c>
    </row>
    <row r="25" spans="1:5" x14ac:dyDescent="0.2">
      <c r="A25">
        <v>16.004000000000001</v>
      </c>
      <c r="B25">
        <v>21.157</v>
      </c>
      <c r="C25">
        <f t="shared" si="0"/>
        <v>-5.1529999999999987</v>
      </c>
    </row>
    <row r="27" spans="1:5" x14ac:dyDescent="0.2">
      <c r="A27">
        <f>AVERAGE(A2:A25)</f>
        <v>14.051125000000001</v>
      </c>
      <c r="B27">
        <f>AVERAGE(B2:B25)</f>
        <v>22.015916666666669</v>
      </c>
      <c r="C27">
        <f>AVERAGE(C2:C25)</f>
        <v>-7.964791666666664</v>
      </c>
    </row>
    <row r="28" spans="1:5" x14ac:dyDescent="0.2">
      <c r="A28">
        <f>_xlfn.STDEV.P(A2:A25)</f>
        <v>3.4844157127666247</v>
      </c>
      <c r="B28">
        <f>_xlfn.STDEV.P(B2:B25)</f>
        <v>4.6960551345133137</v>
      </c>
      <c r="C28">
        <f>_xlfn.STDEV.P(C2:C25)</f>
        <v>4.7623980302221591</v>
      </c>
      <c r="D28">
        <f>C28/SQRT(24)</f>
        <v>0.97212042717333269</v>
      </c>
      <c r="E28">
        <f>C27/D28</f>
        <v>-8.1932150009707723</v>
      </c>
    </row>
    <row r="29" spans="1:5" x14ac:dyDescent="0.2">
      <c r="A29">
        <f>_xlfn.T.TEST(A2:A25,B2:B25,2,1)</f>
        <v>4.1030005857111378E-8</v>
      </c>
      <c r="C29">
        <f>STDEV(C2:C25)</f>
        <v>4.8648269103590565</v>
      </c>
      <c r="D29">
        <f>C29/SQRT(24)</f>
        <v>0.9930286347783408</v>
      </c>
      <c r="E29" s="4">
        <f>C27/D29</f>
        <v>-8.0207069441099534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stroopdata - excel计算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MaleBird Old</dc:creator>
  <cp:lastModifiedBy>cva_b</cp:lastModifiedBy>
  <dcterms:created xsi:type="dcterms:W3CDTF">2018-08-18T15:57:57Z</dcterms:created>
  <dcterms:modified xsi:type="dcterms:W3CDTF">2018-08-21T02:43:03Z</dcterms:modified>
</cp:coreProperties>
</file>